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318bd4e04cf4ef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9456E67-091C-46EE-A850-C3475BEA4D3A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<sst xmlns="http://schemas.openxmlformats.org/spreadsheetml/2006/main" count="223" uniqueCount="211">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</sst>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f56b3ec20734e2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Casey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559.48029651764091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T65" sqref="T65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Casey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14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Casey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Casey </v>
      </c>
      <c r="Q7" s="55"/>
      <c r="S7" s="2">
        <v>1</v>
      </c>
      <c r="T7" s="46" t="s">
        <v>83</v>
      </c>
      <c r="U7" s="47">
        <f>VLOOKUP($I$4,Data!$A$5:$Q$84,2+Front!S7)</f>
        <v>13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13</v>
      </c>
      <c r="J8" s="79"/>
      <c r="K8" s="35"/>
      <c r="M8" s="73" t="str">
        <f>V8</f>
        <v>10th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10</v>
      </c>
      <c r="V8" s="2" t="str">
        <f>VLOOKUP(U8,W7:X85,2)</f>
        <v>10th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913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7</v>
      </c>
      <c r="V11" s="2" t="str">
        <f>VLOOKUP(U11,W7:X85,2)</f>
        <v>7th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Casey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3.224063991838825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60</v>
      </c>
      <c r="V13" s="2" t="str">
        <f>VLOOKUP(U13,W7:X85,2)</f>
        <v>60th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158.43528913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2</v>
      </c>
      <c r="V16" s="3" t="str">
        <f>VLOOKUP(U16,W7:X85,2)</f>
        <v>2nd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559.48029651764091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34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434069.2852876712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52988.391013377928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5.4048728103463564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3.224063991838825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913</v>
      </c>
      <c r="F24" s="73"/>
      <c r="G24" s="32"/>
      <c r="I24" s="66"/>
      <c r="J24" s="66"/>
      <c r="Q24" s="55"/>
      <c r="U24" s="3" t="str">
        <f>U5</f>
        <v xml:space="preserve">Casey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559.48029651764091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Casey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60th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7th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Casey  in 2023/24, stood at</v>
      </c>
      <c r="F36" s="69"/>
      <c r="G36" s="69"/>
      <c r="I36" s="70" t="str">
        <f>CONCATENATE("$",ROUND(U17,0))</f>
        <v>$559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434069.2852876712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$158.4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2nd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Casey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5.4%</v>
      </c>
      <c r="F54" s="76"/>
      <c r="G54" s="44"/>
      <c r="I54" s="74">
        <f>U20</f>
        <v>52988.391013377928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sheetProtection sheet="1" objects="1" scenarios="1"/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A11192804</value>
    </field>
    <field name="Objective-Title">
      <value order="0">2024 Gambling - Infographic for each LGA 2023_24</value>
    </field>
    <field name="Objective-Description">
      <value order="0"/>
    </field>
    <field name="Objective-CreationStamp">
      <value order="0">2024-07-29T22:48:45Z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2024-07-29T22:49:28Z</value>
    </field>
    <field name="Objective-ModificationStamp">
      <value order="0">2024-10-02T05:49:52Z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2023-08-11T00:51:09Z</cp:lastPrinted>
  <dcterms:created xsi:type="dcterms:W3CDTF">2023-01-11T06:43:13Z</dcterms:created>
  <dcterms:modified xsi:type="dcterms:W3CDTF">2024-07-29T23:00:59Z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A11192804</vt:lpwstr>
  </property>
  <property fmtid="{D5CDD505-2E9C-101B-9397-08002B2CF9AE}" pid="4" name="Objective-Title">
    <vt:lpwstr>2024 Gambling - Infographic for each LGA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2024-07-29T22:48:45Z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2024-07-29T22:49:28Z</vt:filetime>
  </property>
  <property fmtid="{D5CDD505-2E9C-101B-9397-08002B2CF9AE}" pid="10" name="Objective-ModificationStamp">
    <vt:filetime>2024-10-02T05:49:52Z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