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thorn\ObjectiveHome\objective-8008\Objects\"/>
    </mc:Choice>
  </mc:AlternateContent>
  <xr:revisionPtr revIDLastSave="0" documentId="13_ncr:1_{0F7B2502-EE05-418A-8270-4FE3C6670CDA}" xr6:coauthVersionLast="44" xr6:coauthVersionMax="44" xr10:uidLastSave="{00000000-0000-0000-0000-000000000000}"/>
  <bookViews>
    <workbookView xWindow="-108" yWindow="-108" windowWidth="23256" windowHeight="12576" tabRatio="914" firstSheet="1" activeTab="13" xr2:uid="{00000000-000D-0000-FFFF-FFFF00000000}"/>
  </bookViews>
  <sheets>
    <sheet name="2018-19 YTD" sheetId="1" r:id="rId1"/>
    <sheet name="2018-19 MONTHLY" sheetId="2" r:id="rId2"/>
    <sheet name="JUL 18" sheetId="3" r:id="rId3"/>
    <sheet name="AUG 18" sheetId="4" r:id="rId4"/>
    <sheet name="SEPT 18" sheetId="5" r:id="rId5"/>
    <sheet name="OCT 18" sheetId="6" r:id="rId6"/>
    <sheet name="NOV 18" sheetId="7" r:id="rId7"/>
    <sheet name="DEC 18" sheetId="8" r:id="rId8"/>
    <sheet name="JAN 19" sheetId="9" r:id="rId9"/>
    <sheet name="FEB 19" sheetId="10" r:id="rId10"/>
    <sheet name="MAR 19" sheetId="11" r:id="rId11"/>
    <sheet name="APR 19" sheetId="12" r:id="rId12"/>
    <sheet name="MAY 19" sheetId="13" r:id="rId13"/>
    <sheet name="JUN 19" sheetId="14" r:id="rId1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8" i="1" l="1"/>
  <c r="E27" i="1"/>
  <c r="E26" i="1"/>
  <c r="E25" i="1"/>
  <c r="E24" i="1"/>
  <c r="E23" i="1"/>
  <c r="E22" i="1"/>
  <c r="E21" i="1"/>
  <c r="E20" i="1"/>
  <c r="F21" i="1"/>
  <c r="F22" i="1"/>
  <c r="F23" i="1"/>
  <c r="F24" i="1"/>
  <c r="F20" i="1"/>
  <c r="F26" i="1"/>
  <c r="F27" i="1"/>
  <c r="F28" i="1"/>
  <c r="F25" i="1"/>
  <c r="F29" i="1" l="1"/>
  <c r="E15" i="3"/>
  <c r="B7" i="2" l="1"/>
  <c r="G21" i="1"/>
  <c r="G22" i="1"/>
  <c r="G23" i="1"/>
  <c r="G24" i="1"/>
  <c r="G25" i="1"/>
  <c r="G26" i="1"/>
  <c r="G27" i="1"/>
  <c r="G28" i="1"/>
  <c r="G20" i="1"/>
  <c r="D21" i="1"/>
  <c r="D22" i="1"/>
  <c r="D23" i="1"/>
  <c r="D24" i="1"/>
  <c r="D25" i="1"/>
  <c r="D26" i="1"/>
  <c r="D27" i="1"/>
  <c r="D28" i="1"/>
  <c r="D20" i="1"/>
  <c r="C21" i="1"/>
  <c r="C22" i="1"/>
  <c r="C23" i="1"/>
  <c r="C24" i="1"/>
  <c r="C25" i="1"/>
  <c r="C26" i="1"/>
  <c r="C27" i="1"/>
  <c r="C28" i="1"/>
  <c r="C20" i="1"/>
  <c r="B21" i="1"/>
  <c r="B22" i="1"/>
  <c r="B23" i="1"/>
  <c r="B24" i="1"/>
  <c r="B25" i="1"/>
  <c r="B26" i="1"/>
  <c r="B27" i="1"/>
  <c r="B28" i="1"/>
  <c r="B20" i="1"/>
  <c r="G7" i="1"/>
  <c r="G8" i="1"/>
  <c r="G9" i="1"/>
  <c r="G10" i="1"/>
  <c r="G11" i="1"/>
  <c r="G12" i="1"/>
  <c r="G13" i="1"/>
  <c r="G14" i="1"/>
  <c r="G6" i="1"/>
  <c r="F7" i="1"/>
  <c r="F8" i="1"/>
  <c r="F9" i="1"/>
  <c r="F10" i="1"/>
  <c r="F11" i="1"/>
  <c r="F12" i="1"/>
  <c r="F13" i="1"/>
  <c r="F14" i="1"/>
  <c r="F6" i="1"/>
  <c r="E7" i="1"/>
  <c r="E8" i="1"/>
  <c r="E9" i="1"/>
  <c r="E10" i="1"/>
  <c r="E11" i="1"/>
  <c r="E12" i="1"/>
  <c r="E13" i="1"/>
  <c r="E14" i="1"/>
  <c r="D7" i="1"/>
  <c r="D8" i="1"/>
  <c r="D9" i="1"/>
  <c r="D10" i="1"/>
  <c r="D11" i="1"/>
  <c r="D12" i="1"/>
  <c r="D13" i="1"/>
  <c r="D14" i="1"/>
  <c r="D6" i="1"/>
  <c r="C8" i="1"/>
  <c r="C9" i="1"/>
  <c r="C10" i="1"/>
  <c r="C11" i="1"/>
  <c r="C12" i="1"/>
  <c r="C13" i="1"/>
  <c r="C14" i="1"/>
  <c r="C7" i="1"/>
  <c r="C6" i="1"/>
  <c r="E6" i="1"/>
  <c r="F29" i="14" l="1"/>
  <c r="M15" i="2" s="1"/>
  <c r="E29" i="14"/>
  <c r="M14" i="2" s="1"/>
  <c r="D29" i="14"/>
  <c r="M12" i="2" s="1"/>
  <c r="C29" i="14"/>
  <c r="M11" i="2" s="1"/>
  <c r="B29" i="14"/>
  <c r="M10" i="2" s="1"/>
  <c r="G15" i="14"/>
  <c r="M9" i="2" s="1"/>
  <c r="F29" i="13"/>
  <c r="L15" i="2" s="1"/>
  <c r="E29" i="13"/>
  <c r="L14" i="2" s="1"/>
  <c r="D29" i="13"/>
  <c r="L12" i="2" s="1"/>
  <c r="C29" i="13"/>
  <c r="L11" i="2" s="1"/>
  <c r="B29" i="13"/>
  <c r="L10" i="2" s="1"/>
  <c r="G15" i="13"/>
  <c r="L9" i="2" s="1"/>
  <c r="F29" i="12"/>
  <c r="K15" i="2" s="1"/>
  <c r="E29" i="12"/>
  <c r="K14" i="2" s="1"/>
  <c r="D29" i="12"/>
  <c r="K12" i="2" s="1"/>
  <c r="C29" i="12"/>
  <c r="K11" i="2" s="1"/>
  <c r="B29" i="12"/>
  <c r="K10" i="2" s="1"/>
  <c r="G15" i="12"/>
  <c r="K9" i="2" s="1"/>
  <c r="F29" i="11"/>
  <c r="J15" i="2" s="1"/>
  <c r="E29" i="11"/>
  <c r="J14" i="2" s="1"/>
  <c r="D29" i="11"/>
  <c r="J12" i="2" s="1"/>
  <c r="C29" i="11"/>
  <c r="J11" i="2" s="1"/>
  <c r="B29" i="11"/>
  <c r="J10" i="2" s="1"/>
  <c r="G15" i="11"/>
  <c r="J9" i="2" s="1"/>
  <c r="F29" i="10"/>
  <c r="I15" i="2" s="1"/>
  <c r="E29" i="10"/>
  <c r="I14" i="2" s="1"/>
  <c r="D29" i="10"/>
  <c r="I12" i="2" s="1"/>
  <c r="C29" i="10"/>
  <c r="I11" i="2" s="1"/>
  <c r="B29" i="10"/>
  <c r="I10" i="2" s="1"/>
  <c r="G15" i="10"/>
  <c r="I9" i="2" s="1"/>
  <c r="F29" i="9"/>
  <c r="H15" i="2" s="1"/>
  <c r="E29" i="9"/>
  <c r="H14" i="2" s="1"/>
  <c r="D29" i="9"/>
  <c r="H12" i="2" s="1"/>
  <c r="C29" i="9"/>
  <c r="H11" i="2" s="1"/>
  <c r="B29" i="9"/>
  <c r="H10" i="2" s="1"/>
  <c r="G15" i="9"/>
  <c r="H9" i="2" s="1"/>
  <c r="F29" i="8"/>
  <c r="G15" i="2" s="1"/>
  <c r="E29" i="8"/>
  <c r="D29" i="8"/>
  <c r="G12" i="2" s="1"/>
  <c r="C29" i="8"/>
  <c r="G11" i="2" s="1"/>
  <c r="B29" i="8"/>
  <c r="G10" i="2" s="1"/>
  <c r="G15" i="8"/>
  <c r="G9" i="2" s="1"/>
  <c r="G15" i="7"/>
  <c r="F9" i="2" s="1"/>
  <c r="B15" i="8"/>
  <c r="G4" i="2" s="1"/>
  <c r="F15" i="7"/>
  <c r="F8" i="2" s="1"/>
  <c r="E15" i="7"/>
  <c r="F7" i="2" s="1"/>
  <c r="D15" i="7"/>
  <c r="F6" i="2" s="1"/>
  <c r="C15" i="7"/>
  <c r="F5" i="2" s="1"/>
  <c r="B15" i="7"/>
  <c r="F4" i="2" s="1"/>
  <c r="C29" i="5"/>
  <c r="D11" i="2" s="1"/>
  <c r="B29" i="5"/>
  <c r="D10" i="2" s="1"/>
  <c r="G15" i="5"/>
  <c r="D9" i="2" s="1"/>
  <c r="F15" i="5"/>
  <c r="D8" i="2" s="1"/>
  <c r="E15" i="5"/>
  <c r="D7" i="2" s="1"/>
  <c r="D15" i="5"/>
  <c r="D6" i="2" s="1"/>
  <c r="C15" i="5"/>
  <c r="D5" i="2" s="1"/>
  <c r="B15" i="5"/>
  <c r="D4" i="2" s="1"/>
  <c r="F15" i="13"/>
  <c r="L8" i="2" s="1"/>
  <c r="C15" i="13"/>
  <c r="L5" i="2" s="1"/>
  <c r="B15" i="13"/>
  <c r="L4" i="2" s="1"/>
  <c r="F15" i="12"/>
  <c r="K8" i="2" s="1"/>
  <c r="E15" i="12"/>
  <c r="K7" i="2" s="1"/>
  <c r="B15" i="12"/>
  <c r="F15" i="11"/>
  <c r="J8" i="2" s="1"/>
  <c r="E15" i="11"/>
  <c r="J7" i="2" s="1"/>
  <c r="B15" i="11"/>
  <c r="J4" i="2" s="1"/>
  <c r="F15" i="10"/>
  <c r="I8" i="2" s="1"/>
  <c r="B15" i="10"/>
  <c r="I4" i="2" s="1"/>
  <c r="F15" i="9"/>
  <c r="H8" i="2" s="1"/>
  <c r="C15" i="9"/>
  <c r="H5" i="2" s="1"/>
  <c r="F15" i="8"/>
  <c r="G8" i="2" s="1"/>
  <c r="E15" i="8"/>
  <c r="G7" i="2" s="1"/>
  <c r="C15" i="8"/>
  <c r="G5" i="2" s="1"/>
  <c r="F29" i="4"/>
  <c r="C15" i="2" s="1"/>
  <c r="E29" i="4"/>
  <c r="C13" i="2" s="1"/>
  <c r="D29" i="4"/>
  <c r="C12" i="2" s="1"/>
  <c r="G15" i="4"/>
  <c r="C9" i="2" s="1"/>
  <c r="F15" i="4"/>
  <c r="C8" i="2" s="1"/>
  <c r="E15" i="4"/>
  <c r="C7" i="2" s="1"/>
  <c r="D15" i="4"/>
  <c r="C6" i="2" s="1"/>
  <c r="C15" i="4"/>
  <c r="C5" i="2" s="1"/>
  <c r="B15" i="4"/>
  <c r="C4" i="2" s="1"/>
  <c r="B9" i="1"/>
  <c r="B8" i="1"/>
  <c r="B7" i="1"/>
  <c r="B6" i="1"/>
  <c r="B10" i="1"/>
  <c r="B11" i="1"/>
  <c r="B12" i="1"/>
  <c r="B13" i="1"/>
  <c r="B14" i="1"/>
  <c r="K4" i="2"/>
  <c r="C15" i="12"/>
  <c r="K5" i="2" s="1"/>
  <c r="D15" i="12"/>
  <c r="K6" i="2" s="1"/>
  <c r="B29" i="4"/>
  <c r="C10" i="2" s="1"/>
  <c r="C29" i="4"/>
  <c r="C11" i="2" s="1"/>
  <c r="D15" i="8"/>
  <c r="G6" i="2" s="1"/>
  <c r="C15" i="10"/>
  <c r="I5" i="2" s="1"/>
  <c r="D15" i="10"/>
  <c r="I6" i="2" s="1"/>
  <c r="E15" i="10"/>
  <c r="I7" i="2" s="1"/>
  <c r="B15" i="9"/>
  <c r="H4" i="2" s="1"/>
  <c r="D15" i="9"/>
  <c r="H6" i="2" s="1"/>
  <c r="E15" i="9"/>
  <c r="H7" i="2" s="1"/>
  <c r="B15" i="3"/>
  <c r="B4" i="2" s="1"/>
  <c r="C15" i="3"/>
  <c r="B5" i="2" s="1"/>
  <c r="D15" i="3"/>
  <c r="B6" i="2" s="1"/>
  <c r="F15" i="3"/>
  <c r="B8" i="2" s="1"/>
  <c r="G15" i="3"/>
  <c r="B9" i="2" s="1"/>
  <c r="B29" i="3"/>
  <c r="B10" i="2" s="1"/>
  <c r="C29" i="3"/>
  <c r="B11" i="2" s="1"/>
  <c r="D29" i="3"/>
  <c r="B12" i="2" s="1"/>
  <c r="E29" i="3"/>
  <c r="B13" i="2" s="1"/>
  <c r="F29" i="3"/>
  <c r="B15" i="2" s="1"/>
  <c r="B15" i="14"/>
  <c r="M4" i="2" s="1"/>
  <c r="C15" i="14"/>
  <c r="M5" i="2" s="1"/>
  <c r="D15" i="14"/>
  <c r="M6" i="2" s="1"/>
  <c r="E15" i="14"/>
  <c r="M7" i="2" s="1"/>
  <c r="F15" i="14"/>
  <c r="M8" i="2" s="1"/>
  <c r="C15" i="11"/>
  <c r="J5" i="2" s="1"/>
  <c r="D15" i="11"/>
  <c r="J6" i="2" s="1"/>
  <c r="D15" i="13"/>
  <c r="L6" i="2" s="1"/>
  <c r="E15" i="13"/>
  <c r="L7" i="2" s="1"/>
  <c r="B29" i="7"/>
  <c r="F10" i="2" s="1"/>
  <c r="C29" i="7"/>
  <c r="F11" i="2" s="1"/>
  <c r="D29" i="7"/>
  <c r="F12" i="2" s="1"/>
  <c r="E29" i="7"/>
  <c r="F13" i="2" s="1"/>
  <c r="F29" i="7"/>
  <c r="F15" i="2" s="1"/>
  <c r="B15" i="6"/>
  <c r="E4" i="2" s="1"/>
  <c r="C15" i="6"/>
  <c r="E5" i="2" s="1"/>
  <c r="D15" i="6"/>
  <c r="E6" i="2" s="1"/>
  <c r="E15" i="6"/>
  <c r="E7" i="2" s="1"/>
  <c r="F15" i="6"/>
  <c r="E8" i="2" s="1"/>
  <c r="G15" i="6"/>
  <c r="E9" i="2" s="1"/>
  <c r="B29" i="6"/>
  <c r="E10" i="2" s="1"/>
  <c r="C29" i="6"/>
  <c r="E11" i="2" s="1"/>
  <c r="D29" i="6"/>
  <c r="E12" i="2" s="1"/>
  <c r="E29" i="6"/>
  <c r="E13" i="2" s="1"/>
  <c r="F29" i="6"/>
  <c r="E15" i="2" s="1"/>
  <c r="D29" i="5"/>
  <c r="D12" i="2" s="1"/>
  <c r="E29" i="5"/>
  <c r="D13" i="2" s="1"/>
  <c r="F29" i="5"/>
  <c r="D15" i="2" s="1"/>
  <c r="N14" i="2" l="1"/>
  <c r="N13" i="2"/>
  <c r="N9" i="2"/>
  <c r="N6" i="2"/>
  <c r="B29" i="1"/>
  <c r="E15" i="1"/>
  <c r="C15" i="1"/>
  <c r="G15" i="1"/>
  <c r="F15" i="1"/>
  <c r="D15" i="1"/>
  <c r="G29" i="1"/>
  <c r="B15" i="1"/>
  <c r="C29" i="1"/>
  <c r="D29" i="1"/>
  <c r="E29" i="1"/>
  <c r="N4" i="2"/>
  <c r="N15" i="2"/>
  <c r="N10" i="2"/>
  <c r="N5" i="2"/>
  <c r="N8" i="2"/>
  <c r="N12" i="2"/>
  <c r="N7" i="2"/>
  <c r="N11" i="2"/>
</calcChain>
</file>

<file path=xl/sharedStrings.xml><?xml version="1.0" encoding="utf-8"?>
<sst xmlns="http://schemas.openxmlformats.org/spreadsheetml/2006/main" count="668" uniqueCount="77">
  <si>
    <t xml:space="preserve">CITY OF GREATER DANDENONG - ATA CHARTER- MAYOR &amp; COUNCILLOR EXPENSES </t>
  </si>
  <si>
    <t>Cr Roz Blades</t>
  </si>
  <si>
    <t>Cr Youhorn Chea</t>
  </si>
  <si>
    <t>Cr Matthew Kirwan</t>
  </si>
  <si>
    <t>Cr Angela Long</t>
  </si>
  <si>
    <t>Paperbark Ward</t>
  </si>
  <si>
    <t>Lightwood Ward</t>
  </si>
  <si>
    <t>Silverleaf Ward</t>
  </si>
  <si>
    <t>Red Gum Ward</t>
  </si>
  <si>
    <t xml:space="preserve"> </t>
  </si>
  <si>
    <t>Mobile</t>
  </si>
  <si>
    <t>Training &amp; Conferences</t>
  </si>
  <si>
    <t>Airfares</t>
  </si>
  <si>
    <t>Taxi/Train Fares</t>
  </si>
  <si>
    <t>Accommodation &amp; Meals</t>
  </si>
  <si>
    <t>Childcare</t>
  </si>
  <si>
    <t>Vehicle/Mileage</t>
  </si>
  <si>
    <t>Functions</t>
  </si>
  <si>
    <t>Other</t>
  </si>
  <si>
    <t>TOTAL</t>
  </si>
  <si>
    <t>Cr Jim Memeti</t>
  </si>
  <si>
    <t>Cr Sean O'Reilly</t>
  </si>
  <si>
    <t>Cr Maria Sampey</t>
  </si>
  <si>
    <t>Cr Heang Tak</t>
  </si>
  <si>
    <t>Cr Loi Truong</t>
  </si>
  <si>
    <t>Councillor</t>
  </si>
  <si>
    <t>Blades, Cr Roz</t>
  </si>
  <si>
    <t>Chea, Cr Youhorn</t>
  </si>
  <si>
    <t>Kirwan, Cr Matthew</t>
  </si>
  <si>
    <t>Long, Cr Angela</t>
  </si>
  <si>
    <t>Memeti, Cr Jim</t>
  </si>
  <si>
    <t>O'Reilly, Cr Sean</t>
  </si>
  <si>
    <t>Sampey, Cr Maria</t>
  </si>
  <si>
    <t>Tak, Cr Heang</t>
  </si>
  <si>
    <t>Truong, Cr Loi</t>
  </si>
  <si>
    <t>All figures accurate at time of publishing but may be subject to updating and change</t>
  </si>
  <si>
    <t xml:space="preserve">CITY OF GREATER DANDENONG - MAYOR &amp; COUNCILLOR EXPENSES </t>
  </si>
  <si>
    <t>Child/Family Care</t>
  </si>
  <si>
    <t xml:space="preserve">CITY OF GREATER DANDENONG -  MAYOR &amp; COUNCILLOR EXPENSES </t>
  </si>
  <si>
    <t>Cr Tim Dark</t>
  </si>
  <si>
    <t>Cr Zaynoun Melhem</t>
  </si>
  <si>
    <t>Dark, Cr Tim</t>
  </si>
  <si>
    <t>Melhem, Cr Zaynoun</t>
  </si>
  <si>
    <t>Mobile Phone 2018 May $</t>
  </si>
  <si>
    <t>2018-19 YTD</t>
  </si>
  <si>
    <t>JUL 2018</t>
  </si>
  <si>
    <t>AUG 2018</t>
  </si>
  <si>
    <t>SEPT 2018</t>
  </si>
  <si>
    <t>OCT 2018</t>
  </si>
  <si>
    <t>NOV 2018</t>
  </si>
  <si>
    <t>DEC 2018</t>
  </si>
  <si>
    <t>JAN 2019</t>
  </si>
  <si>
    <t>FEB 2019</t>
  </si>
  <si>
    <t>MAR 2019</t>
  </si>
  <si>
    <t>MARCH 2019</t>
  </si>
  <si>
    <t>APR 2019</t>
  </si>
  <si>
    <t>APRIL 2019</t>
  </si>
  <si>
    <t>MAY 2019</t>
  </si>
  <si>
    <t>JUN 2019</t>
  </si>
  <si>
    <t>JUNE 2019</t>
  </si>
  <si>
    <t>Cr Sophie Tan</t>
  </si>
  <si>
    <t>Tan, Cr Sophie</t>
  </si>
  <si>
    <t>26-Nov-18 Cr Heang Tak resigned (effective immediately)</t>
  </si>
  <si>
    <t xml:space="preserve">8-Jan-19  Cr Sophie Tan sworn-in  </t>
  </si>
  <si>
    <t>July 2018</t>
  </si>
  <si>
    <t>Aug 2018</t>
  </si>
  <si>
    <t>Sept 2018</t>
  </si>
  <si>
    <t>Oct 2018</t>
  </si>
  <si>
    <t>Nov 2018</t>
  </si>
  <si>
    <t>Dec 2018</t>
  </si>
  <si>
    <t>Jan 2019</t>
  </si>
  <si>
    <t>Feb 2019</t>
  </si>
  <si>
    <t>Mar 2019</t>
  </si>
  <si>
    <t>Apr 2019</t>
  </si>
  <si>
    <t>May 2019</t>
  </si>
  <si>
    <t>June 2019</t>
  </si>
  <si>
    <t>2018/2019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</si>
</sst>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;\-&quot;$&quot;#,##0.00"/>
    <numFmt numFmtId="164" formatCode="0.00_ ;\-0.00\ "/>
    <numFmt numFmtId="165" formatCode="&quot;$&quot;#,##0.00"/>
  </numFmts>
  <fonts count="1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i/>
      <sz val="9"/>
      <color indexed="10"/>
      <name val="Arial"/>
      <family val="2"/>
    </font>
    <font>
      <sz val="9"/>
      <name val="Arial"/>
      <family val="2"/>
    </font>
    <font>
      <b/>
      <i/>
      <sz val="10"/>
      <color indexed="10"/>
      <name val="Arial"/>
      <family val="2"/>
    </font>
    <font>
      <i/>
      <sz val="10"/>
      <name val="Arial"/>
      <family val="2"/>
    </font>
    <font>
      <i/>
      <sz val="9"/>
      <name val="Arial"/>
      <family val="2"/>
    </font>
    <font>
      <b/>
      <sz val="10"/>
      <color indexed="56"/>
      <name val="Arial"/>
      <family val="2"/>
    </font>
    <font>
      <b/>
      <sz val="9"/>
      <color indexed="1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74">
    <xf numFmtId="0" fontId="0" fillId="0" borderId="0" xfId="0"/>
    <xf numFmtId="49" fontId="2" fillId="2" borderId="1" xfId="0" applyNumberFormat="1" applyFont="1" applyFill="1" applyBorder="1" applyAlignment="1">
      <alignment horizontal="left"/>
    </xf>
    <xf numFmtId="7" fontId="2" fillId="2" borderId="2" xfId="0" applyNumberFormat="1" applyFont="1" applyFill="1" applyBorder="1" applyAlignment="1">
      <alignment horizontal="right"/>
    </xf>
    <xf numFmtId="7" fontId="2" fillId="2" borderId="1" xfId="0" applyNumberFormat="1" applyFont="1" applyFill="1" applyBorder="1" applyAlignment="1">
      <alignment horizontal="right"/>
    </xf>
    <xf numFmtId="0" fontId="0" fillId="0" borderId="1" xfId="0" applyBorder="1"/>
    <xf numFmtId="7" fontId="0" fillId="0" borderId="1" xfId="0" applyNumberFormat="1" applyBorder="1" applyAlignment="1">
      <alignment horizontal="right"/>
    </xf>
    <xf numFmtId="164" fontId="0" fillId="0" borderId="1" xfId="0" applyNumberFormat="1" applyBorder="1" applyAlignment="1">
      <alignment horizontal="left"/>
    </xf>
    <xf numFmtId="0" fontId="0" fillId="3" borderId="1" xfId="0" applyFill="1" applyBorder="1"/>
    <xf numFmtId="7" fontId="0" fillId="3" borderId="2" xfId="0" applyNumberFormat="1" applyFill="1" applyBorder="1" applyAlignment="1">
      <alignment horizontal="right"/>
    </xf>
    <xf numFmtId="7" fontId="0" fillId="3" borderId="1" xfId="0" applyNumberFormat="1" applyFill="1" applyBorder="1" applyAlignment="1">
      <alignment horizontal="right"/>
    </xf>
    <xf numFmtId="0" fontId="0" fillId="0" borderId="0" xfId="0" applyAlignment="1">
      <alignment horizontal="right"/>
    </xf>
    <xf numFmtId="0" fontId="2" fillId="2" borderId="1" xfId="0" applyFont="1" applyFill="1" applyBorder="1"/>
    <xf numFmtId="7" fontId="0" fillId="0" borderId="1" xfId="0" applyNumberFormat="1" applyBorder="1" applyAlignment="1">
      <alignment horizontal="left"/>
    </xf>
    <xf numFmtId="7" fontId="0" fillId="0" borderId="0" xfId="0" applyNumberFormat="1"/>
    <xf numFmtId="165" fontId="0" fillId="0" borderId="1" xfId="0" applyNumberFormat="1" applyBorder="1" applyAlignment="1">
      <alignment horizontal="left"/>
    </xf>
    <xf numFmtId="165" fontId="0" fillId="0" borderId="0" xfId="0" applyNumberFormat="1"/>
    <xf numFmtId="7" fontId="2" fillId="3" borderId="3" xfId="0" applyNumberFormat="1" applyFont="1" applyFill="1" applyBorder="1" applyAlignment="1">
      <alignment horizontal="right"/>
    </xf>
    <xf numFmtId="7" fontId="2" fillId="3" borderId="4" xfId="0" applyNumberFormat="1" applyFont="1" applyFill="1" applyBorder="1" applyAlignment="1">
      <alignment horizontal="right"/>
    </xf>
    <xf numFmtId="7" fontId="3" fillId="3" borderId="5" xfId="0" applyNumberFormat="1" applyFont="1" applyFill="1" applyBorder="1" applyAlignment="1">
      <alignment horizontal="right"/>
    </xf>
    <xf numFmtId="7" fontId="3" fillId="3" borderId="6" xfId="0" applyNumberFormat="1" applyFont="1" applyFill="1" applyBorder="1" applyAlignment="1">
      <alignment horizontal="right"/>
    </xf>
    <xf numFmtId="0" fontId="6" fillId="0" borderId="0" xfId="0" applyFont="1"/>
    <xf numFmtId="0" fontId="6" fillId="0" borderId="0" xfId="0" applyFont="1" applyAlignment="1">
      <alignment horizontal="right"/>
    </xf>
    <xf numFmtId="0" fontId="7" fillId="2" borderId="1" xfId="0" applyFont="1" applyFill="1" applyBorder="1"/>
    <xf numFmtId="0" fontId="5" fillId="0" borderId="7" xfId="0" applyFont="1" applyBorder="1" applyAlignment="1">
      <alignment horizontal="left"/>
    </xf>
    <xf numFmtId="0" fontId="7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0" fillId="0" borderId="0" xfId="0" applyAlignment="1"/>
    <xf numFmtId="0" fontId="5" fillId="0" borderId="7" xfId="0" applyFont="1" applyBorder="1" applyAlignment="1"/>
    <xf numFmtId="0" fontId="6" fillId="0" borderId="0" xfId="0" applyFont="1" applyAlignment="1"/>
    <xf numFmtId="0" fontId="3" fillId="3" borderId="1" xfId="0" applyFont="1" applyFill="1" applyBorder="1"/>
    <xf numFmtId="0" fontId="3" fillId="0" borderId="0" xfId="0" applyFont="1"/>
    <xf numFmtId="0" fontId="2" fillId="0" borderId="0" xfId="0" applyFont="1"/>
    <xf numFmtId="0" fontId="3" fillId="0" borderId="1" xfId="0" applyFont="1" applyBorder="1"/>
    <xf numFmtId="2" fontId="0" fillId="0" borderId="0" xfId="0" applyNumberFormat="1" applyAlignment="1">
      <alignment horizontal="right"/>
    </xf>
    <xf numFmtId="165" fontId="3" fillId="0" borderId="1" xfId="0" applyNumberFormat="1" applyFont="1" applyBorder="1" applyAlignment="1">
      <alignment horizontal="right"/>
    </xf>
    <xf numFmtId="0" fontId="5" fillId="0" borderId="0" xfId="0" applyFont="1" applyAlignment="1">
      <alignment horizontal="left"/>
    </xf>
    <xf numFmtId="0" fontId="0" fillId="0" borderId="0" xfId="0" applyAlignment="1">
      <alignment horizontal="left"/>
    </xf>
    <xf numFmtId="0" fontId="11" fillId="0" borderId="0" xfId="0" applyFont="1" applyAlignment="1">
      <alignment horizontal="right"/>
    </xf>
    <xf numFmtId="2" fontId="3" fillId="0" borderId="0" xfId="0" applyNumberFormat="1" applyFont="1" applyAlignment="1">
      <alignment horizontal="right"/>
    </xf>
    <xf numFmtId="2" fontId="11" fillId="0" borderId="0" xfId="0" applyNumberFormat="1" applyFont="1" applyAlignment="1">
      <alignment horizontal="right"/>
    </xf>
    <xf numFmtId="0" fontId="11" fillId="0" borderId="0" xfId="0" applyFont="1"/>
    <xf numFmtId="7" fontId="0" fillId="0" borderId="1" xfId="0" applyNumberFormat="1" applyBorder="1" applyAlignment="1" applyProtection="1">
      <alignment horizontal="right"/>
      <protection locked="0"/>
    </xf>
    <xf numFmtId="7" fontId="0" fillId="0" borderId="1" xfId="0" applyNumberFormat="1" applyBorder="1" applyAlignment="1" applyProtection="1">
      <alignment horizontal="right"/>
    </xf>
    <xf numFmtId="7" fontId="3" fillId="3" borderId="1" xfId="0" applyNumberFormat="1" applyFont="1" applyFill="1" applyBorder="1" applyAlignment="1" applyProtection="1">
      <alignment horizontal="right"/>
    </xf>
    <xf numFmtId="7" fontId="3" fillId="3" borderId="1" xfId="0" applyNumberFormat="1" applyFont="1" applyFill="1" applyBorder="1" applyAlignment="1" applyProtection="1">
      <alignment horizontal="right"/>
      <protection locked="0"/>
    </xf>
    <xf numFmtId="0" fontId="13" fillId="0" borderId="0" xfId="0" applyFont="1" applyFill="1" applyBorder="1" applyAlignment="1">
      <alignment horizontal="left"/>
    </xf>
    <xf numFmtId="0" fontId="3" fillId="0" borderId="0" xfId="0" applyFont="1" applyAlignment="1">
      <alignment horizontal="right"/>
    </xf>
    <xf numFmtId="49" fontId="7" fillId="2" borderId="1" xfId="0" applyNumberFormat="1" applyFont="1" applyFill="1" applyBorder="1" applyAlignment="1">
      <alignment horizontal="right"/>
    </xf>
    <xf numFmtId="165" fontId="1" fillId="0" borderId="1" xfId="1" applyNumberFormat="1" applyFont="1" applyBorder="1" applyAlignment="1" applyProtection="1">
      <alignment horizontal="right"/>
    </xf>
    <xf numFmtId="165" fontId="0" fillId="0" borderId="1" xfId="0" applyNumberFormat="1" applyBorder="1" applyAlignment="1" applyProtection="1">
      <alignment horizontal="right"/>
    </xf>
    <xf numFmtId="165" fontId="3" fillId="0" borderId="1" xfId="1" applyNumberFormat="1" applyFont="1" applyBorder="1" applyAlignment="1" applyProtection="1">
      <alignment horizontal="right"/>
    </xf>
    <xf numFmtId="49" fontId="8" fillId="3" borderId="4" xfId="0" applyNumberFormat="1" applyFont="1" applyFill="1" applyBorder="1" applyAlignment="1">
      <alignment horizontal="left" vertical="center"/>
    </xf>
    <xf numFmtId="49" fontId="8" fillId="3" borderId="8" xfId="0" applyNumberFormat="1" applyFont="1" applyFill="1" applyBorder="1" applyAlignment="1">
      <alignment horizontal="left" vertical="center"/>
    </xf>
    <xf numFmtId="165" fontId="2" fillId="0" borderId="2" xfId="1" applyNumberFormat="1" applyFont="1" applyBorder="1" applyAlignment="1" applyProtection="1">
      <alignment horizontal="right"/>
    </xf>
    <xf numFmtId="165" fontId="2" fillId="0" borderId="2" xfId="0" applyNumberFormat="1" applyFont="1" applyBorder="1" applyAlignment="1" applyProtection="1">
      <alignment horizontal="right"/>
    </xf>
    <xf numFmtId="0" fontId="12" fillId="0" borderId="0" xfId="0" applyFont="1" applyAlignment="1">
      <alignment horizontal="left" wrapText="1"/>
    </xf>
    <xf numFmtId="0" fontId="12" fillId="0" borderId="0" xfId="0" applyFont="1" applyAlignment="1">
      <alignment horizontal="left"/>
    </xf>
    <xf numFmtId="0" fontId="15" fillId="0" borderId="0" xfId="0" applyNumberFormat="1" applyFont="1" applyAlignment="1">
      <alignment horizontal="left" wrapText="1"/>
    </xf>
    <xf numFmtId="49" fontId="9" fillId="2" borderId="1" xfId="0" applyNumberFormat="1" applyFont="1" applyFill="1" applyBorder="1" applyAlignment="1">
      <alignment horizontal="right"/>
    </xf>
    <xf numFmtId="0" fontId="10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16" fillId="0" borderId="0" xfId="0" applyFont="1" applyAlignment="1">
      <alignment horizontal="left" wrapText="1"/>
    </xf>
    <xf numFmtId="0" fontId="1" fillId="0" borderId="0" xfId="0" applyFont="1" applyAlignment="1"/>
    <xf numFmtId="0" fontId="1" fillId="0" borderId="0" xfId="0" applyFont="1" applyAlignment="1">
      <alignment horizontal="right"/>
    </xf>
    <xf numFmtId="0" fontId="1" fillId="0" borderId="0" xfId="0" applyFont="1"/>
    <xf numFmtId="7" fontId="1" fillId="3" borderId="6" xfId="0" applyNumberFormat="1" applyFont="1" applyFill="1" applyBorder="1" applyAlignment="1">
      <alignment horizontal="right"/>
    </xf>
    <xf numFmtId="7" fontId="2" fillId="2" borderId="6" xfId="0" applyNumberFormat="1" applyFont="1" applyFill="1" applyBorder="1" applyAlignment="1">
      <alignment horizontal="right"/>
    </xf>
    <xf numFmtId="165" fontId="1" fillId="4" borderId="1" xfId="1" applyNumberFormat="1" applyFont="1" applyFill="1" applyBorder="1" applyAlignment="1" applyProtection="1">
      <alignment horizontal="right"/>
    </xf>
    <xf numFmtId="165" fontId="0" fillId="4" borderId="1" xfId="0" applyNumberFormat="1" applyFill="1" applyBorder="1" applyAlignment="1" applyProtection="1">
      <alignment horizontal="right"/>
    </xf>
    <xf numFmtId="165" fontId="3" fillId="4" borderId="1" xfId="1" applyNumberFormat="1" applyFont="1" applyFill="1" applyBorder="1" applyAlignment="1" applyProtection="1">
      <alignment horizontal="right"/>
    </xf>
    <xf numFmtId="2" fontId="0" fillId="0" borderId="1" xfId="0" applyNumberFormat="1" applyBorder="1" applyAlignment="1">
      <alignment horizontal="right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12" fillId="0" borderId="0" xfId="0" applyFont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8.xml" Id="rId8" /><Relationship Type="http://schemas.openxmlformats.org/officeDocument/2006/relationships/worksheet" Target="worksheets/sheet13.xml" Id="rId13" /><Relationship Type="http://schemas.openxmlformats.org/officeDocument/2006/relationships/calcChain" Target="calcChain.xml" Id="rId18" /><Relationship Type="http://schemas.openxmlformats.org/officeDocument/2006/relationships/worksheet" Target="worksheets/sheet3.xml" Id="rId3" /><Relationship Type="http://schemas.openxmlformats.org/officeDocument/2006/relationships/worksheet" Target="worksheets/sheet7.xml" Id="rId7" /><Relationship Type="http://schemas.openxmlformats.org/officeDocument/2006/relationships/worksheet" Target="worksheets/sheet12.xml" Id="rId12" /><Relationship Type="http://schemas.openxmlformats.org/officeDocument/2006/relationships/sharedStrings" Target="sharedStrings.xml" Id="rId17" /><Relationship Type="http://schemas.openxmlformats.org/officeDocument/2006/relationships/worksheet" Target="worksheets/sheet2.xml" Id="rId2" /><Relationship Type="http://schemas.openxmlformats.org/officeDocument/2006/relationships/styles" Target="styles.xml" Id="rId16" /><Relationship Type="http://schemas.openxmlformats.org/officeDocument/2006/relationships/worksheet" Target="worksheets/sheet1.xml" Id="rId1" /><Relationship Type="http://schemas.openxmlformats.org/officeDocument/2006/relationships/worksheet" Target="worksheets/sheet6.xml" Id="rId6" /><Relationship Type="http://schemas.openxmlformats.org/officeDocument/2006/relationships/worksheet" Target="worksheets/sheet11.xml" Id="rId11" /><Relationship Type="http://schemas.openxmlformats.org/officeDocument/2006/relationships/worksheet" Target="worksheets/sheet5.xml" Id="rId5" /><Relationship Type="http://schemas.openxmlformats.org/officeDocument/2006/relationships/theme" Target="theme/theme1.xml" Id="rId15" /><Relationship Type="http://schemas.openxmlformats.org/officeDocument/2006/relationships/worksheet" Target="worksheets/sheet10.xml" Id="rId10" /><Relationship Type="http://schemas.openxmlformats.org/officeDocument/2006/relationships/worksheet" Target="worksheets/sheet4.xml" Id="rId4" /><Relationship Type="http://schemas.openxmlformats.org/officeDocument/2006/relationships/worksheet" Target="worksheets/sheet9.xml" Id="rId9" /><Relationship Type="http://schemas.openxmlformats.org/officeDocument/2006/relationships/worksheet" Target="worksheets/sheet14.xml" Id="rId14" /><Relationship Type="http://schemas.openxmlformats.org/officeDocument/2006/relationships/customXml" Target="/customXML/item2.xml" Id="Rb570ea9ee28e489c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4"/>
  <sheetViews>
    <sheetView zoomScaleNormal="100" workbookViewId="0">
      <selection activeCell="D35" sqref="D35"/>
    </sheetView>
  </sheetViews>
  <sheetFormatPr defaultRowHeight="13.2" x14ac:dyDescent="0.25"/>
  <cols>
    <col min="1" max="1" width="22" customWidth="1"/>
    <col min="2" max="2" width="19.44140625" style="10" customWidth="1"/>
    <col min="3" max="6" width="17" style="10" customWidth="1"/>
    <col min="7" max="7" width="18.5546875" style="10" customWidth="1"/>
    <col min="8" max="8" width="15.33203125" customWidth="1"/>
    <col min="9" max="9" width="14.33203125" customWidth="1"/>
    <col min="10" max="10" width="16.88671875" customWidth="1"/>
    <col min="11" max="11" width="14.33203125" customWidth="1"/>
    <col min="12" max="12" width="16.88671875" customWidth="1"/>
    <col min="13" max="13" width="22.6640625" customWidth="1"/>
    <col min="14" max="14" width="17" customWidth="1"/>
  </cols>
  <sheetData>
    <row r="1" spans="1:9" ht="21" x14ac:dyDescent="0.4">
      <c r="A1" s="35" t="s">
        <v>0</v>
      </c>
      <c r="B1" s="35"/>
      <c r="C1" s="35"/>
      <c r="D1" s="35"/>
      <c r="E1" s="35"/>
      <c r="F1" s="36"/>
      <c r="G1" s="36"/>
    </row>
    <row r="3" spans="1:9" ht="17.399999999999999" x14ac:dyDescent="0.25">
      <c r="A3" s="51" t="s">
        <v>44</v>
      </c>
      <c r="B3" s="16" t="s">
        <v>1</v>
      </c>
      <c r="C3" s="16" t="s">
        <v>2</v>
      </c>
      <c r="D3" s="17" t="s">
        <v>39</v>
      </c>
      <c r="E3" s="17" t="s">
        <v>3</v>
      </c>
      <c r="F3" s="17" t="s">
        <v>4</v>
      </c>
      <c r="G3" s="17" t="s">
        <v>40</v>
      </c>
    </row>
    <row r="4" spans="1:9" ht="17.399999999999999" x14ac:dyDescent="0.25">
      <c r="A4" s="52"/>
      <c r="B4" s="18" t="s">
        <v>5</v>
      </c>
      <c r="C4" s="18" t="s">
        <v>6</v>
      </c>
      <c r="D4" s="65" t="s">
        <v>5</v>
      </c>
      <c r="E4" s="19" t="s">
        <v>8</v>
      </c>
      <c r="F4" s="19" t="s">
        <v>8</v>
      </c>
      <c r="G4" s="65" t="s">
        <v>7</v>
      </c>
    </row>
    <row r="5" spans="1:9" x14ac:dyDescent="0.25">
      <c r="A5" s="1"/>
      <c r="B5" s="3"/>
      <c r="C5" s="3"/>
      <c r="D5" s="3"/>
      <c r="E5" s="3"/>
      <c r="F5" s="3"/>
      <c r="G5" s="3" t="s">
        <v>9</v>
      </c>
    </row>
    <row r="6" spans="1:9" x14ac:dyDescent="0.25">
      <c r="A6" s="32" t="s">
        <v>10</v>
      </c>
      <c r="B6" s="42">
        <f>SUM('JUL 18'!B6,'AUG 18'!B6,'SEPT 18'!B6,'OCT 18'!B6,'NOV 18'!B6,'DEC 18'!B6,'JAN 19'!B6,'FEB 19'!B6,'MAR 19'!B6,'APR 19'!B6,'MAY 19'!B6,'JUN 19'!B6)</f>
        <v>6.14</v>
      </c>
      <c r="C6" s="42">
        <f>SUM('JUL 18'!C6,'AUG 18'!C6,'SEPT 18'!C6,'OCT 18'!C6,'NOV 18'!C6,'DEC 18'!C6,'JAN 19'!C6,'FEB 19'!C6,'MAR 19'!C6,'APR 19'!C6,'MAY 19'!C6,'JUN 19'!C6)</f>
        <v>0</v>
      </c>
      <c r="D6" s="42">
        <f>SUM('JUL 18'!D6,'AUG 18'!D6,'SEPT 18'!D6,'OCT 18'!D6,'NOV 18'!D6,'DEC 18'!D6,'JAN 19'!D6,'FEB 19'!D6,'MAR 19'!D6,'APR 19'!D6,'MAY 19'!D6,'JUN 19'!D6)</f>
        <v>0</v>
      </c>
      <c r="E6" s="5">
        <f>SUM('JUL 18'!E6,'AUG 18'!E6,'SEPT 18'!E6,'OCT 18'!E6,'NOV 18'!E6,'DEC 18'!E6,'JAN 19'!E6,'FEB 19'!E6,'MAR 19'!E6,'APR 19'!E6,'MAY 19'!E6,'JUN 19'!E6)</f>
        <v>0</v>
      </c>
      <c r="F6" s="42">
        <f>SUM('JUL 18'!F6,'AUG 18'!F6,'SEPT 18'!F6,'OCT 18'!F6,'NOV 18'!F6,'DEC 18'!F6,'JAN 19'!F6,'FEB 19'!F6,'MAR 19'!F6,'APR 19'!F6,'MAY 19'!F6,'JUN 19'!F6)</f>
        <v>0</v>
      </c>
      <c r="G6" s="41">
        <f>SUM('JUL 18'!G6,'AUG 18'!G6,'SEPT 18'!G6,'OCT 18'!G6,'NOV 18'!G6,'DEC 18'!G6,'JAN 19'!G6,'FEB 19'!G6,'MAR 19'!G6,'APR 19'!G6,'MAY 19'!G6,'JUN 19'!G6)</f>
        <v>2.65</v>
      </c>
    </row>
    <row r="7" spans="1:9" x14ac:dyDescent="0.25">
      <c r="A7" s="4" t="s">
        <v>11</v>
      </c>
      <c r="B7" s="42">
        <f>SUM('JUL 18'!B7,'AUG 18'!B7,'SEPT 18'!B7,'OCT 18'!B7,'NOV 18'!B7,'DEC 18'!B7,'JAN 19'!B7,'FEB 19'!B7,'MAR 19'!B7,'APR 19'!B7,'MAY 19'!B7,'JUN 19'!B7)</f>
        <v>5945.8700000000008</v>
      </c>
      <c r="C7" s="42">
        <f>SUM('JUL 18'!C7,'AUG 18'!C7,'SEPT 18'!C7,'OCT 18'!C7,'NOV 18'!C7,'DEC 18'!C7,'JAN 19'!C7,'FEB 19'!C7,'MAR 19'!C7,'APR 19'!C7,'MAY 19'!C7,'JUN 19'!C7)</f>
        <v>5701.27</v>
      </c>
      <c r="D7" s="42">
        <f>SUM('JUL 18'!D7,'AUG 18'!D7,'SEPT 18'!D7,'OCT 18'!D7,'NOV 18'!D7,'DEC 18'!D7,'JAN 19'!D7,'FEB 19'!D7,'MAR 19'!D7,'APR 19'!D7,'MAY 19'!D7,'JUN 19'!D7)</f>
        <v>1216.27</v>
      </c>
      <c r="E7" s="5">
        <f>SUM('JUL 18'!E7,'AUG 18'!E7,'SEPT 18'!E7,'OCT 18'!E7,'NOV 18'!E7,'DEC 18'!E7,'JAN 19'!E7,'FEB 19'!E7,'MAR 19'!E7,'APR 19'!E7,'MAY 19'!E7,'JUN 19'!E7)</f>
        <v>3145.27</v>
      </c>
      <c r="F7" s="42">
        <f>SUM('JUL 18'!F7,'AUG 18'!F7,'SEPT 18'!F7,'OCT 18'!F7,'NOV 18'!F7,'DEC 18'!F7,'JAN 19'!F7,'FEB 19'!F7,'MAR 19'!F7,'APR 19'!F7,'MAY 19'!F7,'JUN 19'!F7)</f>
        <v>2106.27</v>
      </c>
      <c r="G7" s="41">
        <f>SUM('JUL 18'!G7,'AUG 18'!G7,'SEPT 18'!G7,'OCT 18'!G7,'NOV 18'!G7,'DEC 18'!G7,'JAN 19'!G7,'FEB 19'!G7,'MAR 19'!G7,'APR 19'!G7,'MAY 19'!G7,'JUN 19'!G7)</f>
        <v>227.27</v>
      </c>
      <c r="I7" s="13"/>
    </row>
    <row r="8" spans="1:9" x14ac:dyDescent="0.25">
      <c r="A8" s="4" t="s">
        <v>12</v>
      </c>
      <c r="B8" s="42">
        <f>SUM('JUL 18'!B8,'AUG 18'!B8,'SEPT 18'!B8,'OCT 18'!B8,'NOV 18'!B8,'DEC 18'!B8,'JAN 19'!B8,'FEB 19'!B8,'MAR 19'!B8,'APR 19'!B8,'MAY 19'!B8,'JUN 19'!B8)</f>
        <v>527.29999999999995</v>
      </c>
      <c r="C8" s="42">
        <f>SUM('JUL 18'!C8,'AUG 18'!C8,'SEPT 18'!C8,'OCT 18'!C8,'NOV 18'!C8,'DEC 18'!C8,'JAN 19'!C8,'FEB 19'!C8,'MAR 19'!C8,'APR 19'!C8,'MAY 19'!C8,'JUN 19'!C8)</f>
        <v>1671.37</v>
      </c>
      <c r="D8" s="42">
        <f>SUM('JUL 18'!D8,'AUG 18'!D8,'SEPT 18'!D8,'OCT 18'!D8,'NOV 18'!D8,'DEC 18'!D8,'JAN 19'!D8,'FEB 19'!D8,'MAR 19'!D8,'APR 19'!D8,'MAY 19'!D8,'JUN 19'!D8)</f>
        <v>805.96</v>
      </c>
      <c r="E8" s="5">
        <f>SUM('JUL 18'!E8,'AUG 18'!E8,'SEPT 18'!E8,'OCT 18'!E8,'NOV 18'!E8,'DEC 18'!E8,'JAN 19'!E8,'FEB 19'!E8,'MAR 19'!E8,'APR 19'!E8,'MAY 19'!E8,'JUN 19'!E8)</f>
        <v>1261.33</v>
      </c>
      <c r="F8" s="42">
        <f>SUM('JUL 18'!F8,'AUG 18'!F8,'SEPT 18'!F8,'OCT 18'!F8,'NOV 18'!F8,'DEC 18'!F8,'JAN 19'!F8,'FEB 19'!F8,'MAR 19'!F8,'APR 19'!F8,'MAY 19'!F8,'JUN 19'!F8)</f>
        <v>1229.3399999999999</v>
      </c>
      <c r="G8" s="41">
        <f>SUM('JUL 18'!G8,'AUG 18'!G8,'SEPT 18'!G8,'OCT 18'!G8,'NOV 18'!G8,'DEC 18'!G8,'JAN 19'!G8,'FEB 19'!G8,'MAR 19'!G8,'APR 19'!G8,'MAY 19'!G8,'JUN 19'!G8)</f>
        <v>0</v>
      </c>
    </row>
    <row r="9" spans="1:9" x14ac:dyDescent="0.25">
      <c r="A9" s="4" t="s">
        <v>13</v>
      </c>
      <c r="B9" s="42">
        <f>SUM('JUL 18'!B9,'AUG 18'!B9,'SEPT 18'!B9,'OCT 18'!B9,'NOV 18'!B9,'DEC 18'!B9,'JAN 19'!B9,'FEB 19'!B9,'MAR 19'!B9,'APR 19'!B9,'MAY 19'!B9,'JUN 19'!B9)</f>
        <v>277.36</v>
      </c>
      <c r="C9" s="42">
        <f>SUM('JUL 18'!C9,'AUG 18'!C9,'SEPT 18'!C9,'OCT 18'!C9,'NOV 18'!C9,'DEC 18'!C9,'JAN 19'!C9,'FEB 19'!C9,'MAR 19'!C9,'APR 19'!C9,'MAY 19'!C9,'JUN 19'!C9)</f>
        <v>711.24</v>
      </c>
      <c r="D9" s="42">
        <f>SUM('JUL 18'!D9,'AUG 18'!D9,'SEPT 18'!D9,'OCT 18'!D9,'NOV 18'!D9,'DEC 18'!D9,'JAN 19'!D9,'FEB 19'!D9,'MAR 19'!D9,'APR 19'!D9,'MAY 19'!D9,'JUN 19'!D9)</f>
        <v>36.65</v>
      </c>
      <c r="E9" s="5">
        <f>SUM('JUL 18'!E9,'AUG 18'!E9,'SEPT 18'!E9,'OCT 18'!E9,'NOV 18'!E9,'DEC 18'!E9,'JAN 19'!E9,'FEB 19'!E9,'MAR 19'!E9,'APR 19'!E9,'MAY 19'!E9,'JUN 19'!E9)</f>
        <v>762.06999999999994</v>
      </c>
      <c r="F9" s="42">
        <f>SUM('JUL 18'!F9,'AUG 18'!F9,'SEPT 18'!F9,'OCT 18'!F9,'NOV 18'!F9,'DEC 18'!F9,'JAN 19'!F9,'FEB 19'!F9,'MAR 19'!F9,'APR 19'!F9,'MAY 19'!F9,'JUN 19'!F9)</f>
        <v>76.17</v>
      </c>
      <c r="G9" s="41">
        <f>SUM('JUL 18'!G9,'AUG 18'!G9,'SEPT 18'!G9,'OCT 18'!G9,'NOV 18'!G9,'DEC 18'!G9,'JAN 19'!G9,'FEB 19'!G9,'MAR 19'!G9,'APR 19'!G9,'MAY 19'!G9,'JUN 19'!G9)</f>
        <v>0</v>
      </c>
    </row>
    <row r="10" spans="1:9" x14ac:dyDescent="0.25">
      <c r="A10" s="4" t="s">
        <v>14</v>
      </c>
      <c r="B10" s="42">
        <f>SUM('JUL 18'!B10+'AUG 18'!B10+'SEPT 18'!B10+'OCT 18'!B10+'NOV 18'!B10+'DEC 18'!B10+'JAN 19'!B10+'FEB 19'!B10+'MAR 19'!B10+'APR 19'!B10+'MAY 19'!B10+'JUN 19'!B10)</f>
        <v>983.8</v>
      </c>
      <c r="C10" s="42">
        <f>SUM('JUL 18'!C10,'AUG 18'!C10,'SEPT 18'!C10,'OCT 18'!C10,'NOV 18'!C10,'DEC 18'!C10,'JAN 19'!C10,'FEB 19'!C10,'MAR 19'!C10,'APR 19'!C10,'MAY 19'!C10,'JUN 19'!C10)</f>
        <v>2667.41</v>
      </c>
      <c r="D10" s="42">
        <f>SUM('JUL 18'!D10,'AUG 18'!D10,'SEPT 18'!D10,'OCT 18'!D10,'NOV 18'!D10,'DEC 18'!D10,'JAN 19'!D10,'FEB 19'!D10,'MAR 19'!D10,'APR 19'!D10,'MAY 19'!D10,'JUN 19'!D10)</f>
        <v>832</v>
      </c>
      <c r="E10" s="5">
        <f>SUM('JUL 18'!E10,'AUG 18'!E10,'SEPT 18'!E10,'OCT 18'!E10,'NOV 18'!E10,'DEC 18'!E10,'JAN 19'!E10,'FEB 19'!E10,'MAR 19'!E10,'APR 19'!E10,'MAY 19'!E10,'JUN 19'!E10)</f>
        <v>2201.27</v>
      </c>
      <c r="F10" s="42">
        <f>SUM('JUL 18'!F10,'AUG 18'!F10,'SEPT 18'!F10,'OCT 18'!F10,'NOV 18'!F10,'DEC 18'!F10,'JAN 19'!F10,'FEB 19'!F10,'MAR 19'!F10,'APR 19'!F10,'MAY 19'!F10,'JUN 19'!F10)</f>
        <v>1095.93</v>
      </c>
      <c r="G10" s="41">
        <f>SUM('JUL 18'!G10,'AUG 18'!G10,'SEPT 18'!G10,'OCT 18'!G10,'NOV 18'!G10,'DEC 18'!G10,'JAN 19'!G10,'FEB 19'!G10,'MAR 19'!G10,'APR 19'!G10,'MAY 19'!G10,'JUN 19'!G10)</f>
        <v>0</v>
      </c>
    </row>
    <row r="11" spans="1:9" x14ac:dyDescent="0.25">
      <c r="A11" s="4" t="s">
        <v>15</v>
      </c>
      <c r="B11" s="42">
        <f>SUM('JUL 18'!B11+'AUG 18'!B11+'SEPT 18'!B11+'OCT 18'!B11+'NOV 18'!B11+'DEC 18'!B11+'JAN 19'!B11+'FEB 19'!B11+'MAR 19'!B11+'APR 19'!B11+'MAY 19'!B11+'JUN 19'!B11)</f>
        <v>0</v>
      </c>
      <c r="C11" s="42">
        <f>SUM('JUL 18'!C11,'AUG 18'!C11,'SEPT 18'!C11,'OCT 18'!C11,'NOV 18'!C11,'DEC 18'!C11,'JAN 19'!C11,'FEB 19'!C11,'MAR 19'!C11,'APR 19'!C11,'MAY 19'!C11,'JUN 19'!C11)</f>
        <v>0</v>
      </c>
      <c r="D11" s="42">
        <f>SUM('JUL 18'!D11,'AUG 18'!D11,'SEPT 18'!D11,'OCT 18'!D11,'NOV 18'!D11,'DEC 18'!D11,'JAN 19'!D11,'FEB 19'!D11,'MAR 19'!D11,'APR 19'!D11,'MAY 19'!D11,'JUN 19'!D11)</f>
        <v>0</v>
      </c>
      <c r="E11" s="5">
        <f>SUM('JUL 18'!E11,'AUG 18'!E11,'SEPT 18'!E11,'OCT 18'!E11,'NOV 18'!E11,'DEC 18'!E11,'JAN 19'!E11,'FEB 19'!E11,'MAR 19'!E11,'APR 19'!E11,'MAY 19'!E11,'JUN 19'!E11)</f>
        <v>0</v>
      </c>
      <c r="F11" s="42">
        <f>SUM('JUL 18'!F11,'AUG 18'!F11,'SEPT 18'!F11,'OCT 18'!F11,'NOV 18'!F11,'DEC 18'!F11,'JAN 19'!F11,'FEB 19'!F11,'MAR 19'!F11,'APR 19'!F11,'MAY 19'!F11,'JUN 19'!F11)</f>
        <v>0</v>
      </c>
      <c r="G11" s="41">
        <f>SUM('JUL 18'!G11,'AUG 18'!G11,'SEPT 18'!G11,'OCT 18'!G11,'NOV 18'!G11,'DEC 18'!G11,'JAN 19'!G11,'FEB 19'!G11,'MAR 19'!G11,'APR 19'!G11,'MAY 19'!G11,'JUN 19'!G11)</f>
        <v>0</v>
      </c>
    </row>
    <row r="12" spans="1:9" x14ac:dyDescent="0.25">
      <c r="A12" s="6" t="s">
        <v>16</v>
      </c>
      <c r="B12" s="42">
        <f>SUM('JUL 18'!B12,'AUG 18'!B12+'SEPT 18'!B12+'OCT 18'!B12+'NOV 18'!B12+'DEC 18'!B12+'JAN 19'!B12+'FEB 19'!B12+'MAR 19'!B12+'APR 19'!B12+'MAY 19'!B12+'JUN 19'!B12)</f>
        <v>852.29</v>
      </c>
      <c r="C12" s="42">
        <f>SUM('JUL 18'!C12,'AUG 18'!C12,'SEPT 18'!C12,'OCT 18'!C12,'NOV 18'!C12,'DEC 18'!C12,'JAN 19'!C12,'FEB 19'!C12,'MAR 19'!C12,'APR 19'!C12,'MAY 19'!C12,'JUN 19'!C12)</f>
        <v>1437.12</v>
      </c>
      <c r="D12" s="42">
        <f>SUM('JUL 18'!D12,'AUG 18'!D12,'SEPT 18'!D12,'OCT 18'!D12,'NOV 18'!D12,'DEC 18'!D12,'JAN 19'!D12,'FEB 19'!D12,'MAR 19'!D12,'APR 19'!D12,'MAY 19'!D12,'JUN 19'!D12)</f>
        <v>67.86</v>
      </c>
      <c r="E12" s="5">
        <f>SUM('JUL 18'!E12,'AUG 18'!E12,'SEPT 18'!E12,'OCT 18'!E12,'NOV 18'!E12,'DEC 18'!E12,'JAN 19'!E12,'FEB 19'!E12,'MAR 19'!E12,'APR 19'!E12,'MAY 19'!E12,'JUN 19'!E12)</f>
        <v>0</v>
      </c>
      <c r="F12" s="42">
        <f>SUM('JUL 18'!F12,'AUG 18'!F12,'SEPT 18'!F12,'OCT 18'!F12,'NOV 18'!F12,'DEC 18'!F12,'JAN 19'!F12,'FEB 19'!F12,'MAR 19'!F12,'APR 19'!F12,'MAY 19'!F12,'JUN 19'!F12)</f>
        <v>2969.2400000000002</v>
      </c>
      <c r="G12" s="41">
        <f>SUM('JUL 18'!G12,'AUG 18'!G12,'SEPT 18'!G12,'OCT 18'!G12,'NOV 18'!G12,'DEC 18'!G12,'JAN 19'!G12,'FEB 19'!G12,'MAR 19'!G12,'APR 19'!G12,'MAY 19'!G12,'JUN 19'!G12)</f>
        <v>0</v>
      </c>
    </row>
    <row r="13" spans="1:9" x14ac:dyDescent="0.25">
      <c r="A13" s="4" t="s">
        <v>17</v>
      </c>
      <c r="B13" s="42">
        <f>SUM('JUL 18'!B13,'AUG 18'!B13,'SEPT 18'!B13,'OCT 18'!B13,'NOV 18'!B13,'DEC 18'!B13,'JAN 19'!B13,'FEB 19'!B13,'MAR 19'!B13,'APR 19'!B13,'MAY 19'!B13,'JUN 19'!B13)</f>
        <v>629.54999999999995</v>
      </c>
      <c r="C13" s="42">
        <f>SUM('JUL 18'!C13,'AUG 18'!C13,'SEPT 18'!C13,'OCT 18'!C13,'NOV 18'!C13,'DEC 18'!C13,'JAN 19'!C13,'FEB 19'!C13,'MAR 19'!C13,'APR 19'!C13,'MAY 19'!C13,'JUN 19'!C13)</f>
        <v>795.14</v>
      </c>
      <c r="D13" s="42">
        <f>SUM('JUL 18'!D13,'AUG 18'!D13,'SEPT 18'!D13,'OCT 18'!D13,'NOV 18'!D13,'DEC 18'!D13,'JAN 19'!D13,'FEB 19'!D13,'MAR 19'!D13,'APR 19'!D13,'MAY 19'!D13,'JUN 19'!D13)</f>
        <v>930.55</v>
      </c>
      <c r="E13" s="5">
        <f>SUM('JUL 18'!E13,'AUG 18'!E13,'SEPT 18'!E13,'OCT 18'!E13,'NOV 18'!E13,'DEC 18'!E13,'JAN 19'!E13,'FEB 19'!E13,'MAR 19'!E13,'APR 19'!E13,'MAY 19'!E13,'JUN 19'!E13)</f>
        <v>133</v>
      </c>
      <c r="F13" s="42">
        <f>SUM('JUL 18'!F13,'AUG 18'!F13,'SEPT 18'!F13,'OCT 18'!F13,'NOV 18'!F13,'DEC 18'!F13,'JAN 19'!F13,'FEB 19'!F13,'MAR 19'!F13,'APR 19'!F13,'MAY 19'!F13,'JUN 19'!F13)</f>
        <v>466.84000000000003</v>
      </c>
      <c r="G13" s="41">
        <f>SUM('JUL 18'!G13,'AUG 18'!G13,'SEPT 18'!G13,'OCT 18'!G13,'NOV 18'!G13,'DEC 18'!G13,'JAN 19'!G13,'FEB 19'!G13,'MAR 19'!G13,'APR 19'!G13,'MAY 19'!G13,'JUN 19'!G13)</f>
        <v>634</v>
      </c>
    </row>
    <row r="14" spans="1:9" x14ac:dyDescent="0.25">
      <c r="A14" s="4" t="s">
        <v>18</v>
      </c>
      <c r="B14" s="42">
        <f>SUM('JUL 18'!B14+'AUG 18'!B14+'SEPT 18'!B14+'OCT 18'!B14+'NOV 18'!B14+'DEC 18'!B14+'JAN 19'!B14+'FEB 19'!B14+'MAR 19'!B14+'APR 19'!B14+'MAY 19'!B14+'JUN 19'!B14)</f>
        <v>12</v>
      </c>
      <c r="C14" s="42">
        <f>SUM('JUL 18'!C14,'AUG 18'!C14,'SEPT 18'!C14,'OCT 18'!C14,'NOV 18'!C14,'DEC 18'!C14,'JAN 19'!C14,'FEB 19'!C14,'MAR 19'!C14,'APR 19'!C14,'MAY 19'!C14,'JUN 19'!C14)</f>
        <v>24</v>
      </c>
      <c r="D14" s="42">
        <f>SUM('JUL 18'!D14,'AUG 18'!D14,'SEPT 18'!D14,'OCT 18'!D14,'NOV 18'!D14,'DEC 18'!D14,'JAN 19'!D14,'FEB 19'!D14,'MAR 19'!D14,'APR 19'!D14,'MAY 19'!D14,'JUN 19'!D14)</f>
        <v>0</v>
      </c>
      <c r="E14" s="5">
        <f>SUM('JUL 18'!E14,'AUG 18'!E14,'SEPT 18'!E14,'OCT 18'!E14,'NOV 18'!E14,'DEC 18'!E14,'JAN 19'!E14,'FEB 19'!E14,'MAR 19'!E14,'APR 19'!E14,'MAY 19'!E14,'JUN 19'!E14)</f>
        <v>601.67000000000007</v>
      </c>
      <c r="F14" s="42">
        <f>SUM('JUL 18'!F14,'AUG 18'!F14,'SEPT 18'!F14,'OCT 18'!F14,'NOV 18'!F14,'DEC 18'!F14,'JAN 19'!F14,'FEB 19'!F14,'MAR 19'!F14,'APR 19'!F14,'MAY 19'!F14,'JUN 19'!F14)</f>
        <v>93.95</v>
      </c>
      <c r="G14" s="41">
        <f>SUM('JUL 18'!G14,'AUG 18'!G14,'SEPT 18'!G14,'OCT 18'!G14,'NOV 18'!G14,'DEC 18'!G14,'JAN 19'!G14,'FEB 19'!G14,'MAR 19'!G14,'APR 19'!G14,'MAY 19'!G14,'JUN 19'!G14)</f>
        <v>0</v>
      </c>
    </row>
    <row r="15" spans="1:9" s="30" customFormat="1" x14ac:dyDescent="0.25">
      <c r="A15" s="29" t="s">
        <v>19</v>
      </c>
      <c r="B15" s="43">
        <f t="shared" ref="B15:G15" si="0">SUM(B6:B14)</f>
        <v>9234.3100000000013</v>
      </c>
      <c r="C15" s="43">
        <f t="shared" si="0"/>
        <v>13007.55</v>
      </c>
      <c r="D15" s="43">
        <f t="shared" si="0"/>
        <v>3889.29</v>
      </c>
      <c r="E15" s="9">
        <f>SUM(E6:E14)</f>
        <v>8104.6100000000006</v>
      </c>
      <c r="F15" s="43">
        <f t="shared" si="0"/>
        <v>8037.7400000000007</v>
      </c>
      <c r="G15" s="44">
        <f t="shared" si="0"/>
        <v>863.92000000000007</v>
      </c>
    </row>
    <row r="16" spans="1:9" ht="6.75" customHeight="1" x14ac:dyDescent="0.25">
      <c r="G16"/>
    </row>
    <row r="17" spans="1:9" ht="17.399999999999999" x14ac:dyDescent="0.25">
      <c r="A17" s="51" t="s">
        <v>44</v>
      </c>
      <c r="B17" s="16" t="s">
        <v>20</v>
      </c>
      <c r="C17" s="16" t="s">
        <v>21</v>
      </c>
      <c r="D17" s="17" t="s">
        <v>22</v>
      </c>
      <c r="E17" s="17" t="s">
        <v>23</v>
      </c>
      <c r="F17" s="17" t="s">
        <v>60</v>
      </c>
      <c r="G17" s="17" t="s">
        <v>24</v>
      </c>
    </row>
    <row r="18" spans="1:9" ht="17.399999999999999" x14ac:dyDescent="0.25">
      <c r="A18" s="52"/>
      <c r="B18" s="18" t="s">
        <v>8</v>
      </c>
      <c r="C18" s="18" t="s">
        <v>6</v>
      </c>
      <c r="D18" s="65" t="s">
        <v>7</v>
      </c>
      <c r="E18" s="19" t="s">
        <v>5</v>
      </c>
      <c r="F18" s="19" t="s">
        <v>5</v>
      </c>
      <c r="G18" s="19" t="s">
        <v>6</v>
      </c>
    </row>
    <row r="19" spans="1:9" x14ac:dyDescent="0.25">
      <c r="A19" s="1"/>
      <c r="B19" s="3"/>
      <c r="C19" s="3"/>
      <c r="D19" s="3"/>
      <c r="E19" s="3"/>
      <c r="F19" s="3"/>
      <c r="G19" s="3"/>
    </row>
    <row r="20" spans="1:9" x14ac:dyDescent="0.25">
      <c r="A20" s="4" t="s">
        <v>10</v>
      </c>
      <c r="B20" s="5">
        <f>SUM('JUL 18'!B20,'AUG 18'!B20,'SEPT 18'!B20,'OCT 18'!B20,'NOV 18'!B20,'DEC 18'!B20,'JAN 19'!B20,'FEB 19'!B20,'MAR 19'!B20,'APR 19'!B20,'MAY 19'!B20,'JUN 19'!B20)</f>
        <v>0</v>
      </c>
      <c r="C20" s="41">
        <f>SUM('JUL 18'!C20,'AUG 18'!C20,'SEPT 18'!C20,'OCT 18'!C20,'NOV 18'!C20,'DEC 18'!C20,'JAN 19'!C20,'FEB 19'!C20,'MAR 19'!C20,'APR 19'!C20,'MAY 19'!C20,'JUN 19'!C20)</f>
        <v>0</v>
      </c>
      <c r="D20" s="41">
        <f>SUM('JUL 18'!D20,'AUG 18'!D20,'SEPT 18'!D20,'OCT 18'!D20,'NOV 18'!D20,'DEC 18'!D20,'JAN 19'!D20,'FEB 19'!D20,'MAR 19'!D20,'APR 19'!D20,'MAY 19'!D20,'JUN 19'!D20)</f>
        <v>0</v>
      </c>
      <c r="E20" s="41">
        <f>SUM('JUL 18'!E20,'AUG 18'!E20,'SEPT 18'!E20,'OCT 18'!E20,'NOV 18'!E20)</f>
        <v>0</v>
      </c>
      <c r="F20" s="70">
        <f>SUM('JAN 19'!E20,'FEB 19'!E20,'MAR 19'!E20,'APR 19'!E20,'MAY 19'!E20,'JUN 19'!E20)</f>
        <v>0</v>
      </c>
      <c r="G20" s="41">
        <f>SUM('JUL 18'!F20,'AUG 18'!F20,'SEPT 18'!F20,'OCT 18'!F20,'NOV 18'!F20,'DEC 18'!F20,'JAN 19'!F20,'FEB 19'!F20,'MAR 19'!F20,'APR 19'!F20,'MAY 19'!F20,'JUN 19'!F20)</f>
        <v>0</v>
      </c>
    </row>
    <row r="21" spans="1:9" x14ac:dyDescent="0.25">
      <c r="A21" s="4" t="s">
        <v>11</v>
      </c>
      <c r="B21" s="5">
        <f>SUM('JUL 18'!B21,'AUG 18'!B21,'SEPT 18'!B21,'OCT 18'!B21,'NOV 18'!B21,'DEC 18'!B21,'JAN 19'!B21,'FEB 19'!B21,'MAR 19'!B21,'APR 19'!B21,'MAY 19'!B21,'JUN 19'!B21)</f>
        <v>227.27</v>
      </c>
      <c r="C21" s="41">
        <f>SUM('JUL 18'!C21,'AUG 18'!C21,'SEPT 18'!C21,'OCT 18'!C21,'NOV 18'!C21,'DEC 18'!C21,'JAN 19'!C21,'FEB 19'!C21,'MAR 19'!C21,'APR 19'!C21,'MAY 19'!C21,'JUN 19'!C21)</f>
        <v>1666.27</v>
      </c>
      <c r="D21" s="41">
        <f>SUM('JUL 18'!D21,'AUG 18'!D21,'SEPT 18'!D21,'OCT 18'!D21,'NOV 18'!D21,'DEC 18'!D21,'JAN 19'!D21,'FEB 19'!D21,'MAR 19'!D21,'APR 19'!D21,'MAY 19'!D21,'JUN 19'!D21)</f>
        <v>227.27</v>
      </c>
      <c r="E21" s="41">
        <f>SUM('JUL 18'!E21,'AUG 18'!E21,'SEPT 18'!E21,'OCT 18'!E21,'NOV 18'!E21)</f>
        <v>0</v>
      </c>
      <c r="F21" s="70">
        <f>SUM('JAN 19'!E21,'FEB 19'!E21,'MAR 19'!E21,'APR 19'!E21,'MAY 19'!E21,'JUN 19'!E21)</f>
        <v>1326.27</v>
      </c>
      <c r="G21" s="41">
        <f>SUM('JUL 18'!F21,'AUG 18'!F21,'SEPT 18'!F21,'OCT 18'!F21,'NOV 18'!F21,'DEC 18'!F21,'JAN 19'!F21,'FEB 19'!F21,'MAR 19'!F21,'APR 19'!F21,'MAY 19'!F21,'JUN 19'!F21)</f>
        <v>1326.27</v>
      </c>
      <c r="I21" s="13"/>
    </row>
    <row r="22" spans="1:9" x14ac:dyDescent="0.25">
      <c r="A22" s="4" t="s">
        <v>12</v>
      </c>
      <c r="B22" s="5">
        <f>SUM('JUL 18'!B22,'AUG 18'!B22,'SEPT 18'!B22,'OCT 18'!B22,'NOV 18'!B22,'DEC 18'!B22,'JAN 19'!B22,'FEB 19'!B22,'MAR 19'!B22,'APR 19'!B22,'MAY 19'!B22,'JUN 19'!B22)</f>
        <v>0</v>
      </c>
      <c r="C22" s="41">
        <f>SUM('JUL 18'!C22,'AUG 18'!C22,'SEPT 18'!C22,'OCT 18'!C22,'NOV 18'!C22,'DEC 18'!C22,'JAN 19'!C22,'FEB 19'!C22,'MAR 19'!C22,'APR 19'!C22,'MAY 19'!C22,'JUN 19'!C22)</f>
        <v>571.79999999999995</v>
      </c>
      <c r="D22" s="41">
        <f>SUM('JUL 18'!D22,'AUG 18'!D22,'SEPT 18'!D22,'OCT 18'!D22,'NOV 18'!D22,'DEC 18'!D22,'JAN 19'!D22,'FEB 19'!D22,'MAR 19'!D22,'APR 19'!D22,'MAY 19'!D22,'JUN 19'!D22)</f>
        <v>0</v>
      </c>
      <c r="E22" s="41">
        <f>SUM('JUL 18'!E22,'AUG 18'!E22,'SEPT 18'!E22,'OCT 18'!E22,'NOV 18'!E22)</f>
        <v>0</v>
      </c>
      <c r="F22" s="70">
        <f>SUM('JAN 19'!E22,'FEB 19'!E22,'MAR 19'!E22,'APR 19'!E22,'MAY 19'!E22,'JUN 19'!E22)</f>
        <v>571.79999999999995</v>
      </c>
      <c r="G22" s="41">
        <f>SUM('JUL 18'!F22,'AUG 18'!F22,'SEPT 18'!F22,'OCT 18'!F22,'NOV 18'!F22,'DEC 18'!F22,'JAN 19'!F22,'FEB 19'!F22,'MAR 19'!F22,'APR 19'!F22,'MAY 19'!F22,'JUN 19'!F22)</f>
        <v>571.79999999999995</v>
      </c>
    </row>
    <row r="23" spans="1:9" x14ac:dyDescent="0.25">
      <c r="A23" s="4" t="s">
        <v>13</v>
      </c>
      <c r="B23" s="5">
        <f>SUM('JUL 18'!B23,'AUG 18'!B23,'SEPT 18'!B23,'OCT 18'!B23,'NOV 18'!B23,'DEC 18'!B23,'JAN 19'!B23,'FEB 19'!B23,'MAR 19'!B23,'APR 19'!B23,'MAY 19'!B23,'JUN 19'!B23)</f>
        <v>177.57</v>
      </c>
      <c r="C23" s="41">
        <f>SUM('JUL 18'!C23,'AUG 18'!C23,'SEPT 18'!C23,'OCT 18'!C23,'NOV 18'!C23,'DEC 18'!C23,'JAN 19'!C23,'FEB 19'!C23,'MAR 19'!C23,'APR 19'!C23,'MAY 19'!C23,'JUN 19'!C23)</f>
        <v>244.77</v>
      </c>
      <c r="D23" s="41">
        <f>SUM('JUL 18'!D23,'AUG 18'!D23,'SEPT 18'!D23,'OCT 18'!D23,'NOV 18'!D23,'DEC 18'!D23,'JAN 19'!D23,'FEB 19'!D23,'MAR 19'!D23,'APR 19'!D23,'MAY 19'!D23,'JUN 19'!D23)</f>
        <v>347.26</v>
      </c>
      <c r="E23" s="41">
        <f>SUM('JUL 18'!E23,'AUG 18'!E23,'SEPT 18'!E23,'OCT 18'!E23,'NOV 18'!E23)</f>
        <v>0</v>
      </c>
      <c r="F23" s="70">
        <f>SUM('JAN 19'!E23,'FEB 19'!E23,'MAR 19'!E23,'APR 19'!E23,'MAY 19'!E23,'JUN 19'!E23)</f>
        <v>173.99</v>
      </c>
      <c r="G23" s="41">
        <f>SUM('JUL 18'!F23,'AUG 18'!F23,'SEPT 18'!F23,'OCT 18'!F23,'NOV 18'!F23,'DEC 18'!F23,'JAN 19'!F23,'FEB 19'!F23,'MAR 19'!F23,'APR 19'!F23,'MAY 19'!F23,'JUN 19'!F23)</f>
        <v>0</v>
      </c>
    </row>
    <row r="24" spans="1:9" x14ac:dyDescent="0.25">
      <c r="A24" s="4" t="s">
        <v>14</v>
      </c>
      <c r="B24" s="5">
        <f>SUM('JUL 18'!B24,'AUG 18'!B24,'SEPT 18'!B24,'OCT 18'!B24,'NOV 18'!B24,'DEC 18'!B24,'JAN 19'!B24,'FEB 19'!B24,'MAR 19'!B24,'APR 19'!B24,'MAY 19'!B24,'JUN 19'!B24)</f>
        <v>0</v>
      </c>
      <c r="C24" s="41">
        <f>SUM('JUL 18'!C24,'AUG 18'!C24,'SEPT 18'!C24,'OCT 18'!C24,'NOV 18'!C24,'DEC 18'!C24,'JAN 19'!C24,'FEB 19'!C24,'MAR 19'!C24,'APR 19'!C24,'MAY 19'!C24,'JUN 19'!C24)</f>
        <v>1398.35</v>
      </c>
      <c r="D24" s="41">
        <f>SUM('JUL 18'!D24,'AUG 18'!D24,'SEPT 18'!D24,'OCT 18'!D24,'NOV 18'!D24,'DEC 18'!D24,'JAN 19'!D24,'FEB 19'!D24,'MAR 19'!D24,'APR 19'!D24,'MAY 19'!D24,'JUN 19'!D24)</f>
        <v>0</v>
      </c>
      <c r="E24" s="41">
        <f>SUM('JUL 18'!E24,'AUG 18'!E24,'SEPT 18'!E24,'OCT 18'!E24,'NOV 18'!E24)</f>
        <v>0</v>
      </c>
      <c r="F24" s="70">
        <f>SUM('JAN 19'!E24,'FEB 19'!E24,'MAR 19'!E24,'APR 19'!E24,'MAY 19'!E24,'JUN 19'!E24)</f>
        <v>873.8</v>
      </c>
      <c r="G24" s="41">
        <f>SUM('JUL 18'!F24,'AUG 18'!F24,'SEPT 18'!F24,'OCT 18'!F24,'NOV 18'!F24,'DEC 18'!F24,'JAN 19'!F24,'FEB 19'!F24,'MAR 19'!F24,'APR 19'!F24,'MAY 19'!F24,'JUN 19'!F24)</f>
        <v>845.2</v>
      </c>
    </row>
    <row r="25" spans="1:9" x14ac:dyDescent="0.25">
      <c r="A25" s="4" t="s">
        <v>15</v>
      </c>
      <c r="B25" s="5">
        <f>SUM('JUL 18'!B25,'AUG 18'!B25,'SEPT 18'!B25,'OCT 18'!B25,'NOV 18'!B25,'DEC 18'!B25,'JAN 19'!B25,'FEB 19'!B25,'MAR 19'!B25,'APR 19'!B25,'MAY 19'!B25,'JUN 19'!B25)</f>
        <v>0</v>
      </c>
      <c r="C25" s="41">
        <f>SUM('JUL 18'!C25,'AUG 18'!C25,'SEPT 18'!C25,'OCT 18'!C25,'NOV 18'!C25,'DEC 18'!C25,'JAN 19'!C25,'FEB 19'!C25,'MAR 19'!C25,'APR 19'!C25,'MAY 19'!C25,'JUN 19'!C25)</f>
        <v>0</v>
      </c>
      <c r="D25" s="41">
        <f>SUM('JUL 18'!D25,'AUG 18'!D25,'SEPT 18'!D25,'OCT 18'!D25,'NOV 18'!D25,'DEC 18'!D25,'JAN 19'!D25,'FEB 19'!D25,'MAR 19'!D25,'APR 19'!D25,'MAY 19'!D25,'JUN 19'!D25)</f>
        <v>0</v>
      </c>
      <c r="E25" s="41">
        <f>SUM('JUL 18'!E25,'AUG 18'!E25,'SEPT 18'!E25,'OCT 18'!E25,'NOV 18'!E25)</f>
        <v>0</v>
      </c>
      <c r="F25" s="5">
        <f>SUM('JAN 19'!E25,'FEB 19'!E25,'MAR 19'!E25,'APR 19'!E25,'MAY 19'!E25,'JUN 19'!E25)</f>
        <v>0</v>
      </c>
      <c r="G25" s="41">
        <f>SUM('JUL 18'!F25,'AUG 18'!F25,'SEPT 18'!F25,'OCT 18'!F25,'NOV 18'!F25,'DEC 18'!F25,'JAN 19'!F25,'FEB 19'!F25,'MAR 19'!F25,'APR 19'!F25,'MAY 19'!F25,'JUN 19'!F25)</f>
        <v>0</v>
      </c>
    </row>
    <row r="26" spans="1:9" x14ac:dyDescent="0.25">
      <c r="A26" s="6" t="s">
        <v>16</v>
      </c>
      <c r="B26" s="5">
        <f>SUM('JUL 18'!B26,'AUG 18'!B26,'SEPT 18'!B26,'OCT 18'!B26,'NOV 18'!B26,'DEC 18'!B26,'JAN 19'!B26,'FEB 19'!B26,'MAR 19'!B26,'APR 19'!B26,'MAY 19'!B26,'JUN 19'!B26)</f>
        <v>0</v>
      </c>
      <c r="C26" s="41">
        <f>SUM('JUL 18'!C26,'AUG 18'!C26,'SEPT 18'!C26,'OCT 18'!C26,'NOV 18'!C26,'DEC 18'!C26,'JAN 19'!C26,'FEB 19'!C26,'MAR 19'!C26,'APR 19'!C26,'MAY 19'!C26,'JUN 19'!C26)</f>
        <v>1253.0400000000002</v>
      </c>
      <c r="D26" s="41">
        <f>SUM('JUL 18'!D26,'AUG 18'!D26,'SEPT 18'!D26,'OCT 18'!D26,'NOV 18'!D26,'DEC 18'!D26,'JAN 19'!D26,'FEB 19'!D26,'MAR 19'!D26,'APR 19'!D26,'MAY 19'!D26,'JUN 19'!D26)</f>
        <v>2647.68</v>
      </c>
      <c r="E26" s="41">
        <f>SUM('JUL 18'!E26,'AUG 18'!E26,'SEPT 18'!E26,'OCT 18'!E26,'NOV 18'!E26)</f>
        <v>0</v>
      </c>
      <c r="F26" s="5">
        <f>SUM('JAN 19'!E26,'FEB 19'!E26,'MAR 19'!E26,'APR 19'!E26,'MAY 19'!E26,'JUN 19'!E26)</f>
        <v>292.42999999999995</v>
      </c>
      <c r="G26" s="41">
        <f>SUM('JUL 18'!F26,'AUG 18'!F26,'SEPT 18'!F26,'OCT 18'!F26,'NOV 18'!F26,'DEC 18'!F26,'JAN 19'!F26,'FEB 19'!F26,'MAR 19'!F26,'APR 19'!F26,'MAY 19'!F26,'JUN 19'!F26)</f>
        <v>0</v>
      </c>
      <c r="I26" s="13"/>
    </row>
    <row r="27" spans="1:9" x14ac:dyDescent="0.25">
      <c r="A27" s="4" t="s">
        <v>17</v>
      </c>
      <c r="B27" s="5">
        <f>SUM('JUL 18'!B27,'AUG 18'!B27,'SEPT 18'!B27,'OCT 18'!B27,'NOV 18'!B27,'DEC 18'!B27,'JAN 19'!B27,'FEB 19'!B27,'MAR 19'!B27,'APR 19'!B27,'MAY 19'!B27,'JUN 19'!B27)</f>
        <v>225</v>
      </c>
      <c r="C27" s="41">
        <f>SUM('JUL 18'!C27,'AUG 18'!C27,'SEPT 18'!C27,'OCT 18'!C27,'NOV 18'!C27,'DEC 18'!C27,'JAN 19'!C27,'FEB 19'!C27,'MAR 19'!C27,'APR 19'!C27,'MAY 19'!C27,'JUN 19'!C27)</f>
        <v>480.84000000000003</v>
      </c>
      <c r="D27" s="41">
        <f>SUM('JUL 18'!D27,'AUG 18'!D27,'SEPT 18'!D27,'OCT 18'!D27,'NOV 18'!D27,'DEC 18'!D27,'JAN 19'!D27,'FEB 19'!D27,'MAR 19'!D27,'APR 19'!D27,'MAY 19'!D27,'JUN 19'!D27)</f>
        <v>854</v>
      </c>
      <c r="E27" s="41">
        <f>SUM('JUL 18'!E27,'AUG 18'!E27,'SEPT 18'!E27,'OCT 18'!E27,'NOV 18'!E27)</f>
        <v>12</v>
      </c>
      <c r="F27" s="5">
        <f>SUM('JAN 19'!E27,'FEB 19'!E27,'MAR 19'!E27,'APR 19'!E27,'MAY 19'!E27,'JUN 19'!E27)</f>
        <v>325</v>
      </c>
      <c r="G27" s="41">
        <f>SUM('JUL 18'!F27,'AUG 18'!F27,'SEPT 18'!F27,'OCT 18'!F27,'NOV 18'!F27,'DEC 18'!F27,'JAN 19'!F27,'FEB 19'!F27,'MAR 19'!F27,'APR 19'!F27,'MAY 19'!F27,'JUN 19'!F27)</f>
        <v>55</v>
      </c>
    </row>
    <row r="28" spans="1:9" x14ac:dyDescent="0.25">
      <c r="A28" s="4" t="s">
        <v>18</v>
      </c>
      <c r="B28" s="5">
        <f>SUM('JUL 18'!B28,'AUG 18'!B28,'SEPT 18'!B28,'OCT 18'!B28,'NOV 18'!B28,'DEC 18'!B28,'JAN 19'!B28,'FEB 19'!B28,'MAR 19'!B28,'APR 19'!B28,'MAY 19'!B28,'JUN 19'!B28)</f>
        <v>0</v>
      </c>
      <c r="C28" s="41">
        <f>SUM('JUL 18'!C28,'AUG 18'!C28,'SEPT 18'!C28,'OCT 18'!C28,'NOV 18'!C28,'DEC 18'!C28,'JAN 19'!C28,'FEB 19'!C28,'MAR 19'!C28,'APR 19'!C28,'MAY 19'!C28,'JUN 19'!C28)</f>
        <v>35.950000000000003</v>
      </c>
      <c r="D28" s="41">
        <f>SUM('JUL 18'!D28,'AUG 18'!D28,'SEPT 18'!D28,'OCT 18'!D28,'NOV 18'!D28,'DEC 18'!D28,'JAN 19'!D28,'FEB 19'!D28,'MAR 19'!D28,'APR 19'!D28,'MAY 19'!D28,'JUN 19'!D28)</f>
        <v>0</v>
      </c>
      <c r="E28" s="41">
        <f>SUM('JUL 18'!E28,'AUG 18'!E28,'SEPT 18'!E28,'OCT 18'!E28,'NOV 18'!E28)</f>
        <v>0</v>
      </c>
      <c r="F28" s="5">
        <f>SUM('JAN 19'!E28,'FEB 19'!E28,'MAR 19'!E28,'APR 19'!E28,'MAY 19'!E28,'JUN 19'!E28)</f>
        <v>12</v>
      </c>
      <c r="G28" s="41">
        <f>SUM('JUL 18'!F28,'AUG 18'!F28,'SEPT 18'!F28,'OCT 18'!F28,'NOV 18'!F28,'DEC 18'!F28,'JAN 19'!F28,'FEB 19'!F28,'MAR 19'!F28,'APR 19'!F28,'MAY 19'!F28,'JUN 19'!F28)</f>
        <v>47.95</v>
      </c>
    </row>
    <row r="29" spans="1:9" x14ac:dyDescent="0.25">
      <c r="A29" s="29" t="s">
        <v>19</v>
      </c>
      <c r="B29" s="9">
        <f>SUM(B20:B28)</f>
        <v>629.84</v>
      </c>
      <c r="C29" s="44">
        <f>SUM(C20:C28)</f>
        <v>5651.0199999999995</v>
      </c>
      <c r="D29" s="44">
        <f>SUM(D20:D28)</f>
        <v>4076.21</v>
      </c>
      <c r="E29" s="44">
        <f>SUM(E20:E28)</f>
        <v>12</v>
      </c>
      <c r="F29" s="44">
        <f>SUM(F20:F28)</f>
        <v>3575.2899999999995</v>
      </c>
      <c r="G29" s="44">
        <f t="shared" ref="G29" si="1">SUM(G20:G28)</f>
        <v>2846.22</v>
      </c>
    </row>
    <row r="30" spans="1:9" ht="6.75" customHeight="1" x14ac:dyDescent="0.25"/>
    <row r="31" spans="1:9" x14ac:dyDescent="0.25">
      <c r="G31"/>
    </row>
    <row r="32" spans="1:9" x14ac:dyDescent="0.25">
      <c r="A32" s="71" t="s">
        <v>62</v>
      </c>
      <c r="B32" s="72"/>
      <c r="C32" s="72"/>
    </row>
    <row r="33" spans="1:6" ht="4.2" customHeight="1" x14ac:dyDescent="0.25"/>
    <row r="34" spans="1:6" x14ac:dyDescent="0.25">
      <c r="A34" s="71" t="s">
        <v>63</v>
      </c>
      <c r="B34" s="71"/>
      <c r="F34" s="10" t="s">
        <v>9</v>
      </c>
    </row>
  </sheetData>
  <mergeCells count="2">
    <mergeCell ref="A34:B34"/>
    <mergeCell ref="A32:C32"/>
  </mergeCells>
  <pageMargins left="0.19685039370078741" right="0.19685039370078741" top="0.78740157480314965" bottom="0.78740157480314965" header="0.51181102362204722" footer="0.51181102362204722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V41"/>
  <sheetViews>
    <sheetView topLeftCell="A2" workbookViewId="0">
      <selection activeCell="E26" sqref="E26"/>
    </sheetView>
  </sheetViews>
  <sheetFormatPr defaultRowHeight="13.2" x14ac:dyDescent="0.25"/>
  <cols>
    <col min="1" max="1" width="22.6640625" customWidth="1"/>
    <col min="2" max="2" width="18.88671875" style="10" customWidth="1"/>
    <col min="3" max="4" width="16.88671875" style="10" customWidth="1"/>
    <col min="5" max="5" width="18.44140625" style="10" customWidth="1"/>
    <col min="6" max="6" width="18.5546875" style="10" customWidth="1"/>
    <col min="7" max="7" width="19" style="10" customWidth="1"/>
    <col min="8" max="8" width="15.33203125" customWidth="1"/>
    <col min="9" max="9" width="14.33203125" customWidth="1"/>
    <col min="10" max="10" width="16.88671875" customWidth="1"/>
    <col min="11" max="11" width="14.44140625" customWidth="1"/>
    <col min="12" max="12" width="17" customWidth="1"/>
    <col min="13" max="13" width="22.6640625" customWidth="1"/>
  </cols>
  <sheetData>
    <row r="1" spans="1:8" ht="21" x14ac:dyDescent="0.4">
      <c r="A1" s="35" t="s">
        <v>38</v>
      </c>
      <c r="B1" s="35"/>
      <c r="C1" s="35"/>
      <c r="D1" s="35"/>
      <c r="E1" s="36"/>
      <c r="F1" s="36"/>
      <c r="G1" s="36"/>
    </row>
    <row r="2" spans="1:8" ht="12.75" customHeight="1" x14ac:dyDescent="0.4">
      <c r="A2" s="35"/>
      <c r="B2" s="35"/>
      <c r="C2" s="35"/>
      <c r="D2" s="35"/>
      <c r="E2" s="36"/>
      <c r="F2" s="36"/>
      <c r="G2" s="36"/>
    </row>
    <row r="3" spans="1:8" ht="13.2" customHeight="1" x14ac:dyDescent="0.25">
      <c r="A3" s="51" t="s">
        <v>52</v>
      </c>
      <c r="B3" s="16" t="s">
        <v>1</v>
      </c>
      <c r="C3" s="16" t="s">
        <v>2</v>
      </c>
      <c r="D3" s="17" t="s">
        <v>39</v>
      </c>
      <c r="E3" s="17" t="s">
        <v>3</v>
      </c>
      <c r="F3" s="17" t="s">
        <v>4</v>
      </c>
      <c r="G3" s="17" t="s">
        <v>40</v>
      </c>
    </row>
    <row r="4" spans="1:8" ht="13.2" customHeight="1" x14ac:dyDescent="0.25">
      <c r="A4" s="52"/>
      <c r="B4" s="18" t="s">
        <v>5</v>
      </c>
      <c r="C4" s="18" t="s">
        <v>6</v>
      </c>
      <c r="D4" s="65" t="s">
        <v>5</v>
      </c>
      <c r="E4" s="19" t="s">
        <v>8</v>
      </c>
      <c r="F4" s="19" t="s">
        <v>8</v>
      </c>
      <c r="G4" s="65" t="s">
        <v>7</v>
      </c>
    </row>
    <row r="5" spans="1:8" x14ac:dyDescent="0.25">
      <c r="A5" s="1"/>
      <c r="B5" s="3"/>
      <c r="C5" s="3"/>
      <c r="D5" s="3"/>
      <c r="E5" s="2"/>
      <c r="F5" s="3"/>
      <c r="G5" s="3"/>
    </row>
    <row r="6" spans="1:8" x14ac:dyDescent="0.25">
      <c r="A6" s="4" t="s">
        <v>10</v>
      </c>
      <c r="B6" s="34">
        <v>0</v>
      </c>
      <c r="C6" s="34">
        <v>0</v>
      </c>
      <c r="D6" s="34">
        <v>0</v>
      </c>
      <c r="E6" s="34">
        <v>0</v>
      </c>
      <c r="F6" s="34">
        <v>0</v>
      </c>
      <c r="G6" s="34">
        <v>0</v>
      </c>
      <c r="H6" t="s">
        <v>9</v>
      </c>
    </row>
    <row r="7" spans="1:8" x14ac:dyDescent="0.25">
      <c r="A7" s="4" t="s">
        <v>11</v>
      </c>
      <c r="B7" s="5">
        <v>0</v>
      </c>
      <c r="C7" s="5">
        <v>0</v>
      </c>
      <c r="D7" s="5">
        <v>0</v>
      </c>
      <c r="E7" s="5">
        <v>180</v>
      </c>
      <c r="F7" s="5">
        <v>0</v>
      </c>
      <c r="G7" s="5">
        <v>0</v>
      </c>
    </row>
    <row r="8" spans="1:8" x14ac:dyDescent="0.25">
      <c r="A8" s="4" t="s">
        <v>12</v>
      </c>
      <c r="B8" s="5">
        <v>0</v>
      </c>
      <c r="C8" s="5">
        <v>0</v>
      </c>
      <c r="D8" s="5">
        <v>0</v>
      </c>
      <c r="E8" s="5">
        <v>281.60000000000002</v>
      </c>
      <c r="F8" s="5">
        <v>0</v>
      </c>
      <c r="G8" s="5">
        <v>0</v>
      </c>
    </row>
    <row r="9" spans="1:8" x14ac:dyDescent="0.25">
      <c r="A9" s="4" t="s">
        <v>13</v>
      </c>
      <c r="B9" s="5">
        <v>18.809999999999999</v>
      </c>
      <c r="C9" s="5">
        <v>0</v>
      </c>
      <c r="D9" s="5">
        <v>0</v>
      </c>
      <c r="E9" s="5">
        <v>215.19</v>
      </c>
      <c r="F9" s="5">
        <v>0</v>
      </c>
      <c r="G9" s="5">
        <v>0</v>
      </c>
    </row>
    <row r="10" spans="1:8" x14ac:dyDescent="0.25">
      <c r="A10" s="4" t="s">
        <v>14</v>
      </c>
      <c r="B10" s="5">
        <v>0</v>
      </c>
      <c r="C10" s="5">
        <v>0</v>
      </c>
      <c r="D10" s="5">
        <v>0</v>
      </c>
      <c r="E10" s="5">
        <v>538.4</v>
      </c>
      <c r="F10" s="5">
        <v>0</v>
      </c>
      <c r="G10" s="5">
        <v>0</v>
      </c>
    </row>
    <row r="11" spans="1:8" x14ac:dyDescent="0.25">
      <c r="A11" s="4" t="s">
        <v>37</v>
      </c>
      <c r="B11" s="5">
        <v>0</v>
      </c>
      <c r="C11" s="5">
        <v>0</v>
      </c>
      <c r="D11" s="5">
        <v>0</v>
      </c>
      <c r="E11" s="5">
        <v>0</v>
      </c>
      <c r="F11" s="5">
        <v>0</v>
      </c>
      <c r="G11" s="5">
        <v>0</v>
      </c>
    </row>
    <row r="12" spans="1:8" s="15" customFormat="1" x14ac:dyDescent="0.25">
      <c r="A12" s="14" t="s">
        <v>16</v>
      </c>
      <c r="B12" s="5">
        <v>0</v>
      </c>
      <c r="C12" s="5">
        <v>321.60000000000002</v>
      </c>
      <c r="D12" s="5">
        <v>0</v>
      </c>
      <c r="E12" s="5">
        <v>0</v>
      </c>
      <c r="F12" s="5">
        <v>363.84</v>
      </c>
      <c r="G12" s="5">
        <v>0</v>
      </c>
    </row>
    <row r="13" spans="1:8" x14ac:dyDescent="0.25">
      <c r="A13" s="4" t="s">
        <v>17</v>
      </c>
      <c r="B13" s="5">
        <v>140</v>
      </c>
      <c r="C13" s="5">
        <v>100</v>
      </c>
      <c r="D13" s="5">
        <v>0</v>
      </c>
      <c r="E13" s="5">
        <v>0</v>
      </c>
      <c r="F13" s="5">
        <v>0</v>
      </c>
      <c r="G13" s="5">
        <v>100</v>
      </c>
    </row>
    <row r="14" spans="1:8" x14ac:dyDescent="0.25">
      <c r="A14" s="4" t="s">
        <v>18</v>
      </c>
      <c r="B14" s="5">
        <v>0</v>
      </c>
      <c r="C14" s="5">
        <v>0</v>
      </c>
      <c r="D14" s="5">
        <v>0</v>
      </c>
      <c r="E14" s="5">
        <v>13.95</v>
      </c>
      <c r="F14" s="5">
        <v>0</v>
      </c>
      <c r="G14" s="5">
        <v>0</v>
      </c>
    </row>
    <row r="15" spans="1:8" x14ac:dyDescent="0.25">
      <c r="A15" s="7" t="s">
        <v>19</v>
      </c>
      <c r="B15" s="9">
        <f t="shared" ref="B15:G15" si="0">SUM(B6:B14)</f>
        <v>158.81</v>
      </c>
      <c r="C15" s="9">
        <f t="shared" si="0"/>
        <v>421.6</v>
      </c>
      <c r="D15" s="9">
        <f t="shared" si="0"/>
        <v>0</v>
      </c>
      <c r="E15" s="8">
        <f t="shared" si="0"/>
        <v>1229.1400000000001</v>
      </c>
      <c r="F15" s="9">
        <f t="shared" si="0"/>
        <v>363.84</v>
      </c>
      <c r="G15" s="9">
        <f t="shared" si="0"/>
        <v>100</v>
      </c>
    </row>
    <row r="16" spans="1:8" x14ac:dyDescent="0.25">
      <c r="G16"/>
    </row>
    <row r="17" spans="1:256" ht="13.2" customHeight="1" x14ac:dyDescent="0.25">
      <c r="A17" s="51" t="s">
        <v>52</v>
      </c>
      <c r="B17" s="16" t="s">
        <v>20</v>
      </c>
      <c r="C17" s="16" t="s">
        <v>21</v>
      </c>
      <c r="D17" s="17" t="s">
        <v>22</v>
      </c>
      <c r="E17" s="17" t="s">
        <v>60</v>
      </c>
      <c r="F17" s="17" t="s">
        <v>24</v>
      </c>
      <c r="G17"/>
    </row>
    <row r="18" spans="1:256" ht="13.2" customHeight="1" x14ac:dyDescent="0.25">
      <c r="A18" s="52"/>
      <c r="B18" s="18" t="s">
        <v>8</v>
      </c>
      <c r="C18" s="18" t="s">
        <v>6</v>
      </c>
      <c r="D18" s="65" t="s">
        <v>7</v>
      </c>
      <c r="E18" s="19" t="s">
        <v>5</v>
      </c>
      <c r="F18" s="19" t="s">
        <v>6</v>
      </c>
      <c r="G18"/>
    </row>
    <row r="19" spans="1:256" x14ac:dyDescent="0.25">
      <c r="A19" s="1"/>
      <c r="B19" s="3"/>
      <c r="C19" s="3"/>
      <c r="D19" s="3"/>
      <c r="E19" s="3"/>
      <c r="F19" s="3"/>
      <c r="G19"/>
    </row>
    <row r="20" spans="1:256" x14ac:dyDescent="0.25">
      <c r="A20" s="4" t="s">
        <v>10</v>
      </c>
      <c r="B20" s="34">
        <v>0</v>
      </c>
      <c r="C20" s="34">
        <v>0</v>
      </c>
      <c r="D20" s="34">
        <v>0</v>
      </c>
      <c r="E20" s="34">
        <v>0</v>
      </c>
      <c r="F20" s="34">
        <v>0</v>
      </c>
    </row>
    <row r="21" spans="1:256" x14ac:dyDescent="0.25">
      <c r="A21" s="4" t="s">
        <v>11</v>
      </c>
      <c r="B21" s="5">
        <v>0</v>
      </c>
      <c r="C21" s="5">
        <v>0</v>
      </c>
      <c r="D21" s="5">
        <v>0</v>
      </c>
      <c r="E21" s="5">
        <v>0</v>
      </c>
      <c r="F21" s="5">
        <v>0</v>
      </c>
    </row>
    <row r="22" spans="1:256" x14ac:dyDescent="0.25">
      <c r="A22" s="4" t="s">
        <v>12</v>
      </c>
      <c r="B22" s="5">
        <v>0</v>
      </c>
      <c r="C22" s="5">
        <v>0</v>
      </c>
      <c r="D22" s="5">
        <v>0</v>
      </c>
      <c r="E22" s="5">
        <v>0</v>
      </c>
      <c r="F22" s="5">
        <v>0</v>
      </c>
    </row>
    <row r="23" spans="1:256" x14ac:dyDescent="0.25">
      <c r="A23" s="4" t="s">
        <v>13</v>
      </c>
      <c r="B23" s="5">
        <v>0</v>
      </c>
      <c r="C23" s="5">
        <v>0</v>
      </c>
      <c r="D23" s="5">
        <v>0</v>
      </c>
      <c r="E23" s="5">
        <v>0</v>
      </c>
      <c r="F23" s="5">
        <v>0</v>
      </c>
    </row>
    <row r="24" spans="1:256" x14ac:dyDescent="0.25">
      <c r="A24" s="4" t="s">
        <v>14</v>
      </c>
      <c r="B24" s="5">
        <v>0</v>
      </c>
      <c r="C24" s="5">
        <v>198.55</v>
      </c>
      <c r="D24" s="5">
        <v>0</v>
      </c>
      <c r="E24" s="5">
        <v>0</v>
      </c>
      <c r="F24" s="5">
        <v>0</v>
      </c>
    </row>
    <row r="25" spans="1:256" x14ac:dyDescent="0.25">
      <c r="A25" s="4" t="s">
        <v>37</v>
      </c>
      <c r="B25" s="5">
        <v>0</v>
      </c>
      <c r="C25" s="5">
        <v>0</v>
      </c>
      <c r="D25" s="5">
        <v>0</v>
      </c>
      <c r="E25" s="5">
        <v>0</v>
      </c>
      <c r="F25" s="5">
        <v>0</v>
      </c>
    </row>
    <row r="26" spans="1:256" x14ac:dyDescent="0.25">
      <c r="A26" s="14" t="s">
        <v>16</v>
      </c>
      <c r="B26" s="5">
        <v>0</v>
      </c>
      <c r="C26" s="5">
        <v>124.89</v>
      </c>
      <c r="D26" s="5">
        <v>283.2</v>
      </c>
      <c r="E26" s="5">
        <v>81.03</v>
      </c>
      <c r="F26" s="5">
        <v>0</v>
      </c>
    </row>
    <row r="27" spans="1:256" x14ac:dyDescent="0.25">
      <c r="A27" s="4" t="s">
        <v>17</v>
      </c>
      <c r="B27" s="5">
        <v>100</v>
      </c>
      <c r="C27" s="5">
        <v>100</v>
      </c>
      <c r="D27" s="5">
        <v>100</v>
      </c>
      <c r="E27" s="5">
        <v>140</v>
      </c>
      <c r="F27" s="5">
        <v>0</v>
      </c>
    </row>
    <row r="28" spans="1:256" x14ac:dyDescent="0.25">
      <c r="A28" s="4" t="s">
        <v>18</v>
      </c>
      <c r="B28" s="5">
        <v>0</v>
      </c>
      <c r="C28" s="5">
        <v>0</v>
      </c>
      <c r="D28" s="5">
        <v>0</v>
      </c>
      <c r="E28" s="5">
        <v>0</v>
      </c>
      <c r="F28" s="5">
        <v>0</v>
      </c>
    </row>
    <row r="29" spans="1:256" x14ac:dyDescent="0.25">
      <c r="A29" s="7" t="s">
        <v>19</v>
      </c>
      <c r="B29" s="9">
        <f>SUM(B20:B28)</f>
        <v>100</v>
      </c>
      <c r="C29" s="9">
        <f>SUM(C20:C28)</f>
        <v>423.44</v>
      </c>
      <c r="D29" s="9">
        <f>SUM(D20:D28)</f>
        <v>383.2</v>
      </c>
      <c r="E29" s="9">
        <f>SUM(E20:E28)</f>
        <v>221.03</v>
      </c>
      <c r="F29" s="9">
        <f>SUM(F20:F28)</f>
        <v>0</v>
      </c>
    </row>
    <row r="30" spans="1:256" ht="4.5" customHeight="1" x14ac:dyDescent="0.25">
      <c r="A30" s="45"/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45"/>
      <c r="AX30" s="45"/>
      <c r="AY30" s="45"/>
      <c r="AZ30" s="45"/>
      <c r="BA30" s="45"/>
      <c r="BB30" s="45"/>
      <c r="BC30" s="45"/>
      <c r="BD30" s="45"/>
      <c r="BE30" s="45"/>
      <c r="BF30" s="45"/>
      <c r="BG30" s="45"/>
      <c r="BH30" s="45"/>
      <c r="BI30" s="45"/>
      <c r="BJ30" s="45"/>
      <c r="BK30" s="45"/>
      <c r="BL30" s="45"/>
      <c r="BM30" s="45"/>
      <c r="BN30" s="45"/>
      <c r="BO30" s="45"/>
      <c r="BP30" s="45"/>
      <c r="BQ30" s="45"/>
      <c r="BR30" s="45"/>
      <c r="BS30" s="45"/>
      <c r="BT30" s="45"/>
      <c r="BU30" s="45"/>
      <c r="BV30" s="45"/>
      <c r="BW30" s="45"/>
      <c r="BX30" s="45"/>
      <c r="BY30" s="45"/>
      <c r="BZ30" s="45"/>
      <c r="CA30" s="45"/>
      <c r="CB30" s="45"/>
      <c r="CC30" s="45"/>
      <c r="CD30" s="45"/>
      <c r="CE30" s="45"/>
      <c r="CF30" s="45"/>
      <c r="CG30" s="45"/>
      <c r="CH30" s="45"/>
      <c r="CI30" s="45"/>
      <c r="CJ30" s="45"/>
      <c r="CK30" s="45"/>
      <c r="CL30" s="45"/>
      <c r="CM30" s="45"/>
      <c r="CN30" s="45"/>
      <c r="CO30" s="45"/>
      <c r="CP30" s="45"/>
      <c r="CQ30" s="45"/>
      <c r="CR30" s="45"/>
      <c r="CS30" s="45"/>
      <c r="CT30" s="45"/>
      <c r="CU30" s="45"/>
      <c r="CV30" s="45"/>
      <c r="CW30" s="45"/>
      <c r="CX30" s="45"/>
      <c r="CY30" s="45"/>
      <c r="CZ30" s="45"/>
      <c r="DA30" s="45"/>
      <c r="DB30" s="45"/>
      <c r="DC30" s="45"/>
      <c r="DD30" s="45"/>
      <c r="DE30" s="45"/>
      <c r="DF30" s="45"/>
      <c r="DG30" s="45"/>
      <c r="DH30" s="45"/>
      <c r="DI30" s="45"/>
      <c r="DJ30" s="45"/>
      <c r="DK30" s="45"/>
      <c r="DL30" s="45"/>
      <c r="DM30" s="45"/>
      <c r="DN30" s="45"/>
      <c r="DO30" s="45"/>
      <c r="DP30" s="45"/>
      <c r="DQ30" s="45"/>
      <c r="DR30" s="45"/>
      <c r="DS30" s="45"/>
      <c r="DT30" s="45"/>
      <c r="DU30" s="45"/>
      <c r="DV30" s="45"/>
      <c r="DW30" s="45"/>
      <c r="DX30" s="45"/>
      <c r="DY30" s="45"/>
      <c r="DZ30" s="45"/>
      <c r="EA30" s="45"/>
      <c r="EB30" s="45"/>
      <c r="EC30" s="45"/>
      <c r="ED30" s="45"/>
      <c r="EE30" s="45"/>
      <c r="EF30" s="45"/>
      <c r="EG30" s="45"/>
      <c r="EH30" s="45"/>
      <c r="EI30" s="45"/>
      <c r="EJ30" s="45"/>
      <c r="EK30" s="45"/>
      <c r="EL30" s="45"/>
      <c r="EM30" s="45"/>
      <c r="EN30" s="45"/>
      <c r="EO30" s="45"/>
      <c r="EP30" s="45"/>
      <c r="EQ30" s="45"/>
      <c r="ER30" s="45"/>
      <c r="ES30" s="45"/>
      <c r="ET30" s="45"/>
      <c r="EU30" s="45"/>
      <c r="EV30" s="45"/>
      <c r="EW30" s="45"/>
      <c r="EX30" s="45"/>
      <c r="EY30" s="45"/>
      <c r="EZ30" s="45"/>
      <c r="FA30" s="45"/>
      <c r="FB30" s="45"/>
      <c r="FC30" s="45"/>
      <c r="FD30" s="45"/>
      <c r="FE30" s="45"/>
      <c r="FF30" s="45"/>
      <c r="FG30" s="45"/>
      <c r="FH30" s="45"/>
      <c r="FI30" s="45"/>
      <c r="FJ30" s="45"/>
      <c r="FK30" s="45"/>
      <c r="FL30" s="45"/>
      <c r="FM30" s="45"/>
      <c r="FN30" s="45"/>
      <c r="FO30" s="45"/>
      <c r="FP30" s="45"/>
      <c r="FQ30" s="45"/>
      <c r="FR30" s="45"/>
      <c r="FS30" s="45"/>
      <c r="FT30" s="45"/>
      <c r="FU30" s="45"/>
      <c r="FV30" s="45"/>
      <c r="FW30" s="45"/>
      <c r="FX30" s="45"/>
      <c r="FY30" s="45"/>
      <c r="FZ30" s="45"/>
      <c r="GA30" s="45"/>
      <c r="GB30" s="45"/>
      <c r="GC30" s="45"/>
      <c r="GD30" s="45"/>
      <c r="GE30" s="45"/>
      <c r="GF30" s="45"/>
      <c r="GG30" s="45"/>
      <c r="GH30" s="45"/>
      <c r="GI30" s="45"/>
      <c r="GJ30" s="45"/>
      <c r="GK30" s="45"/>
      <c r="GL30" s="45"/>
      <c r="GM30" s="45"/>
      <c r="GN30" s="45"/>
      <c r="GO30" s="45"/>
      <c r="GP30" s="45"/>
      <c r="GQ30" s="45"/>
      <c r="GR30" s="45"/>
      <c r="GS30" s="45"/>
      <c r="GT30" s="45"/>
      <c r="GU30" s="45"/>
      <c r="GV30" s="45"/>
      <c r="GW30" s="45"/>
      <c r="GX30" s="45"/>
      <c r="GY30" s="45"/>
      <c r="GZ30" s="45"/>
      <c r="HA30" s="45"/>
      <c r="HB30" s="45"/>
      <c r="HC30" s="45"/>
      <c r="HD30" s="45"/>
      <c r="HE30" s="45"/>
      <c r="HF30" s="45"/>
      <c r="HG30" s="45"/>
      <c r="HH30" s="45"/>
      <c r="HI30" s="45"/>
      <c r="HJ30" s="45"/>
      <c r="HK30" s="45"/>
      <c r="HL30" s="45"/>
      <c r="HM30" s="45"/>
      <c r="HN30" s="45"/>
      <c r="HO30" s="45"/>
      <c r="HP30" s="45"/>
      <c r="HQ30" s="45"/>
      <c r="HR30" s="45"/>
      <c r="HS30" s="45"/>
      <c r="HT30" s="45"/>
      <c r="HU30" s="45"/>
      <c r="HV30" s="45"/>
      <c r="HW30" s="45"/>
      <c r="HX30" s="45"/>
      <c r="HY30" s="45"/>
      <c r="HZ30" s="45"/>
      <c r="IA30" s="45"/>
      <c r="IB30" s="45"/>
      <c r="IC30" s="45"/>
      <c r="ID30" s="45"/>
      <c r="IE30" s="45"/>
      <c r="IF30" s="45"/>
      <c r="IG30" s="45"/>
      <c r="IH30" s="45"/>
      <c r="II30" s="45"/>
      <c r="IJ30" s="45"/>
      <c r="IK30" s="45"/>
      <c r="IL30" s="45"/>
      <c r="IM30" s="45"/>
      <c r="IN30" s="45"/>
      <c r="IO30" s="45"/>
      <c r="IP30" s="45"/>
      <c r="IQ30" s="45"/>
      <c r="IR30" s="45"/>
      <c r="IS30" s="45"/>
      <c r="IT30" s="45"/>
      <c r="IU30" s="45"/>
      <c r="IV30" s="45"/>
    </row>
    <row r="31" spans="1:256" s="40" customFormat="1" ht="11.4" x14ac:dyDescent="0.2">
      <c r="A31" s="59" t="s">
        <v>35</v>
      </c>
      <c r="B31" s="59"/>
      <c r="C31" s="59"/>
      <c r="D31" s="59"/>
      <c r="E31" s="59"/>
      <c r="F31" s="59"/>
      <c r="G31" s="39"/>
    </row>
    <row r="32" spans="1:256" s="40" customFormat="1" ht="5.25" customHeight="1" x14ac:dyDescent="0.2">
      <c r="B32" s="39"/>
      <c r="C32" s="39"/>
      <c r="D32" s="39"/>
      <c r="E32" s="39"/>
      <c r="F32" s="39"/>
      <c r="G32" s="39"/>
    </row>
    <row r="33" spans="1:7" s="40" customFormat="1" ht="26.25" customHeight="1" x14ac:dyDescent="0.25">
      <c r="A33" s="61"/>
      <c r="B33" s="61"/>
      <c r="C33" s="61"/>
      <c r="D33" s="61"/>
      <c r="E33" s="61"/>
      <c r="F33" s="61"/>
      <c r="G33" s="61"/>
    </row>
    <row r="38" spans="1:7" x14ac:dyDescent="0.25">
      <c r="A38" t="s">
        <v>9</v>
      </c>
    </row>
    <row r="41" spans="1:7" x14ac:dyDescent="0.25">
      <c r="A41" t="s">
        <v>43</v>
      </c>
    </row>
  </sheetData>
  <pageMargins left="0.75" right="0.75" top="1" bottom="1" header="0.5" footer="0.5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V35"/>
  <sheetViews>
    <sheetView workbookViewId="0">
      <selection activeCell="H27" sqref="H27"/>
    </sheetView>
  </sheetViews>
  <sheetFormatPr defaultRowHeight="13.2" x14ac:dyDescent="0.25"/>
  <cols>
    <col min="1" max="1" width="22.6640625" customWidth="1"/>
    <col min="2" max="2" width="20.109375" style="10" customWidth="1"/>
    <col min="3" max="4" width="17.109375" style="10" customWidth="1"/>
    <col min="5" max="5" width="18.6640625" style="10" customWidth="1"/>
    <col min="6" max="6" width="18.5546875" style="10" customWidth="1"/>
    <col min="7" max="7" width="19" style="10" customWidth="1"/>
    <col min="8" max="8" width="15.33203125" customWidth="1"/>
    <col min="9" max="9" width="14.33203125" customWidth="1"/>
    <col min="10" max="10" width="16.88671875" customWidth="1"/>
    <col min="11" max="11" width="14.44140625" customWidth="1"/>
    <col min="12" max="12" width="17" customWidth="1"/>
    <col min="13" max="13" width="22.6640625" customWidth="1"/>
  </cols>
  <sheetData>
    <row r="1" spans="1:8" ht="21" x14ac:dyDescent="0.4">
      <c r="A1" s="35" t="s">
        <v>36</v>
      </c>
      <c r="B1" s="35"/>
      <c r="C1" s="35"/>
      <c r="D1" s="35"/>
      <c r="E1" s="36"/>
      <c r="F1" s="36"/>
      <c r="G1" s="36"/>
    </row>
    <row r="3" spans="1:8" ht="13.2" customHeight="1" x14ac:dyDescent="0.25">
      <c r="A3" s="51" t="s">
        <v>53</v>
      </c>
      <c r="B3" s="16" t="s">
        <v>1</v>
      </c>
      <c r="C3" s="16" t="s">
        <v>2</v>
      </c>
      <c r="D3" s="17" t="s">
        <v>39</v>
      </c>
      <c r="E3" s="17" t="s">
        <v>3</v>
      </c>
      <c r="F3" s="17" t="s">
        <v>4</v>
      </c>
      <c r="G3" s="17" t="s">
        <v>40</v>
      </c>
    </row>
    <row r="4" spans="1:8" ht="13.2" customHeight="1" x14ac:dyDescent="0.25">
      <c r="A4" s="52"/>
      <c r="B4" s="18" t="s">
        <v>5</v>
      </c>
      <c r="C4" s="18" t="s">
        <v>6</v>
      </c>
      <c r="D4" s="65" t="s">
        <v>5</v>
      </c>
      <c r="E4" s="19" t="s">
        <v>8</v>
      </c>
      <c r="F4" s="19" t="s">
        <v>8</v>
      </c>
      <c r="G4" s="65" t="s">
        <v>7</v>
      </c>
    </row>
    <row r="5" spans="1:8" x14ac:dyDescent="0.25">
      <c r="A5" s="1"/>
      <c r="B5" s="3"/>
      <c r="C5" s="3"/>
      <c r="D5" s="3"/>
      <c r="E5" s="2"/>
      <c r="F5" s="3"/>
      <c r="G5" s="3"/>
    </row>
    <row r="6" spans="1:8" x14ac:dyDescent="0.25">
      <c r="A6" s="4" t="s">
        <v>10</v>
      </c>
      <c r="B6" s="34">
        <v>0</v>
      </c>
      <c r="C6" s="34">
        <v>0</v>
      </c>
      <c r="D6" s="34">
        <v>0</v>
      </c>
      <c r="E6" s="34">
        <v>0</v>
      </c>
      <c r="F6" s="34">
        <v>0</v>
      </c>
      <c r="G6" s="34">
        <v>0</v>
      </c>
      <c r="H6" t="s">
        <v>9</v>
      </c>
    </row>
    <row r="7" spans="1:8" x14ac:dyDescent="0.25">
      <c r="A7" s="4" t="s">
        <v>11</v>
      </c>
      <c r="B7" s="5">
        <v>929.6</v>
      </c>
      <c r="C7" s="5">
        <v>1795</v>
      </c>
      <c r="D7" s="5">
        <v>0</v>
      </c>
      <c r="E7" s="5">
        <v>0</v>
      </c>
      <c r="F7" s="5">
        <v>0</v>
      </c>
      <c r="G7" s="5">
        <v>0</v>
      </c>
    </row>
    <row r="8" spans="1:8" x14ac:dyDescent="0.25">
      <c r="A8" s="4" t="s">
        <v>12</v>
      </c>
      <c r="B8" s="5">
        <v>0</v>
      </c>
      <c r="C8" s="5">
        <v>0</v>
      </c>
      <c r="D8" s="5">
        <v>0</v>
      </c>
      <c r="E8" s="5">
        <v>0</v>
      </c>
      <c r="F8" s="5">
        <v>0</v>
      </c>
      <c r="G8" s="5">
        <v>0</v>
      </c>
    </row>
    <row r="9" spans="1:8" x14ac:dyDescent="0.25">
      <c r="A9" s="4" t="s">
        <v>13</v>
      </c>
      <c r="B9" s="5">
        <v>0</v>
      </c>
      <c r="C9" s="5">
        <v>0</v>
      </c>
      <c r="D9" s="5">
        <v>0</v>
      </c>
      <c r="E9" s="5">
        <v>0</v>
      </c>
      <c r="F9" s="5">
        <v>0</v>
      </c>
      <c r="G9" s="5">
        <v>0</v>
      </c>
    </row>
    <row r="10" spans="1:8" x14ac:dyDescent="0.25">
      <c r="A10" s="4" t="s">
        <v>14</v>
      </c>
      <c r="B10" s="5">
        <v>0</v>
      </c>
      <c r="C10" s="5">
        <v>0</v>
      </c>
      <c r="D10" s="5">
        <v>0</v>
      </c>
      <c r="E10" s="5">
        <v>0</v>
      </c>
      <c r="F10" s="5">
        <v>0</v>
      </c>
      <c r="G10" s="5">
        <v>0</v>
      </c>
    </row>
    <row r="11" spans="1:8" x14ac:dyDescent="0.25">
      <c r="A11" s="4" t="s">
        <v>37</v>
      </c>
      <c r="B11" s="5">
        <v>0</v>
      </c>
      <c r="C11" s="5">
        <v>0</v>
      </c>
      <c r="D11" s="5">
        <v>0</v>
      </c>
      <c r="E11" s="5">
        <v>0</v>
      </c>
      <c r="F11" s="5">
        <v>0</v>
      </c>
      <c r="G11" s="5">
        <v>0</v>
      </c>
    </row>
    <row r="12" spans="1:8" x14ac:dyDescent="0.25">
      <c r="A12" s="6" t="s">
        <v>16</v>
      </c>
      <c r="B12" s="5">
        <v>157.25</v>
      </c>
      <c r="C12" s="5">
        <v>228.48</v>
      </c>
      <c r="D12" s="5">
        <v>67.86</v>
      </c>
      <c r="E12" s="5">
        <v>0</v>
      </c>
      <c r="F12" s="5">
        <v>575</v>
      </c>
      <c r="G12" s="5">
        <v>0</v>
      </c>
    </row>
    <row r="13" spans="1:8" x14ac:dyDescent="0.25">
      <c r="A13" s="4" t="s">
        <v>17</v>
      </c>
      <c r="B13" s="5">
        <v>0</v>
      </c>
      <c r="C13" s="5">
        <v>0</v>
      </c>
      <c r="D13" s="5">
        <v>0</v>
      </c>
      <c r="E13" s="5">
        <v>0</v>
      </c>
      <c r="F13" s="5">
        <v>55</v>
      </c>
      <c r="G13" s="5">
        <v>0</v>
      </c>
    </row>
    <row r="14" spans="1:8" x14ac:dyDescent="0.25">
      <c r="A14" s="4" t="s">
        <v>18</v>
      </c>
      <c r="B14" s="5">
        <v>0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</row>
    <row r="15" spans="1:8" x14ac:dyDescent="0.25">
      <c r="A15" s="7" t="s">
        <v>19</v>
      </c>
      <c r="B15" s="9">
        <f>SUM(B6:B14)</f>
        <v>1086.8499999999999</v>
      </c>
      <c r="C15" s="9">
        <f t="shared" ref="C15:D15" si="0">SUM(C6:C14)</f>
        <v>2023.48</v>
      </c>
      <c r="D15" s="9">
        <f t="shared" si="0"/>
        <v>67.86</v>
      </c>
      <c r="E15" s="8">
        <f>SUM(E6:E14)</f>
        <v>0</v>
      </c>
      <c r="F15" s="9">
        <f>SUM(F6:F14)</f>
        <v>630</v>
      </c>
      <c r="G15" s="9">
        <f>SUM(G6:G14)</f>
        <v>0</v>
      </c>
    </row>
    <row r="16" spans="1:8" x14ac:dyDescent="0.25">
      <c r="G16"/>
    </row>
    <row r="17" spans="1:256" ht="13.2" customHeight="1" x14ac:dyDescent="0.25">
      <c r="A17" s="51" t="s">
        <v>54</v>
      </c>
      <c r="B17" s="16" t="s">
        <v>20</v>
      </c>
      <c r="C17" s="16" t="s">
        <v>21</v>
      </c>
      <c r="D17" s="17" t="s">
        <v>22</v>
      </c>
      <c r="E17" s="17" t="s">
        <v>60</v>
      </c>
      <c r="F17" s="17" t="s">
        <v>24</v>
      </c>
      <c r="G17"/>
    </row>
    <row r="18" spans="1:256" ht="13.2" customHeight="1" x14ac:dyDescent="0.25">
      <c r="A18" s="52"/>
      <c r="B18" s="18" t="s">
        <v>8</v>
      </c>
      <c r="C18" s="18" t="s">
        <v>6</v>
      </c>
      <c r="D18" s="65" t="s">
        <v>7</v>
      </c>
      <c r="E18" s="19" t="s">
        <v>5</v>
      </c>
      <c r="F18" s="19" t="s">
        <v>6</v>
      </c>
      <c r="G18"/>
    </row>
    <row r="19" spans="1:256" x14ac:dyDescent="0.25">
      <c r="A19" s="1"/>
      <c r="B19" s="3"/>
      <c r="C19" s="3"/>
      <c r="D19" s="3"/>
      <c r="E19" s="3"/>
      <c r="F19" s="3"/>
      <c r="G19"/>
    </row>
    <row r="20" spans="1:256" x14ac:dyDescent="0.25">
      <c r="A20" s="4" t="s">
        <v>10</v>
      </c>
      <c r="B20" s="34">
        <v>0</v>
      </c>
      <c r="C20" s="34">
        <v>0</v>
      </c>
      <c r="D20" s="34">
        <v>0</v>
      </c>
      <c r="E20" s="34">
        <v>0</v>
      </c>
      <c r="F20" s="34">
        <v>0</v>
      </c>
    </row>
    <row r="21" spans="1:256" x14ac:dyDescent="0.25">
      <c r="A21" s="4" t="s">
        <v>11</v>
      </c>
      <c r="B21" s="5">
        <v>0</v>
      </c>
      <c r="C21" s="5">
        <v>0</v>
      </c>
      <c r="D21" s="5">
        <v>0</v>
      </c>
      <c r="E21" s="5">
        <v>0</v>
      </c>
      <c r="F21" s="5">
        <v>0</v>
      </c>
    </row>
    <row r="22" spans="1:256" x14ac:dyDescent="0.25">
      <c r="A22" s="4" t="s">
        <v>12</v>
      </c>
      <c r="B22" s="5">
        <v>0</v>
      </c>
      <c r="C22" s="5">
        <v>0</v>
      </c>
      <c r="D22" s="5">
        <v>0</v>
      </c>
      <c r="E22" s="5">
        <v>0</v>
      </c>
      <c r="F22" s="5">
        <v>0</v>
      </c>
    </row>
    <row r="23" spans="1:256" x14ac:dyDescent="0.25">
      <c r="A23" s="4" t="s">
        <v>13</v>
      </c>
      <c r="B23" s="5">
        <v>0</v>
      </c>
      <c r="C23" s="5">
        <v>0</v>
      </c>
      <c r="D23" s="5">
        <v>0</v>
      </c>
      <c r="E23" s="5">
        <v>0</v>
      </c>
      <c r="F23" s="5">
        <v>0</v>
      </c>
    </row>
    <row r="24" spans="1:256" x14ac:dyDescent="0.25">
      <c r="A24" s="4" t="s">
        <v>14</v>
      </c>
      <c r="B24" s="5">
        <v>0</v>
      </c>
      <c r="C24" s="5">
        <v>0</v>
      </c>
      <c r="D24" s="5">
        <v>0</v>
      </c>
      <c r="E24" s="5">
        <v>0</v>
      </c>
      <c r="F24" s="5">
        <v>0</v>
      </c>
    </row>
    <row r="25" spans="1:256" x14ac:dyDescent="0.25">
      <c r="A25" s="4" t="s">
        <v>37</v>
      </c>
      <c r="B25" s="5">
        <v>0</v>
      </c>
      <c r="C25" s="5">
        <v>0</v>
      </c>
      <c r="D25" s="5">
        <v>0</v>
      </c>
      <c r="E25" s="5">
        <v>0</v>
      </c>
      <c r="F25" s="5">
        <v>0</v>
      </c>
    </row>
    <row r="26" spans="1:256" x14ac:dyDescent="0.25">
      <c r="A26" s="6" t="s">
        <v>16</v>
      </c>
      <c r="B26" s="5">
        <v>0</v>
      </c>
      <c r="C26" s="5">
        <v>124.89</v>
      </c>
      <c r="D26" s="5">
        <v>269.76</v>
      </c>
      <c r="E26" s="5">
        <v>67.2</v>
      </c>
      <c r="F26" s="5">
        <v>0</v>
      </c>
    </row>
    <row r="27" spans="1:256" x14ac:dyDescent="0.25">
      <c r="A27" s="4" t="s">
        <v>17</v>
      </c>
      <c r="B27" s="5">
        <v>0</v>
      </c>
      <c r="C27" s="5">
        <v>0</v>
      </c>
      <c r="D27" s="5">
        <v>0</v>
      </c>
      <c r="E27" s="5">
        <v>0</v>
      </c>
      <c r="F27" s="5">
        <v>0</v>
      </c>
    </row>
    <row r="28" spans="1:256" x14ac:dyDescent="0.25">
      <c r="A28" s="4" t="s">
        <v>18</v>
      </c>
      <c r="B28" s="5">
        <v>0</v>
      </c>
      <c r="C28" s="5">
        <v>0</v>
      </c>
      <c r="D28" s="5">
        <v>0</v>
      </c>
      <c r="E28" s="5">
        <v>0</v>
      </c>
      <c r="F28" s="5">
        <v>0</v>
      </c>
    </row>
    <row r="29" spans="1:256" x14ac:dyDescent="0.25">
      <c r="A29" s="7" t="s">
        <v>19</v>
      </c>
      <c r="B29" s="9">
        <f>SUM(B20:B28)</f>
        <v>0</v>
      </c>
      <c r="C29" s="9">
        <f>SUM(C20:C28)</f>
        <v>124.89</v>
      </c>
      <c r="D29" s="9">
        <f>SUM(D20:D28)</f>
        <v>269.76</v>
      </c>
      <c r="E29" s="9">
        <f>SUM(E20:E28)</f>
        <v>67.2</v>
      </c>
      <c r="F29" s="9">
        <f>SUM(F20:F28)</f>
        <v>0</v>
      </c>
    </row>
    <row r="30" spans="1:256" ht="4.5" customHeight="1" x14ac:dyDescent="0.25">
      <c r="A30" s="45"/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45"/>
      <c r="AX30" s="45"/>
      <c r="AY30" s="45"/>
      <c r="AZ30" s="45"/>
      <c r="BA30" s="45"/>
      <c r="BB30" s="45"/>
      <c r="BC30" s="45"/>
      <c r="BD30" s="45"/>
      <c r="BE30" s="45"/>
      <c r="BF30" s="45"/>
      <c r="BG30" s="45"/>
      <c r="BH30" s="45"/>
      <c r="BI30" s="45"/>
      <c r="BJ30" s="45"/>
      <c r="BK30" s="45"/>
      <c r="BL30" s="45"/>
      <c r="BM30" s="45"/>
      <c r="BN30" s="45"/>
      <c r="BO30" s="45"/>
      <c r="BP30" s="45"/>
      <c r="BQ30" s="45"/>
      <c r="BR30" s="45"/>
      <c r="BS30" s="45"/>
      <c r="BT30" s="45"/>
      <c r="BU30" s="45"/>
      <c r="BV30" s="45"/>
      <c r="BW30" s="45"/>
      <c r="BX30" s="45"/>
      <c r="BY30" s="45"/>
      <c r="BZ30" s="45"/>
      <c r="CA30" s="45"/>
      <c r="CB30" s="45"/>
      <c r="CC30" s="45"/>
      <c r="CD30" s="45"/>
      <c r="CE30" s="45"/>
      <c r="CF30" s="45"/>
      <c r="CG30" s="45"/>
      <c r="CH30" s="45"/>
      <c r="CI30" s="45"/>
      <c r="CJ30" s="45"/>
      <c r="CK30" s="45"/>
      <c r="CL30" s="45"/>
      <c r="CM30" s="45"/>
      <c r="CN30" s="45"/>
      <c r="CO30" s="45"/>
      <c r="CP30" s="45"/>
      <c r="CQ30" s="45"/>
      <c r="CR30" s="45"/>
      <c r="CS30" s="45"/>
      <c r="CT30" s="45"/>
      <c r="CU30" s="45"/>
      <c r="CV30" s="45"/>
      <c r="CW30" s="45"/>
      <c r="CX30" s="45"/>
      <c r="CY30" s="45"/>
      <c r="CZ30" s="45"/>
      <c r="DA30" s="45"/>
      <c r="DB30" s="45"/>
      <c r="DC30" s="45"/>
      <c r="DD30" s="45"/>
      <c r="DE30" s="45"/>
      <c r="DF30" s="45"/>
      <c r="DG30" s="45"/>
      <c r="DH30" s="45"/>
      <c r="DI30" s="45"/>
      <c r="DJ30" s="45"/>
      <c r="DK30" s="45"/>
      <c r="DL30" s="45"/>
      <c r="DM30" s="45"/>
      <c r="DN30" s="45"/>
      <c r="DO30" s="45"/>
      <c r="DP30" s="45"/>
      <c r="DQ30" s="45"/>
      <c r="DR30" s="45"/>
      <c r="DS30" s="45"/>
      <c r="DT30" s="45"/>
      <c r="DU30" s="45"/>
      <c r="DV30" s="45"/>
      <c r="DW30" s="45"/>
      <c r="DX30" s="45"/>
      <c r="DY30" s="45"/>
      <c r="DZ30" s="45"/>
      <c r="EA30" s="45"/>
      <c r="EB30" s="45"/>
      <c r="EC30" s="45"/>
      <c r="ED30" s="45"/>
      <c r="EE30" s="45"/>
      <c r="EF30" s="45"/>
      <c r="EG30" s="45"/>
      <c r="EH30" s="45"/>
      <c r="EI30" s="45"/>
      <c r="EJ30" s="45"/>
      <c r="EK30" s="45"/>
      <c r="EL30" s="45"/>
      <c r="EM30" s="45"/>
      <c r="EN30" s="45"/>
      <c r="EO30" s="45"/>
      <c r="EP30" s="45"/>
      <c r="EQ30" s="45"/>
      <c r="ER30" s="45"/>
      <c r="ES30" s="45"/>
      <c r="ET30" s="45"/>
      <c r="EU30" s="45"/>
      <c r="EV30" s="45"/>
      <c r="EW30" s="45"/>
      <c r="EX30" s="45"/>
      <c r="EY30" s="45"/>
      <c r="EZ30" s="45"/>
      <c r="FA30" s="45"/>
      <c r="FB30" s="45"/>
      <c r="FC30" s="45"/>
      <c r="FD30" s="45"/>
      <c r="FE30" s="45"/>
      <c r="FF30" s="45"/>
      <c r="FG30" s="45"/>
      <c r="FH30" s="45"/>
      <c r="FI30" s="45"/>
      <c r="FJ30" s="45"/>
      <c r="FK30" s="45"/>
      <c r="FL30" s="45"/>
      <c r="FM30" s="45"/>
      <c r="FN30" s="45"/>
      <c r="FO30" s="45"/>
      <c r="FP30" s="45"/>
      <c r="FQ30" s="45"/>
      <c r="FR30" s="45"/>
      <c r="FS30" s="45"/>
      <c r="FT30" s="45"/>
      <c r="FU30" s="45"/>
      <c r="FV30" s="45"/>
      <c r="FW30" s="45"/>
      <c r="FX30" s="45"/>
      <c r="FY30" s="45"/>
      <c r="FZ30" s="45"/>
      <c r="GA30" s="45"/>
      <c r="GB30" s="45"/>
      <c r="GC30" s="45"/>
      <c r="GD30" s="45"/>
      <c r="GE30" s="45"/>
      <c r="GF30" s="45"/>
      <c r="GG30" s="45"/>
      <c r="GH30" s="45"/>
      <c r="GI30" s="45"/>
      <c r="GJ30" s="45"/>
      <c r="GK30" s="45"/>
      <c r="GL30" s="45"/>
      <c r="GM30" s="45"/>
      <c r="GN30" s="45"/>
      <c r="GO30" s="45"/>
      <c r="GP30" s="45"/>
      <c r="GQ30" s="45"/>
      <c r="GR30" s="45"/>
      <c r="GS30" s="45"/>
      <c r="GT30" s="45"/>
      <c r="GU30" s="45"/>
      <c r="GV30" s="45"/>
      <c r="GW30" s="45"/>
      <c r="GX30" s="45"/>
      <c r="GY30" s="45"/>
      <c r="GZ30" s="45"/>
      <c r="HA30" s="45"/>
      <c r="HB30" s="45"/>
      <c r="HC30" s="45"/>
      <c r="HD30" s="45"/>
      <c r="HE30" s="45"/>
      <c r="HF30" s="45"/>
      <c r="HG30" s="45"/>
      <c r="HH30" s="45"/>
      <c r="HI30" s="45"/>
      <c r="HJ30" s="45"/>
      <c r="HK30" s="45"/>
      <c r="HL30" s="45"/>
      <c r="HM30" s="45"/>
      <c r="HN30" s="45"/>
      <c r="HO30" s="45"/>
      <c r="HP30" s="45"/>
      <c r="HQ30" s="45"/>
      <c r="HR30" s="45"/>
      <c r="HS30" s="45"/>
      <c r="HT30" s="45"/>
      <c r="HU30" s="45"/>
      <c r="HV30" s="45"/>
      <c r="HW30" s="45"/>
      <c r="HX30" s="45"/>
      <c r="HY30" s="45"/>
      <c r="HZ30" s="45"/>
      <c r="IA30" s="45"/>
      <c r="IB30" s="45"/>
      <c r="IC30" s="45"/>
      <c r="ID30" s="45"/>
      <c r="IE30" s="45"/>
      <c r="IF30" s="45"/>
      <c r="IG30" s="45"/>
      <c r="IH30" s="45"/>
      <c r="II30" s="45"/>
      <c r="IJ30" s="45"/>
      <c r="IK30" s="45"/>
      <c r="IL30" s="45"/>
      <c r="IM30" s="45"/>
      <c r="IN30" s="45"/>
      <c r="IO30" s="45"/>
      <c r="IP30" s="45"/>
      <c r="IQ30" s="45"/>
      <c r="IR30" s="45"/>
      <c r="IS30" s="45"/>
      <c r="IT30" s="45"/>
      <c r="IU30" s="45"/>
      <c r="IV30" s="45"/>
    </row>
    <row r="31" spans="1:256" s="40" customFormat="1" ht="11.4" x14ac:dyDescent="0.2">
      <c r="A31" s="59" t="s">
        <v>35</v>
      </c>
      <c r="B31" s="59"/>
      <c r="C31" s="59"/>
      <c r="D31" s="59"/>
      <c r="E31" s="59"/>
      <c r="F31" s="59"/>
      <c r="G31" s="39"/>
    </row>
    <row r="32" spans="1:256" s="40" customFormat="1" ht="5.25" customHeight="1" x14ac:dyDescent="0.2">
      <c r="B32" s="39"/>
      <c r="C32" s="39"/>
      <c r="D32" s="39"/>
      <c r="E32" s="39"/>
      <c r="F32" s="39"/>
      <c r="G32" s="39"/>
    </row>
    <row r="33" spans="1:7" s="40" customFormat="1" ht="26.25" customHeight="1" x14ac:dyDescent="0.25">
      <c r="A33" s="61"/>
      <c r="B33" s="61"/>
      <c r="C33" s="61"/>
      <c r="D33" s="61"/>
      <c r="E33" s="61"/>
      <c r="F33" s="61"/>
      <c r="G33" s="61"/>
    </row>
    <row r="35" spans="1:7" x14ac:dyDescent="0.25">
      <c r="A35" t="s">
        <v>9</v>
      </c>
    </row>
  </sheetData>
  <pageMargins left="0.75" right="0.75" top="1" bottom="1" header="0.5" footer="0.5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IV35"/>
  <sheetViews>
    <sheetView topLeftCell="A2" workbookViewId="0">
      <selection activeCell="E26" sqref="E26"/>
    </sheetView>
  </sheetViews>
  <sheetFormatPr defaultRowHeight="13.2" x14ac:dyDescent="0.25"/>
  <cols>
    <col min="1" max="1" width="22.6640625" customWidth="1"/>
    <col min="2" max="2" width="19.33203125" style="10" customWidth="1"/>
    <col min="3" max="4" width="16.88671875" style="10" customWidth="1"/>
    <col min="5" max="6" width="18.5546875" style="10" customWidth="1"/>
    <col min="7" max="7" width="19" style="10" customWidth="1"/>
    <col min="8" max="8" width="15.33203125" customWidth="1"/>
    <col min="9" max="9" width="14.33203125" customWidth="1"/>
    <col min="10" max="10" width="16.88671875" customWidth="1"/>
    <col min="11" max="11" width="14.33203125" customWidth="1"/>
    <col min="12" max="12" width="16.88671875" customWidth="1"/>
    <col min="13" max="13" width="22.6640625" customWidth="1"/>
    <col min="14" max="14" width="17" customWidth="1"/>
  </cols>
  <sheetData>
    <row r="1" spans="1:8" ht="21" x14ac:dyDescent="0.4">
      <c r="A1" s="35" t="s">
        <v>36</v>
      </c>
      <c r="B1" s="35"/>
      <c r="C1" s="35"/>
      <c r="D1" s="35"/>
      <c r="E1" s="36"/>
      <c r="F1" s="36"/>
      <c r="G1" s="36"/>
    </row>
    <row r="3" spans="1:8" ht="13.2" customHeight="1" x14ac:dyDescent="0.25">
      <c r="A3" s="51" t="s">
        <v>55</v>
      </c>
      <c r="B3" s="16" t="s">
        <v>1</v>
      </c>
      <c r="C3" s="16" t="s">
        <v>2</v>
      </c>
      <c r="D3" s="17" t="s">
        <v>39</v>
      </c>
      <c r="E3" s="17" t="s">
        <v>3</v>
      </c>
      <c r="F3" s="17" t="s">
        <v>4</v>
      </c>
      <c r="G3" s="17" t="s">
        <v>40</v>
      </c>
    </row>
    <row r="4" spans="1:8" ht="13.2" customHeight="1" x14ac:dyDescent="0.25">
      <c r="A4" s="52"/>
      <c r="B4" s="18" t="s">
        <v>5</v>
      </c>
      <c r="C4" s="18" t="s">
        <v>6</v>
      </c>
      <c r="D4" s="65" t="s">
        <v>5</v>
      </c>
      <c r="E4" s="19" t="s">
        <v>8</v>
      </c>
      <c r="F4" s="19" t="s">
        <v>8</v>
      </c>
      <c r="G4" s="65" t="s">
        <v>7</v>
      </c>
    </row>
    <row r="5" spans="1:8" x14ac:dyDescent="0.25">
      <c r="A5" s="1"/>
      <c r="B5" s="3"/>
      <c r="C5" s="3"/>
      <c r="D5" s="3"/>
      <c r="E5" s="2"/>
      <c r="F5" s="3"/>
      <c r="G5" s="3"/>
    </row>
    <row r="6" spans="1:8" x14ac:dyDescent="0.25">
      <c r="A6" s="4" t="s">
        <v>10</v>
      </c>
      <c r="B6" s="34">
        <v>0</v>
      </c>
      <c r="C6" s="34">
        <v>0</v>
      </c>
      <c r="D6" s="34">
        <v>0</v>
      </c>
      <c r="E6" s="34">
        <v>0</v>
      </c>
      <c r="F6" s="34">
        <v>0</v>
      </c>
      <c r="G6" s="34">
        <v>0</v>
      </c>
      <c r="H6" t="s">
        <v>9</v>
      </c>
    </row>
    <row r="7" spans="1:8" x14ac:dyDescent="0.25">
      <c r="A7" s="4" t="s">
        <v>11</v>
      </c>
      <c r="B7" s="5">
        <v>0</v>
      </c>
      <c r="C7" s="5">
        <v>1495</v>
      </c>
      <c r="D7" s="5">
        <v>0</v>
      </c>
      <c r="E7" s="5">
        <v>500.5</v>
      </c>
      <c r="F7" s="5">
        <v>0</v>
      </c>
      <c r="G7" s="5">
        <v>0</v>
      </c>
    </row>
    <row r="8" spans="1:8" x14ac:dyDescent="0.25">
      <c r="A8" s="4" t="s">
        <v>12</v>
      </c>
      <c r="B8" s="5">
        <v>0</v>
      </c>
      <c r="C8" s="5">
        <v>580.79999999999995</v>
      </c>
      <c r="D8" s="5">
        <v>0</v>
      </c>
      <c r="E8" s="5">
        <v>0</v>
      </c>
      <c r="F8" s="5">
        <v>0</v>
      </c>
      <c r="G8" s="5">
        <v>0</v>
      </c>
    </row>
    <row r="9" spans="1:8" x14ac:dyDescent="0.25">
      <c r="A9" s="4" t="s">
        <v>13</v>
      </c>
      <c r="B9" s="5">
        <v>96.64</v>
      </c>
      <c r="C9" s="5">
        <v>93.61</v>
      </c>
      <c r="D9" s="5">
        <v>0</v>
      </c>
      <c r="E9" s="5">
        <v>147.63</v>
      </c>
      <c r="F9" s="5">
        <v>0</v>
      </c>
      <c r="G9" s="5">
        <v>0</v>
      </c>
    </row>
    <row r="10" spans="1:8" x14ac:dyDescent="0.25">
      <c r="A10" s="4" t="s">
        <v>14</v>
      </c>
      <c r="B10" s="5">
        <v>0</v>
      </c>
      <c r="C10" s="5">
        <v>653.4</v>
      </c>
      <c r="D10" s="5">
        <v>0</v>
      </c>
      <c r="E10" s="5">
        <v>0</v>
      </c>
      <c r="F10" s="5">
        <v>0</v>
      </c>
      <c r="G10" s="5">
        <v>0</v>
      </c>
    </row>
    <row r="11" spans="1:8" x14ac:dyDescent="0.25">
      <c r="A11" s="4" t="s">
        <v>37</v>
      </c>
      <c r="B11" s="5">
        <v>0</v>
      </c>
      <c r="C11" s="5">
        <v>0</v>
      </c>
      <c r="D11" s="5">
        <v>0</v>
      </c>
      <c r="E11" s="5">
        <v>0</v>
      </c>
      <c r="F11" s="5">
        <v>0</v>
      </c>
      <c r="G11" s="5">
        <v>0</v>
      </c>
    </row>
    <row r="12" spans="1:8" x14ac:dyDescent="0.25">
      <c r="A12" s="6" t="s">
        <v>16</v>
      </c>
      <c r="B12" s="5">
        <v>373.25</v>
      </c>
      <c r="C12" s="5">
        <v>199.68</v>
      </c>
      <c r="D12" s="5">
        <v>0</v>
      </c>
      <c r="E12" s="5">
        <v>0</v>
      </c>
      <c r="F12" s="5">
        <v>264</v>
      </c>
      <c r="G12" s="5">
        <v>0</v>
      </c>
    </row>
    <row r="13" spans="1:8" x14ac:dyDescent="0.25">
      <c r="A13" s="4" t="s">
        <v>17</v>
      </c>
      <c r="B13" s="5">
        <v>55</v>
      </c>
      <c r="C13" s="5">
        <v>55</v>
      </c>
      <c r="D13" s="5">
        <v>55</v>
      </c>
      <c r="E13" s="5">
        <v>0</v>
      </c>
      <c r="F13" s="5">
        <v>0</v>
      </c>
      <c r="G13" s="5">
        <v>0</v>
      </c>
    </row>
    <row r="14" spans="1:8" x14ac:dyDescent="0.25">
      <c r="A14" s="4" t="s">
        <v>18</v>
      </c>
      <c r="B14" s="5">
        <v>0</v>
      </c>
      <c r="C14" s="5">
        <v>12</v>
      </c>
      <c r="D14" s="5">
        <v>0</v>
      </c>
      <c r="E14" s="5">
        <v>0</v>
      </c>
      <c r="F14" s="5">
        <v>0</v>
      </c>
      <c r="G14" s="5">
        <v>0</v>
      </c>
    </row>
    <row r="15" spans="1:8" x14ac:dyDescent="0.25">
      <c r="A15" s="7" t="s">
        <v>19</v>
      </c>
      <c r="B15" s="9">
        <f>SUM(B6:B14)</f>
        <v>524.89</v>
      </c>
      <c r="C15" s="9">
        <f t="shared" ref="C15:D15" si="0">SUM(C6:C14)</f>
        <v>3089.4900000000002</v>
      </c>
      <c r="D15" s="9">
        <f t="shared" si="0"/>
        <v>55</v>
      </c>
      <c r="E15" s="8">
        <f>SUM(E6:E14)</f>
        <v>648.13</v>
      </c>
      <c r="F15" s="9">
        <f>SUM(F6:F14)</f>
        <v>264</v>
      </c>
      <c r="G15" s="9">
        <f>SUM(G6:G14)</f>
        <v>0</v>
      </c>
    </row>
    <row r="16" spans="1:8" x14ac:dyDescent="0.25">
      <c r="G16"/>
    </row>
    <row r="17" spans="1:256" ht="13.2" customHeight="1" x14ac:dyDescent="0.25">
      <c r="A17" s="51" t="s">
        <v>56</v>
      </c>
      <c r="B17" s="16" t="s">
        <v>20</v>
      </c>
      <c r="C17" s="16" t="s">
        <v>21</v>
      </c>
      <c r="D17" s="17" t="s">
        <v>22</v>
      </c>
      <c r="E17" s="17" t="s">
        <v>60</v>
      </c>
      <c r="F17" s="17" t="s">
        <v>24</v>
      </c>
      <c r="G17"/>
    </row>
    <row r="18" spans="1:256" ht="13.2" customHeight="1" x14ac:dyDescent="0.25">
      <c r="A18" s="52"/>
      <c r="B18" s="18" t="s">
        <v>8</v>
      </c>
      <c r="C18" s="18" t="s">
        <v>6</v>
      </c>
      <c r="D18" s="65" t="s">
        <v>7</v>
      </c>
      <c r="E18" s="19" t="s">
        <v>5</v>
      </c>
      <c r="F18" s="19" t="s">
        <v>6</v>
      </c>
      <c r="G18"/>
    </row>
    <row r="19" spans="1:256" x14ac:dyDescent="0.25">
      <c r="A19" s="1"/>
      <c r="B19" s="3"/>
      <c r="C19" s="3"/>
      <c r="D19" s="3"/>
      <c r="E19" s="3"/>
      <c r="F19" s="3"/>
      <c r="G19"/>
    </row>
    <row r="20" spans="1:256" x14ac:dyDescent="0.25">
      <c r="A20" s="4" t="s">
        <v>10</v>
      </c>
      <c r="B20" s="34">
        <v>0</v>
      </c>
      <c r="C20" s="34">
        <v>0</v>
      </c>
      <c r="D20" s="34">
        <v>0</v>
      </c>
      <c r="E20" s="34">
        <v>0</v>
      </c>
      <c r="F20" s="34">
        <v>0</v>
      </c>
    </row>
    <row r="21" spans="1:256" x14ac:dyDescent="0.25">
      <c r="A21" s="4" t="s">
        <v>11</v>
      </c>
      <c r="B21" s="5">
        <v>0</v>
      </c>
      <c r="C21" s="5">
        <v>0</v>
      </c>
      <c r="D21" s="5">
        <v>0</v>
      </c>
      <c r="E21" s="5">
        <v>0</v>
      </c>
      <c r="F21" s="5">
        <v>0</v>
      </c>
    </row>
    <row r="22" spans="1:256" x14ac:dyDescent="0.25">
      <c r="A22" s="4" t="s">
        <v>12</v>
      </c>
      <c r="B22" s="5">
        <v>0</v>
      </c>
      <c r="C22" s="5">
        <v>0</v>
      </c>
      <c r="D22" s="5">
        <v>0</v>
      </c>
      <c r="E22" s="5">
        <v>0</v>
      </c>
      <c r="F22" s="5">
        <v>0</v>
      </c>
    </row>
    <row r="23" spans="1:256" x14ac:dyDescent="0.25">
      <c r="A23" s="4" t="s">
        <v>13</v>
      </c>
      <c r="B23" s="5">
        <v>0</v>
      </c>
      <c r="C23" s="5">
        <v>0</v>
      </c>
      <c r="D23" s="5">
        <v>0</v>
      </c>
      <c r="E23" s="5">
        <v>0</v>
      </c>
      <c r="F23" s="5">
        <v>0</v>
      </c>
    </row>
    <row r="24" spans="1:256" x14ac:dyDescent="0.25">
      <c r="A24" s="4" t="s">
        <v>14</v>
      </c>
      <c r="B24" s="5">
        <v>0</v>
      </c>
      <c r="C24" s="5">
        <v>0</v>
      </c>
      <c r="D24" s="5">
        <v>0</v>
      </c>
      <c r="E24" s="5">
        <v>0</v>
      </c>
      <c r="F24" s="5">
        <v>0</v>
      </c>
    </row>
    <row r="25" spans="1:256" x14ac:dyDescent="0.25">
      <c r="A25" s="4" t="s">
        <v>37</v>
      </c>
      <c r="B25" s="5">
        <v>0</v>
      </c>
      <c r="C25" s="5">
        <v>0</v>
      </c>
      <c r="D25" s="5">
        <v>0</v>
      </c>
      <c r="E25" s="5">
        <v>0</v>
      </c>
      <c r="F25" s="5">
        <v>0</v>
      </c>
    </row>
    <row r="26" spans="1:256" x14ac:dyDescent="0.25">
      <c r="A26" s="6" t="s">
        <v>16</v>
      </c>
      <c r="B26" s="5">
        <v>0</v>
      </c>
      <c r="C26" s="5">
        <v>124.89</v>
      </c>
      <c r="D26" s="5">
        <v>233.28</v>
      </c>
      <c r="E26" s="5">
        <v>81.22</v>
      </c>
      <c r="F26" s="5">
        <v>0</v>
      </c>
    </row>
    <row r="27" spans="1:256" x14ac:dyDescent="0.25">
      <c r="A27" s="4" t="s">
        <v>17</v>
      </c>
      <c r="B27" s="5">
        <v>55</v>
      </c>
      <c r="C27" s="5">
        <v>55</v>
      </c>
      <c r="D27" s="5">
        <v>55</v>
      </c>
      <c r="E27" s="5">
        <v>55</v>
      </c>
      <c r="F27" s="5">
        <v>55</v>
      </c>
    </row>
    <row r="28" spans="1:256" x14ac:dyDescent="0.25">
      <c r="A28" s="4" t="s">
        <v>18</v>
      </c>
      <c r="B28" s="5">
        <v>0</v>
      </c>
      <c r="C28" s="5">
        <v>0</v>
      </c>
      <c r="D28" s="5">
        <v>0</v>
      </c>
      <c r="E28" s="5">
        <v>0</v>
      </c>
      <c r="F28" s="5">
        <v>0</v>
      </c>
    </row>
    <row r="29" spans="1:256" x14ac:dyDescent="0.25">
      <c r="A29" s="7" t="s">
        <v>19</v>
      </c>
      <c r="B29" s="9">
        <f>SUM(B20:B28)</f>
        <v>55</v>
      </c>
      <c r="C29" s="9">
        <f>SUM(C20:C28)</f>
        <v>179.89</v>
      </c>
      <c r="D29" s="9">
        <f>SUM(D20:D28)</f>
        <v>288.27999999999997</v>
      </c>
      <c r="E29" s="9">
        <f>SUM(E20:E28)</f>
        <v>136.22</v>
      </c>
      <c r="F29" s="9">
        <f>SUM(F20:F28)</f>
        <v>55</v>
      </c>
    </row>
    <row r="30" spans="1:256" ht="4.5" customHeight="1" x14ac:dyDescent="0.25">
      <c r="A30" s="45"/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45"/>
      <c r="AX30" s="45"/>
      <c r="AY30" s="45"/>
      <c r="AZ30" s="45"/>
      <c r="BA30" s="45"/>
      <c r="BB30" s="45"/>
      <c r="BC30" s="45"/>
      <c r="BD30" s="45"/>
      <c r="BE30" s="45"/>
      <c r="BF30" s="45"/>
      <c r="BG30" s="45"/>
      <c r="BH30" s="45"/>
      <c r="BI30" s="45"/>
      <c r="BJ30" s="45"/>
      <c r="BK30" s="45"/>
      <c r="BL30" s="45"/>
      <c r="BM30" s="45"/>
      <c r="BN30" s="45"/>
      <c r="BO30" s="45"/>
      <c r="BP30" s="45"/>
      <c r="BQ30" s="45"/>
      <c r="BR30" s="45"/>
      <c r="BS30" s="45"/>
      <c r="BT30" s="45"/>
      <c r="BU30" s="45"/>
      <c r="BV30" s="45"/>
      <c r="BW30" s="45"/>
      <c r="BX30" s="45"/>
      <c r="BY30" s="45"/>
      <c r="BZ30" s="45"/>
      <c r="CA30" s="45"/>
      <c r="CB30" s="45"/>
      <c r="CC30" s="45"/>
      <c r="CD30" s="45"/>
      <c r="CE30" s="45"/>
      <c r="CF30" s="45"/>
      <c r="CG30" s="45"/>
      <c r="CH30" s="45"/>
      <c r="CI30" s="45"/>
      <c r="CJ30" s="45"/>
      <c r="CK30" s="45"/>
      <c r="CL30" s="45"/>
      <c r="CM30" s="45"/>
      <c r="CN30" s="45"/>
      <c r="CO30" s="45"/>
      <c r="CP30" s="45"/>
      <c r="CQ30" s="45"/>
      <c r="CR30" s="45"/>
      <c r="CS30" s="45"/>
      <c r="CT30" s="45"/>
      <c r="CU30" s="45"/>
      <c r="CV30" s="45"/>
      <c r="CW30" s="45"/>
      <c r="CX30" s="45"/>
      <c r="CY30" s="45"/>
      <c r="CZ30" s="45"/>
      <c r="DA30" s="45"/>
      <c r="DB30" s="45"/>
      <c r="DC30" s="45"/>
      <c r="DD30" s="45"/>
      <c r="DE30" s="45"/>
      <c r="DF30" s="45"/>
      <c r="DG30" s="45"/>
      <c r="DH30" s="45"/>
      <c r="DI30" s="45"/>
      <c r="DJ30" s="45"/>
      <c r="DK30" s="45"/>
      <c r="DL30" s="45"/>
      <c r="DM30" s="45"/>
      <c r="DN30" s="45"/>
      <c r="DO30" s="45"/>
      <c r="DP30" s="45"/>
      <c r="DQ30" s="45"/>
      <c r="DR30" s="45"/>
      <c r="DS30" s="45"/>
      <c r="DT30" s="45"/>
      <c r="DU30" s="45"/>
      <c r="DV30" s="45"/>
      <c r="DW30" s="45"/>
      <c r="DX30" s="45"/>
      <c r="DY30" s="45"/>
      <c r="DZ30" s="45"/>
      <c r="EA30" s="45"/>
      <c r="EB30" s="45"/>
      <c r="EC30" s="45"/>
      <c r="ED30" s="45"/>
      <c r="EE30" s="45"/>
      <c r="EF30" s="45"/>
      <c r="EG30" s="45"/>
      <c r="EH30" s="45"/>
      <c r="EI30" s="45"/>
      <c r="EJ30" s="45"/>
      <c r="EK30" s="45"/>
      <c r="EL30" s="45"/>
      <c r="EM30" s="45"/>
      <c r="EN30" s="45"/>
      <c r="EO30" s="45"/>
      <c r="EP30" s="45"/>
      <c r="EQ30" s="45"/>
      <c r="ER30" s="45"/>
      <c r="ES30" s="45"/>
      <c r="ET30" s="45"/>
      <c r="EU30" s="45"/>
      <c r="EV30" s="45"/>
      <c r="EW30" s="45"/>
      <c r="EX30" s="45"/>
      <c r="EY30" s="45"/>
      <c r="EZ30" s="45"/>
      <c r="FA30" s="45"/>
      <c r="FB30" s="45"/>
      <c r="FC30" s="45"/>
      <c r="FD30" s="45"/>
      <c r="FE30" s="45"/>
      <c r="FF30" s="45"/>
      <c r="FG30" s="45"/>
      <c r="FH30" s="45"/>
      <c r="FI30" s="45"/>
      <c r="FJ30" s="45"/>
      <c r="FK30" s="45"/>
      <c r="FL30" s="45"/>
      <c r="FM30" s="45"/>
      <c r="FN30" s="45"/>
      <c r="FO30" s="45"/>
      <c r="FP30" s="45"/>
      <c r="FQ30" s="45"/>
      <c r="FR30" s="45"/>
      <c r="FS30" s="45"/>
      <c r="FT30" s="45"/>
      <c r="FU30" s="45"/>
      <c r="FV30" s="45"/>
      <c r="FW30" s="45"/>
      <c r="FX30" s="45"/>
      <c r="FY30" s="45"/>
      <c r="FZ30" s="45"/>
      <c r="GA30" s="45"/>
      <c r="GB30" s="45"/>
      <c r="GC30" s="45"/>
      <c r="GD30" s="45"/>
      <c r="GE30" s="45"/>
      <c r="GF30" s="45"/>
      <c r="GG30" s="45"/>
      <c r="GH30" s="45"/>
      <c r="GI30" s="45"/>
      <c r="GJ30" s="45"/>
      <c r="GK30" s="45"/>
      <c r="GL30" s="45"/>
      <c r="GM30" s="45"/>
      <c r="GN30" s="45"/>
      <c r="GO30" s="45"/>
      <c r="GP30" s="45"/>
      <c r="GQ30" s="45"/>
      <c r="GR30" s="45"/>
      <c r="GS30" s="45"/>
      <c r="GT30" s="45"/>
      <c r="GU30" s="45"/>
      <c r="GV30" s="45"/>
      <c r="GW30" s="45"/>
      <c r="GX30" s="45"/>
      <c r="GY30" s="45"/>
      <c r="GZ30" s="45"/>
      <c r="HA30" s="45"/>
      <c r="HB30" s="45"/>
      <c r="HC30" s="45"/>
      <c r="HD30" s="45"/>
      <c r="HE30" s="45"/>
      <c r="HF30" s="45"/>
      <c r="HG30" s="45"/>
      <c r="HH30" s="45"/>
      <c r="HI30" s="45"/>
      <c r="HJ30" s="45"/>
      <c r="HK30" s="45"/>
      <c r="HL30" s="45"/>
      <c r="HM30" s="45"/>
      <c r="HN30" s="45"/>
      <c r="HO30" s="45"/>
      <c r="HP30" s="45"/>
      <c r="HQ30" s="45"/>
      <c r="HR30" s="45"/>
      <c r="HS30" s="45"/>
      <c r="HT30" s="45"/>
      <c r="HU30" s="45"/>
      <c r="HV30" s="45"/>
      <c r="HW30" s="45"/>
      <c r="HX30" s="45"/>
      <c r="HY30" s="45"/>
      <c r="HZ30" s="45"/>
      <c r="IA30" s="45"/>
      <c r="IB30" s="45"/>
      <c r="IC30" s="45"/>
      <c r="ID30" s="45"/>
      <c r="IE30" s="45"/>
      <c r="IF30" s="45"/>
      <c r="IG30" s="45"/>
      <c r="IH30" s="45"/>
      <c r="II30" s="45"/>
      <c r="IJ30" s="45"/>
      <c r="IK30" s="45"/>
      <c r="IL30" s="45"/>
      <c r="IM30" s="45"/>
      <c r="IN30" s="45"/>
      <c r="IO30" s="45"/>
      <c r="IP30" s="45"/>
      <c r="IQ30" s="45"/>
      <c r="IR30" s="45"/>
      <c r="IS30" s="45"/>
      <c r="IT30" s="45"/>
      <c r="IU30" s="45"/>
      <c r="IV30" s="45"/>
    </row>
    <row r="31" spans="1:256" s="40" customFormat="1" ht="11.4" x14ac:dyDescent="0.2">
      <c r="A31" s="59" t="s">
        <v>35</v>
      </c>
      <c r="B31" s="59"/>
      <c r="C31" s="59"/>
      <c r="D31" s="59"/>
      <c r="E31" s="59"/>
      <c r="F31" s="59"/>
      <c r="G31" s="39"/>
    </row>
    <row r="32" spans="1:256" s="40" customFormat="1" ht="5.25" customHeight="1" x14ac:dyDescent="0.2">
      <c r="B32" s="39"/>
      <c r="C32" s="39"/>
      <c r="D32" s="39"/>
      <c r="E32" s="39"/>
      <c r="F32" s="39"/>
      <c r="G32" s="39"/>
    </row>
    <row r="33" spans="1:7" s="40" customFormat="1" ht="26.25" customHeight="1" x14ac:dyDescent="0.25">
      <c r="A33" s="61"/>
      <c r="B33" s="61"/>
      <c r="C33" s="61"/>
      <c r="D33" s="61"/>
      <c r="E33" s="61"/>
      <c r="F33" s="61"/>
      <c r="G33" s="61"/>
    </row>
    <row r="35" spans="1:7" x14ac:dyDescent="0.25">
      <c r="A35" t="s">
        <v>9</v>
      </c>
    </row>
  </sheetData>
  <pageMargins left="0.75" right="0.75" top="1" bottom="1" header="0.5" footer="0.5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IV33"/>
  <sheetViews>
    <sheetView topLeftCell="A2" workbookViewId="0">
      <selection activeCell="C23" sqref="C23"/>
    </sheetView>
  </sheetViews>
  <sheetFormatPr defaultRowHeight="13.2" x14ac:dyDescent="0.25"/>
  <cols>
    <col min="1" max="1" width="22.6640625" customWidth="1"/>
    <col min="2" max="2" width="18.88671875" style="10" customWidth="1"/>
    <col min="3" max="4" width="17" style="10" customWidth="1"/>
    <col min="5" max="5" width="18.33203125" style="10" customWidth="1"/>
    <col min="6" max="6" width="18.5546875" style="10" customWidth="1"/>
    <col min="7" max="7" width="19" style="10" customWidth="1"/>
    <col min="8" max="8" width="15.33203125" customWidth="1"/>
    <col min="9" max="9" width="14.33203125" customWidth="1"/>
    <col min="10" max="10" width="16.88671875" customWidth="1"/>
    <col min="11" max="11" width="14.33203125" customWidth="1"/>
    <col min="12" max="12" width="16.88671875" customWidth="1"/>
    <col min="13" max="13" width="22.6640625" customWidth="1"/>
    <col min="14" max="14" width="17" customWidth="1"/>
  </cols>
  <sheetData>
    <row r="1" spans="1:8" ht="21" x14ac:dyDescent="0.4">
      <c r="A1" s="35" t="s">
        <v>36</v>
      </c>
      <c r="B1" s="35"/>
      <c r="C1" s="35"/>
      <c r="D1" s="35"/>
      <c r="E1" s="36"/>
      <c r="F1" s="36"/>
      <c r="G1" s="36"/>
    </row>
    <row r="3" spans="1:8" ht="13.2" customHeight="1" x14ac:dyDescent="0.25">
      <c r="A3" s="51" t="s">
        <v>57</v>
      </c>
      <c r="B3" s="16" t="s">
        <v>1</v>
      </c>
      <c r="C3" s="16" t="s">
        <v>2</v>
      </c>
      <c r="D3" s="17" t="s">
        <v>39</v>
      </c>
      <c r="E3" s="17" t="s">
        <v>3</v>
      </c>
      <c r="F3" s="17" t="s">
        <v>4</v>
      </c>
      <c r="G3" s="17" t="s">
        <v>40</v>
      </c>
    </row>
    <row r="4" spans="1:8" ht="13.2" customHeight="1" x14ac:dyDescent="0.25">
      <c r="A4" s="52"/>
      <c r="B4" s="18" t="s">
        <v>5</v>
      </c>
      <c r="C4" s="18" t="s">
        <v>6</v>
      </c>
      <c r="D4" s="65" t="s">
        <v>5</v>
      </c>
      <c r="E4" s="19" t="s">
        <v>8</v>
      </c>
      <c r="F4" s="19" t="s">
        <v>8</v>
      </c>
      <c r="G4" s="65" t="s">
        <v>7</v>
      </c>
    </row>
    <row r="5" spans="1:8" x14ac:dyDescent="0.25">
      <c r="A5" s="1"/>
      <c r="B5" s="3"/>
      <c r="C5" s="3"/>
      <c r="D5" s="3"/>
      <c r="E5" s="2"/>
      <c r="F5" s="3"/>
      <c r="G5" s="3"/>
    </row>
    <row r="6" spans="1:8" x14ac:dyDescent="0.25">
      <c r="A6" s="4" t="s">
        <v>10</v>
      </c>
      <c r="B6" s="34">
        <v>0</v>
      </c>
      <c r="C6" s="34">
        <v>0</v>
      </c>
      <c r="D6" s="34">
        <v>0</v>
      </c>
      <c r="E6" s="34">
        <v>0</v>
      </c>
      <c r="F6" s="34">
        <v>0</v>
      </c>
      <c r="G6" s="34">
        <v>0</v>
      </c>
      <c r="H6" t="s">
        <v>9</v>
      </c>
    </row>
    <row r="7" spans="1:8" x14ac:dyDescent="0.25">
      <c r="A7" s="4" t="s">
        <v>11</v>
      </c>
      <c r="B7" s="5">
        <v>227.27</v>
      </c>
      <c r="C7" s="5">
        <v>227.27</v>
      </c>
      <c r="D7" s="5">
        <v>227.27</v>
      </c>
      <c r="E7" s="5">
        <v>227.27</v>
      </c>
      <c r="F7" s="5">
        <v>227.27</v>
      </c>
      <c r="G7" s="5">
        <v>227.27</v>
      </c>
    </row>
    <row r="8" spans="1:8" x14ac:dyDescent="0.25">
      <c r="A8" s="4" t="s">
        <v>12</v>
      </c>
      <c r="B8" s="5">
        <v>0</v>
      </c>
      <c r="C8" s="5">
        <v>0</v>
      </c>
      <c r="D8" s="5">
        <v>0</v>
      </c>
      <c r="E8" s="5">
        <v>0</v>
      </c>
      <c r="F8" s="5">
        <v>0</v>
      </c>
      <c r="G8" s="5">
        <v>0</v>
      </c>
    </row>
    <row r="9" spans="1:8" x14ac:dyDescent="0.25">
      <c r="A9" s="4" t="s">
        <v>13</v>
      </c>
      <c r="B9" s="5">
        <v>100.28</v>
      </c>
      <c r="C9" s="5">
        <v>0</v>
      </c>
      <c r="D9" s="5">
        <v>0</v>
      </c>
      <c r="E9" s="5">
        <v>0</v>
      </c>
      <c r="F9" s="5">
        <v>0</v>
      </c>
      <c r="G9" s="5">
        <v>0</v>
      </c>
    </row>
    <row r="10" spans="1:8" x14ac:dyDescent="0.25">
      <c r="A10" s="4" t="s">
        <v>14</v>
      </c>
      <c r="B10" s="5">
        <v>0</v>
      </c>
      <c r="C10" s="5">
        <v>0</v>
      </c>
      <c r="D10" s="5">
        <v>0</v>
      </c>
      <c r="E10" s="5">
        <v>0</v>
      </c>
      <c r="F10" s="5">
        <v>0</v>
      </c>
      <c r="G10" s="5">
        <v>0</v>
      </c>
    </row>
    <row r="11" spans="1:8" x14ac:dyDescent="0.25">
      <c r="A11" s="4" t="s">
        <v>37</v>
      </c>
      <c r="B11" s="5">
        <v>0</v>
      </c>
      <c r="C11" s="5">
        <v>0</v>
      </c>
      <c r="D11" s="5">
        <v>0</v>
      </c>
      <c r="E11" s="5">
        <v>0</v>
      </c>
      <c r="F11" s="5">
        <v>0</v>
      </c>
      <c r="G11" s="5">
        <v>0</v>
      </c>
    </row>
    <row r="12" spans="1:8" x14ac:dyDescent="0.25">
      <c r="A12" s="6" t="s">
        <v>16</v>
      </c>
      <c r="B12" s="5">
        <v>321.79000000000002</v>
      </c>
      <c r="C12" s="5">
        <v>155.52000000000001</v>
      </c>
      <c r="D12" s="5">
        <v>0</v>
      </c>
      <c r="E12" s="5">
        <v>0</v>
      </c>
      <c r="F12" s="5">
        <v>57.6</v>
      </c>
      <c r="G12" s="5">
        <v>0</v>
      </c>
    </row>
    <row r="13" spans="1:8" x14ac:dyDescent="0.25">
      <c r="A13" s="4" t="s">
        <v>17</v>
      </c>
      <c r="B13" s="5">
        <v>103.84</v>
      </c>
      <c r="C13" s="5">
        <v>0</v>
      </c>
      <c r="D13" s="5">
        <v>413.84</v>
      </c>
      <c r="E13" s="5">
        <v>50</v>
      </c>
      <c r="F13" s="5">
        <v>0</v>
      </c>
      <c r="G13" s="5">
        <v>130</v>
      </c>
    </row>
    <row r="14" spans="1:8" x14ac:dyDescent="0.25">
      <c r="A14" s="4" t="s">
        <v>18</v>
      </c>
      <c r="B14" s="5">
        <v>0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</row>
    <row r="15" spans="1:8" x14ac:dyDescent="0.25">
      <c r="A15" s="7" t="s">
        <v>19</v>
      </c>
      <c r="B15" s="9">
        <f t="shared" ref="B15:G15" si="0">SUM(B6:B14)</f>
        <v>753.18000000000006</v>
      </c>
      <c r="C15" s="9">
        <f t="shared" si="0"/>
        <v>382.79</v>
      </c>
      <c r="D15" s="9">
        <f t="shared" si="0"/>
        <v>641.11</v>
      </c>
      <c r="E15" s="8">
        <f t="shared" si="0"/>
        <v>277.27</v>
      </c>
      <c r="F15" s="9">
        <f t="shared" si="0"/>
        <v>284.87</v>
      </c>
      <c r="G15" s="9">
        <f t="shared" si="0"/>
        <v>357.27</v>
      </c>
    </row>
    <row r="16" spans="1:8" x14ac:dyDescent="0.25">
      <c r="G16"/>
    </row>
    <row r="17" spans="1:256" ht="13.2" customHeight="1" x14ac:dyDescent="0.25">
      <c r="A17" s="51" t="s">
        <v>57</v>
      </c>
      <c r="B17" s="16" t="s">
        <v>20</v>
      </c>
      <c r="C17" s="16" t="s">
        <v>21</v>
      </c>
      <c r="D17" s="17" t="s">
        <v>22</v>
      </c>
      <c r="E17" s="17" t="s">
        <v>60</v>
      </c>
      <c r="F17" s="17" t="s">
        <v>24</v>
      </c>
      <c r="G17"/>
    </row>
    <row r="18" spans="1:256" ht="13.2" customHeight="1" x14ac:dyDescent="0.25">
      <c r="A18" s="52"/>
      <c r="B18" s="18" t="s">
        <v>8</v>
      </c>
      <c r="C18" s="18" t="s">
        <v>6</v>
      </c>
      <c r="D18" s="65" t="s">
        <v>7</v>
      </c>
      <c r="E18" s="19" t="s">
        <v>5</v>
      </c>
      <c r="F18" s="19" t="s">
        <v>6</v>
      </c>
      <c r="G18"/>
    </row>
    <row r="19" spans="1:256" x14ac:dyDescent="0.25">
      <c r="A19" s="1"/>
      <c r="B19" s="3"/>
      <c r="C19" s="3"/>
      <c r="D19" s="3"/>
      <c r="E19" s="3"/>
      <c r="F19" s="3"/>
      <c r="G19"/>
    </row>
    <row r="20" spans="1:256" x14ac:dyDescent="0.25">
      <c r="A20" s="4" t="s">
        <v>10</v>
      </c>
      <c r="B20" s="34">
        <v>0</v>
      </c>
      <c r="C20" s="34">
        <v>0</v>
      </c>
      <c r="D20" s="34">
        <v>0</v>
      </c>
      <c r="E20" s="34">
        <v>0</v>
      </c>
      <c r="F20" s="34">
        <v>0</v>
      </c>
      <c r="G20" s="63" t="s">
        <v>9</v>
      </c>
    </row>
    <row r="21" spans="1:256" x14ac:dyDescent="0.25">
      <c r="A21" s="4" t="s">
        <v>11</v>
      </c>
      <c r="B21" s="5">
        <v>227.27</v>
      </c>
      <c r="C21" s="5">
        <v>227.27</v>
      </c>
      <c r="D21" s="5">
        <v>227.27</v>
      </c>
      <c r="E21" s="5">
        <v>227.27</v>
      </c>
      <c r="F21" s="5">
        <v>227.27</v>
      </c>
    </row>
    <row r="22" spans="1:256" x14ac:dyDescent="0.25">
      <c r="A22" s="4" t="s">
        <v>12</v>
      </c>
      <c r="B22" s="5">
        <v>0</v>
      </c>
      <c r="C22" s="5">
        <v>0</v>
      </c>
      <c r="D22" s="5">
        <v>0</v>
      </c>
      <c r="E22" s="5">
        <v>0</v>
      </c>
      <c r="F22" s="5">
        <v>0</v>
      </c>
    </row>
    <row r="23" spans="1:256" x14ac:dyDescent="0.25">
      <c r="A23" s="4" t="s">
        <v>13</v>
      </c>
      <c r="B23" s="5">
        <v>177.57</v>
      </c>
      <c r="C23" s="5">
        <v>0</v>
      </c>
      <c r="D23" s="5">
        <v>0</v>
      </c>
      <c r="E23" s="5">
        <v>0</v>
      </c>
      <c r="F23" s="5">
        <v>0</v>
      </c>
    </row>
    <row r="24" spans="1:256" x14ac:dyDescent="0.25">
      <c r="A24" s="4" t="s">
        <v>14</v>
      </c>
      <c r="B24" s="5">
        <v>0</v>
      </c>
      <c r="C24" s="5">
        <v>0</v>
      </c>
      <c r="D24" s="5">
        <v>0</v>
      </c>
      <c r="E24" s="5">
        <v>0</v>
      </c>
      <c r="F24" s="5">
        <v>0</v>
      </c>
    </row>
    <row r="25" spans="1:256" x14ac:dyDescent="0.25">
      <c r="A25" s="4" t="s">
        <v>37</v>
      </c>
      <c r="B25" s="5">
        <v>0</v>
      </c>
      <c r="C25" s="5">
        <v>0</v>
      </c>
      <c r="D25" s="5">
        <v>0</v>
      </c>
      <c r="E25" s="5">
        <v>0</v>
      </c>
      <c r="F25" s="5">
        <v>0</v>
      </c>
    </row>
    <row r="26" spans="1:256" x14ac:dyDescent="0.25">
      <c r="A26" s="6" t="s">
        <v>16</v>
      </c>
      <c r="B26" s="5">
        <v>0</v>
      </c>
      <c r="C26" s="5">
        <v>124.89</v>
      </c>
      <c r="D26" s="5">
        <v>310.08</v>
      </c>
      <c r="E26" s="5">
        <v>0</v>
      </c>
      <c r="F26" s="5">
        <v>0</v>
      </c>
    </row>
    <row r="27" spans="1:256" x14ac:dyDescent="0.25">
      <c r="A27" s="4" t="s">
        <v>17</v>
      </c>
      <c r="B27" s="5">
        <v>0</v>
      </c>
      <c r="C27" s="5">
        <v>53.84</v>
      </c>
      <c r="D27" s="5">
        <v>0</v>
      </c>
      <c r="E27" s="5">
        <v>130</v>
      </c>
      <c r="F27" s="5">
        <v>0</v>
      </c>
    </row>
    <row r="28" spans="1:256" x14ac:dyDescent="0.25">
      <c r="A28" s="4" t="s">
        <v>18</v>
      </c>
      <c r="B28" s="5">
        <v>0</v>
      </c>
      <c r="C28" s="5">
        <v>0</v>
      </c>
      <c r="D28" s="5">
        <v>0</v>
      </c>
      <c r="E28" s="5">
        <v>0</v>
      </c>
      <c r="F28" s="5">
        <v>0</v>
      </c>
    </row>
    <row r="29" spans="1:256" x14ac:dyDescent="0.25">
      <c r="A29" s="7" t="s">
        <v>19</v>
      </c>
      <c r="B29" s="9">
        <f>SUM(B20:B28)</f>
        <v>404.84000000000003</v>
      </c>
      <c r="C29" s="9">
        <f>SUM(C20:C28)</f>
        <v>406</v>
      </c>
      <c r="D29" s="9">
        <f>SUM(D20:D28)</f>
        <v>537.35</v>
      </c>
      <c r="E29" s="9">
        <f>SUM(E20:E28)</f>
        <v>357.27</v>
      </c>
      <c r="F29" s="9">
        <f>SUM(F20:F28)</f>
        <v>227.27</v>
      </c>
    </row>
    <row r="30" spans="1:256" ht="4.5" customHeight="1" x14ac:dyDescent="0.25">
      <c r="A30" s="45"/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45"/>
      <c r="AX30" s="45"/>
      <c r="AY30" s="45"/>
      <c r="AZ30" s="45"/>
      <c r="BA30" s="45"/>
      <c r="BB30" s="45"/>
      <c r="BC30" s="45"/>
      <c r="BD30" s="45"/>
      <c r="BE30" s="45"/>
      <c r="BF30" s="45"/>
      <c r="BG30" s="45"/>
      <c r="BH30" s="45"/>
      <c r="BI30" s="45"/>
      <c r="BJ30" s="45"/>
      <c r="BK30" s="45"/>
      <c r="BL30" s="45"/>
      <c r="BM30" s="45"/>
      <c r="BN30" s="45"/>
      <c r="BO30" s="45"/>
      <c r="BP30" s="45"/>
      <c r="BQ30" s="45"/>
      <c r="BR30" s="45"/>
      <c r="BS30" s="45"/>
      <c r="BT30" s="45"/>
      <c r="BU30" s="45"/>
      <c r="BV30" s="45"/>
      <c r="BW30" s="45"/>
      <c r="BX30" s="45"/>
      <c r="BY30" s="45"/>
      <c r="BZ30" s="45"/>
      <c r="CA30" s="45"/>
      <c r="CB30" s="45"/>
      <c r="CC30" s="45"/>
      <c r="CD30" s="45"/>
      <c r="CE30" s="45"/>
      <c r="CF30" s="45"/>
      <c r="CG30" s="45"/>
      <c r="CH30" s="45"/>
      <c r="CI30" s="45"/>
      <c r="CJ30" s="45"/>
      <c r="CK30" s="45"/>
      <c r="CL30" s="45"/>
      <c r="CM30" s="45"/>
      <c r="CN30" s="45"/>
      <c r="CO30" s="45"/>
      <c r="CP30" s="45"/>
      <c r="CQ30" s="45"/>
      <c r="CR30" s="45"/>
      <c r="CS30" s="45"/>
      <c r="CT30" s="45"/>
      <c r="CU30" s="45"/>
      <c r="CV30" s="45"/>
      <c r="CW30" s="45"/>
      <c r="CX30" s="45"/>
      <c r="CY30" s="45"/>
      <c r="CZ30" s="45"/>
      <c r="DA30" s="45"/>
      <c r="DB30" s="45"/>
      <c r="DC30" s="45"/>
      <c r="DD30" s="45"/>
      <c r="DE30" s="45"/>
      <c r="DF30" s="45"/>
      <c r="DG30" s="45"/>
      <c r="DH30" s="45"/>
      <c r="DI30" s="45"/>
      <c r="DJ30" s="45"/>
      <c r="DK30" s="45"/>
      <c r="DL30" s="45"/>
      <c r="DM30" s="45"/>
      <c r="DN30" s="45"/>
      <c r="DO30" s="45"/>
      <c r="DP30" s="45"/>
      <c r="DQ30" s="45"/>
      <c r="DR30" s="45"/>
      <c r="DS30" s="45"/>
      <c r="DT30" s="45"/>
      <c r="DU30" s="45"/>
      <c r="DV30" s="45"/>
      <c r="DW30" s="45"/>
      <c r="DX30" s="45"/>
      <c r="DY30" s="45"/>
      <c r="DZ30" s="45"/>
      <c r="EA30" s="45"/>
      <c r="EB30" s="45"/>
      <c r="EC30" s="45"/>
      <c r="ED30" s="45"/>
      <c r="EE30" s="45"/>
      <c r="EF30" s="45"/>
      <c r="EG30" s="45"/>
      <c r="EH30" s="45"/>
      <c r="EI30" s="45"/>
      <c r="EJ30" s="45"/>
      <c r="EK30" s="45"/>
      <c r="EL30" s="45"/>
      <c r="EM30" s="45"/>
      <c r="EN30" s="45"/>
      <c r="EO30" s="45"/>
      <c r="EP30" s="45"/>
      <c r="EQ30" s="45"/>
      <c r="ER30" s="45"/>
      <c r="ES30" s="45"/>
      <c r="ET30" s="45"/>
      <c r="EU30" s="45"/>
      <c r="EV30" s="45"/>
      <c r="EW30" s="45"/>
      <c r="EX30" s="45"/>
      <c r="EY30" s="45"/>
      <c r="EZ30" s="45"/>
      <c r="FA30" s="45"/>
      <c r="FB30" s="45"/>
      <c r="FC30" s="45"/>
      <c r="FD30" s="45"/>
      <c r="FE30" s="45"/>
      <c r="FF30" s="45"/>
      <c r="FG30" s="45"/>
      <c r="FH30" s="45"/>
      <c r="FI30" s="45"/>
      <c r="FJ30" s="45"/>
      <c r="FK30" s="45"/>
      <c r="FL30" s="45"/>
      <c r="FM30" s="45"/>
      <c r="FN30" s="45"/>
      <c r="FO30" s="45"/>
      <c r="FP30" s="45"/>
      <c r="FQ30" s="45"/>
      <c r="FR30" s="45"/>
      <c r="FS30" s="45"/>
      <c r="FT30" s="45"/>
      <c r="FU30" s="45"/>
      <c r="FV30" s="45"/>
      <c r="FW30" s="45"/>
      <c r="FX30" s="45"/>
      <c r="FY30" s="45"/>
      <c r="FZ30" s="45"/>
      <c r="GA30" s="45"/>
      <c r="GB30" s="45"/>
      <c r="GC30" s="45"/>
      <c r="GD30" s="45"/>
      <c r="GE30" s="45"/>
      <c r="GF30" s="45"/>
      <c r="GG30" s="45"/>
      <c r="GH30" s="45"/>
      <c r="GI30" s="45"/>
      <c r="GJ30" s="45"/>
      <c r="GK30" s="45"/>
      <c r="GL30" s="45"/>
      <c r="GM30" s="45"/>
      <c r="GN30" s="45"/>
      <c r="GO30" s="45"/>
      <c r="GP30" s="45"/>
      <c r="GQ30" s="45"/>
      <c r="GR30" s="45"/>
      <c r="GS30" s="45"/>
      <c r="GT30" s="45"/>
      <c r="GU30" s="45"/>
      <c r="GV30" s="45"/>
      <c r="GW30" s="45"/>
      <c r="GX30" s="45"/>
      <c r="GY30" s="45"/>
      <c r="GZ30" s="45"/>
      <c r="HA30" s="45"/>
      <c r="HB30" s="45"/>
      <c r="HC30" s="45"/>
      <c r="HD30" s="45"/>
      <c r="HE30" s="45"/>
      <c r="HF30" s="45"/>
      <c r="HG30" s="45"/>
      <c r="HH30" s="45"/>
      <c r="HI30" s="45"/>
      <c r="HJ30" s="45"/>
      <c r="HK30" s="45"/>
      <c r="HL30" s="45"/>
      <c r="HM30" s="45"/>
      <c r="HN30" s="45"/>
      <c r="HO30" s="45"/>
      <c r="HP30" s="45"/>
      <c r="HQ30" s="45"/>
      <c r="HR30" s="45"/>
      <c r="HS30" s="45"/>
      <c r="HT30" s="45"/>
      <c r="HU30" s="45"/>
      <c r="HV30" s="45"/>
      <c r="HW30" s="45"/>
      <c r="HX30" s="45"/>
      <c r="HY30" s="45"/>
      <c r="HZ30" s="45"/>
      <c r="IA30" s="45"/>
      <c r="IB30" s="45"/>
      <c r="IC30" s="45"/>
      <c r="ID30" s="45"/>
      <c r="IE30" s="45"/>
      <c r="IF30" s="45"/>
      <c r="IG30" s="45"/>
      <c r="IH30" s="45"/>
      <c r="II30" s="45"/>
      <c r="IJ30" s="45"/>
      <c r="IK30" s="45"/>
      <c r="IL30" s="45"/>
      <c r="IM30" s="45"/>
      <c r="IN30" s="45"/>
      <c r="IO30" s="45"/>
      <c r="IP30" s="45"/>
      <c r="IQ30" s="45"/>
      <c r="IR30" s="45"/>
      <c r="IS30" s="45"/>
      <c r="IT30" s="45"/>
      <c r="IU30" s="45"/>
      <c r="IV30" s="45"/>
    </row>
    <row r="31" spans="1:256" s="40" customFormat="1" ht="11.4" x14ac:dyDescent="0.2">
      <c r="A31" s="59" t="s">
        <v>35</v>
      </c>
      <c r="B31" s="59"/>
      <c r="C31" s="59"/>
      <c r="D31" s="59"/>
      <c r="E31" s="59" t="s">
        <v>9</v>
      </c>
      <c r="F31" s="59"/>
      <c r="G31" s="39"/>
    </row>
    <row r="32" spans="1:256" s="40" customFormat="1" ht="5.25" customHeight="1" x14ac:dyDescent="0.2">
      <c r="B32" s="39"/>
      <c r="C32" s="39"/>
      <c r="D32" s="39"/>
      <c r="E32" s="39"/>
      <c r="F32" s="39"/>
      <c r="G32" s="39"/>
    </row>
    <row r="33" spans="1:7" s="40" customFormat="1" ht="26.25" customHeight="1" x14ac:dyDescent="0.25">
      <c r="A33" s="61"/>
      <c r="B33" s="61"/>
      <c r="C33" s="61"/>
      <c r="D33" s="61"/>
      <c r="E33" s="61"/>
      <c r="F33" s="61"/>
      <c r="G33" s="61"/>
    </row>
  </sheetData>
  <pageMargins left="0.75" right="0.75" top="1" bottom="1" header="0.5" footer="0.5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IV36"/>
  <sheetViews>
    <sheetView tabSelected="1" workbookViewId="0">
      <selection activeCell="G23" sqref="G23"/>
    </sheetView>
  </sheetViews>
  <sheetFormatPr defaultRowHeight="13.2" x14ac:dyDescent="0.25"/>
  <cols>
    <col min="1" max="1" width="22.6640625" customWidth="1"/>
    <col min="2" max="2" width="19.6640625" style="10" customWidth="1"/>
    <col min="3" max="4" width="17.6640625" style="10" customWidth="1"/>
    <col min="5" max="5" width="18.33203125" style="10" customWidth="1"/>
    <col min="6" max="6" width="18.5546875" style="10" customWidth="1"/>
    <col min="7" max="7" width="19" style="10" customWidth="1"/>
    <col min="8" max="8" width="15.33203125" customWidth="1"/>
    <col min="9" max="9" width="14.33203125" customWidth="1"/>
    <col min="10" max="10" width="19.5546875" customWidth="1"/>
    <col min="11" max="11" width="14.33203125" customWidth="1"/>
    <col min="12" max="12" width="16.88671875" customWidth="1"/>
    <col min="13" max="13" width="22.6640625" customWidth="1"/>
    <col min="14" max="14" width="17" customWidth="1"/>
  </cols>
  <sheetData>
    <row r="1" spans="1:10" ht="21" x14ac:dyDescent="0.4">
      <c r="A1" s="35" t="s">
        <v>36</v>
      </c>
      <c r="B1" s="35"/>
      <c r="C1" s="35"/>
      <c r="D1" s="35"/>
      <c r="E1" s="36"/>
      <c r="F1" s="36"/>
      <c r="G1" s="36"/>
    </row>
    <row r="3" spans="1:10" ht="13.2" customHeight="1" x14ac:dyDescent="0.25">
      <c r="A3" s="51" t="s">
        <v>58</v>
      </c>
      <c r="B3" s="16" t="s">
        <v>1</v>
      </c>
      <c r="C3" s="16" t="s">
        <v>2</v>
      </c>
      <c r="D3" s="17" t="s">
        <v>39</v>
      </c>
      <c r="E3" s="17" t="s">
        <v>3</v>
      </c>
      <c r="F3" s="17" t="s">
        <v>4</v>
      </c>
      <c r="G3" s="17" t="s">
        <v>40</v>
      </c>
    </row>
    <row r="4" spans="1:10" ht="13.2" customHeight="1" x14ac:dyDescent="0.25">
      <c r="A4" s="52"/>
      <c r="B4" s="18" t="s">
        <v>5</v>
      </c>
      <c r="C4" s="18" t="s">
        <v>6</v>
      </c>
      <c r="D4" s="65" t="s">
        <v>5</v>
      </c>
      <c r="E4" s="19" t="s">
        <v>8</v>
      </c>
      <c r="F4" s="19" t="s">
        <v>8</v>
      </c>
      <c r="G4" s="65" t="s">
        <v>7</v>
      </c>
    </row>
    <row r="5" spans="1:10" x14ac:dyDescent="0.25">
      <c r="A5" s="1"/>
      <c r="B5" s="3"/>
      <c r="C5" s="3"/>
      <c r="D5" s="3"/>
      <c r="E5" s="2"/>
      <c r="F5" s="3"/>
      <c r="G5" s="3"/>
    </row>
    <row r="6" spans="1:10" x14ac:dyDescent="0.25">
      <c r="A6" s="4" t="s">
        <v>10</v>
      </c>
      <c r="B6" s="34">
        <v>0.68</v>
      </c>
      <c r="C6" s="34">
        <v>0</v>
      </c>
      <c r="D6" s="34">
        <v>0</v>
      </c>
      <c r="E6" s="34">
        <v>0</v>
      </c>
      <c r="F6" s="34">
        <v>0</v>
      </c>
      <c r="G6" s="34">
        <v>2.65</v>
      </c>
      <c r="H6" t="s">
        <v>9</v>
      </c>
    </row>
    <row r="7" spans="1:10" x14ac:dyDescent="0.25">
      <c r="A7" s="4" t="s">
        <v>11</v>
      </c>
      <c r="B7" s="5">
        <v>989</v>
      </c>
      <c r="C7" s="5">
        <v>989</v>
      </c>
      <c r="D7" s="5">
        <v>989</v>
      </c>
      <c r="E7" s="5">
        <v>1099</v>
      </c>
      <c r="F7" s="5">
        <v>989</v>
      </c>
      <c r="G7" s="5">
        <v>0</v>
      </c>
      <c r="I7" s="13"/>
      <c r="J7" s="64"/>
    </row>
    <row r="8" spans="1:10" x14ac:dyDescent="0.25">
      <c r="A8" s="4" t="s">
        <v>12</v>
      </c>
      <c r="B8" s="5">
        <v>527.29999999999995</v>
      </c>
      <c r="C8" s="5">
        <v>527.29999999999995</v>
      </c>
      <c r="D8" s="5">
        <v>805.96</v>
      </c>
      <c r="E8" s="5">
        <v>486.13</v>
      </c>
      <c r="F8" s="5">
        <v>571.79999999999995</v>
      </c>
      <c r="G8" s="5">
        <v>0</v>
      </c>
      <c r="I8" s="13"/>
      <c r="J8" s="64"/>
    </row>
    <row r="9" spans="1:10" x14ac:dyDescent="0.25">
      <c r="A9" s="4" t="s">
        <v>13</v>
      </c>
      <c r="B9" s="5">
        <v>0</v>
      </c>
      <c r="C9" s="5">
        <v>0</v>
      </c>
      <c r="D9" s="5">
        <v>0</v>
      </c>
      <c r="E9" s="5">
        <v>138.18</v>
      </c>
      <c r="F9" s="5">
        <v>76.17</v>
      </c>
      <c r="G9" s="5">
        <v>0</v>
      </c>
    </row>
    <row r="10" spans="1:10" x14ac:dyDescent="0.25">
      <c r="A10" s="4" t="s">
        <v>14</v>
      </c>
      <c r="B10" s="5">
        <v>983.8</v>
      </c>
      <c r="C10" s="5">
        <v>978.3</v>
      </c>
      <c r="D10" s="5">
        <v>832</v>
      </c>
      <c r="E10" s="5">
        <v>1088.8699999999999</v>
      </c>
      <c r="F10" s="5">
        <v>801.58</v>
      </c>
      <c r="G10" s="5">
        <v>0</v>
      </c>
      <c r="I10" s="13"/>
      <c r="J10" s="64"/>
    </row>
    <row r="11" spans="1:10" x14ac:dyDescent="0.25">
      <c r="A11" s="4" t="s">
        <v>37</v>
      </c>
      <c r="B11" s="5">
        <v>0</v>
      </c>
      <c r="C11" s="5">
        <v>0</v>
      </c>
      <c r="D11" s="5">
        <v>0</v>
      </c>
      <c r="E11" s="5">
        <v>0</v>
      </c>
      <c r="F11" s="5">
        <v>0</v>
      </c>
      <c r="G11" s="5">
        <v>0</v>
      </c>
    </row>
    <row r="12" spans="1:10" x14ac:dyDescent="0.25">
      <c r="A12" s="6" t="s">
        <v>16</v>
      </c>
      <c r="B12" s="5">
        <v>0</v>
      </c>
      <c r="C12" s="5">
        <v>142.08000000000001</v>
      </c>
      <c r="D12" s="5">
        <v>0</v>
      </c>
      <c r="E12" s="5">
        <v>0</v>
      </c>
      <c r="F12" s="5">
        <v>266.88</v>
      </c>
      <c r="G12" s="5">
        <v>0</v>
      </c>
    </row>
    <row r="13" spans="1:10" x14ac:dyDescent="0.25">
      <c r="A13" s="4" t="s">
        <v>17</v>
      </c>
      <c r="B13" s="5">
        <v>39</v>
      </c>
      <c r="C13" s="5">
        <v>0</v>
      </c>
      <c r="D13" s="5">
        <v>0</v>
      </c>
      <c r="E13" s="5">
        <v>39</v>
      </c>
      <c r="F13" s="5">
        <v>39</v>
      </c>
      <c r="G13" s="5">
        <v>169</v>
      </c>
    </row>
    <row r="14" spans="1:10" x14ac:dyDescent="0.25">
      <c r="A14" s="4" t="s">
        <v>18</v>
      </c>
      <c r="B14" s="5">
        <v>12</v>
      </c>
      <c r="C14" s="5">
        <v>12</v>
      </c>
      <c r="D14" s="5">
        <v>0</v>
      </c>
      <c r="E14" s="5">
        <v>12.72</v>
      </c>
      <c r="F14" s="5">
        <v>35.950000000000003</v>
      </c>
      <c r="G14" s="5">
        <v>0</v>
      </c>
    </row>
    <row r="15" spans="1:10" x14ac:dyDescent="0.25">
      <c r="A15" s="7" t="s">
        <v>19</v>
      </c>
      <c r="B15" s="9">
        <f t="shared" ref="B15" si="0">SUM(B6:B14)</f>
        <v>2551.7799999999997</v>
      </c>
      <c r="C15" s="9">
        <f>SUM(C6:C14)</f>
        <v>2648.68</v>
      </c>
      <c r="D15" s="9">
        <f>SUM(D6:D14)</f>
        <v>2626.96</v>
      </c>
      <c r="E15" s="8">
        <f>SUM(E6:E14)</f>
        <v>2863.9</v>
      </c>
      <c r="F15" s="9">
        <f>SUM(F6:F14)</f>
        <v>2780.38</v>
      </c>
      <c r="G15" s="9">
        <f>SUM(G6:G14)</f>
        <v>171.65</v>
      </c>
    </row>
    <row r="16" spans="1:10" x14ac:dyDescent="0.25">
      <c r="G16"/>
    </row>
    <row r="17" spans="1:256" ht="13.2" customHeight="1" x14ac:dyDescent="0.25">
      <c r="A17" s="51" t="s">
        <v>59</v>
      </c>
      <c r="B17" s="16" t="s">
        <v>20</v>
      </c>
      <c r="C17" s="16" t="s">
        <v>21</v>
      </c>
      <c r="D17" s="17" t="s">
        <v>22</v>
      </c>
      <c r="E17" s="17" t="s">
        <v>60</v>
      </c>
      <c r="F17" s="17" t="s">
        <v>24</v>
      </c>
      <c r="G17"/>
    </row>
    <row r="18" spans="1:256" ht="13.2" customHeight="1" x14ac:dyDescent="0.25">
      <c r="A18" s="52"/>
      <c r="B18" s="18" t="s">
        <v>8</v>
      </c>
      <c r="C18" s="18" t="s">
        <v>6</v>
      </c>
      <c r="D18" s="65" t="s">
        <v>7</v>
      </c>
      <c r="E18" s="19" t="s">
        <v>5</v>
      </c>
      <c r="F18" s="19" t="s">
        <v>6</v>
      </c>
      <c r="G18"/>
    </row>
    <row r="19" spans="1:256" x14ac:dyDescent="0.25">
      <c r="A19" s="1"/>
      <c r="B19" s="3"/>
      <c r="C19" s="3"/>
      <c r="D19" s="3"/>
      <c r="E19" s="3"/>
      <c r="F19" s="3"/>
      <c r="G19"/>
    </row>
    <row r="20" spans="1:256" x14ac:dyDescent="0.25">
      <c r="A20" s="4" t="s">
        <v>10</v>
      </c>
      <c r="B20" s="34">
        <v>0</v>
      </c>
      <c r="C20" s="34">
        <v>0</v>
      </c>
      <c r="D20" s="34">
        <v>0</v>
      </c>
      <c r="E20" s="34">
        <v>0</v>
      </c>
      <c r="F20" s="34">
        <v>0</v>
      </c>
    </row>
    <row r="21" spans="1:256" x14ac:dyDescent="0.25">
      <c r="A21" s="4" t="s">
        <v>11</v>
      </c>
      <c r="B21" s="5">
        <v>0</v>
      </c>
      <c r="C21" s="5">
        <v>989</v>
      </c>
      <c r="D21" s="5">
        <v>0</v>
      </c>
      <c r="E21" s="5">
        <v>1099</v>
      </c>
      <c r="F21" s="5">
        <v>1099</v>
      </c>
    </row>
    <row r="22" spans="1:256" x14ac:dyDescent="0.25">
      <c r="A22" s="4" t="s">
        <v>12</v>
      </c>
      <c r="B22" s="5">
        <v>0</v>
      </c>
      <c r="C22" s="5">
        <v>571.79999999999995</v>
      </c>
      <c r="D22" s="5">
        <v>0</v>
      </c>
      <c r="E22" s="5">
        <v>571.79999999999995</v>
      </c>
      <c r="F22" s="5">
        <v>571.79999999999995</v>
      </c>
    </row>
    <row r="23" spans="1:256" x14ac:dyDescent="0.25">
      <c r="A23" s="4" t="s">
        <v>13</v>
      </c>
      <c r="B23" s="5">
        <v>0</v>
      </c>
      <c r="C23" s="5">
        <v>13.23</v>
      </c>
      <c r="D23" s="5">
        <v>0</v>
      </c>
      <c r="E23" s="5">
        <v>173.99</v>
      </c>
      <c r="F23" s="5">
        <v>0</v>
      </c>
    </row>
    <row r="24" spans="1:256" x14ac:dyDescent="0.25">
      <c r="A24" s="4" t="s">
        <v>14</v>
      </c>
      <c r="B24" s="5">
        <v>0</v>
      </c>
      <c r="C24" s="5">
        <v>1010.8</v>
      </c>
      <c r="D24" s="5">
        <v>0</v>
      </c>
      <c r="E24" s="5">
        <v>873.8</v>
      </c>
      <c r="F24" s="5">
        <v>845.2</v>
      </c>
    </row>
    <row r="25" spans="1:256" x14ac:dyDescent="0.25">
      <c r="A25" s="4" t="s">
        <v>37</v>
      </c>
      <c r="B25" s="5">
        <v>0</v>
      </c>
      <c r="C25" s="5">
        <v>0</v>
      </c>
      <c r="D25" s="5">
        <v>0</v>
      </c>
      <c r="E25" s="5">
        <v>0</v>
      </c>
      <c r="F25" s="5">
        <v>0</v>
      </c>
    </row>
    <row r="26" spans="1:256" x14ac:dyDescent="0.25">
      <c r="A26" s="6" t="s">
        <v>16</v>
      </c>
      <c r="B26" s="5">
        <v>0</v>
      </c>
      <c r="C26" s="5">
        <v>124.89</v>
      </c>
      <c r="D26" s="5">
        <v>0</v>
      </c>
      <c r="E26" s="5">
        <v>0</v>
      </c>
      <c r="F26" s="5">
        <v>0</v>
      </c>
    </row>
    <row r="27" spans="1:256" x14ac:dyDescent="0.25">
      <c r="A27" s="4" t="s">
        <v>17</v>
      </c>
      <c r="B27" s="5">
        <v>0</v>
      </c>
      <c r="C27" s="5">
        <v>0</v>
      </c>
      <c r="D27" s="5">
        <v>25</v>
      </c>
      <c r="E27" s="5">
        <v>0</v>
      </c>
      <c r="F27" s="5">
        <v>0</v>
      </c>
    </row>
    <row r="28" spans="1:256" x14ac:dyDescent="0.25">
      <c r="A28" s="4" t="s">
        <v>18</v>
      </c>
      <c r="B28" s="5">
        <v>0</v>
      </c>
      <c r="C28" s="5">
        <v>35.950000000000003</v>
      </c>
      <c r="D28" s="5">
        <v>0</v>
      </c>
      <c r="E28" s="5">
        <v>12</v>
      </c>
      <c r="F28" s="5">
        <v>47.95</v>
      </c>
    </row>
    <row r="29" spans="1:256" x14ac:dyDescent="0.25">
      <c r="A29" s="7" t="s">
        <v>19</v>
      </c>
      <c r="B29" s="9">
        <f>SUM(B20:B28)</f>
        <v>0</v>
      </c>
      <c r="C29" s="9">
        <f>SUM(C20:C28)</f>
        <v>2745.6699999999996</v>
      </c>
      <c r="D29" s="9">
        <f>SUM(D20:D28)</f>
        <v>25</v>
      </c>
      <c r="E29" s="9">
        <f>SUM(E20:E28)</f>
        <v>2730.59</v>
      </c>
      <c r="F29" s="9">
        <f>SUM(F20:F28)</f>
        <v>2563.9499999999998</v>
      </c>
    </row>
    <row r="30" spans="1:256" ht="4.5" customHeight="1" x14ac:dyDescent="0.25">
      <c r="A30" s="45"/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45"/>
      <c r="AX30" s="45"/>
      <c r="AY30" s="45"/>
      <c r="AZ30" s="45"/>
      <c r="BA30" s="45"/>
      <c r="BB30" s="45"/>
      <c r="BC30" s="45"/>
      <c r="BD30" s="45"/>
      <c r="BE30" s="45"/>
      <c r="BF30" s="45"/>
      <c r="BG30" s="45"/>
      <c r="BH30" s="45"/>
      <c r="BI30" s="45"/>
      <c r="BJ30" s="45"/>
      <c r="BK30" s="45"/>
      <c r="BL30" s="45"/>
      <c r="BM30" s="45"/>
      <c r="BN30" s="45"/>
      <c r="BO30" s="45"/>
      <c r="BP30" s="45"/>
      <c r="BQ30" s="45"/>
      <c r="BR30" s="45"/>
      <c r="BS30" s="45"/>
      <c r="BT30" s="45"/>
      <c r="BU30" s="45"/>
      <c r="BV30" s="45"/>
      <c r="BW30" s="45"/>
      <c r="BX30" s="45"/>
      <c r="BY30" s="45"/>
      <c r="BZ30" s="45"/>
      <c r="CA30" s="45"/>
      <c r="CB30" s="45"/>
      <c r="CC30" s="45"/>
      <c r="CD30" s="45"/>
      <c r="CE30" s="45"/>
      <c r="CF30" s="45"/>
      <c r="CG30" s="45"/>
      <c r="CH30" s="45"/>
      <c r="CI30" s="45"/>
      <c r="CJ30" s="45"/>
      <c r="CK30" s="45"/>
      <c r="CL30" s="45"/>
      <c r="CM30" s="45"/>
      <c r="CN30" s="45"/>
      <c r="CO30" s="45"/>
      <c r="CP30" s="45"/>
      <c r="CQ30" s="45"/>
      <c r="CR30" s="45"/>
      <c r="CS30" s="45"/>
      <c r="CT30" s="45"/>
      <c r="CU30" s="45"/>
      <c r="CV30" s="45"/>
      <c r="CW30" s="45"/>
      <c r="CX30" s="45"/>
      <c r="CY30" s="45"/>
      <c r="CZ30" s="45"/>
      <c r="DA30" s="45"/>
      <c r="DB30" s="45"/>
      <c r="DC30" s="45"/>
      <c r="DD30" s="45"/>
      <c r="DE30" s="45"/>
      <c r="DF30" s="45"/>
      <c r="DG30" s="45"/>
      <c r="DH30" s="45"/>
      <c r="DI30" s="45"/>
      <c r="DJ30" s="45"/>
      <c r="DK30" s="45"/>
      <c r="DL30" s="45"/>
      <c r="DM30" s="45"/>
      <c r="DN30" s="45"/>
      <c r="DO30" s="45"/>
      <c r="DP30" s="45"/>
      <c r="DQ30" s="45"/>
      <c r="DR30" s="45"/>
      <c r="DS30" s="45"/>
      <c r="DT30" s="45"/>
      <c r="DU30" s="45"/>
      <c r="DV30" s="45"/>
      <c r="DW30" s="45"/>
      <c r="DX30" s="45"/>
      <c r="DY30" s="45"/>
      <c r="DZ30" s="45"/>
      <c r="EA30" s="45"/>
      <c r="EB30" s="45"/>
      <c r="EC30" s="45"/>
      <c r="ED30" s="45"/>
      <c r="EE30" s="45"/>
      <c r="EF30" s="45"/>
      <c r="EG30" s="45"/>
      <c r="EH30" s="45"/>
      <c r="EI30" s="45"/>
      <c r="EJ30" s="45"/>
      <c r="EK30" s="45"/>
      <c r="EL30" s="45"/>
      <c r="EM30" s="45"/>
      <c r="EN30" s="45"/>
      <c r="EO30" s="45"/>
      <c r="EP30" s="45"/>
      <c r="EQ30" s="45"/>
      <c r="ER30" s="45"/>
      <c r="ES30" s="45"/>
      <c r="ET30" s="45"/>
      <c r="EU30" s="45"/>
      <c r="EV30" s="45"/>
      <c r="EW30" s="45"/>
      <c r="EX30" s="45"/>
      <c r="EY30" s="45"/>
      <c r="EZ30" s="45"/>
      <c r="FA30" s="45"/>
      <c r="FB30" s="45"/>
      <c r="FC30" s="45"/>
      <c r="FD30" s="45"/>
      <c r="FE30" s="45"/>
      <c r="FF30" s="45"/>
      <c r="FG30" s="45"/>
      <c r="FH30" s="45"/>
      <c r="FI30" s="45"/>
      <c r="FJ30" s="45"/>
      <c r="FK30" s="45"/>
      <c r="FL30" s="45"/>
      <c r="FM30" s="45"/>
      <c r="FN30" s="45"/>
      <c r="FO30" s="45"/>
      <c r="FP30" s="45"/>
      <c r="FQ30" s="45"/>
      <c r="FR30" s="45"/>
      <c r="FS30" s="45"/>
      <c r="FT30" s="45"/>
      <c r="FU30" s="45"/>
      <c r="FV30" s="45"/>
      <c r="FW30" s="45"/>
      <c r="FX30" s="45"/>
      <c r="FY30" s="45"/>
      <c r="FZ30" s="45"/>
      <c r="GA30" s="45"/>
      <c r="GB30" s="45"/>
      <c r="GC30" s="45"/>
      <c r="GD30" s="45"/>
      <c r="GE30" s="45"/>
      <c r="GF30" s="45"/>
      <c r="GG30" s="45"/>
      <c r="GH30" s="45"/>
      <c r="GI30" s="45"/>
      <c r="GJ30" s="45"/>
      <c r="GK30" s="45"/>
      <c r="GL30" s="45"/>
      <c r="GM30" s="45"/>
      <c r="GN30" s="45"/>
      <c r="GO30" s="45"/>
      <c r="GP30" s="45"/>
      <c r="GQ30" s="45"/>
      <c r="GR30" s="45"/>
      <c r="GS30" s="45"/>
      <c r="GT30" s="45"/>
      <c r="GU30" s="45"/>
      <c r="GV30" s="45"/>
      <c r="GW30" s="45"/>
      <c r="GX30" s="45"/>
      <c r="GY30" s="45"/>
      <c r="GZ30" s="45"/>
      <c r="HA30" s="45"/>
      <c r="HB30" s="45"/>
      <c r="HC30" s="45"/>
      <c r="HD30" s="45"/>
      <c r="HE30" s="45"/>
      <c r="HF30" s="45"/>
      <c r="HG30" s="45"/>
      <c r="HH30" s="45"/>
      <c r="HI30" s="45"/>
      <c r="HJ30" s="45"/>
      <c r="HK30" s="45"/>
      <c r="HL30" s="45"/>
      <c r="HM30" s="45"/>
      <c r="HN30" s="45"/>
      <c r="HO30" s="45"/>
      <c r="HP30" s="45"/>
      <c r="HQ30" s="45"/>
      <c r="HR30" s="45"/>
      <c r="HS30" s="45"/>
      <c r="HT30" s="45"/>
      <c r="HU30" s="45"/>
      <c r="HV30" s="45"/>
      <c r="HW30" s="45"/>
      <c r="HX30" s="45"/>
      <c r="HY30" s="45"/>
      <c r="HZ30" s="45"/>
      <c r="IA30" s="45"/>
      <c r="IB30" s="45"/>
      <c r="IC30" s="45"/>
      <c r="ID30" s="45"/>
      <c r="IE30" s="45"/>
      <c r="IF30" s="45"/>
      <c r="IG30" s="45"/>
      <c r="IH30" s="45"/>
      <c r="II30" s="45"/>
      <c r="IJ30" s="45"/>
      <c r="IK30" s="45"/>
      <c r="IL30" s="45"/>
      <c r="IM30" s="45"/>
      <c r="IN30" s="45"/>
      <c r="IO30" s="45"/>
      <c r="IP30" s="45"/>
      <c r="IQ30" s="45"/>
      <c r="IR30" s="45"/>
      <c r="IS30" s="45"/>
      <c r="IT30" s="45"/>
      <c r="IU30" s="45"/>
      <c r="IV30" s="45"/>
    </row>
    <row r="31" spans="1:256" s="40" customFormat="1" ht="11.4" x14ac:dyDescent="0.2">
      <c r="A31" s="59" t="s">
        <v>35</v>
      </c>
      <c r="B31" s="59"/>
      <c r="C31" s="59"/>
      <c r="D31" s="59"/>
      <c r="E31" s="59"/>
      <c r="F31" s="59"/>
      <c r="G31" s="39"/>
    </row>
    <row r="32" spans="1:256" s="40" customFormat="1" ht="5.25" customHeight="1" x14ac:dyDescent="0.2">
      <c r="B32" s="39"/>
      <c r="C32" s="39"/>
      <c r="D32" s="39"/>
      <c r="E32" s="39"/>
      <c r="F32" s="39"/>
      <c r="G32" s="39"/>
    </row>
    <row r="33" spans="1:7" s="40" customFormat="1" ht="26.25" customHeight="1" x14ac:dyDescent="0.25">
      <c r="A33" s="61"/>
      <c r="B33" s="61"/>
      <c r="C33" s="61"/>
      <c r="D33" s="61"/>
      <c r="E33" s="61"/>
      <c r="F33" s="61"/>
      <c r="G33" s="61"/>
    </row>
    <row r="34" spans="1:7" ht="13.5" customHeight="1" x14ac:dyDescent="0.25"/>
    <row r="36" spans="1:7" x14ac:dyDescent="0.25">
      <c r="A36" t="s">
        <v>9</v>
      </c>
    </row>
  </sheetData>
  <pageMargins left="0.75" right="0.75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28"/>
  <sheetViews>
    <sheetView zoomScaleNormal="100" workbookViewId="0">
      <selection activeCell="J27" sqref="J27"/>
    </sheetView>
  </sheetViews>
  <sheetFormatPr defaultRowHeight="13.2" x14ac:dyDescent="0.25"/>
  <cols>
    <col min="1" max="1" width="19.44140625" customWidth="1"/>
    <col min="2" max="13" width="12.33203125" style="26" customWidth="1"/>
    <col min="14" max="14" width="17.88671875" customWidth="1"/>
    <col min="15" max="15" width="19.109375" customWidth="1"/>
  </cols>
  <sheetData>
    <row r="1" spans="1:15" ht="21" x14ac:dyDescent="0.4">
      <c r="A1" s="35" t="s">
        <v>0</v>
      </c>
      <c r="B1" s="35"/>
      <c r="C1" s="35"/>
      <c r="D1" s="35"/>
      <c r="E1" s="35"/>
      <c r="F1" s="35"/>
      <c r="G1" s="35"/>
      <c r="H1" s="35"/>
      <c r="I1" s="35"/>
      <c r="J1" s="35"/>
      <c r="K1"/>
      <c r="L1"/>
      <c r="M1"/>
    </row>
    <row r="2" spans="1:15" ht="21" x14ac:dyDescent="0.4">
      <c r="A2" s="23"/>
      <c r="B2" s="27"/>
      <c r="C2" s="27"/>
      <c r="D2" s="27"/>
      <c r="E2" s="28"/>
      <c r="F2" s="28"/>
      <c r="G2" s="28"/>
      <c r="H2" s="28"/>
      <c r="I2" s="28"/>
      <c r="J2" s="28"/>
      <c r="K2" s="28"/>
      <c r="L2" s="28"/>
      <c r="M2" s="28"/>
      <c r="N2" s="21"/>
      <c r="O2" s="20"/>
    </row>
    <row r="3" spans="1:15" ht="15.6" x14ac:dyDescent="0.3">
      <c r="A3" s="22" t="s">
        <v>25</v>
      </c>
      <c r="B3" s="47" t="s">
        <v>64</v>
      </c>
      <c r="C3" s="47" t="s">
        <v>65</v>
      </c>
      <c r="D3" s="47" t="s">
        <v>66</v>
      </c>
      <c r="E3" s="47" t="s">
        <v>67</v>
      </c>
      <c r="F3" s="47" t="s">
        <v>68</v>
      </c>
      <c r="G3" s="47" t="s">
        <v>69</v>
      </c>
      <c r="H3" s="47" t="s">
        <v>70</v>
      </c>
      <c r="I3" s="47" t="s">
        <v>71</v>
      </c>
      <c r="J3" s="47" t="s">
        <v>72</v>
      </c>
      <c r="K3" s="47" t="s">
        <v>73</v>
      </c>
      <c r="L3" s="47" t="s">
        <v>74</v>
      </c>
      <c r="M3" s="47" t="s">
        <v>75</v>
      </c>
      <c r="N3" s="58" t="s">
        <v>76</v>
      </c>
      <c r="O3" s="24" t="s">
        <v>25</v>
      </c>
    </row>
    <row r="4" spans="1:15" x14ac:dyDescent="0.25">
      <c r="A4" s="11" t="s">
        <v>26</v>
      </c>
      <c r="B4" s="48">
        <f>'JUL 18'!B15</f>
        <v>0</v>
      </c>
      <c r="C4" s="48">
        <f>'AUG 18'!B15</f>
        <v>0</v>
      </c>
      <c r="D4" s="48">
        <f>'SEPT 18'!B15</f>
        <v>82</v>
      </c>
      <c r="E4" s="49">
        <f>'OCT 18'!B15</f>
        <v>154.07</v>
      </c>
      <c r="F4" s="49">
        <f>'NOV 18'!B15</f>
        <v>72.73</v>
      </c>
      <c r="G4" s="49">
        <f>'DEC 18'!B15</f>
        <v>3850</v>
      </c>
      <c r="H4" s="50">
        <f>'JAN 19'!B15</f>
        <v>0</v>
      </c>
      <c r="I4" s="48">
        <f>'FEB 19'!B15</f>
        <v>158.81</v>
      </c>
      <c r="J4" s="48">
        <f>'MAR 19'!B15</f>
        <v>1086.8499999999999</v>
      </c>
      <c r="K4" s="48">
        <f>'APR 19'!B15</f>
        <v>524.89</v>
      </c>
      <c r="L4" s="48">
        <f>'MAY 19'!B15</f>
        <v>753.18000000000006</v>
      </c>
      <c r="M4" s="48">
        <f>'JUN 19'!B15</f>
        <v>2551.7799999999997</v>
      </c>
      <c r="N4" s="54">
        <f t="shared" ref="N4:N10" si="0">SUM(B4:M4)</f>
        <v>9234.3100000000013</v>
      </c>
      <c r="O4" s="25" t="s">
        <v>26</v>
      </c>
    </row>
    <row r="5" spans="1:15" x14ac:dyDescent="0.25">
      <c r="A5" s="11" t="s">
        <v>27</v>
      </c>
      <c r="B5" s="48">
        <f>'JUL 18'!C15</f>
        <v>53.84</v>
      </c>
      <c r="C5" s="49">
        <f>'AUG 18'!C15</f>
        <v>0</v>
      </c>
      <c r="D5" s="49">
        <f>SUM('SEPT 18'!C15)</f>
        <v>181</v>
      </c>
      <c r="E5" s="49">
        <f>'OCT 18'!C15</f>
        <v>251.79000000000002</v>
      </c>
      <c r="F5" s="49">
        <f>'NOV 18'!C15</f>
        <v>3494.8399999999997</v>
      </c>
      <c r="G5" s="49">
        <f>'DEC 18'!C15</f>
        <v>295.04000000000002</v>
      </c>
      <c r="H5" s="50">
        <f>'JAN 19'!C15</f>
        <v>165</v>
      </c>
      <c r="I5" s="49">
        <f>'FEB 19'!C15</f>
        <v>421.6</v>
      </c>
      <c r="J5" s="49">
        <f>'MAR 19'!C15</f>
        <v>2023.48</v>
      </c>
      <c r="K5" s="49">
        <f>'APR 19'!C15</f>
        <v>3089.4900000000002</v>
      </c>
      <c r="L5" s="49">
        <f>'MAY 19'!C15</f>
        <v>382.79</v>
      </c>
      <c r="M5" s="49">
        <f>'JUN 19'!C15</f>
        <v>2648.68</v>
      </c>
      <c r="N5" s="54">
        <f t="shared" si="0"/>
        <v>13007.550000000001</v>
      </c>
      <c r="O5" s="25" t="s">
        <v>27</v>
      </c>
    </row>
    <row r="6" spans="1:15" x14ac:dyDescent="0.25">
      <c r="A6" s="11" t="s">
        <v>41</v>
      </c>
      <c r="B6" s="49">
        <f>SUM('JUL 18'!D15)</f>
        <v>0</v>
      </c>
      <c r="C6" s="49">
        <f>'AUG 18'!D15</f>
        <v>36.65</v>
      </c>
      <c r="D6" s="49">
        <f>SUM('SEPT 18'!D15)</f>
        <v>82</v>
      </c>
      <c r="E6" s="49">
        <f>SUM('OCT 18'!D15)</f>
        <v>139.71</v>
      </c>
      <c r="F6" s="49">
        <f>SUM('NOV 18'!D15)</f>
        <v>158</v>
      </c>
      <c r="G6" s="49">
        <f>SUM('DEC 18'!D15)</f>
        <v>82</v>
      </c>
      <c r="H6" s="50">
        <f>SUM('JAN 19'!D15)</f>
        <v>0</v>
      </c>
      <c r="I6" s="49">
        <f>SUM('FEB 19'!D15)</f>
        <v>0</v>
      </c>
      <c r="J6" s="49">
        <f>SUM('MAR 19'!D15)</f>
        <v>67.86</v>
      </c>
      <c r="K6" s="49">
        <f>SUM('APR 19'!D15)</f>
        <v>55</v>
      </c>
      <c r="L6" s="49">
        <f>SUM('MAY 19'!D15)</f>
        <v>641.11</v>
      </c>
      <c r="M6" s="49">
        <f>SUM('JUN 19'!D15)</f>
        <v>2626.96</v>
      </c>
      <c r="N6" s="54">
        <f>SUM(B6:M6)</f>
        <v>3889.29</v>
      </c>
      <c r="O6" s="25" t="s">
        <v>41</v>
      </c>
    </row>
    <row r="7" spans="1:15" x14ac:dyDescent="0.25">
      <c r="A7" s="11" t="s">
        <v>28</v>
      </c>
      <c r="B7" s="48">
        <f>SUM('JUL 18'!E15)</f>
        <v>575</v>
      </c>
      <c r="C7" s="48">
        <f>SUM('AUG 18'!E15)</f>
        <v>0</v>
      </c>
      <c r="D7" s="48">
        <f>SUM('SEPT 18'!E15)</f>
        <v>12</v>
      </c>
      <c r="E7" s="48">
        <f>SUM('OCT 18'!E15)</f>
        <v>2017.1699999999998</v>
      </c>
      <c r="F7" s="48">
        <f>SUM('NOV 18'!E15)</f>
        <v>0</v>
      </c>
      <c r="G7" s="48">
        <f>SUM('DEC 18'!E15)</f>
        <v>32</v>
      </c>
      <c r="H7" s="48">
        <f>SUM('JAN 19'!E15)</f>
        <v>450</v>
      </c>
      <c r="I7" s="48">
        <f>SUM('FEB 19'!E15)</f>
        <v>1229.1400000000001</v>
      </c>
      <c r="J7" s="48">
        <f>SUM('MAR 19'!E15)</f>
        <v>0</v>
      </c>
      <c r="K7" s="48">
        <f>SUM('APR 19'!E15)</f>
        <v>648.13</v>
      </c>
      <c r="L7" s="48">
        <f>SUM('MAY 19'!E15)</f>
        <v>277.27</v>
      </c>
      <c r="M7" s="48">
        <f>SUM('JUN 19'!E15)</f>
        <v>2863.9</v>
      </c>
      <c r="N7" s="53">
        <f>SUM(B7:M7)</f>
        <v>8104.6100000000006</v>
      </c>
      <c r="O7" s="11" t="s">
        <v>28</v>
      </c>
    </row>
    <row r="8" spans="1:15" x14ac:dyDescent="0.25">
      <c r="A8" s="11" t="s">
        <v>29</v>
      </c>
      <c r="B8" s="49">
        <f>SUM('JUL 18'!F15)</f>
        <v>74.88</v>
      </c>
      <c r="C8" s="49">
        <f>SUM('AUG 18'!F15)</f>
        <v>19.2</v>
      </c>
      <c r="D8" s="49">
        <f>SUM('SEPT 18'!F15)</f>
        <v>564.04</v>
      </c>
      <c r="E8" s="49">
        <f>SUM('OCT 18'!F15)</f>
        <v>328.4</v>
      </c>
      <c r="F8" s="49">
        <f>SUM('NOV 18'!F15)</f>
        <v>2363.25</v>
      </c>
      <c r="G8" s="49">
        <f>SUM('DEC 18'!F15)</f>
        <v>304.39999999999998</v>
      </c>
      <c r="H8" s="50">
        <f>SUM('JAN 19'!F15)</f>
        <v>60.48</v>
      </c>
      <c r="I8" s="49">
        <f>SUM('FEB 19'!F15)</f>
        <v>363.84</v>
      </c>
      <c r="J8" s="49">
        <f>SUM('MAR 19'!F15)</f>
        <v>630</v>
      </c>
      <c r="K8" s="49">
        <f>SUM('APR 19'!F15)</f>
        <v>264</v>
      </c>
      <c r="L8" s="49">
        <f>SUM('MAY 19'!F15)</f>
        <v>284.87</v>
      </c>
      <c r="M8" s="49">
        <f>SUM('JUN 19'!F15)</f>
        <v>2780.38</v>
      </c>
      <c r="N8" s="54">
        <f t="shared" si="0"/>
        <v>8037.74</v>
      </c>
      <c r="O8" s="25" t="s">
        <v>29</v>
      </c>
    </row>
    <row r="9" spans="1:15" x14ac:dyDescent="0.25">
      <c r="A9" s="11" t="s">
        <v>42</v>
      </c>
      <c r="B9" s="49">
        <f>SUM('JUL 18'!G15)</f>
        <v>0</v>
      </c>
      <c r="C9" s="49">
        <f>SUM('AUG 18'!G15)</f>
        <v>0</v>
      </c>
      <c r="D9" s="49">
        <f>SUM('SEPT 18'!G15)</f>
        <v>0</v>
      </c>
      <c r="E9" s="49">
        <f>SUM('OCT 18'!G15)</f>
        <v>0</v>
      </c>
      <c r="F9" s="49">
        <f>SUM('NOV 18'!G15)</f>
        <v>70</v>
      </c>
      <c r="G9" s="49">
        <f>SUM('DEC 18'!G15)</f>
        <v>0</v>
      </c>
      <c r="H9" s="50">
        <f>SUM('JAN 19'!G15)</f>
        <v>165</v>
      </c>
      <c r="I9" s="49">
        <f>SUM('FEB 19'!G15)</f>
        <v>100</v>
      </c>
      <c r="J9" s="49">
        <f>SUM('MAR 19'!G15)</f>
        <v>0</v>
      </c>
      <c r="K9" s="49">
        <f>SUM('APR 19'!G15)</f>
        <v>0</v>
      </c>
      <c r="L9" s="49">
        <f>SUM('MAY 19'!G15)</f>
        <v>357.27</v>
      </c>
      <c r="M9" s="49">
        <f>SUM('JUN 19'!G15)</f>
        <v>171.65</v>
      </c>
      <c r="N9" s="54">
        <f>SUM(B9:M9)</f>
        <v>863.92</v>
      </c>
      <c r="O9" s="25" t="s">
        <v>42</v>
      </c>
    </row>
    <row r="10" spans="1:15" x14ac:dyDescent="0.25">
      <c r="A10" s="11" t="s">
        <v>30</v>
      </c>
      <c r="B10" s="48">
        <f>SUM('JUL 18'!B29)</f>
        <v>0</v>
      </c>
      <c r="C10" s="49">
        <f>'AUG 18'!B29</f>
        <v>0</v>
      </c>
      <c r="D10" s="49">
        <f>'SEPT 18'!B29</f>
        <v>0</v>
      </c>
      <c r="E10" s="49">
        <f>'OCT 18'!B29</f>
        <v>0</v>
      </c>
      <c r="F10" s="49">
        <f>SUM('NOV 18'!B29)</f>
        <v>70</v>
      </c>
      <c r="G10" s="49">
        <f>SUM('DEC 18'!B29)</f>
        <v>0</v>
      </c>
      <c r="H10" s="50">
        <f>SUM('JAN 19'!B29)</f>
        <v>0</v>
      </c>
      <c r="I10" s="49">
        <f>SUM('FEB 19'!B29)</f>
        <v>100</v>
      </c>
      <c r="J10" s="49">
        <f>SUM('MAR 19'!B29)</f>
        <v>0</v>
      </c>
      <c r="K10" s="49">
        <f>SUM('APR 19'!B29)</f>
        <v>55</v>
      </c>
      <c r="L10" s="49">
        <f>SUM('MAY 19'!B29)</f>
        <v>404.84000000000003</v>
      </c>
      <c r="M10" s="49">
        <f>SUM('JUN 19'!B29)</f>
        <v>0</v>
      </c>
      <c r="N10" s="54">
        <f t="shared" si="0"/>
        <v>629.84</v>
      </c>
      <c r="O10" s="25" t="s">
        <v>30</v>
      </c>
    </row>
    <row r="11" spans="1:15" x14ac:dyDescent="0.25">
      <c r="A11" s="11" t="s">
        <v>31</v>
      </c>
      <c r="B11" s="48">
        <f>SUM('JUL 18'!C29)</f>
        <v>106.03</v>
      </c>
      <c r="C11" s="48">
        <f>SUM('AUG 18'!C29)</f>
        <v>106.03</v>
      </c>
      <c r="D11" s="48">
        <f>SUM('SEPT 18'!C29)</f>
        <v>235.49</v>
      </c>
      <c r="E11" s="48">
        <f>SUM('OCT 18'!C29)</f>
        <v>840.83</v>
      </c>
      <c r="F11" s="48">
        <f>SUM('NOV 18'!C29)</f>
        <v>202.63</v>
      </c>
      <c r="G11" s="48">
        <f>SUM('DEC 18'!C29)</f>
        <v>155.23000000000002</v>
      </c>
      <c r="H11" s="48">
        <f>SUM('JAN 19'!C29)</f>
        <v>124.89</v>
      </c>
      <c r="I11" s="48">
        <f>SUM('FEB 19'!C29)</f>
        <v>423.44</v>
      </c>
      <c r="J11" s="48">
        <f>SUM('MAR 19'!C29)</f>
        <v>124.89</v>
      </c>
      <c r="K11" s="48">
        <f>SUM('APR 19'!C29)</f>
        <v>179.89</v>
      </c>
      <c r="L11" s="48">
        <f>SUM('MAY 19'!C29)</f>
        <v>406</v>
      </c>
      <c r="M11" s="48">
        <f>SUM('JUN 19'!C29)</f>
        <v>2745.6699999999996</v>
      </c>
      <c r="N11" s="53">
        <f>SUM(B11:M11)</f>
        <v>5651.0199999999995</v>
      </c>
      <c r="O11" s="25" t="s">
        <v>31</v>
      </c>
    </row>
    <row r="12" spans="1:15" x14ac:dyDescent="0.25">
      <c r="A12" s="11" t="s">
        <v>32</v>
      </c>
      <c r="B12" s="48">
        <f>'JUL 18'!D29</f>
        <v>296.64</v>
      </c>
      <c r="C12" s="49">
        <f>'AUG 18'!D29</f>
        <v>246.72</v>
      </c>
      <c r="D12" s="49">
        <f>'SEPT 18'!D29</f>
        <v>432.52</v>
      </c>
      <c r="E12" s="49">
        <f>'OCT 18'!D29</f>
        <v>218.88</v>
      </c>
      <c r="F12" s="49">
        <f>'NOV 18'!D29</f>
        <v>774.72</v>
      </c>
      <c r="G12" s="49">
        <f>'DEC 18'!D29</f>
        <v>169.92</v>
      </c>
      <c r="H12" s="50">
        <f>'JAN 19'!D29</f>
        <v>433.21999999999997</v>
      </c>
      <c r="I12" s="49">
        <f>'FEB 19'!D29</f>
        <v>383.2</v>
      </c>
      <c r="J12" s="49">
        <f>'MAR 19'!D29</f>
        <v>269.76</v>
      </c>
      <c r="K12" s="49">
        <f>'APR 19'!D29</f>
        <v>288.27999999999997</v>
      </c>
      <c r="L12" s="49">
        <f>'MAY 19'!D29</f>
        <v>537.35</v>
      </c>
      <c r="M12" s="49">
        <f>'JUN 19'!D29</f>
        <v>25</v>
      </c>
      <c r="N12" s="54">
        <f>SUM(B12:M12)</f>
        <v>4076.2099999999996</v>
      </c>
      <c r="O12" s="25" t="s">
        <v>32</v>
      </c>
    </row>
    <row r="13" spans="1:15" x14ac:dyDescent="0.25">
      <c r="A13" s="11" t="s">
        <v>33</v>
      </c>
      <c r="B13" s="48">
        <f>'JUL 18'!E29</f>
        <v>0</v>
      </c>
      <c r="C13" s="49">
        <f>'AUG 18'!E29</f>
        <v>0</v>
      </c>
      <c r="D13" s="49">
        <f>'SEPT 18'!E29</f>
        <v>12</v>
      </c>
      <c r="E13" s="49">
        <f>'OCT 18'!E29</f>
        <v>0</v>
      </c>
      <c r="F13" s="49">
        <f>SUM('NOV 18'!E29)</f>
        <v>0</v>
      </c>
      <c r="G13" s="68"/>
      <c r="H13" s="69"/>
      <c r="I13" s="68"/>
      <c r="J13" s="68"/>
      <c r="K13" s="68"/>
      <c r="L13" s="68"/>
      <c r="M13" s="68"/>
      <c r="N13" s="53">
        <f>SUM(B13:F13)</f>
        <v>12</v>
      </c>
      <c r="O13" s="25" t="s">
        <v>33</v>
      </c>
    </row>
    <row r="14" spans="1:15" x14ac:dyDescent="0.25">
      <c r="A14" s="11" t="s">
        <v>61</v>
      </c>
      <c r="B14" s="67"/>
      <c r="C14" s="68"/>
      <c r="D14" s="68"/>
      <c r="E14" s="68"/>
      <c r="F14" s="68"/>
      <c r="G14" s="68"/>
      <c r="H14" s="50">
        <f>SUM('JAN 19'!E29)</f>
        <v>62.98</v>
      </c>
      <c r="I14" s="49">
        <f>SUM('FEB 19'!E29)</f>
        <v>221.03</v>
      </c>
      <c r="J14" s="49">
        <f>SUM('MAR 19'!E29)</f>
        <v>67.2</v>
      </c>
      <c r="K14" s="49">
        <f>SUM('APR 19'!E29)</f>
        <v>136.22</v>
      </c>
      <c r="L14" s="49">
        <f>SUM('MAY 19'!E29)</f>
        <v>357.27</v>
      </c>
      <c r="M14" s="49">
        <f>SUM('JUN 19'!E29)</f>
        <v>2730.59</v>
      </c>
      <c r="N14" s="53">
        <f>SUM(H14:M14)</f>
        <v>3575.29</v>
      </c>
      <c r="O14" s="25" t="s">
        <v>61</v>
      </c>
    </row>
    <row r="15" spans="1:15" ht="12.75" customHeight="1" x14ac:dyDescent="0.25">
      <c r="A15" s="11" t="s">
        <v>34</v>
      </c>
      <c r="B15" s="48">
        <f>'JUL 18'!F29</f>
        <v>0</v>
      </c>
      <c r="C15" s="49">
        <f>'AUG 18'!F29</f>
        <v>0</v>
      </c>
      <c r="D15" s="49">
        <f>'SEPT 18'!F29</f>
        <v>0</v>
      </c>
      <c r="E15" s="49">
        <f>'OCT 18'!F29</f>
        <v>0</v>
      </c>
      <c r="F15" s="49">
        <f>SUM('NOV 18'!F29)</f>
        <v>0</v>
      </c>
      <c r="G15" s="49">
        <f>SUM('DEC 18'!F29)</f>
        <v>0</v>
      </c>
      <c r="H15" s="50">
        <f>SUM('JAN 19'!F29)</f>
        <v>0</v>
      </c>
      <c r="I15" s="49">
        <f>SUM('FEB 19'!F29)</f>
        <v>0</v>
      </c>
      <c r="J15" s="49">
        <f>SUM('MAR 19'!F29)</f>
        <v>0</v>
      </c>
      <c r="K15" s="49">
        <f>SUM('APR 19'!F29)</f>
        <v>55</v>
      </c>
      <c r="L15" s="49">
        <f>SUM('MAY 19'!F29)</f>
        <v>227.27</v>
      </c>
      <c r="M15" s="49">
        <f>SUM('JUN 19'!F29)</f>
        <v>2563.9499999999998</v>
      </c>
      <c r="N15" s="54">
        <f>SUM(B15:M15)</f>
        <v>2846.22</v>
      </c>
      <c r="O15" s="25" t="s">
        <v>34</v>
      </c>
    </row>
    <row r="16" spans="1:15" x14ac:dyDescent="0.25">
      <c r="N16" s="10"/>
    </row>
    <row r="17" spans="1:14" x14ac:dyDescent="0.25">
      <c r="A17" s="71" t="s">
        <v>62</v>
      </c>
      <c r="B17" s="71"/>
      <c r="C17" s="71"/>
      <c r="D17" s="71"/>
      <c r="E17" s="71"/>
      <c r="F17" s="71"/>
      <c r="G17" s="10"/>
      <c r="H17"/>
      <c r="I17"/>
      <c r="J17"/>
      <c r="K17"/>
      <c r="L17"/>
      <c r="M17"/>
    </row>
    <row r="18" spans="1:14" ht="4.2" customHeight="1" x14ac:dyDescent="0.25">
      <c r="B18" s="10"/>
      <c r="C18" s="10"/>
      <c r="D18" s="10"/>
      <c r="E18" s="10"/>
      <c r="F18" s="10"/>
      <c r="G18" s="10"/>
      <c r="H18"/>
      <c r="I18"/>
      <c r="J18"/>
      <c r="K18"/>
      <c r="L18"/>
      <c r="M18"/>
    </row>
    <row r="19" spans="1:14" x14ac:dyDescent="0.25">
      <c r="A19" s="71" t="s">
        <v>63</v>
      </c>
      <c r="B19" s="71"/>
      <c r="C19" s="10"/>
      <c r="D19" s="10"/>
      <c r="E19" s="10"/>
      <c r="F19" s="10"/>
      <c r="G19" s="10"/>
      <c r="H19"/>
      <c r="I19"/>
      <c r="J19"/>
      <c r="K19"/>
      <c r="L19"/>
      <c r="M19"/>
    </row>
    <row r="20" spans="1:14" ht="8.4" customHeight="1" x14ac:dyDescent="0.25"/>
    <row r="21" spans="1:14" s="64" customFormat="1" ht="17.25" customHeight="1" x14ac:dyDescent="0.25">
      <c r="A21" s="73" t="s">
        <v>35</v>
      </c>
      <c r="B21" s="73"/>
      <c r="C21" s="73"/>
      <c r="D21" s="73"/>
      <c r="E21" s="73"/>
      <c r="F21" s="73"/>
      <c r="G21" s="56"/>
      <c r="H21" s="56"/>
      <c r="I21" s="56"/>
      <c r="J21" s="62"/>
      <c r="K21" s="62"/>
      <c r="L21" s="62"/>
      <c r="M21" s="62"/>
      <c r="N21" s="63"/>
    </row>
    <row r="26" spans="1:14" x14ac:dyDescent="0.25">
      <c r="A26" s="55"/>
      <c r="B26" s="56"/>
      <c r="C26" s="56"/>
      <c r="D26" s="56"/>
      <c r="E26" s="56"/>
      <c r="F26" s="56"/>
      <c r="G26" s="38"/>
      <c r="H26"/>
      <c r="I26"/>
      <c r="J26"/>
      <c r="K26"/>
      <c r="L26"/>
      <c r="M26"/>
    </row>
    <row r="27" spans="1:14" x14ac:dyDescent="0.25">
      <c r="A27" s="30"/>
      <c r="B27" s="38"/>
      <c r="C27" s="38"/>
      <c r="D27" s="38"/>
      <c r="E27" s="38"/>
      <c r="F27" s="38"/>
      <c r="G27" s="38"/>
      <c r="H27"/>
      <c r="I27"/>
      <c r="J27"/>
      <c r="K27"/>
      <c r="L27"/>
      <c r="M27"/>
    </row>
    <row r="28" spans="1:14" ht="25.5" customHeight="1" x14ac:dyDescent="0.25">
      <c r="A28" s="57"/>
      <c r="B28" s="57"/>
      <c r="C28" s="57"/>
      <c r="D28" s="57"/>
      <c r="E28" s="57"/>
      <c r="F28" s="57"/>
      <c r="G28" s="57"/>
      <c r="H28"/>
      <c r="I28"/>
      <c r="J28"/>
      <c r="K28"/>
      <c r="L28"/>
      <c r="M28"/>
    </row>
  </sheetData>
  <mergeCells count="3">
    <mergeCell ref="A19:B19"/>
    <mergeCell ref="A17:F17"/>
    <mergeCell ref="A21:F21"/>
  </mergeCells>
  <pageMargins left="0.75" right="0.75" top="1" bottom="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34"/>
  <sheetViews>
    <sheetView zoomScaleNormal="100" workbookViewId="0">
      <selection activeCell="C23" sqref="C23"/>
    </sheetView>
  </sheetViews>
  <sheetFormatPr defaultRowHeight="13.2" x14ac:dyDescent="0.25"/>
  <cols>
    <col min="1" max="1" width="22.6640625" customWidth="1"/>
    <col min="2" max="4" width="16.6640625" style="10" customWidth="1"/>
    <col min="5" max="5" width="17.88671875" style="10" bestFit="1" customWidth="1"/>
    <col min="6" max="6" width="18" style="10" customWidth="1"/>
    <col min="7" max="7" width="18.44140625" style="10" bestFit="1" customWidth="1"/>
    <col min="8" max="8" width="15.33203125" customWidth="1"/>
    <col min="9" max="9" width="14.33203125" customWidth="1"/>
    <col min="10" max="10" width="16.88671875" customWidth="1"/>
    <col min="11" max="11" width="14.33203125" customWidth="1"/>
    <col min="12" max="12" width="16.88671875" customWidth="1"/>
    <col min="13" max="13" width="22.6640625" customWidth="1"/>
    <col min="14" max="14" width="17" customWidth="1"/>
  </cols>
  <sheetData>
    <row r="1" spans="1:7" ht="21" x14ac:dyDescent="0.4">
      <c r="A1" s="35" t="s">
        <v>36</v>
      </c>
      <c r="B1" s="35"/>
      <c r="C1" s="35"/>
      <c r="D1" s="35"/>
      <c r="E1" s="36"/>
      <c r="F1" s="36"/>
      <c r="G1" s="36"/>
    </row>
    <row r="2" spans="1:7" ht="21" x14ac:dyDescent="0.4">
      <c r="A2" s="35"/>
      <c r="B2" s="35"/>
      <c r="C2" s="35"/>
      <c r="D2" s="35"/>
      <c r="E2" s="36"/>
      <c r="F2" s="36"/>
      <c r="G2" s="36"/>
    </row>
    <row r="3" spans="1:7" ht="13.2" customHeight="1" x14ac:dyDescent="0.25">
      <c r="A3" s="51" t="s">
        <v>45</v>
      </c>
      <c r="B3" s="16" t="s">
        <v>1</v>
      </c>
      <c r="C3" s="16" t="s">
        <v>2</v>
      </c>
      <c r="D3" s="17" t="s">
        <v>39</v>
      </c>
      <c r="E3" s="17" t="s">
        <v>3</v>
      </c>
      <c r="F3" s="17" t="s">
        <v>4</v>
      </c>
      <c r="G3" s="17" t="s">
        <v>40</v>
      </c>
    </row>
    <row r="4" spans="1:7" ht="13.2" customHeight="1" x14ac:dyDescent="0.25">
      <c r="A4" s="52"/>
      <c r="B4" s="18" t="s">
        <v>5</v>
      </c>
      <c r="C4" s="18" t="s">
        <v>6</v>
      </c>
      <c r="D4" s="65" t="s">
        <v>5</v>
      </c>
      <c r="E4" s="19" t="s">
        <v>8</v>
      </c>
      <c r="F4" s="19" t="s">
        <v>8</v>
      </c>
      <c r="G4" s="65" t="s">
        <v>7</v>
      </c>
    </row>
    <row r="5" spans="1:7" x14ac:dyDescent="0.25">
      <c r="A5" s="1"/>
      <c r="B5" s="3"/>
      <c r="C5" s="3"/>
      <c r="D5" s="66"/>
      <c r="E5" s="2"/>
      <c r="F5" s="2"/>
      <c r="G5" s="3"/>
    </row>
    <row r="6" spans="1:7" x14ac:dyDescent="0.25">
      <c r="A6" s="4" t="s">
        <v>10</v>
      </c>
      <c r="B6" s="34">
        <v>0</v>
      </c>
      <c r="C6" s="34">
        <v>0</v>
      </c>
      <c r="D6" s="34">
        <v>0</v>
      </c>
      <c r="E6" s="34">
        <v>0</v>
      </c>
      <c r="F6" s="34">
        <v>0</v>
      </c>
      <c r="G6" s="34">
        <v>0</v>
      </c>
    </row>
    <row r="7" spans="1:7" x14ac:dyDescent="0.25">
      <c r="A7" s="4" t="s">
        <v>11</v>
      </c>
      <c r="B7" s="5">
        <v>0</v>
      </c>
      <c r="C7" s="5">
        <v>0</v>
      </c>
      <c r="D7" s="5">
        <v>0</v>
      </c>
      <c r="E7" s="5">
        <v>0</v>
      </c>
      <c r="F7" s="5">
        <v>0</v>
      </c>
      <c r="G7" s="5">
        <v>0</v>
      </c>
    </row>
    <row r="8" spans="1:7" x14ac:dyDescent="0.25">
      <c r="A8" s="4" t="s">
        <v>12</v>
      </c>
      <c r="B8" s="5">
        <v>0</v>
      </c>
      <c r="C8" s="5">
        <v>0</v>
      </c>
      <c r="D8" s="5">
        <v>0</v>
      </c>
      <c r="E8" s="5">
        <v>0</v>
      </c>
      <c r="F8" s="5">
        <v>0</v>
      </c>
      <c r="G8" s="5">
        <v>0</v>
      </c>
    </row>
    <row r="9" spans="1:7" x14ac:dyDescent="0.25">
      <c r="A9" s="4" t="s">
        <v>13</v>
      </c>
      <c r="B9" s="5">
        <v>0</v>
      </c>
      <c r="C9" s="5">
        <v>0</v>
      </c>
      <c r="D9" s="5">
        <v>0</v>
      </c>
      <c r="E9" s="5">
        <v>0</v>
      </c>
      <c r="F9" s="5">
        <v>0</v>
      </c>
      <c r="G9" s="5">
        <v>0</v>
      </c>
    </row>
    <row r="10" spans="1:7" x14ac:dyDescent="0.25">
      <c r="A10" s="4" t="s">
        <v>14</v>
      </c>
      <c r="B10" s="5">
        <v>0</v>
      </c>
      <c r="C10" s="5">
        <v>0</v>
      </c>
      <c r="D10" s="5">
        <v>0</v>
      </c>
      <c r="E10" s="5">
        <v>0</v>
      </c>
      <c r="F10" s="5">
        <v>0</v>
      </c>
      <c r="G10" s="5">
        <v>0</v>
      </c>
    </row>
    <row r="11" spans="1:7" x14ac:dyDescent="0.25">
      <c r="A11" s="4" t="s">
        <v>37</v>
      </c>
      <c r="B11" s="5">
        <v>0</v>
      </c>
      <c r="C11" s="5">
        <v>0</v>
      </c>
      <c r="D11" s="5">
        <v>0</v>
      </c>
      <c r="E11" s="5">
        <v>0</v>
      </c>
      <c r="F11" s="5">
        <v>0</v>
      </c>
      <c r="G11" s="5">
        <v>0</v>
      </c>
    </row>
    <row r="12" spans="1:7" x14ac:dyDescent="0.25">
      <c r="A12" s="12" t="s">
        <v>16</v>
      </c>
      <c r="B12" s="5">
        <v>0</v>
      </c>
      <c r="C12" s="5">
        <v>0</v>
      </c>
      <c r="D12" s="5">
        <v>0</v>
      </c>
      <c r="E12" s="5">
        <v>0</v>
      </c>
      <c r="F12" s="5">
        <v>74.88</v>
      </c>
      <c r="G12" s="5">
        <v>0</v>
      </c>
    </row>
    <row r="13" spans="1:7" x14ac:dyDescent="0.25">
      <c r="A13" s="4" t="s">
        <v>17</v>
      </c>
      <c r="B13" s="5">
        <v>0</v>
      </c>
      <c r="C13" s="5">
        <v>53.84</v>
      </c>
      <c r="D13" s="5">
        <v>0</v>
      </c>
      <c r="E13" s="5">
        <v>0</v>
      </c>
      <c r="F13" s="5">
        <v>0</v>
      </c>
      <c r="G13" s="5">
        <v>0</v>
      </c>
    </row>
    <row r="14" spans="1:7" x14ac:dyDescent="0.25">
      <c r="A14" s="4" t="s">
        <v>18</v>
      </c>
      <c r="B14" s="5">
        <v>0</v>
      </c>
      <c r="C14" s="5">
        <v>0</v>
      </c>
      <c r="D14" s="5">
        <v>0</v>
      </c>
      <c r="E14" s="5">
        <v>575</v>
      </c>
      <c r="F14" s="5">
        <v>0</v>
      </c>
      <c r="G14" s="5">
        <v>0</v>
      </c>
    </row>
    <row r="15" spans="1:7" x14ac:dyDescent="0.25">
      <c r="A15" s="7" t="s">
        <v>19</v>
      </c>
      <c r="B15" s="9">
        <f t="shared" ref="B15:G15" si="0">SUM(B6:B14)</f>
        <v>0</v>
      </c>
      <c r="C15" s="9">
        <f t="shared" si="0"/>
        <v>53.84</v>
      </c>
      <c r="D15" s="9">
        <f t="shared" si="0"/>
        <v>0</v>
      </c>
      <c r="E15" s="9">
        <f t="shared" si="0"/>
        <v>575</v>
      </c>
      <c r="F15" s="8">
        <f t="shared" si="0"/>
        <v>74.88</v>
      </c>
      <c r="G15" s="9">
        <f t="shared" si="0"/>
        <v>0</v>
      </c>
    </row>
    <row r="16" spans="1:7" x14ac:dyDescent="0.25">
      <c r="G16" s="10" t="s">
        <v>9</v>
      </c>
    </row>
    <row r="17" spans="1:7" ht="13.2" customHeight="1" x14ac:dyDescent="0.25">
      <c r="A17" s="51" t="s">
        <v>45</v>
      </c>
      <c r="B17" s="16" t="s">
        <v>20</v>
      </c>
      <c r="C17" s="16" t="s">
        <v>21</v>
      </c>
      <c r="D17" s="17" t="s">
        <v>22</v>
      </c>
      <c r="E17" s="17" t="s">
        <v>23</v>
      </c>
      <c r="F17" s="17" t="s">
        <v>24</v>
      </c>
    </row>
    <row r="18" spans="1:7" ht="13.2" customHeight="1" x14ac:dyDescent="0.25">
      <c r="A18" s="52"/>
      <c r="B18" s="18" t="s">
        <v>8</v>
      </c>
      <c r="C18" s="18" t="s">
        <v>6</v>
      </c>
      <c r="D18" s="65" t="s">
        <v>7</v>
      </c>
      <c r="E18" s="19" t="s">
        <v>5</v>
      </c>
      <c r="F18" s="19" t="s">
        <v>6</v>
      </c>
    </row>
    <row r="19" spans="1:7" x14ac:dyDescent="0.25">
      <c r="A19" s="1"/>
      <c r="B19" s="3"/>
      <c r="C19" s="3"/>
      <c r="D19" s="3"/>
      <c r="E19" s="3"/>
      <c r="F19" s="3"/>
    </row>
    <row r="20" spans="1:7" x14ac:dyDescent="0.25">
      <c r="A20" s="4" t="s">
        <v>10</v>
      </c>
      <c r="B20" s="34">
        <v>0</v>
      </c>
      <c r="C20" s="34">
        <v>0</v>
      </c>
      <c r="D20" s="34">
        <v>0</v>
      </c>
      <c r="E20" s="34">
        <v>0</v>
      </c>
      <c r="F20" s="34">
        <v>0</v>
      </c>
    </row>
    <row r="21" spans="1:7" x14ac:dyDescent="0.25">
      <c r="A21" s="4" t="s">
        <v>11</v>
      </c>
      <c r="B21" s="5">
        <v>0</v>
      </c>
      <c r="C21" s="5">
        <v>0</v>
      </c>
      <c r="D21" s="5">
        <v>0</v>
      </c>
      <c r="E21" s="5">
        <v>0</v>
      </c>
      <c r="F21" s="5">
        <v>0</v>
      </c>
    </row>
    <row r="22" spans="1:7" x14ac:dyDescent="0.25">
      <c r="A22" s="4" t="s">
        <v>12</v>
      </c>
      <c r="B22" s="5">
        <v>0</v>
      </c>
      <c r="C22" s="5">
        <v>0</v>
      </c>
      <c r="D22" s="5">
        <v>0</v>
      </c>
      <c r="E22" s="5">
        <v>0</v>
      </c>
      <c r="F22" s="5">
        <v>0</v>
      </c>
    </row>
    <row r="23" spans="1:7" x14ac:dyDescent="0.25">
      <c r="A23" s="4" t="s">
        <v>13</v>
      </c>
      <c r="B23" s="5">
        <v>0</v>
      </c>
      <c r="C23" s="5">
        <v>22.08</v>
      </c>
      <c r="D23" s="5">
        <v>0</v>
      </c>
      <c r="E23" s="5">
        <v>0</v>
      </c>
      <c r="F23" s="5">
        <v>0</v>
      </c>
    </row>
    <row r="24" spans="1:7" x14ac:dyDescent="0.25">
      <c r="A24" s="4" t="s">
        <v>14</v>
      </c>
      <c r="B24" s="5">
        <v>0</v>
      </c>
      <c r="C24" s="5">
        <v>0</v>
      </c>
      <c r="D24" s="5">
        <v>0</v>
      </c>
      <c r="E24" s="5">
        <v>0</v>
      </c>
      <c r="F24" s="5">
        <v>0</v>
      </c>
    </row>
    <row r="25" spans="1:7" x14ac:dyDescent="0.25">
      <c r="A25" s="4" t="s">
        <v>37</v>
      </c>
      <c r="B25" s="5">
        <v>0</v>
      </c>
      <c r="C25" s="5">
        <v>0</v>
      </c>
      <c r="D25" s="5">
        <v>0</v>
      </c>
      <c r="E25" s="5">
        <v>0</v>
      </c>
      <c r="F25" s="5">
        <v>0</v>
      </c>
    </row>
    <row r="26" spans="1:7" x14ac:dyDescent="0.25">
      <c r="A26" s="12" t="s">
        <v>16</v>
      </c>
      <c r="B26" s="5">
        <v>0</v>
      </c>
      <c r="C26" s="5">
        <v>83.95</v>
      </c>
      <c r="D26" s="5">
        <v>296.64</v>
      </c>
      <c r="E26" s="5">
        <v>0</v>
      </c>
      <c r="F26" s="5">
        <v>0</v>
      </c>
      <c r="G26" s="46"/>
    </row>
    <row r="27" spans="1:7" x14ac:dyDescent="0.25">
      <c r="A27" s="4" t="s">
        <v>17</v>
      </c>
      <c r="B27" s="5">
        <v>0</v>
      </c>
      <c r="C27" s="5">
        <v>0</v>
      </c>
      <c r="D27" s="5">
        <v>0</v>
      </c>
      <c r="E27" s="5">
        <v>0</v>
      </c>
      <c r="F27" s="5">
        <v>0</v>
      </c>
      <c r="G27" s="37"/>
    </row>
    <row r="28" spans="1:7" x14ac:dyDescent="0.25">
      <c r="A28" s="4" t="s">
        <v>18</v>
      </c>
      <c r="B28" s="5">
        <v>0</v>
      </c>
      <c r="C28" s="5">
        <v>0</v>
      </c>
      <c r="D28" s="5">
        <v>0</v>
      </c>
      <c r="E28" s="5">
        <v>0</v>
      </c>
      <c r="F28" s="5">
        <v>0</v>
      </c>
      <c r="G28" s="37"/>
    </row>
    <row r="29" spans="1:7" x14ac:dyDescent="0.25">
      <c r="A29" s="7" t="s">
        <v>19</v>
      </c>
      <c r="B29" s="9">
        <f>SUM(B20:B28)</f>
        <v>0</v>
      </c>
      <c r="C29" s="9">
        <f>SUM(C20:C28)</f>
        <v>106.03</v>
      </c>
      <c r="D29" s="9">
        <f>SUM(D20:D28)</f>
        <v>296.64</v>
      </c>
      <c r="E29" s="9">
        <f>SUM(E20:E28)</f>
        <v>0</v>
      </c>
      <c r="F29" s="9">
        <f>SUM(F20:F28)</f>
        <v>0</v>
      </c>
      <c r="G29" s="61"/>
    </row>
    <row r="30" spans="1:7" s="30" customFormat="1" ht="6" customHeight="1" x14ac:dyDescent="0.25">
      <c r="A30" s="45"/>
      <c r="B30" s="45"/>
      <c r="C30" s="45"/>
      <c r="D30" s="45"/>
      <c r="E30" s="46"/>
      <c r="F30" s="46"/>
      <c r="G30" s="10"/>
    </row>
    <row r="31" spans="1:7" s="40" customFormat="1" x14ac:dyDescent="0.25">
      <c r="A31" s="59" t="s">
        <v>35</v>
      </c>
      <c r="B31" s="59"/>
      <c r="C31" s="59"/>
      <c r="D31" s="59"/>
      <c r="E31" s="59"/>
      <c r="F31" s="59"/>
      <c r="G31" s="10"/>
    </row>
    <row r="32" spans="1:7" s="40" customFormat="1" ht="5.25" customHeight="1" x14ac:dyDescent="0.25">
      <c r="B32" s="37"/>
      <c r="C32" s="37"/>
      <c r="D32" s="37"/>
      <c r="E32" s="37"/>
      <c r="F32" s="37"/>
      <c r="G32" s="10"/>
    </row>
    <row r="33" spans="1:7" s="40" customFormat="1" ht="26.25" customHeight="1" x14ac:dyDescent="0.25">
      <c r="A33" s="61"/>
      <c r="B33" s="61"/>
      <c r="C33" s="61"/>
      <c r="D33" s="61"/>
      <c r="E33" s="61"/>
      <c r="F33" s="61"/>
      <c r="G33" s="10"/>
    </row>
    <row r="34" spans="1:7" ht="5.4" customHeight="1" x14ac:dyDescent="0.25"/>
  </sheetData>
  <pageMargins left="0.75" right="0.75" top="1" bottom="1" header="0.5" footer="0.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V37"/>
  <sheetViews>
    <sheetView zoomScaleNormal="100" workbookViewId="0">
      <selection activeCell="C23" sqref="C23"/>
    </sheetView>
  </sheetViews>
  <sheetFormatPr defaultRowHeight="13.2" x14ac:dyDescent="0.25"/>
  <cols>
    <col min="1" max="1" width="22.6640625" customWidth="1"/>
    <col min="2" max="5" width="17.44140625" style="33" customWidth="1"/>
    <col min="6" max="6" width="18" style="33" customWidth="1"/>
    <col min="7" max="7" width="17.44140625" style="33" customWidth="1"/>
    <col min="8" max="8" width="15.33203125" customWidth="1"/>
    <col min="9" max="9" width="14.33203125" customWidth="1"/>
    <col min="10" max="10" width="16.88671875" customWidth="1"/>
    <col min="11" max="11" width="14.33203125" customWidth="1"/>
    <col min="12" max="12" width="16.88671875" customWidth="1"/>
    <col min="13" max="13" width="22.6640625" customWidth="1"/>
    <col min="14" max="14" width="17" customWidth="1"/>
  </cols>
  <sheetData>
    <row r="1" spans="1:7" ht="21" x14ac:dyDescent="0.4">
      <c r="A1" s="35" t="s">
        <v>36</v>
      </c>
      <c r="B1" s="35"/>
      <c r="C1" s="35"/>
      <c r="D1" s="35"/>
      <c r="E1" s="36"/>
      <c r="F1" s="36"/>
      <c r="G1" s="36"/>
    </row>
    <row r="2" spans="1:7" ht="21" x14ac:dyDescent="0.4">
      <c r="A2" s="35"/>
      <c r="B2" s="35"/>
      <c r="C2" s="35"/>
      <c r="D2" s="35"/>
      <c r="E2" s="36"/>
      <c r="F2" s="36"/>
      <c r="G2" s="36"/>
    </row>
    <row r="3" spans="1:7" ht="13.2" customHeight="1" x14ac:dyDescent="0.25">
      <c r="A3" s="51" t="s">
        <v>46</v>
      </c>
      <c r="B3" s="16" t="s">
        <v>1</v>
      </c>
      <c r="C3" s="16" t="s">
        <v>2</v>
      </c>
      <c r="D3" s="17" t="s">
        <v>39</v>
      </c>
      <c r="E3" s="17" t="s">
        <v>3</v>
      </c>
      <c r="F3" s="17" t="s">
        <v>4</v>
      </c>
      <c r="G3" s="17" t="s">
        <v>40</v>
      </c>
    </row>
    <row r="4" spans="1:7" ht="13.2" customHeight="1" x14ac:dyDescent="0.25">
      <c r="A4" s="52"/>
      <c r="B4" s="18" t="s">
        <v>5</v>
      </c>
      <c r="C4" s="18" t="s">
        <v>6</v>
      </c>
      <c r="D4" s="65" t="s">
        <v>5</v>
      </c>
      <c r="E4" s="19" t="s">
        <v>8</v>
      </c>
      <c r="F4" s="19" t="s">
        <v>8</v>
      </c>
      <c r="G4" s="65" t="s">
        <v>7</v>
      </c>
    </row>
    <row r="5" spans="1:7" x14ac:dyDescent="0.25">
      <c r="A5" s="1"/>
      <c r="B5" s="3"/>
      <c r="C5" s="3"/>
      <c r="D5" s="3"/>
      <c r="E5" s="3"/>
      <c r="F5" s="2"/>
      <c r="G5" s="3"/>
    </row>
    <row r="6" spans="1:7" x14ac:dyDescent="0.25">
      <c r="A6" s="4" t="s">
        <v>10</v>
      </c>
      <c r="B6" s="34">
        <v>0</v>
      </c>
      <c r="C6" s="34">
        <v>0</v>
      </c>
      <c r="D6" s="34">
        <v>0</v>
      </c>
      <c r="E6" s="34">
        <v>0</v>
      </c>
      <c r="F6" s="34">
        <v>0</v>
      </c>
      <c r="G6" s="34">
        <v>0</v>
      </c>
    </row>
    <row r="7" spans="1:7" x14ac:dyDescent="0.25">
      <c r="A7" s="4" t="s">
        <v>11</v>
      </c>
      <c r="B7" s="5">
        <v>0</v>
      </c>
      <c r="C7" s="5">
        <v>0</v>
      </c>
      <c r="D7" s="5">
        <v>0</v>
      </c>
      <c r="E7" s="5">
        <v>0</v>
      </c>
      <c r="F7" s="5">
        <v>0</v>
      </c>
      <c r="G7" s="5">
        <v>0</v>
      </c>
    </row>
    <row r="8" spans="1:7" x14ac:dyDescent="0.25">
      <c r="A8" s="4" t="s">
        <v>12</v>
      </c>
      <c r="B8" s="5">
        <v>0</v>
      </c>
      <c r="C8" s="5">
        <v>0</v>
      </c>
      <c r="D8" s="5">
        <v>0</v>
      </c>
      <c r="E8" s="5">
        <v>0</v>
      </c>
      <c r="F8" s="5">
        <v>0</v>
      </c>
      <c r="G8" s="5">
        <v>0</v>
      </c>
    </row>
    <row r="9" spans="1:7" x14ac:dyDescent="0.25">
      <c r="A9" s="4" t="s">
        <v>13</v>
      </c>
      <c r="B9" s="5">
        <v>0</v>
      </c>
      <c r="C9" s="5">
        <v>0</v>
      </c>
      <c r="D9" s="5">
        <v>36.65</v>
      </c>
      <c r="E9" s="5">
        <v>0</v>
      </c>
      <c r="F9" s="5">
        <v>0</v>
      </c>
      <c r="G9" s="5">
        <v>0</v>
      </c>
    </row>
    <row r="10" spans="1:7" x14ac:dyDescent="0.25">
      <c r="A10" s="4" t="s">
        <v>14</v>
      </c>
      <c r="B10" s="5">
        <v>0</v>
      </c>
      <c r="C10" s="5">
        <v>0</v>
      </c>
      <c r="D10" s="5">
        <v>0</v>
      </c>
      <c r="E10" s="5">
        <v>0</v>
      </c>
      <c r="F10" s="5">
        <v>0</v>
      </c>
      <c r="G10" s="5">
        <v>0</v>
      </c>
    </row>
    <row r="11" spans="1:7" x14ac:dyDescent="0.25">
      <c r="A11" s="4" t="s">
        <v>37</v>
      </c>
      <c r="B11" s="5">
        <v>0</v>
      </c>
      <c r="C11" s="5">
        <v>0</v>
      </c>
      <c r="D11" s="5">
        <v>0</v>
      </c>
      <c r="E11" s="5">
        <v>0</v>
      </c>
      <c r="F11" s="5">
        <v>0</v>
      </c>
      <c r="G11" s="5">
        <v>0</v>
      </c>
    </row>
    <row r="12" spans="1:7" x14ac:dyDescent="0.25">
      <c r="A12" s="12" t="s">
        <v>16</v>
      </c>
      <c r="B12" s="5">
        <v>0</v>
      </c>
      <c r="C12" s="5">
        <v>0</v>
      </c>
      <c r="D12" s="5">
        <v>0</v>
      </c>
      <c r="E12" s="5">
        <v>0</v>
      </c>
      <c r="F12" s="5">
        <v>19.2</v>
      </c>
      <c r="G12" s="5">
        <v>0</v>
      </c>
    </row>
    <row r="13" spans="1:7" x14ac:dyDescent="0.25">
      <c r="A13" s="4" t="s">
        <v>17</v>
      </c>
      <c r="B13" s="5">
        <v>0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</row>
    <row r="14" spans="1:7" x14ac:dyDescent="0.25">
      <c r="A14" s="4" t="s">
        <v>18</v>
      </c>
      <c r="B14" s="5">
        <v>0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</row>
    <row r="15" spans="1:7" s="31" customFormat="1" x14ac:dyDescent="0.25">
      <c r="A15" s="7" t="s">
        <v>19</v>
      </c>
      <c r="B15" s="9">
        <f t="shared" ref="B15:G15" si="0">SUM(B6:B14)</f>
        <v>0</v>
      </c>
      <c r="C15" s="9">
        <f t="shared" si="0"/>
        <v>0</v>
      </c>
      <c r="D15" s="9">
        <f t="shared" si="0"/>
        <v>36.65</v>
      </c>
      <c r="E15" s="9">
        <f t="shared" si="0"/>
        <v>0</v>
      </c>
      <c r="F15" s="9">
        <f t="shared" si="0"/>
        <v>19.2</v>
      </c>
      <c r="G15" s="9">
        <f t="shared" si="0"/>
        <v>0</v>
      </c>
    </row>
    <row r="16" spans="1:7" ht="7.95" customHeight="1" x14ac:dyDescent="0.25">
      <c r="B16" s="10"/>
      <c r="C16" s="10"/>
      <c r="D16" s="10"/>
      <c r="E16" s="10"/>
      <c r="F16" s="10"/>
      <c r="G16" s="10" t="s">
        <v>9</v>
      </c>
    </row>
    <row r="17" spans="1:256" ht="13.2" customHeight="1" x14ac:dyDescent="0.25">
      <c r="A17" s="51" t="s">
        <v>46</v>
      </c>
      <c r="B17" s="16" t="s">
        <v>20</v>
      </c>
      <c r="C17" s="16" t="s">
        <v>21</v>
      </c>
      <c r="D17" s="17" t="s">
        <v>22</v>
      </c>
      <c r="E17" s="17" t="s">
        <v>23</v>
      </c>
      <c r="F17" s="17" t="s">
        <v>24</v>
      </c>
      <c r="G17" s="10"/>
    </row>
    <row r="18" spans="1:256" ht="13.2" customHeight="1" x14ac:dyDescent="0.25">
      <c r="A18" s="52"/>
      <c r="B18" s="18" t="s">
        <v>8</v>
      </c>
      <c r="C18" s="18" t="s">
        <v>6</v>
      </c>
      <c r="D18" s="65" t="s">
        <v>7</v>
      </c>
      <c r="E18" s="19" t="s">
        <v>5</v>
      </c>
      <c r="F18" s="19" t="s">
        <v>6</v>
      </c>
      <c r="G18" s="10"/>
    </row>
    <row r="19" spans="1:256" x14ac:dyDescent="0.25">
      <c r="A19" s="1"/>
      <c r="B19" s="3"/>
      <c r="C19" s="3"/>
      <c r="D19" s="3"/>
      <c r="E19" s="3"/>
      <c r="F19" s="3"/>
      <c r="G19" s="10"/>
    </row>
    <row r="20" spans="1:256" x14ac:dyDescent="0.25">
      <c r="A20" s="4" t="s">
        <v>10</v>
      </c>
      <c r="B20" s="34">
        <v>0</v>
      </c>
      <c r="C20" s="34">
        <v>0</v>
      </c>
      <c r="D20" s="34">
        <v>0</v>
      </c>
      <c r="E20" s="34">
        <v>0</v>
      </c>
      <c r="F20" s="34">
        <v>0</v>
      </c>
      <c r="G20" s="10"/>
    </row>
    <row r="21" spans="1:256" x14ac:dyDescent="0.25">
      <c r="A21" s="4" t="s">
        <v>11</v>
      </c>
      <c r="B21" s="5">
        <v>0</v>
      </c>
      <c r="C21" s="5">
        <v>0</v>
      </c>
      <c r="D21" s="5">
        <v>0</v>
      </c>
      <c r="E21" s="5">
        <v>0</v>
      </c>
      <c r="F21" s="5">
        <v>0</v>
      </c>
      <c r="G21" s="10"/>
    </row>
    <row r="22" spans="1:256" x14ac:dyDescent="0.25">
      <c r="A22" s="4" t="s">
        <v>12</v>
      </c>
      <c r="B22" s="5">
        <v>0</v>
      </c>
      <c r="C22" s="5">
        <v>0</v>
      </c>
      <c r="D22" s="5">
        <v>0</v>
      </c>
      <c r="E22" s="5">
        <v>0</v>
      </c>
      <c r="F22" s="5">
        <v>0</v>
      </c>
      <c r="G22" s="10"/>
    </row>
    <row r="23" spans="1:256" x14ac:dyDescent="0.25">
      <c r="A23" s="4" t="s">
        <v>13</v>
      </c>
      <c r="B23" s="5">
        <v>0</v>
      </c>
      <c r="C23" s="5">
        <v>22.08</v>
      </c>
      <c r="D23" s="5">
        <v>0</v>
      </c>
      <c r="E23" s="5">
        <v>0</v>
      </c>
      <c r="F23" s="5">
        <v>0</v>
      </c>
      <c r="G23" s="10"/>
    </row>
    <row r="24" spans="1:256" x14ac:dyDescent="0.25">
      <c r="A24" s="4" t="s">
        <v>14</v>
      </c>
      <c r="B24" s="5">
        <v>0</v>
      </c>
      <c r="C24" s="5">
        <v>0</v>
      </c>
      <c r="D24" s="5">
        <v>0</v>
      </c>
      <c r="E24" s="5">
        <v>0</v>
      </c>
      <c r="F24" s="5">
        <v>0</v>
      </c>
      <c r="G24" s="10"/>
    </row>
    <row r="25" spans="1:256" x14ac:dyDescent="0.25">
      <c r="A25" s="4" t="s">
        <v>37</v>
      </c>
      <c r="B25" s="5">
        <v>0</v>
      </c>
      <c r="C25" s="5">
        <v>0</v>
      </c>
      <c r="D25" s="5">
        <v>0</v>
      </c>
      <c r="E25" s="5">
        <v>0</v>
      </c>
      <c r="F25" s="5">
        <v>0</v>
      </c>
      <c r="G25" s="10"/>
    </row>
    <row r="26" spans="1:256" x14ac:dyDescent="0.25">
      <c r="A26" s="12" t="s">
        <v>16</v>
      </c>
      <c r="B26" s="5">
        <v>0</v>
      </c>
      <c r="C26" s="5">
        <v>83.95</v>
      </c>
      <c r="D26" s="5">
        <v>246.72</v>
      </c>
      <c r="E26" s="5">
        <v>0</v>
      </c>
      <c r="F26" s="5">
        <v>0</v>
      </c>
      <c r="G26" s="45"/>
    </row>
    <row r="27" spans="1:256" x14ac:dyDescent="0.25">
      <c r="A27" s="4" t="s">
        <v>17</v>
      </c>
      <c r="B27" s="5">
        <v>0</v>
      </c>
      <c r="C27" s="5">
        <v>0</v>
      </c>
      <c r="D27" s="5">
        <v>0</v>
      </c>
      <c r="E27" s="5">
        <v>0</v>
      </c>
      <c r="F27" s="5">
        <v>0</v>
      </c>
      <c r="G27" s="39"/>
    </row>
    <row r="28" spans="1:256" x14ac:dyDescent="0.25">
      <c r="A28" s="4" t="s">
        <v>18</v>
      </c>
      <c r="B28" s="5">
        <v>0</v>
      </c>
      <c r="C28" s="5">
        <v>0</v>
      </c>
      <c r="D28" s="5">
        <v>0</v>
      </c>
      <c r="E28" s="5">
        <v>0</v>
      </c>
      <c r="F28" s="5">
        <v>0</v>
      </c>
      <c r="G28" s="39"/>
    </row>
    <row r="29" spans="1:256" s="31" customFormat="1" x14ac:dyDescent="0.25">
      <c r="A29" s="7" t="s">
        <v>19</v>
      </c>
      <c r="B29" s="9">
        <f>SUM(B20:B28)</f>
        <v>0</v>
      </c>
      <c r="C29" s="9">
        <f>SUM(C20:C28)</f>
        <v>106.03</v>
      </c>
      <c r="D29" s="9">
        <f>SUM(D20:D28)</f>
        <v>246.72</v>
      </c>
      <c r="E29" s="9">
        <f>SUM(E20:E28)</f>
        <v>0</v>
      </c>
      <c r="F29" s="9">
        <f>SUM(F20:F28)</f>
        <v>0</v>
      </c>
      <c r="G29" s="61"/>
    </row>
    <row r="30" spans="1:256" ht="4.5" customHeight="1" x14ac:dyDescent="0.25">
      <c r="A30" s="45"/>
      <c r="B30" s="45"/>
      <c r="C30" s="45"/>
      <c r="D30" s="45"/>
      <c r="E30" s="45"/>
      <c r="F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45"/>
      <c r="AX30" s="45"/>
      <c r="AY30" s="45"/>
      <c r="AZ30" s="45"/>
      <c r="BA30" s="45"/>
      <c r="BB30" s="45"/>
      <c r="BC30" s="45"/>
      <c r="BD30" s="45"/>
      <c r="BE30" s="45"/>
      <c r="BF30" s="45"/>
      <c r="BG30" s="45"/>
      <c r="BH30" s="45"/>
      <c r="BI30" s="45"/>
      <c r="BJ30" s="45"/>
      <c r="BK30" s="45"/>
      <c r="BL30" s="45"/>
      <c r="BM30" s="45"/>
      <c r="BN30" s="45"/>
      <c r="BO30" s="45"/>
      <c r="BP30" s="45"/>
      <c r="BQ30" s="45"/>
      <c r="BR30" s="45"/>
      <c r="BS30" s="45"/>
      <c r="BT30" s="45"/>
      <c r="BU30" s="45"/>
      <c r="BV30" s="45"/>
      <c r="BW30" s="45"/>
      <c r="BX30" s="45"/>
      <c r="BY30" s="45"/>
      <c r="BZ30" s="45"/>
      <c r="CA30" s="45"/>
      <c r="CB30" s="45"/>
      <c r="CC30" s="45"/>
      <c r="CD30" s="45"/>
      <c r="CE30" s="45"/>
      <c r="CF30" s="45"/>
      <c r="CG30" s="45"/>
      <c r="CH30" s="45"/>
      <c r="CI30" s="45"/>
      <c r="CJ30" s="45"/>
      <c r="CK30" s="45"/>
      <c r="CL30" s="45"/>
      <c r="CM30" s="45"/>
      <c r="CN30" s="45"/>
      <c r="CO30" s="45"/>
      <c r="CP30" s="45"/>
      <c r="CQ30" s="45"/>
      <c r="CR30" s="45"/>
      <c r="CS30" s="45"/>
      <c r="CT30" s="45"/>
      <c r="CU30" s="45"/>
      <c r="CV30" s="45"/>
      <c r="CW30" s="45"/>
      <c r="CX30" s="45"/>
      <c r="CY30" s="45"/>
      <c r="CZ30" s="45"/>
      <c r="DA30" s="45"/>
      <c r="DB30" s="45"/>
      <c r="DC30" s="45"/>
      <c r="DD30" s="45"/>
      <c r="DE30" s="45"/>
      <c r="DF30" s="45"/>
      <c r="DG30" s="45"/>
      <c r="DH30" s="45"/>
      <c r="DI30" s="45"/>
      <c r="DJ30" s="45"/>
      <c r="DK30" s="45"/>
      <c r="DL30" s="45"/>
      <c r="DM30" s="45"/>
      <c r="DN30" s="45"/>
      <c r="DO30" s="45"/>
      <c r="DP30" s="45"/>
      <c r="DQ30" s="45"/>
      <c r="DR30" s="45"/>
      <c r="DS30" s="45"/>
      <c r="DT30" s="45"/>
      <c r="DU30" s="45"/>
      <c r="DV30" s="45"/>
      <c r="DW30" s="45"/>
      <c r="DX30" s="45"/>
      <c r="DY30" s="45"/>
      <c r="DZ30" s="45"/>
      <c r="EA30" s="45"/>
      <c r="EB30" s="45"/>
      <c r="EC30" s="45"/>
      <c r="ED30" s="45"/>
      <c r="EE30" s="45"/>
      <c r="EF30" s="45"/>
      <c r="EG30" s="45"/>
      <c r="EH30" s="45"/>
      <c r="EI30" s="45"/>
      <c r="EJ30" s="45"/>
      <c r="EK30" s="45"/>
      <c r="EL30" s="45"/>
      <c r="EM30" s="45"/>
      <c r="EN30" s="45"/>
      <c r="EO30" s="45"/>
      <c r="EP30" s="45"/>
      <c r="EQ30" s="45"/>
      <c r="ER30" s="45"/>
      <c r="ES30" s="45"/>
      <c r="ET30" s="45"/>
      <c r="EU30" s="45"/>
      <c r="EV30" s="45"/>
      <c r="EW30" s="45"/>
      <c r="EX30" s="45"/>
      <c r="EY30" s="45"/>
      <c r="EZ30" s="45"/>
      <c r="FA30" s="45"/>
      <c r="FB30" s="45"/>
      <c r="FC30" s="45"/>
      <c r="FD30" s="45"/>
      <c r="FE30" s="45"/>
      <c r="FF30" s="45"/>
      <c r="FG30" s="45"/>
      <c r="FH30" s="45"/>
      <c r="FI30" s="45"/>
      <c r="FJ30" s="45"/>
      <c r="FK30" s="45"/>
      <c r="FL30" s="45"/>
      <c r="FM30" s="45"/>
      <c r="FN30" s="45"/>
      <c r="FO30" s="45"/>
      <c r="FP30" s="45"/>
      <c r="FQ30" s="45"/>
      <c r="FR30" s="45"/>
      <c r="FS30" s="45"/>
      <c r="FT30" s="45"/>
      <c r="FU30" s="45"/>
      <c r="FV30" s="45"/>
      <c r="FW30" s="45"/>
      <c r="FX30" s="45"/>
      <c r="FY30" s="45"/>
      <c r="FZ30" s="45"/>
      <c r="GA30" s="45"/>
      <c r="GB30" s="45"/>
      <c r="GC30" s="45"/>
      <c r="GD30" s="45"/>
      <c r="GE30" s="45"/>
      <c r="GF30" s="45"/>
      <c r="GG30" s="45"/>
      <c r="GH30" s="45"/>
      <c r="GI30" s="45"/>
      <c r="GJ30" s="45"/>
      <c r="GK30" s="45"/>
      <c r="GL30" s="45"/>
      <c r="GM30" s="45"/>
      <c r="GN30" s="45"/>
      <c r="GO30" s="45"/>
      <c r="GP30" s="45"/>
      <c r="GQ30" s="45"/>
      <c r="GR30" s="45"/>
      <c r="GS30" s="45"/>
      <c r="GT30" s="45"/>
      <c r="GU30" s="45"/>
      <c r="GV30" s="45"/>
      <c r="GW30" s="45"/>
      <c r="GX30" s="45"/>
      <c r="GY30" s="45"/>
      <c r="GZ30" s="45"/>
      <c r="HA30" s="45"/>
      <c r="HB30" s="45"/>
      <c r="HC30" s="45"/>
      <c r="HD30" s="45"/>
      <c r="HE30" s="45"/>
      <c r="HF30" s="45"/>
      <c r="HG30" s="45"/>
      <c r="HH30" s="45"/>
      <c r="HI30" s="45"/>
      <c r="HJ30" s="45"/>
      <c r="HK30" s="45"/>
      <c r="HL30" s="45"/>
      <c r="HM30" s="45"/>
      <c r="HN30" s="45"/>
      <c r="HO30" s="45"/>
      <c r="HP30" s="45"/>
      <c r="HQ30" s="45"/>
      <c r="HR30" s="45"/>
      <c r="HS30" s="45"/>
      <c r="HT30" s="45"/>
      <c r="HU30" s="45"/>
      <c r="HV30" s="45"/>
      <c r="HW30" s="45"/>
      <c r="HX30" s="45"/>
      <c r="HY30" s="45"/>
      <c r="HZ30" s="45"/>
      <c r="IA30" s="45"/>
      <c r="IB30" s="45"/>
      <c r="IC30" s="45"/>
      <c r="ID30" s="45"/>
      <c r="IE30" s="45"/>
      <c r="IF30" s="45"/>
      <c r="IG30" s="45"/>
      <c r="IH30" s="45"/>
      <c r="II30" s="45"/>
      <c r="IJ30" s="45"/>
      <c r="IK30" s="45"/>
      <c r="IL30" s="45"/>
      <c r="IM30" s="45"/>
      <c r="IN30" s="45"/>
      <c r="IO30" s="45"/>
      <c r="IP30" s="45"/>
      <c r="IQ30" s="45"/>
      <c r="IR30" s="45"/>
      <c r="IS30" s="45"/>
      <c r="IT30" s="45"/>
      <c r="IU30" s="45"/>
      <c r="IV30" s="45"/>
    </row>
    <row r="31" spans="1:256" s="40" customFormat="1" x14ac:dyDescent="0.25">
      <c r="A31" s="59" t="s">
        <v>35</v>
      </c>
      <c r="B31" s="59"/>
      <c r="C31" s="59"/>
      <c r="D31" s="59"/>
      <c r="E31" s="59"/>
      <c r="F31" s="59"/>
      <c r="G31" s="33"/>
    </row>
    <row r="32" spans="1:256" s="40" customFormat="1" ht="3.6" customHeight="1" x14ac:dyDescent="0.25">
      <c r="B32" s="39"/>
      <c r="C32" s="39"/>
      <c r="D32" s="39"/>
      <c r="E32" s="39"/>
      <c r="F32" s="39"/>
      <c r="G32" s="33"/>
    </row>
    <row r="33" spans="1:7" s="40" customFormat="1" ht="26.25" customHeight="1" x14ac:dyDescent="0.25">
      <c r="A33" s="61"/>
      <c r="B33" s="61"/>
      <c r="C33" s="61"/>
      <c r="D33" s="61"/>
      <c r="E33" s="61"/>
      <c r="F33" s="61"/>
      <c r="G33" s="33"/>
    </row>
    <row r="34" spans="1:7" ht="4.95" customHeight="1" x14ac:dyDescent="0.25"/>
    <row r="35" spans="1:7" x14ac:dyDescent="0.25">
      <c r="A35" s="60"/>
      <c r="B35" s="60"/>
      <c r="C35" s="60"/>
      <c r="D35" s="60"/>
      <c r="E35" s="60"/>
    </row>
    <row r="37" spans="1:7" x14ac:dyDescent="0.25">
      <c r="A37" t="s">
        <v>9</v>
      </c>
    </row>
  </sheetData>
  <pageMargins left="0.75" right="0.75" top="1" bottom="1" header="0.5" footer="0.5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V35"/>
  <sheetViews>
    <sheetView zoomScaleNormal="100" workbookViewId="0">
      <selection activeCell="C23" sqref="C23"/>
    </sheetView>
  </sheetViews>
  <sheetFormatPr defaultRowHeight="13.2" x14ac:dyDescent="0.25"/>
  <cols>
    <col min="1" max="1" width="22.6640625" customWidth="1"/>
    <col min="2" max="4" width="16.88671875" style="10" customWidth="1"/>
    <col min="5" max="5" width="17.88671875" style="10" bestFit="1" customWidth="1"/>
    <col min="6" max="6" width="18" style="10" customWidth="1"/>
    <col min="7" max="7" width="17.88671875" style="10" customWidth="1"/>
    <col min="8" max="8" width="15.33203125" customWidth="1"/>
    <col min="9" max="9" width="14.33203125" customWidth="1"/>
    <col min="10" max="10" width="16.88671875" customWidth="1"/>
    <col min="11" max="11" width="14.33203125" customWidth="1"/>
    <col min="12" max="12" width="16.88671875" customWidth="1"/>
    <col min="13" max="13" width="22.6640625" customWidth="1"/>
    <col min="14" max="14" width="17" customWidth="1"/>
  </cols>
  <sheetData>
    <row r="1" spans="1:7" ht="21" x14ac:dyDescent="0.4">
      <c r="A1" s="35" t="s">
        <v>36</v>
      </c>
      <c r="B1" s="35"/>
      <c r="C1" s="35"/>
      <c r="D1" s="35"/>
      <c r="E1" s="36"/>
      <c r="F1" s="36"/>
      <c r="G1" s="36"/>
    </row>
    <row r="2" spans="1:7" ht="12.75" customHeight="1" x14ac:dyDescent="0.4">
      <c r="A2" s="35"/>
      <c r="B2" s="35"/>
      <c r="C2" s="35"/>
      <c r="D2" s="35"/>
      <c r="E2" s="36"/>
      <c r="F2" s="36"/>
      <c r="G2" s="36"/>
    </row>
    <row r="3" spans="1:7" ht="13.2" customHeight="1" x14ac:dyDescent="0.25">
      <c r="A3" s="51" t="s">
        <v>47</v>
      </c>
      <c r="B3" s="16" t="s">
        <v>1</v>
      </c>
      <c r="C3" s="16" t="s">
        <v>2</v>
      </c>
      <c r="D3" s="17" t="s">
        <v>39</v>
      </c>
      <c r="E3" s="17" t="s">
        <v>3</v>
      </c>
      <c r="F3" s="17" t="s">
        <v>4</v>
      </c>
      <c r="G3" s="17" t="s">
        <v>40</v>
      </c>
    </row>
    <row r="4" spans="1:7" ht="13.2" customHeight="1" x14ac:dyDescent="0.25">
      <c r="A4" s="52"/>
      <c r="B4" s="18" t="s">
        <v>5</v>
      </c>
      <c r="C4" s="18" t="s">
        <v>6</v>
      </c>
      <c r="D4" s="65" t="s">
        <v>5</v>
      </c>
      <c r="E4" s="19" t="s">
        <v>8</v>
      </c>
      <c r="F4" s="19" t="s">
        <v>8</v>
      </c>
      <c r="G4" s="65" t="s">
        <v>7</v>
      </c>
    </row>
    <row r="5" spans="1:7" x14ac:dyDescent="0.25">
      <c r="A5" s="1"/>
      <c r="B5" s="3"/>
      <c r="C5" s="3"/>
      <c r="D5" s="3"/>
      <c r="E5" s="3"/>
      <c r="F5" s="2"/>
      <c r="G5" s="3"/>
    </row>
    <row r="6" spans="1:7" x14ac:dyDescent="0.25">
      <c r="A6" s="4" t="s">
        <v>10</v>
      </c>
      <c r="B6" s="34">
        <v>0</v>
      </c>
      <c r="C6" s="34">
        <v>0</v>
      </c>
      <c r="D6" s="34">
        <v>0</v>
      </c>
      <c r="E6" s="34">
        <v>0</v>
      </c>
      <c r="F6" s="34">
        <v>0</v>
      </c>
      <c r="G6" s="34">
        <v>0</v>
      </c>
    </row>
    <row r="7" spans="1:7" x14ac:dyDescent="0.25">
      <c r="A7" s="4" t="s">
        <v>11</v>
      </c>
      <c r="B7" s="5">
        <v>0</v>
      </c>
      <c r="C7" s="5">
        <v>0</v>
      </c>
      <c r="D7" s="5">
        <v>0</v>
      </c>
      <c r="E7" s="5">
        <v>0</v>
      </c>
      <c r="F7" s="5">
        <v>0</v>
      </c>
      <c r="G7" s="5">
        <v>0</v>
      </c>
    </row>
    <row r="8" spans="1:7" x14ac:dyDescent="0.25">
      <c r="A8" s="4" t="s">
        <v>12</v>
      </c>
      <c r="B8" s="5">
        <v>0</v>
      </c>
      <c r="C8" s="5">
        <v>0</v>
      </c>
      <c r="D8" s="5">
        <v>0</v>
      </c>
      <c r="E8" s="5">
        <v>0</v>
      </c>
      <c r="F8" s="5">
        <v>0</v>
      </c>
      <c r="G8" s="5">
        <v>0</v>
      </c>
    </row>
    <row r="9" spans="1:7" x14ac:dyDescent="0.25">
      <c r="A9" s="4" t="s">
        <v>13</v>
      </c>
      <c r="B9" s="5">
        <v>0</v>
      </c>
      <c r="C9" s="5">
        <v>0</v>
      </c>
      <c r="D9" s="5">
        <v>0</v>
      </c>
      <c r="E9" s="5">
        <v>0</v>
      </c>
      <c r="F9" s="5">
        <v>0</v>
      </c>
      <c r="G9" s="5">
        <v>0</v>
      </c>
    </row>
    <row r="10" spans="1:7" x14ac:dyDescent="0.25">
      <c r="A10" s="4" t="s">
        <v>14</v>
      </c>
      <c r="B10" s="5">
        <v>0</v>
      </c>
      <c r="C10" s="5">
        <v>0</v>
      </c>
      <c r="D10" s="5">
        <v>0</v>
      </c>
      <c r="E10" s="5">
        <v>0</v>
      </c>
      <c r="F10" s="5">
        <v>0</v>
      </c>
      <c r="G10" s="5">
        <v>0</v>
      </c>
    </row>
    <row r="11" spans="1:7" x14ac:dyDescent="0.25">
      <c r="A11" s="4" t="s">
        <v>37</v>
      </c>
      <c r="B11" s="5">
        <v>0</v>
      </c>
      <c r="C11" s="5">
        <v>0</v>
      </c>
      <c r="D11" s="5">
        <v>0</v>
      </c>
      <c r="E11" s="5">
        <v>0</v>
      </c>
      <c r="F11" s="5">
        <v>0</v>
      </c>
      <c r="G11" s="5">
        <v>0</v>
      </c>
    </row>
    <row r="12" spans="1:7" x14ac:dyDescent="0.25">
      <c r="A12" s="12" t="s">
        <v>16</v>
      </c>
      <c r="B12" s="5">
        <v>0</v>
      </c>
      <c r="C12" s="5">
        <v>0</v>
      </c>
      <c r="D12" s="5">
        <v>0</v>
      </c>
      <c r="E12" s="5">
        <v>0</v>
      </c>
      <c r="F12" s="5">
        <v>383.04</v>
      </c>
      <c r="G12" s="5">
        <v>0</v>
      </c>
    </row>
    <row r="13" spans="1:7" x14ac:dyDescent="0.25">
      <c r="A13" s="4" t="s">
        <v>17</v>
      </c>
      <c r="B13" s="5">
        <v>82</v>
      </c>
      <c r="C13" s="5">
        <v>181</v>
      </c>
      <c r="D13" s="5">
        <v>82</v>
      </c>
      <c r="E13" s="5">
        <v>12</v>
      </c>
      <c r="F13" s="5">
        <v>181</v>
      </c>
      <c r="G13" s="5">
        <v>0</v>
      </c>
    </row>
    <row r="14" spans="1:7" x14ac:dyDescent="0.25">
      <c r="A14" s="4" t="s">
        <v>18</v>
      </c>
      <c r="B14" s="5">
        <v>0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</row>
    <row r="15" spans="1:7" x14ac:dyDescent="0.25">
      <c r="A15" s="7" t="s">
        <v>19</v>
      </c>
      <c r="B15" s="9">
        <f t="shared" ref="B15:G15" si="0">SUM(B6:B14)</f>
        <v>82</v>
      </c>
      <c r="C15" s="9">
        <f t="shared" si="0"/>
        <v>181</v>
      </c>
      <c r="D15" s="9">
        <f t="shared" si="0"/>
        <v>82</v>
      </c>
      <c r="E15" s="9">
        <f t="shared" si="0"/>
        <v>12</v>
      </c>
      <c r="F15" s="8">
        <f t="shared" si="0"/>
        <v>564.04</v>
      </c>
      <c r="G15" s="9">
        <f t="shared" si="0"/>
        <v>0</v>
      </c>
    </row>
    <row r="16" spans="1:7" ht="8.4" customHeight="1" x14ac:dyDescent="0.25"/>
    <row r="17" spans="1:256" ht="13.2" customHeight="1" x14ac:dyDescent="0.25">
      <c r="A17" s="51" t="s">
        <v>47</v>
      </c>
      <c r="B17" s="16" t="s">
        <v>20</v>
      </c>
      <c r="C17" s="16" t="s">
        <v>21</v>
      </c>
      <c r="D17" s="16" t="s">
        <v>22</v>
      </c>
      <c r="E17" s="16" t="s">
        <v>23</v>
      </c>
      <c r="F17" s="17" t="s">
        <v>24</v>
      </c>
    </row>
    <row r="18" spans="1:256" ht="13.2" customHeight="1" x14ac:dyDescent="0.25">
      <c r="A18" s="52"/>
      <c r="B18" s="18" t="s">
        <v>8</v>
      </c>
      <c r="C18" s="18" t="s">
        <v>6</v>
      </c>
      <c r="D18" s="18" t="s">
        <v>7</v>
      </c>
      <c r="E18" s="18" t="s">
        <v>5</v>
      </c>
      <c r="F18" s="19" t="s">
        <v>6</v>
      </c>
    </row>
    <row r="19" spans="1:256" x14ac:dyDescent="0.25">
      <c r="A19" s="1"/>
      <c r="B19" s="3"/>
      <c r="C19" s="3"/>
      <c r="D19" s="3"/>
      <c r="E19" s="3"/>
      <c r="F19" s="3"/>
    </row>
    <row r="20" spans="1:256" x14ac:dyDescent="0.25">
      <c r="A20" s="4" t="s">
        <v>10</v>
      </c>
      <c r="B20" s="34">
        <v>0</v>
      </c>
      <c r="C20" s="34">
        <v>0</v>
      </c>
      <c r="D20" s="34">
        <v>0</v>
      </c>
      <c r="E20" s="34">
        <v>0</v>
      </c>
      <c r="F20" s="34">
        <v>0</v>
      </c>
      <c r="G20" s="10" t="s">
        <v>9</v>
      </c>
    </row>
    <row r="21" spans="1:256" x14ac:dyDescent="0.25">
      <c r="A21" s="4" t="s">
        <v>11</v>
      </c>
      <c r="B21" s="5">
        <v>0</v>
      </c>
      <c r="C21" s="5">
        <v>0</v>
      </c>
      <c r="D21" s="5">
        <v>0</v>
      </c>
      <c r="E21" s="5">
        <v>0</v>
      </c>
      <c r="F21" s="5">
        <v>0</v>
      </c>
    </row>
    <row r="22" spans="1:256" x14ac:dyDescent="0.25">
      <c r="A22" s="4" t="s">
        <v>12</v>
      </c>
      <c r="B22" s="5">
        <v>0</v>
      </c>
      <c r="C22" s="5">
        <v>0</v>
      </c>
      <c r="D22" s="5">
        <v>0</v>
      </c>
      <c r="E22" s="5">
        <v>0</v>
      </c>
      <c r="F22" s="5">
        <v>0</v>
      </c>
    </row>
    <row r="23" spans="1:256" x14ac:dyDescent="0.25">
      <c r="A23" s="4" t="s">
        <v>13</v>
      </c>
      <c r="B23" s="5">
        <v>0</v>
      </c>
      <c r="C23" s="5">
        <v>69.540000000000006</v>
      </c>
      <c r="D23" s="5">
        <v>0</v>
      </c>
      <c r="E23" s="5">
        <v>0</v>
      </c>
      <c r="F23" s="5">
        <v>0</v>
      </c>
    </row>
    <row r="24" spans="1:256" x14ac:dyDescent="0.25">
      <c r="A24" s="4" t="s">
        <v>14</v>
      </c>
      <c r="B24" s="5">
        <v>0</v>
      </c>
      <c r="C24" s="5">
        <v>0</v>
      </c>
      <c r="D24" s="5">
        <v>0</v>
      </c>
      <c r="E24" s="5">
        <v>0</v>
      </c>
      <c r="F24" s="5">
        <v>0</v>
      </c>
    </row>
    <row r="25" spans="1:256" x14ac:dyDescent="0.25">
      <c r="A25" s="4" t="s">
        <v>37</v>
      </c>
      <c r="B25" s="5">
        <v>0</v>
      </c>
      <c r="C25" s="5">
        <v>0</v>
      </c>
      <c r="D25" s="5">
        <v>0</v>
      </c>
      <c r="E25" s="5">
        <v>0</v>
      </c>
      <c r="F25" s="5">
        <v>0</v>
      </c>
    </row>
    <row r="26" spans="1:256" x14ac:dyDescent="0.25">
      <c r="A26" s="12" t="s">
        <v>16</v>
      </c>
      <c r="B26" s="5">
        <v>0</v>
      </c>
      <c r="C26" s="5">
        <v>83.95</v>
      </c>
      <c r="D26" s="5">
        <v>251.52</v>
      </c>
      <c r="E26" s="5">
        <v>0</v>
      </c>
      <c r="F26" s="5">
        <v>0</v>
      </c>
    </row>
    <row r="27" spans="1:256" x14ac:dyDescent="0.25">
      <c r="A27" s="4" t="s">
        <v>17</v>
      </c>
      <c r="B27" s="5">
        <v>0</v>
      </c>
      <c r="C27" s="5">
        <v>82</v>
      </c>
      <c r="D27" s="5">
        <v>181</v>
      </c>
      <c r="E27" s="5">
        <v>12</v>
      </c>
      <c r="F27" s="5">
        <v>0</v>
      </c>
    </row>
    <row r="28" spans="1:256" x14ac:dyDescent="0.25">
      <c r="A28" s="4" t="s">
        <v>18</v>
      </c>
      <c r="B28" s="5">
        <v>0</v>
      </c>
      <c r="C28" s="5">
        <v>0</v>
      </c>
      <c r="D28" s="5">
        <v>0</v>
      </c>
      <c r="E28" s="5">
        <v>0</v>
      </c>
      <c r="F28" s="5">
        <v>0</v>
      </c>
    </row>
    <row r="29" spans="1:256" x14ac:dyDescent="0.25">
      <c r="A29" s="7" t="s">
        <v>19</v>
      </c>
      <c r="B29" s="9">
        <f>SUM(B20:B28)</f>
        <v>0</v>
      </c>
      <c r="C29" s="9">
        <f>SUM(C20:C28)</f>
        <v>235.49</v>
      </c>
      <c r="D29" s="9">
        <f>SUM(D20:D28)</f>
        <v>432.52</v>
      </c>
      <c r="E29" s="9">
        <f>SUM(E20:E28)</f>
        <v>12</v>
      </c>
      <c r="F29" s="9">
        <f>SUM(F20:F28)</f>
        <v>0</v>
      </c>
    </row>
    <row r="30" spans="1:256" ht="4.5" customHeight="1" x14ac:dyDescent="0.25">
      <c r="A30" s="45"/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45"/>
      <c r="AX30" s="45"/>
      <c r="AY30" s="45"/>
      <c r="AZ30" s="45"/>
      <c r="BA30" s="45"/>
      <c r="BB30" s="45"/>
      <c r="BC30" s="45"/>
      <c r="BD30" s="45"/>
      <c r="BE30" s="45"/>
      <c r="BF30" s="45"/>
      <c r="BG30" s="45"/>
      <c r="BH30" s="45"/>
      <c r="BI30" s="45"/>
      <c r="BJ30" s="45"/>
      <c r="BK30" s="45"/>
      <c r="BL30" s="45"/>
      <c r="BM30" s="45"/>
      <c r="BN30" s="45"/>
      <c r="BO30" s="45"/>
      <c r="BP30" s="45"/>
      <c r="BQ30" s="45"/>
      <c r="BR30" s="45"/>
      <c r="BS30" s="45"/>
      <c r="BT30" s="45"/>
      <c r="BU30" s="45"/>
      <c r="BV30" s="45"/>
      <c r="BW30" s="45"/>
      <c r="BX30" s="45"/>
      <c r="BY30" s="45"/>
      <c r="BZ30" s="45"/>
      <c r="CA30" s="45"/>
      <c r="CB30" s="45"/>
      <c r="CC30" s="45"/>
      <c r="CD30" s="45"/>
      <c r="CE30" s="45"/>
      <c r="CF30" s="45"/>
      <c r="CG30" s="45"/>
      <c r="CH30" s="45"/>
      <c r="CI30" s="45"/>
      <c r="CJ30" s="45"/>
      <c r="CK30" s="45"/>
      <c r="CL30" s="45"/>
      <c r="CM30" s="45"/>
      <c r="CN30" s="45"/>
      <c r="CO30" s="45"/>
      <c r="CP30" s="45"/>
      <c r="CQ30" s="45"/>
      <c r="CR30" s="45"/>
      <c r="CS30" s="45"/>
      <c r="CT30" s="45"/>
      <c r="CU30" s="45"/>
      <c r="CV30" s="45"/>
      <c r="CW30" s="45"/>
      <c r="CX30" s="45"/>
      <c r="CY30" s="45"/>
      <c r="CZ30" s="45"/>
      <c r="DA30" s="45"/>
      <c r="DB30" s="45"/>
      <c r="DC30" s="45"/>
      <c r="DD30" s="45"/>
      <c r="DE30" s="45"/>
      <c r="DF30" s="45"/>
      <c r="DG30" s="45"/>
      <c r="DH30" s="45"/>
      <c r="DI30" s="45"/>
      <c r="DJ30" s="45"/>
      <c r="DK30" s="45"/>
      <c r="DL30" s="45"/>
      <c r="DM30" s="45"/>
      <c r="DN30" s="45"/>
      <c r="DO30" s="45"/>
      <c r="DP30" s="45"/>
      <c r="DQ30" s="45"/>
      <c r="DR30" s="45"/>
      <c r="DS30" s="45"/>
      <c r="DT30" s="45"/>
      <c r="DU30" s="45"/>
      <c r="DV30" s="45"/>
      <c r="DW30" s="45"/>
      <c r="DX30" s="45"/>
      <c r="DY30" s="45"/>
      <c r="DZ30" s="45"/>
      <c r="EA30" s="45"/>
      <c r="EB30" s="45"/>
      <c r="EC30" s="45"/>
      <c r="ED30" s="45"/>
      <c r="EE30" s="45"/>
      <c r="EF30" s="45"/>
      <c r="EG30" s="45"/>
      <c r="EH30" s="45"/>
      <c r="EI30" s="45"/>
      <c r="EJ30" s="45"/>
      <c r="EK30" s="45"/>
      <c r="EL30" s="45"/>
      <c r="EM30" s="45"/>
      <c r="EN30" s="45"/>
      <c r="EO30" s="45"/>
      <c r="EP30" s="45"/>
      <c r="EQ30" s="45"/>
      <c r="ER30" s="45"/>
      <c r="ES30" s="45"/>
      <c r="ET30" s="45"/>
      <c r="EU30" s="45"/>
      <c r="EV30" s="45"/>
      <c r="EW30" s="45"/>
      <c r="EX30" s="45"/>
      <c r="EY30" s="45"/>
      <c r="EZ30" s="45"/>
      <c r="FA30" s="45"/>
      <c r="FB30" s="45"/>
      <c r="FC30" s="45"/>
      <c r="FD30" s="45"/>
      <c r="FE30" s="45"/>
      <c r="FF30" s="45"/>
      <c r="FG30" s="45"/>
      <c r="FH30" s="45"/>
      <c r="FI30" s="45"/>
      <c r="FJ30" s="45"/>
      <c r="FK30" s="45"/>
      <c r="FL30" s="45"/>
      <c r="FM30" s="45"/>
      <c r="FN30" s="45"/>
      <c r="FO30" s="45"/>
      <c r="FP30" s="45"/>
      <c r="FQ30" s="45"/>
      <c r="FR30" s="45"/>
      <c r="FS30" s="45"/>
      <c r="FT30" s="45"/>
      <c r="FU30" s="45"/>
      <c r="FV30" s="45"/>
      <c r="FW30" s="45"/>
      <c r="FX30" s="45"/>
      <c r="FY30" s="45"/>
      <c r="FZ30" s="45"/>
      <c r="GA30" s="45"/>
      <c r="GB30" s="45"/>
      <c r="GC30" s="45"/>
      <c r="GD30" s="45"/>
      <c r="GE30" s="45"/>
      <c r="GF30" s="45"/>
      <c r="GG30" s="45"/>
      <c r="GH30" s="45"/>
      <c r="GI30" s="45"/>
      <c r="GJ30" s="45"/>
      <c r="GK30" s="45"/>
      <c r="GL30" s="45"/>
      <c r="GM30" s="45"/>
      <c r="GN30" s="45"/>
      <c r="GO30" s="45"/>
      <c r="GP30" s="45"/>
      <c r="GQ30" s="45"/>
      <c r="GR30" s="45"/>
      <c r="GS30" s="45"/>
      <c r="GT30" s="45"/>
      <c r="GU30" s="45"/>
      <c r="GV30" s="45"/>
      <c r="GW30" s="45"/>
      <c r="GX30" s="45"/>
      <c r="GY30" s="45"/>
      <c r="GZ30" s="45"/>
      <c r="HA30" s="45"/>
      <c r="HB30" s="45"/>
      <c r="HC30" s="45"/>
      <c r="HD30" s="45"/>
      <c r="HE30" s="45"/>
      <c r="HF30" s="45"/>
      <c r="HG30" s="45"/>
      <c r="HH30" s="45"/>
      <c r="HI30" s="45"/>
      <c r="HJ30" s="45"/>
      <c r="HK30" s="45"/>
      <c r="HL30" s="45"/>
      <c r="HM30" s="45"/>
      <c r="HN30" s="45"/>
      <c r="HO30" s="45"/>
      <c r="HP30" s="45"/>
      <c r="HQ30" s="45"/>
      <c r="HR30" s="45"/>
      <c r="HS30" s="45"/>
      <c r="HT30" s="45"/>
      <c r="HU30" s="45"/>
      <c r="HV30" s="45"/>
      <c r="HW30" s="45"/>
      <c r="HX30" s="45"/>
      <c r="HY30" s="45"/>
      <c r="HZ30" s="45"/>
      <c r="IA30" s="45"/>
      <c r="IB30" s="45"/>
      <c r="IC30" s="45"/>
      <c r="ID30" s="45"/>
      <c r="IE30" s="45"/>
      <c r="IF30" s="45"/>
      <c r="IG30" s="45"/>
      <c r="IH30" s="45"/>
      <c r="II30" s="45"/>
      <c r="IJ30" s="45"/>
      <c r="IK30" s="45"/>
      <c r="IL30" s="45"/>
      <c r="IM30" s="45"/>
      <c r="IN30" s="45"/>
      <c r="IO30" s="45"/>
      <c r="IP30" s="45"/>
      <c r="IQ30" s="45"/>
      <c r="IR30" s="45"/>
      <c r="IS30" s="45"/>
      <c r="IT30" s="45"/>
      <c r="IU30" s="45"/>
      <c r="IV30" s="45"/>
    </row>
    <row r="31" spans="1:256" s="40" customFormat="1" ht="11.4" x14ac:dyDescent="0.2">
      <c r="A31" s="59" t="s">
        <v>35</v>
      </c>
      <c r="B31" s="59"/>
      <c r="C31" s="59"/>
      <c r="D31" s="59"/>
      <c r="E31" s="59"/>
      <c r="F31" s="59"/>
      <c r="G31" s="39"/>
    </row>
    <row r="32" spans="1:256" s="40" customFormat="1" ht="5.25" customHeight="1" x14ac:dyDescent="0.2">
      <c r="B32" s="39"/>
      <c r="C32" s="39"/>
      <c r="D32" s="39"/>
      <c r="E32" s="39"/>
      <c r="F32" s="39"/>
      <c r="G32" s="39"/>
    </row>
    <row r="33" spans="1:7" s="40" customFormat="1" ht="26.25" customHeight="1" x14ac:dyDescent="0.25">
      <c r="A33" s="61"/>
      <c r="B33" s="61"/>
      <c r="C33" s="61"/>
      <c r="D33" s="61"/>
      <c r="E33" s="61"/>
      <c r="F33" s="61"/>
      <c r="G33" s="61"/>
    </row>
    <row r="34" spans="1:7" ht="7.95" customHeight="1" x14ac:dyDescent="0.25">
      <c r="B34" s="33"/>
      <c r="C34" s="33"/>
      <c r="D34" s="33"/>
      <c r="E34" s="33"/>
      <c r="F34" s="33"/>
      <c r="G34" s="33"/>
    </row>
    <row r="35" spans="1:7" x14ac:dyDescent="0.25">
      <c r="A35" s="60"/>
      <c r="B35" s="60"/>
      <c r="C35" s="60"/>
      <c r="F35" s="10" t="s">
        <v>9</v>
      </c>
    </row>
  </sheetData>
  <pageMargins left="0.75" right="0.75" top="1" bottom="1" header="0.5" footer="0.5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T32"/>
  <sheetViews>
    <sheetView topLeftCell="A3" zoomScaleNormal="100" workbookViewId="0">
      <selection activeCell="C23" sqref="C23"/>
    </sheetView>
  </sheetViews>
  <sheetFormatPr defaultRowHeight="13.2" x14ac:dyDescent="0.25"/>
  <cols>
    <col min="1" max="1" width="22.6640625" customWidth="1"/>
    <col min="2" max="3" width="17" style="10" customWidth="1"/>
    <col min="4" max="4" width="15.88671875" style="10" bestFit="1" customWidth="1"/>
    <col min="5" max="5" width="17.88671875" style="10" bestFit="1" customWidth="1"/>
    <col min="6" max="7" width="17.88671875" style="10" customWidth="1"/>
    <col min="8" max="8" width="14.33203125" customWidth="1"/>
    <col min="9" max="9" width="16.88671875" customWidth="1"/>
    <col min="10" max="10" width="14.33203125" customWidth="1"/>
    <col min="11" max="11" width="16.88671875" customWidth="1"/>
    <col min="12" max="12" width="17" customWidth="1"/>
  </cols>
  <sheetData>
    <row r="1" spans="1:7" ht="21" x14ac:dyDescent="0.4">
      <c r="A1" s="35" t="s">
        <v>36</v>
      </c>
      <c r="B1" s="35"/>
      <c r="C1" s="35"/>
      <c r="D1" s="35"/>
      <c r="E1" s="36"/>
      <c r="F1" s="36"/>
      <c r="G1" s="36"/>
    </row>
    <row r="2" spans="1:7" ht="11.25" customHeight="1" x14ac:dyDescent="0.4">
      <c r="A2" s="35"/>
      <c r="B2" s="35"/>
      <c r="C2" s="35"/>
      <c r="D2" s="35"/>
      <c r="E2" s="36"/>
      <c r="F2" s="36"/>
      <c r="G2" s="36"/>
    </row>
    <row r="3" spans="1:7" ht="13.2" customHeight="1" x14ac:dyDescent="0.25">
      <c r="A3" s="51" t="s">
        <v>48</v>
      </c>
      <c r="B3" s="16" t="s">
        <v>1</v>
      </c>
      <c r="C3" s="16" t="s">
        <v>2</v>
      </c>
      <c r="D3" s="17" t="s">
        <v>39</v>
      </c>
      <c r="E3" s="17" t="s">
        <v>3</v>
      </c>
      <c r="F3" s="17" t="s">
        <v>4</v>
      </c>
      <c r="G3" s="17" t="s">
        <v>40</v>
      </c>
    </row>
    <row r="4" spans="1:7" ht="13.2" customHeight="1" x14ac:dyDescent="0.25">
      <c r="A4" s="52"/>
      <c r="B4" s="18" t="s">
        <v>5</v>
      </c>
      <c r="C4" s="18" t="s">
        <v>6</v>
      </c>
      <c r="D4" s="65" t="s">
        <v>5</v>
      </c>
      <c r="E4" s="19" t="s">
        <v>8</v>
      </c>
      <c r="F4" s="19" t="s">
        <v>8</v>
      </c>
      <c r="G4" s="65" t="s">
        <v>7</v>
      </c>
    </row>
    <row r="5" spans="1:7" x14ac:dyDescent="0.25">
      <c r="A5" s="1"/>
      <c r="B5" s="3"/>
      <c r="C5" s="3"/>
      <c r="D5" s="3"/>
      <c r="E5" s="3"/>
      <c r="F5" s="2"/>
      <c r="G5" s="3"/>
    </row>
    <row r="6" spans="1:7" x14ac:dyDescent="0.25">
      <c r="A6" s="4" t="s">
        <v>10</v>
      </c>
      <c r="B6" s="34">
        <v>2.73</v>
      </c>
      <c r="C6" s="34">
        <v>0</v>
      </c>
      <c r="D6" s="34">
        <v>0</v>
      </c>
      <c r="E6" s="34">
        <v>0</v>
      </c>
      <c r="F6" s="34">
        <v>0</v>
      </c>
      <c r="G6" s="34">
        <v>0</v>
      </c>
    </row>
    <row r="7" spans="1:7" x14ac:dyDescent="0.25">
      <c r="A7" s="4" t="s">
        <v>11</v>
      </c>
      <c r="B7" s="5">
        <v>0</v>
      </c>
      <c r="C7" s="5">
        <v>0</v>
      </c>
      <c r="D7" s="5">
        <v>0</v>
      </c>
      <c r="E7" s="5">
        <v>688.5</v>
      </c>
      <c r="F7" s="5">
        <v>0</v>
      </c>
      <c r="G7" s="5">
        <v>0</v>
      </c>
    </row>
    <row r="8" spans="1:7" x14ac:dyDescent="0.25">
      <c r="A8" s="4" t="s">
        <v>12</v>
      </c>
      <c r="B8" s="5">
        <v>0</v>
      </c>
      <c r="C8" s="5">
        <v>0</v>
      </c>
      <c r="D8" s="5">
        <v>0</v>
      </c>
      <c r="E8" s="5">
        <v>493.6</v>
      </c>
      <c r="F8" s="5">
        <v>0</v>
      </c>
      <c r="G8" s="5">
        <v>0</v>
      </c>
    </row>
    <row r="9" spans="1:7" x14ac:dyDescent="0.25">
      <c r="A9" s="4" t="s">
        <v>13</v>
      </c>
      <c r="B9" s="5">
        <v>61.63</v>
      </c>
      <c r="C9" s="5">
        <v>131.49</v>
      </c>
      <c r="D9" s="5">
        <v>0</v>
      </c>
      <c r="E9" s="5">
        <v>261.07</v>
      </c>
      <c r="F9" s="5">
        <v>0</v>
      </c>
      <c r="G9" s="5">
        <v>0</v>
      </c>
    </row>
    <row r="10" spans="1:7" x14ac:dyDescent="0.25">
      <c r="A10" s="4" t="s">
        <v>14</v>
      </c>
      <c r="B10" s="5">
        <v>0</v>
      </c>
      <c r="C10" s="5">
        <v>0</v>
      </c>
      <c r="D10" s="5">
        <v>0</v>
      </c>
      <c r="E10" s="5">
        <v>574</v>
      </c>
      <c r="F10" s="5">
        <v>0</v>
      </c>
      <c r="G10" s="5">
        <v>0</v>
      </c>
    </row>
    <row r="11" spans="1:7" x14ac:dyDescent="0.25">
      <c r="A11" s="4" t="s">
        <v>37</v>
      </c>
      <c r="B11" s="5">
        <v>0</v>
      </c>
      <c r="C11" s="5">
        <v>0</v>
      </c>
      <c r="D11" s="5">
        <v>0</v>
      </c>
      <c r="E11" s="5">
        <v>0</v>
      </c>
      <c r="F11" s="5">
        <v>0</v>
      </c>
      <c r="G11" s="5">
        <v>0</v>
      </c>
    </row>
    <row r="12" spans="1:7" x14ac:dyDescent="0.25">
      <c r="A12" s="12" t="s">
        <v>16</v>
      </c>
      <c r="B12" s="5">
        <v>0</v>
      </c>
      <c r="C12" s="5">
        <v>0</v>
      </c>
      <c r="D12" s="5">
        <v>0</v>
      </c>
      <c r="E12" s="5">
        <v>0</v>
      </c>
      <c r="F12" s="5">
        <v>274.56</v>
      </c>
      <c r="G12" s="5">
        <v>0</v>
      </c>
    </row>
    <row r="13" spans="1:7" x14ac:dyDescent="0.25">
      <c r="A13" s="4" t="s">
        <v>17</v>
      </c>
      <c r="B13" s="5">
        <v>89.71</v>
      </c>
      <c r="C13" s="5">
        <v>120.3</v>
      </c>
      <c r="D13" s="5">
        <v>139.71</v>
      </c>
      <c r="E13" s="5">
        <v>0</v>
      </c>
      <c r="F13" s="5">
        <v>53.84</v>
      </c>
      <c r="G13" s="5">
        <v>0</v>
      </c>
    </row>
    <row r="14" spans="1:7" x14ac:dyDescent="0.25">
      <c r="A14" s="4" t="s">
        <v>18</v>
      </c>
      <c r="B14" s="5">
        <v>0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</row>
    <row r="15" spans="1:7" x14ac:dyDescent="0.25">
      <c r="A15" s="7" t="s">
        <v>19</v>
      </c>
      <c r="B15" s="9">
        <f t="shared" ref="B15:G15" si="0">SUM(B6:B14)</f>
        <v>154.07</v>
      </c>
      <c r="C15" s="9">
        <f t="shared" si="0"/>
        <v>251.79000000000002</v>
      </c>
      <c r="D15" s="9">
        <f t="shared" si="0"/>
        <v>139.71</v>
      </c>
      <c r="E15" s="9">
        <f t="shared" si="0"/>
        <v>2017.1699999999998</v>
      </c>
      <c r="F15" s="8">
        <f t="shared" si="0"/>
        <v>328.4</v>
      </c>
      <c r="G15" s="9">
        <f t="shared" si="0"/>
        <v>0</v>
      </c>
    </row>
    <row r="16" spans="1:7" ht="9.6" customHeight="1" x14ac:dyDescent="0.25">
      <c r="G16"/>
    </row>
    <row r="17" spans="1:254" ht="13.2" customHeight="1" x14ac:dyDescent="0.25">
      <c r="A17" s="51" t="s">
        <v>48</v>
      </c>
      <c r="B17" s="16" t="s">
        <v>20</v>
      </c>
      <c r="C17" s="16" t="s">
        <v>21</v>
      </c>
      <c r="D17" s="17" t="s">
        <v>22</v>
      </c>
      <c r="E17" s="17" t="s">
        <v>23</v>
      </c>
      <c r="F17" s="17" t="s">
        <v>24</v>
      </c>
      <c r="G17"/>
    </row>
    <row r="18" spans="1:254" ht="13.2" customHeight="1" x14ac:dyDescent="0.25">
      <c r="A18" s="52"/>
      <c r="B18" s="18" t="s">
        <v>8</v>
      </c>
      <c r="C18" s="18" t="s">
        <v>6</v>
      </c>
      <c r="D18" s="65" t="s">
        <v>7</v>
      </c>
      <c r="E18" s="19" t="s">
        <v>5</v>
      </c>
      <c r="F18" s="19" t="s">
        <v>6</v>
      </c>
      <c r="G18"/>
    </row>
    <row r="19" spans="1:254" x14ac:dyDescent="0.25">
      <c r="A19" s="1"/>
      <c r="B19" s="3"/>
      <c r="C19" s="3"/>
      <c r="D19" s="3"/>
      <c r="E19" s="3"/>
      <c r="F19" s="3"/>
      <c r="G19"/>
    </row>
    <row r="20" spans="1:254" x14ac:dyDescent="0.25">
      <c r="A20" s="4" t="s">
        <v>10</v>
      </c>
      <c r="B20" s="34">
        <v>0</v>
      </c>
      <c r="C20" s="34">
        <v>0</v>
      </c>
      <c r="D20" s="34">
        <v>0</v>
      </c>
      <c r="E20" s="34">
        <v>0</v>
      </c>
      <c r="F20" s="34">
        <v>0</v>
      </c>
      <c r="G20"/>
    </row>
    <row r="21" spans="1:254" x14ac:dyDescent="0.25">
      <c r="A21" s="4" t="s">
        <v>11</v>
      </c>
      <c r="B21" s="5">
        <v>0</v>
      </c>
      <c r="C21" s="5">
        <v>450</v>
      </c>
      <c r="D21" s="5">
        <v>0</v>
      </c>
      <c r="E21" s="5">
        <v>0</v>
      </c>
      <c r="F21" s="5">
        <v>0</v>
      </c>
      <c r="G21"/>
    </row>
    <row r="22" spans="1:254" x14ac:dyDescent="0.25">
      <c r="A22" s="4" t="s">
        <v>12</v>
      </c>
      <c r="B22" s="5">
        <v>0</v>
      </c>
      <c r="C22" s="5">
        <v>0</v>
      </c>
      <c r="D22" s="5">
        <v>0</v>
      </c>
      <c r="E22" s="5">
        <v>0</v>
      </c>
      <c r="F22" s="5">
        <v>0</v>
      </c>
      <c r="G22"/>
    </row>
    <row r="23" spans="1:254" x14ac:dyDescent="0.25">
      <c r="A23" s="4" t="s">
        <v>13</v>
      </c>
      <c r="B23" s="5">
        <v>0</v>
      </c>
      <c r="C23" s="5">
        <v>47.88</v>
      </c>
      <c r="D23" s="5">
        <v>0</v>
      </c>
      <c r="E23" s="5">
        <v>0</v>
      </c>
      <c r="F23" s="5">
        <v>0</v>
      </c>
      <c r="G23"/>
    </row>
    <row r="24" spans="1:254" x14ac:dyDescent="0.25">
      <c r="A24" s="4" t="s">
        <v>14</v>
      </c>
      <c r="B24" s="5">
        <v>0</v>
      </c>
      <c r="C24" s="5">
        <v>189</v>
      </c>
      <c r="D24" s="5">
        <v>0</v>
      </c>
      <c r="E24" s="5">
        <v>0</v>
      </c>
      <c r="F24" s="5">
        <v>0</v>
      </c>
      <c r="G24"/>
    </row>
    <row r="25" spans="1:254" x14ac:dyDescent="0.25">
      <c r="A25" s="4" t="s">
        <v>37</v>
      </c>
      <c r="B25" s="5">
        <v>0</v>
      </c>
      <c r="C25" s="5">
        <v>0</v>
      </c>
      <c r="D25" s="5">
        <v>0</v>
      </c>
      <c r="E25" s="5">
        <v>0</v>
      </c>
      <c r="F25" s="5">
        <v>0</v>
      </c>
      <c r="G25"/>
    </row>
    <row r="26" spans="1:254" x14ac:dyDescent="0.25">
      <c r="A26" s="12" t="s">
        <v>16</v>
      </c>
      <c r="B26" s="5">
        <v>0</v>
      </c>
      <c r="C26" s="5">
        <v>83.95</v>
      </c>
      <c r="D26" s="5">
        <v>218.88</v>
      </c>
      <c r="E26" s="5">
        <v>0</v>
      </c>
      <c r="F26" s="5">
        <v>0</v>
      </c>
      <c r="G26"/>
    </row>
    <row r="27" spans="1:254" x14ac:dyDescent="0.25">
      <c r="A27" s="4" t="s">
        <v>17</v>
      </c>
      <c r="B27" s="5">
        <v>0</v>
      </c>
      <c r="C27" s="5">
        <v>70</v>
      </c>
      <c r="D27" s="5">
        <v>0</v>
      </c>
      <c r="E27" s="5">
        <v>0</v>
      </c>
      <c r="F27" s="5">
        <v>0</v>
      </c>
      <c r="G27"/>
    </row>
    <row r="28" spans="1:254" x14ac:dyDescent="0.25">
      <c r="A28" s="4" t="s">
        <v>18</v>
      </c>
      <c r="B28" s="5">
        <v>0</v>
      </c>
      <c r="C28" s="5">
        <v>0</v>
      </c>
      <c r="D28" s="5">
        <v>0</v>
      </c>
      <c r="E28" s="5">
        <v>0</v>
      </c>
      <c r="F28" s="5">
        <v>0</v>
      </c>
      <c r="G28"/>
    </row>
    <row r="29" spans="1:254" x14ac:dyDescent="0.25">
      <c r="A29" s="7" t="s">
        <v>19</v>
      </c>
      <c r="B29" s="9">
        <f t="shared" ref="B29:F29" si="1">SUM(B20:B28)</f>
        <v>0</v>
      </c>
      <c r="C29" s="9">
        <f t="shared" si="1"/>
        <v>840.83</v>
      </c>
      <c r="D29" s="9">
        <f t="shared" si="1"/>
        <v>218.88</v>
      </c>
      <c r="E29" s="9">
        <f t="shared" si="1"/>
        <v>0</v>
      </c>
      <c r="F29" s="9">
        <f t="shared" si="1"/>
        <v>0</v>
      </c>
      <c r="G29"/>
    </row>
    <row r="30" spans="1:254" ht="4.5" customHeight="1" x14ac:dyDescent="0.25">
      <c r="A30" s="45"/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45"/>
      <c r="AX30" s="45"/>
      <c r="AY30" s="45"/>
      <c r="AZ30" s="45"/>
      <c r="BA30" s="45"/>
      <c r="BB30" s="45"/>
      <c r="BC30" s="45"/>
      <c r="BD30" s="45"/>
      <c r="BE30" s="45"/>
      <c r="BF30" s="45"/>
      <c r="BG30" s="45"/>
      <c r="BH30" s="45"/>
      <c r="BI30" s="45"/>
      <c r="BJ30" s="45"/>
      <c r="BK30" s="45"/>
      <c r="BL30" s="45"/>
      <c r="BM30" s="45"/>
      <c r="BN30" s="45"/>
      <c r="BO30" s="45"/>
      <c r="BP30" s="45"/>
      <c r="BQ30" s="45"/>
      <c r="BR30" s="45"/>
      <c r="BS30" s="45"/>
      <c r="BT30" s="45"/>
      <c r="BU30" s="45"/>
      <c r="BV30" s="45"/>
      <c r="BW30" s="45"/>
      <c r="BX30" s="45"/>
      <c r="BY30" s="45"/>
      <c r="BZ30" s="45"/>
      <c r="CA30" s="45"/>
      <c r="CB30" s="45"/>
      <c r="CC30" s="45"/>
      <c r="CD30" s="45"/>
      <c r="CE30" s="45"/>
      <c r="CF30" s="45"/>
      <c r="CG30" s="45"/>
      <c r="CH30" s="45"/>
      <c r="CI30" s="45"/>
      <c r="CJ30" s="45"/>
      <c r="CK30" s="45"/>
      <c r="CL30" s="45"/>
      <c r="CM30" s="45"/>
      <c r="CN30" s="45"/>
      <c r="CO30" s="45"/>
      <c r="CP30" s="45"/>
      <c r="CQ30" s="45"/>
      <c r="CR30" s="45"/>
      <c r="CS30" s="45"/>
      <c r="CT30" s="45"/>
      <c r="CU30" s="45"/>
      <c r="CV30" s="45"/>
      <c r="CW30" s="45"/>
      <c r="CX30" s="45"/>
      <c r="CY30" s="45"/>
      <c r="CZ30" s="45"/>
      <c r="DA30" s="45"/>
      <c r="DB30" s="45"/>
      <c r="DC30" s="45"/>
      <c r="DD30" s="45"/>
      <c r="DE30" s="45"/>
      <c r="DF30" s="45"/>
      <c r="DG30" s="45"/>
      <c r="DH30" s="45"/>
      <c r="DI30" s="45"/>
      <c r="DJ30" s="45"/>
      <c r="DK30" s="45"/>
      <c r="DL30" s="45"/>
      <c r="DM30" s="45"/>
      <c r="DN30" s="45"/>
      <c r="DO30" s="45"/>
      <c r="DP30" s="45"/>
      <c r="DQ30" s="45"/>
      <c r="DR30" s="45"/>
      <c r="DS30" s="45"/>
      <c r="DT30" s="45"/>
      <c r="DU30" s="45"/>
      <c r="DV30" s="45"/>
      <c r="DW30" s="45"/>
      <c r="DX30" s="45"/>
      <c r="DY30" s="45"/>
      <c r="DZ30" s="45"/>
      <c r="EA30" s="45"/>
      <c r="EB30" s="45"/>
      <c r="EC30" s="45"/>
      <c r="ED30" s="45"/>
      <c r="EE30" s="45"/>
      <c r="EF30" s="45"/>
      <c r="EG30" s="45"/>
      <c r="EH30" s="45"/>
      <c r="EI30" s="45"/>
      <c r="EJ30" s="45"/>
      <c r="EK30" s="45"/>
      <c r="EL30" s="45"/>
      <c r="EM30" s="45"/>
      <c r="EN30" s="45"/>
      <c r="EO30" s="45"/>
      <c r="EP30" s="45"/>
      <c r="EQ30" s="45"/>
      <c r="ER30" s="45"/>
      <c r="ES30" s="45"/>
      <c r="ET30" s="45"/>
      <c r="EU30" s="45"/>
      <c r="EV30" s="45"/>
      <c r="EW30" s="45"/>
      <c r="EX30" s="45"/>
      <c r="EY30" s="45"/>
      <c r="EZ30" s="45"/>
      <c r="FA30" s="45"/>
      <c r="FB30" s="45"/>
      <c r="FC30" s="45"/>
      <c r="FD30" s="45"/>
      <c r="FE30" s="45"/>
      <c r="FF30" s="45"/>
      <c r="FG30" s="45"/>
      <c r="FH30" s="45"/>
      <c r="FI30" s="45"/>
      <c r="FJ30" s="45"/>
      <c r="FK30" s="45"/>
      <c r="FL30" s="45"/>
      <c r="FM30" s="45"/>
      <c r="FN30" s="45"/>
      <c r="FO30" s="45"/>
      <c r="FP30" s="45"/>
      <c r="FQ30" s="45"/>
      <c r="FR30" s="45"/>
      <c r="FS30" s="45"/>
      <c r="FT30" s="45"/>
      <c r="FU30" s="45"/>
      <c r="FV30" s="45"/>
      <c r="FW30" s="45"/>
      <c r="FX30" s="45"/>
      <c r="FY30" s="45"/>
      <c r="FZ30" s="45"/>
      <c r="GA30" s="45"/>
      <c r="GB30" s="45"/>
      <c r="GC30" s="45"/>
      <c r="GD30" s="45"/>
      <c r="GE30" s="45"/>
      <c r="GF30" s="45"/>
      <c r="GG30" s="45"/>
      <c r="GH30" s="45"/>
      <c r="GI30" s="45"/>
      <c r="GJ30" s="45"/>
      <c r="GK30" s="45"/>
      <c r="GL30" s="45"/>
      <c r="GM30" s="45"/>
      <c r="GN30" s="45"/>
      <c r="GO30" s="45"/>
      <c r="GP30" s="45"/>
      <c r="GQ30" s="45"/>
      <c r="GR30" s="45"/>
      <c r="GS30" s="45"/>
      <c r="GT30" s="45"/>
      <c r="GU30" s="45"/>
      <c r="GV30" s="45"/>
      <c r="GW30" s="45"/>
      <c r="GX30" s="45"/>
      <c r="GY30" s="45"/>
      <c r="GZ30" s="45"/>
      <c r="HA30" s="45"/>
      <c r="HB30" s="45"/>
      <c r="HC30" s="45"/>
      <c r="HD30" s="45"/>
      <c r="HE30" s="45"/>
      <c r="HF30" s="45"/>
      <c r="HG30" s="45"/>
      <c r="HH30" s="45"/>
      <c r="HI30" s="45"/>
      <c r="HJ30" s="45"/>
      <c r="HK30" s="45"/>
      <c r="HL30" s="45"/>
      <c r="HM30" s="45"/>
      <c r="HN30" s="45"/>
      <c r="HO30" s="45"/>
      <c r="HP30" s="45"/>
      <c r="HQ30" s="45"/>
      <c r="HR30" s="45"/>
      <c r="HS30" s="45"/>
      <c r="HT30" s="45"/>
      <c r="HU30" s="45"/>
      <c r="HV30" s="45"/>
      <c r="HW30" s="45"/>
      <c r="HX30" s="45"/>
      <c r="HY30" s="45"/>
      <c r="HZ30" s="45"/>
      <c r="IA30" s="45"/>
      <c r="IB30" s="45"/>
      <c r="IC30" s="45"/>
      <c r="ID30" s="45"/>
      <c r="IE30" s="45"/>
      <c r="IF30" s="45"/>
      <c r="IG30" s="45"/>
      <c r="IH30" s="45"/>
      <c r="II30" s="45"/>
      <c r="IJ30" s="45"/>
      <c r="IK30" s="45"/>
      <c r="IL30" s="45"/>
      <c r="IM30" s="45"/>
      <c r="IN30" s="45"/>
      <c r="IO30" s="45"/>
      <c r="IP30" s="45"/>
      <c r="IQ30" s="45"/>
      <c r="IR30" s="45"/>
      <c r="IS30" s="45"/>
      <c r="IT30" s="45"/>
    </row>
    <row r="31" spans="1:254" s="40" customFormat="1" ht="11.4" x14ac:dyDescent="0.2">
      <c r="A31" s="59" t="s">
        <v>35</v>
      </c>
      <c r="B31" s="59"/>
      <c r="C31" s="59"/>
      <c r="D31" s="59"/>
      <c r="E31" s="59"/>
      <c r="F31" s="59"/>
      <c r="G31" s="39"/>
    </row>
    <row r="32" spans="1:254" s="40" customFormat="1" ht="5.25" customHeight="1" x14ac:dyDescent="0.2">
      <c r="B32" s="39"/>
      <c r="C32" s="39"/>
      <c r="D32" s="39"/>
      <c r="E32" s="39"/>
      <c r="F32" s="39"/>
      <c r="G32" s="39"/>
    </row>
  </sheetData>
  <pageMargins left="0.19685039370078741" right="0.19685039370078741" top="0.78740157480314965" bottom="0.78740157480314965" header="0.51181102362204722" footer="0.51181102362204722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V34"/>
  <sheetViews>
    <sheetView zoomScaleNormal="100" workbookViewId="0">
      <selection activeCell="C23" sqref="C23"/>
    </sheetView>
  </sheetViews>
  <sheetFormatPr defaultRowHeight="13.2" x14ac:dyDescent="0.25"/>
  <cols>
    <col min="1" max="1" width="22.6640625" customWidth="1"/>
    <col min="2" max="2" width="18.88671875" style="10" customWidth="1"/>
    <col min="3" max="4" width="16.88671875" style="10" customWidth="1"/>
    <col min="5" max="5" width="18.5546875" style="10" customWidth="1"/>
    <col min="6" max="6" width="18.88671875" style="10" customWidth="1"/>
    <col min="7" max="7" width="19" style="10" customWidth="1"/>
    <col min="8" max="8" width="15.33203125" customWidth="1"/>
    <col min="9" max="9" width="14.33203125" customWidth="1"/>
    <col min="10" max="10" width="16.88671875" customWidth="1"/>
    <col min="11" max="11" width="14.33203125" customWidth="1"/>
    <col min="12" max="12" width="16.88671875" customWidth="1"/>
    <col min="13" max="13" width="17" customWidth="1"/>
  </cols>
  <sheetData>
    <row r="1" spans="1:8" ht="21" x14ac:dyDescent="0.4">
      <c r="A1" s="35" t="s">
        <v>36</v>
      </c>
      <c r="B1" s="35"/>
      <c r="C1" s="35"/>
      <c r="D1" s="35"/>
      <c r="E1" s="36"/>
      <c r="F1" s="36"/>
      <c r="G1" s="36"/>
    </row>
    <row r="2" spans="1:8" ht="7.2" customHeight="1" x14ac:dyDescent="0.4">
      <c r="A2" s="35"/>
      <c r="B2" s="35"/>
      <c r="C2" s="35"/>
      <c r="D2" s="35"/>
      <c r="E2" s="36"/>
      <c r="F2" s="36"/>
      <c r="G2" s="36"/>
    </row>
    <row r="3" spans="1:8" ht="13.2" customHeight="1" x14ac:dyDescent="0.25">
      <c r="A3" s="51" t="s">
        <v>49</v>
      </c>
      <c r="B3" s="16" t="s">
        <v>1</v>
      </c>
      <c r="C3" s="16" t="s">
        <v>2</v>
      </c>
      <c r="D3" s="17" t="s">
        <v>39</v>
      </c>
      <c r="E3" s="17" t="s">
        <v>3</v>
      </c>
      <c r="F3" s="17" t="s">
        <v>4</v>
      </c>
      <c r="G3" s="17" t="s">
        <v>40</v>
      </c>
    </row>
    <row r="4" spans="1:8" ht="13.2" customHeight="1" x14ac:dyDescent="0.25">
      <c r="A4" s="52"/>
      <c r="B4" s="18" t="s">
        <v>5</v>
      </c>
      <c r="C4" s="18" t="s">
        <v>6</v>
      </c>
      <c r="D4" s="65" t="s">
        <v>5</v>
      </c>
      <c r="E4" s="19" t="s">
        <v>8</v>
      </c>
      <c r="F4" s="19" t="s">
        <v>8</v>
      </c>
      <c r="G4" s="65" t="s">
        <v>7</v>
      </c>
    </row>
    <row r="5" spans="1:8" x14ac:dyDescent="0.25">
      <c r="A5" s="1"/>
      <c r="B5" s="3"/>
      <c r="C5" s="3"/>
      <c r="D5" s="3"/>
      <c r="E5" s="2"/>
      <c r="F5" s="3"/>
      <c r="G5" s="3"/>
    </row>
    <row r="6" spans="1:8" x14ac:dyDescent="0.25">
      <c r="A6" s="4" t="s">
        <v>10</v>
      </c>
      <c r="B6" s="34">
        <v>2.73</v>
      </c>
      <c r="C6" s="34">
        <v>0</v>
      </c>
      <c r="D6" s="34">
        <v>0</v>
      </c>
      <c r="E6" s="34">
        <v>0</v>
      </c>
      <c r="F6" s="34">
        <v>0</v>
      </c>
      <c r="G6" s="34">
        <v>0</v>
      </c>
      <c r="H6" t="s">
        <v>9</v>
      </c>
    </row>
    <row r="7" spans="1:8" x14ac:dyDescent="0.25">
      <c r="A7" s="4" t="s">
        <v>11</v>
      </c>
      <c r="B7" s="5">
        <v>0</v>
      </c>
      <c r="C7" s="5">
        <v>1195</v>
      </c>
      <c r="D7" s="5">
        <v>0</v>
      </c>
      <c r="E7" s="5">
        <v>0</v>
      </c>
      <c r="F7" s="5">
        <v>890</v>
      </c>
      <c r="G7" s="5">
        <v>0</v>
      </c>
    </row>
    <row r="8" spans="1:8" x14ac:dyDescent="0.25">
      <c r="A8" s="4" t="s">
        <v>12</v>
      </c>
      <c r="B8" s="5">
        <v>0</v>
      </c>
      <c r="C8" s="5">
        <v>563.27</v>
      </c>
      <c r="D8" s="5">
        <v>0</v>
      </c>
      <c r="E8" s="5">
        <v>0</v>
      </c>
      <c r="F8" s="5">
        <v>657.54</v>
      </c>
      <c r="G8" s="5">
        <v>0</v>
      </c>
    </row>
    <row r="9" spans="1:8" x14ac:dyDescent="0.25">
      <c r="A9" s="4" t="s">
        <v>13</v>
      </c>
      <c r="B9" s="5">
        <v>0</v>
      </c>
      <c r="C9" s="5">
        <v>486.14</v>
      </c>
      <c r="D9" s="5">
        <v>0</v>
      </c>
      <c r="E9" s="5">
        <v>0</v>
      </c>
      <c r="F9" s="5">
        <v>0</v>
      </c>
      <c r="G9" s="5">
        <v>0</v>
      </c>
    </row>
    <row r="10" spans="1:8" x14ac:dyDescent="0.25">
      <c r="A10" s="4" t="s">
        <v>14</v>
      </c>
      <c r="B10" s="5">
        <v>0</v>
      </c>
      <c r="C10" s="5">
        <v>1035.71</v>
      </c>
      <c r="D10" s="5">
        <v>0</v>
      </c>
      <c r="E10" s="5">
        <v>0</v>
      </c>
      <c r="F10" s="5">
        <v>294.35000000000002</v>
      </c>
      <c r="G10" s="5">
        <v>0</v>
      </c>
    </row>
    <row r="11" spans="1:8" x14ac:dyDescent="0.25">
      <c r="A11" s="4" t="s">
        <v>37</v>
      </c>
      <c r="B11" s="5">
        <v>0</v>
      </c>
      <c r="C11" s="5">
        <v>0</v>
      </c>
      <c r="D11" s="5">
        <v>0</v>
      </c>
      <c r="E11" s="5">
        <v>0</v>
      </c>
      <c r="F11" s="5">
        <v>0</v>
      </c>
      <c r="G11" s="5">
        <v>0</v>
      </c>
    </row>
    <row r="12" spans="1:8" x14ac:dyDescent="0.25">
      <c r="A12" s="6" t="s">
        <v>16</v>
      </c>
      <c r="B12" s="5">
        <v>0</v>
      </c>
      <c r="C12" s="5">
        <v>126.72</v>
      </c>
      <c r="D12" s="5">
        <v>0</v>
      </c>
      <c r="E12" s="5">
        <v>0</v>
      </c>
      <c r="F12" s="5">
        <v>375.36</v>
      </c>
      <c r="G12" s="5">
        <v>0</v>
      </c>
    </row>
    <row r="13" spans="1:8" x14ac:dyDescent="0.25">
      <c r="A13" s="4" t="s">
        <v>17</v>
      </c>
      <c r="B13" s="5">
        <v>70</v>
      </c>
      <c r="C13" s="5">
        <v>88</v>
      </c>
      <c r="D13" s="5">
        <v>158</v>
      </c>
      <c r="E13" s="5">
        <v>0</v>
      </c>
      <c r="F13" s="5">
        <v>88</v>
      </c>
      <c r="G13" s="5">
        <v>70</v>
      </c>
    </row>
    <row r="14" spans="1:8" x14ac:dyDescent="0.25">
      <c r="A14" s="4" t="s">
        <v>18</v>
      </c>
      <c r="B14" s="5">
        <v>0</v>
      </c>
      <c r="C14" s="5">
        <v>0</v>
      </c>
      <c r="D14" s="5">
        <v>0</v>
      </c>
      <c r="E14" s="5">
        <v>0</v>
      </c>
      <c r="F14" s="5">
        <v>58</v>
      </c>
      <c r="G14" s="5">
        <v>0</v>
      </c>
    </row>
    <row r="15" spans="1:8" x14ac:dyDescent="0.25">
      <c r="A15" s="7" t="s">
        <v>19</v>
      </c>
      <c r="B15" s="9">
        <f t="shared" ref="B15" si="0">SUM(B6:B14)</f>
        <v>72.73</v>
      </c>
      <c r="C15" s="9">
        <f>SUM(C6:C14)</f>
        <v>3494.8399999999997</v>
      </c>
      <c r="D15" s="9">
        <f>SUM(D6:D14)</f>
        <v>158</v>
      </c>
      <c r="E15" s="8">
        <f>SUM(E6:E14)</f>
        <v>0</v>
      </c>
      <c r="F15" s="9">
        <f>SUM(F6:F14)</f>
        <v>2363.25</v>
      </c>
      <c r="G15" s="9">
        <f>SUM(G6:G14)</f>
        <v>70</v>
      </c>
    </row>
    <row r="16" spans="1:8" ht="8.4" customHeight="1" x14ac:dyDescent="0.25">
      <c r="G16"/>
    </row>
    <row r="17" spans="1:256" ht="13.2" customHeight="1" x14ac:dyDescent="0.25">
      <c r="A17" s="51" t="s">
        <v>49</v>
      </c>
      <c r="B17" s="16" t="s">
        <v>20</v>
      </c>
      <c r="C17" s="16" t="s">
        <v>21</v>
      </c>
      <c r="D17" s="17" t="s">
        <v>22</v>
      </c>
      <c r="E17" s="17" t="s">
        <v>23</v>
      </c>
      <c r="F17" s="17" t="s">
        <v>24</v>
      </c>
      <c r="G17"/>
    </row>
    <row r="18" spans="1:256" ht="13.2" customHeight="1" x14ac:dyDescent="0.25">
      <c r="A18" s="52"/>
      <c r="B18" s="18" t="s">
        <v>8</v>
      </c>
      <c r="C18" s="18" t="s">
        <v>6</v>
      </c>
      <c r="D18" s="65" t="s">
        <v>7</v>
      </c>
      <c r="E18" s="19" t="s">
        <v>5</v>
      </c>
      <c r="F18" s="19" t="s">
        <v>6</v>
      </c>
      <c r="G18"/>
    </row>
    <row r="19" spans="1:256" x14ac:dyDescent="0.25">
      <c r="A19" s="1"/>
      <c r="B19" s="3"/>
      <c r="C19" s="3"/>
      <c r="D19" s="3"/>
      <c r="E19" s="3"/>
      <c r="F19" s="3"/>
      <c r="G19"/>
    </row>
    <row r="20" spans="1:256" x14ac:dyDescent="0.25">
      <c r="A20" s="4" t="s">
        <v>10</v>
      </c>
      <c r="B20" s="34">
        <v>0</v>
      </c>
      <c r="C20" s="34">
        <v>0</v>
      </c>
      <c r="D20" s="34">
        <v>0</v>
      </c>
      <c r="E20" s="34">
        <v>0</v>
      </c>
      <c r="F20" s="34">
        <v>0</v>
      </c>
    </row>
    <row r="21" spans="1:256" x14ac:dyDescent="0.25">
      <c r="A21" s="4" t="s">
        <v>11</v>
      </c>
      <c r="B21" s="5">
        <v>0</v>
      </c>
      <c r="C21" s="5">
        <v>0</v>
      </c>
      <c r="D21" s="5">
        <v>0</v>
      </c>
      <c r="E21" s="5">
        <v>0</v>
      </c>
      <c r="F21" s="5">
        <v>0</v>
      </c>
    </row>
    <row r="22" spans="1:256" x14ac:dyDescent="0.25">
      <c r="A22" s="4" t="s">
        <v>12</v>
      </c>
      <c r="B22" s="5">
        <v>0</v>
      </c>
      <c r="C22" s="5">
        <v>0</v>
      </c>
      <c r="D22" s="5">
        <v>0</v>
      </c>
      <c r="E22" s="5">
        <v>0</v>
      </c>
      <c r="F22" s="5">
        <v>0</v>
      </c>
    </row>
    <row r="23" spans="1:256" x14ac:dyDescent="0.25">
      <c r="A23" s="4" t="s">
        <v>13</v>
      </c>
      <c r="B23" s="5">
        <v>0</v>
      </c>
      <c r="C23" s="5">
        <v>30.68</v>
      </c>
      <c r="D23" s="5">
        <v>179.84</v>
      </c>
      <c r="E23" s="5">
        <v>0</v>
      </c>
      <c r="F23" s="5">
        <v>0</v>
      </c>
    </row>
    <row r="24" spans="1:256" x14ac:dyDescent="0.25">
      <c r="A24" s="4" t="s">
        <v>14</v>
      </c>
      <c r="B24" s="5">
        <v>0</v>
      </c>
      <c r="C24" s="5">
        <v>0</v>
      </c>
      <c r="D24" s="5">
        <v>0</v>
      </c>
      <c r="E24" s="5">
        <v>0</v>
      </c>
      <c r="F24" s="5">
        <v>0</v>
      </c>
    </row>
    <row r="25" spans="1:256" x14ac:dyDescent="0.25">
      <c r="A25" s="4" t="s">
        <v>37</v>
      </c>
      <c r="B25" s="5">
        <v>0</v>
      </c>
      <c r="C25" s="5">
        <v>0</v>
      </c>
      <c r="D25" s="5">
        <v>0</v>
      </c>
      <c r="E25" s="5">
        <v>0</v>
      </c>
      <c r="F25" s="5">
        <v>0</v>
      </c>
    </row>
    <row r="26" spans="1:256" x14ac:dyDescent="0.25">
      <c r="A26" s="6" t="s">
        <v>16</v>
      </c>
      <c r="B26" s="5">
        <v>0</v>
      </c>
      <c r="C26" s="5">
        <v>83.95</v>
      </c>
      <c r="D26" s="5">
        <v>266.88</v>
      </c>
      <c r="E26" s="5">
        <v>0</v>
      </c>
      <c r="F26" s="5">
        <v>0</v>
      </c>
    </row>
    <row r="27" spans="1:256" x14ac:dyDescent="0.25">
      <c r="A27" s="4" t="s">
        <v>17</v>
      </c>
      <c r="B27" s="5">
        <v>70</v>
      </c>
      <c r="C27" s="5">
        <v>88</v>
      </c>
      <c r="D27" s="5">
        <v>328</v>
      </c>
      <c r="E27" s="5">
        <v>0</v>
      </c>
      <c r="F27" s="5">
        <v>0</v>
      </c>
    </row>
    <row r="28" spans="1:256" x14ac:dyDescent="0.25">
      <c r="A28" s="4" t="s">
        <v>18</v>
      </c>
      <c r="B28" s="5">
        <v>0</v>
      </c>
      <c r="C28" s="5">
        <v>0</v>
      </c>
      <c r="D28" s="5">
        <v>0</v>
      </c>
      <c r="E28" s="5">
        <v>0</v>
      </c>
      <c r="F28" s="5">
        <v>0</v>
      </c>
    </row>
    <row r="29" spans="1:256" x14ac:dyDescent="0.25">
      <c r="A29" s="7" t="s">
        <v>19</v>
      </c>
      <c r="B29" s="9">
        <f>SUM(B20:B28)</f>
        <v>70</v>
      </c>
      <c r="C29" s="9">
        <f>SUM(C20:C28)</f>
        <v>202.63</v>
      </c>
      <c r="D29" s="9">
        <f>SUM(D20:D28)</f>
        <v>774.72</v>
      </c>
      <c r="E29" s="9">
        <f>SUM(E20:E28)</f>
        <v>0</v>
      </c>
      <c r="F29" s="9">
        <f>SUM(F20:F28)</f>
        <v>0</v>
      </c>
    </row>
    <row r="30" spans="1:256" ht="4.5" customHeight="1" x14ac:dyDescent="0.25">
      <c r="A30" s="45"/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45"/>
      <c r="AX30" s="45"/>
      <c r="AY30" s="45"/>
      <c r="AZ30" s="45"/>
      <c r="BA30" s="45"/>
      <c r="BB30" s="45"/>
      <c r="BC30" s="45"/>
      <c r="BD30" s="45"/>
      <c r="BE30" s="45"/>
      <c r="BF30" s="45"/>
      <c r="BG30" s="45"/>
      <c r="BH30" s="45"/>
      <c r="BI30" s="45"/>
      <c r="BJ30" s="45"/>
      <c r="BK30" s="45"/>
      <c r="BL30" s="45"/>
      <c r="BM30" s="45"/>
      <c r="BN30" s="45"/>
      <c r="BO30" s="45"/>
      <c r="BP30" s="45"/>
      <c r="BQ30" s="45"/>
      <c r="BR30" s="45"/>
      <c r="BS30" s="45"/>
      <c r="BT30" s="45"/>
      <c r="BU30" s="45"/>
      <c r="BV30" s="45"/>
      <c r="BW30" s="45"/>
      <c r="BX30" s="45"/>
      <c r="BY30" s="45"/>
      <c r="BZ30" s="45"/>
      <c r="CA30" s="45"/>
      <c r="CB30" s="45"/>
      <c r="CC30" s="45"/>
      <c r="CD30" s="45"/>
      <c r="CE30" s="45"/>
      <c r="CF30" s="45"/>
      <c r="CG30" s="45"/>
      <c r="CH30" s="45"/>
      <c r="CI30" s="45"/>
      <c r="CJ30" s="45"/>
      <c r="CK30" s="45"/>
      <c r="CL30" s="45"/>
      <c r="CM30" s="45"/>
      <c r="CN30" s="45"/>
      <c r="CO30" s="45"/>
      <c r="CP30" s="45"/>
      <c r="CQ30" s="45"/>
      <c r="CR30" s="45"/>
      <c r="CS30" s="45"/>
      <c r="CT30" s="45"/>
      <c r="CU30" s="45"/>
      <c r="CV30" s="45"/>
      <c r="CW30" s="45"/>
      <c r="CX30" s="45"/>
      <c r="CY30" s="45"/>
      <c r="CZ30" s="45"/>
      <c r="DA30" s="45"/>
      <c r="DB30" s="45"/>
      <c r="DC30" s="45"/>
      <c r="DD30" s="45"/>
      <c r="DE30" s="45"/>
      <c r="DF30" s="45"/>
      <c r="DG30" s="45"/>
      <c r="DH30" s="45"/>
      <c r="DI30" s="45"/>
      <c r="DJ30" s="45"/>
      <c r="DK30" s="45"/>
      <c r="DL30" s="45"/>
      <c r="DM30" s="45"/>
      <c r="DN30" s="45"/>
      <c r="DO30" s="45"/>
      <c r="DP30" s="45"/>
      <c r="DQ30" s="45"/>
      <c r="DR30" s="45"/>
      <c r="DS30" s="45"/>
      <c r="DT30" s="45"/>
      <c r="DU30" s="45"/>
      <c r="DV30" s="45"/>
      <c r="DW30" s="45"/>
      <c r="DX30" s="45"/>
      <c r="DY30" s="45"/>
      <c r="DZ30" s="45"/>
      <c r="EA30" s="45"/>
      <c r="EB30" s="45"/>
      <c r="EC30" s="45"/>
      <c r="ED30" s="45"/>
      <c r="EE30" s="45"/>
      <c r="EF30" s="45"/>
      <c r="EG30" s="45"/>
      <c r="EH30" s="45"/>
      <c r="EI30" s="45"/>
      <c r="EJ30" s="45"/>
      <c r="EK30" s="45"/>
      <c r="EL30" s="45"/>
      <c r="EM30" s="45"/>
      <c r="EN30" s="45"/>
      <c r="EO30" s="45"/>
      <c r="EP30" s="45"/>
      <c r="EQ30" s="45"/>
      <c r="ER30" s="45"/>
      <c r="ES30" s="45"/>
      <c r="ET30" s="45"/>
      <c r="EU30" s="45"/>
      <c r="EV30" s="45"/>
      <c r="EW30" s="45"/>
      <c r="EX30" s="45"/>
      <c r="EY30" s="45"/>
      <c r="EZ30" s="45"/>
      <c r="FA30" s="45"/>
      <c r="FB30" s="45"/>
      <c r="FC30" s="45"/>
      <c r="FD30" s="45"/>
      <c r="FE30" s="45"/>
      <c r="FF30" s="45"/>
      <c r="FG30" s="45"/>
      <c r="FH30" s="45"/>
      <c r="FI30" s="45"/>
      <c r="FJ30" s="45"/>
      <c r="FK30" s="45"/>
      <c r="FL30" s="45"/>
      <c r="FM30" s="45"/>
      <c r="FN30" s="45"/>
      <c r="FO30" s="45"/>
      <c r="FP30" s="45"/>
      <c r="FQ30" s="45"/>
      <c r="FR30" s="45"/>
      <c r="FS30" s="45"/>
      <c r="FT30" s="45"/>
      <c r="FU30" s="45"/>
      <c r="FV30" s="45"/>
      <c r="FW30" s="45"/>
      <c r="FX30" s="45"/>
      <c r="FY30" s="45"/>
      <c r="FZ30" s="45"/>
      <c r="GA30" s="45"/>
      <c r="GB30" s="45"/>
      <c r="GC30" s="45"/>
      <c r="GD30" s="45"/>
      <c r="GE30" s="45"/>
      <c r="GF30" s="45"/>
      <c r="GG30" s="45"/>
      <c r="GH30" s="45"/>
      <c r="GI30" s="45"/>
      <c r="GJ30" s="45"/>
      <c r="GK30" s="45"/>
      <c r="GL30" s="45"/>
      <c r="GM30" s="45"/>
      <c r="GN30" s="45"/>
      <c r="GO30" s="45"/>
      <c r="GP30" s="45"/>
      <c r="GQ30" s="45"/>
      <c r="GR30" s="45"/>
      <c r="GS30" s="45"/>
      <c r="GT30" s="45"/>
      <c r="GU30" s="45"/>
      <c r="GV30" s="45"/>
      <c r="GW30" s="45"/>
      <c r="GX30" s="45"/>
      <c r="GY30" s="45"/>
      <c r="GZ30" s="45"/>
      <c r="HA30" s="45"/>
      <c r="HB30" s="45"/>
      <c r="HC30" s="45"/>
      <c r="HD30" s="45"/>
      <c r="HE30" s="45"/>
      <c r="HF30" s="45"/>
      <c r="HG30" s="45"/>
      <c r="HH30" s="45"/>
      <c r="HI30" s="45"/>
      <c r="HJ30" s="45"/>
      <c r="HK30" s="45"/>
      <c r="HL30" s="45"/>
      <c r="HM30" s="45"/>
      <c r="HN30" s="45"/>
      <c r="HO30" s="45"/>
      <c r="HP30" s="45"/>
      <c r="HQ30" s="45"/>
      <c r="HR30" s="45"/>
      <c r="HS30" s="45"/>
      <c r="HT30" s="45"/>
      <c r="HU30" s="45"/>
      <c r="HV30" s="45"/>
      <c r="HW30" s="45"/>
      <c r="HX30" s="45"/>
      <c r="HY30" s="45"/>
      <c r="HZ30" s="45"/>
      <c r="IA30" s="45"/>
      <c r="IB30" s="45"/>
      <c r="IC30" s="45"/>
      <c r="ID30" s="45"/>
      <c r="IE30" s="45"/>
      <c r="IF30" s="45"/>
      <c r="IG30" s="45"/>
      <c r="IH30" s="45"/>
      <c r="II30" s="45"/>
      <c r="IJ30" s="45"/>
      <c r="IK30" s="45"/>
      <c r="IL30" s="45"/>
      <c r="IM30" s="45"/>
      <c r="IN30" s="45"/>
      <c r="IO30" s="45"/>
      <c r="IP30" s="45"/>
      <c r="IQ30" s="45"/>
      <c r="IR30" s="45"/>
      <c r="IS30" s="45"/>
      <c r="IT30" s="45"/>
      <c r="IU30" s="45"/>
      <c r="IV30" s="45"/>
    </row>
    <row r="31" spans="1:256" s="40" customFormat="1" ht="11.4" x14ac:dyDescent="0.2">
      <c r="A31" s="59" t="s">
        <v>35</v>
      </c>
      <c r="B31" s="59"/>
      <c r="C31" s="59"/>
      <c r="D31" s="59"/>
      <c r="E31" s="59"/>
      <c r="F31" s="59"/>
      <c r="G31" s="39"/>
    </row>
    <row r="32" spans="1:256" s="40" customFormat="1" ht="5.25" customHeight="1" x14ac:dyDescent="0.2">
      <c r="B32" s="39"/>
      <c r="C32" s="39"/>
      <c r="D32" s="39"/>
      <c r="E32" s="39"/>
      <c r="F32" s="39"/>
      <c r="G32" s="39"/>
    </row>
    <row r="33" spans="1:7" s="40" customFormat="1" ht="26.25" customHeight="1" x14ac:dyDescent="0.25">
      <c r="A33" s="61"/>
      <c r="B33" s="61"/>
      <c r="C33" s="61"/>
      <c r="D33" s="61"/>
      <c r="E33" s="61"/>
      <c r="F33" s="61"/>
      <c r="G33" s="61"/>
    </row>
    <row r="34" spans="1:7" x14ac:dyDescent="0.25">
      <c r="A34" t="s">
        <v>9</v>
      </c>
    </row>
  </sheetData>
  <pageMargins left="0.75" right="0.75" top="1" bottom="1" header="0.5" footer="0.5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V35"/>
  <sheetViews>
    <sheetView workbookViewId="0">
      <selection activeCell="G22" sqref="G22"/>
    </sheetView>
  </sheetViews>
  <sheetFormatPr defaultRowHeight="13.2" x14ac:dyDescent="0.25"/>
  <cols>
    <col min="1" max="1" width="22.6640625" customWidth="1"/>
    <col min="2" max="2" width="19" style="10" customWidth="1"/>
    <col min="3" max="4" width="17" style="10" customWidth="1"/>
    <col min="5" max="5" width="18.44140625" style="10" customWidth="1"/>
    <col min="6" max="7" width="19" style="10" customWidth="1"/>
    <col min="8" max="8" width="15.33203125" customWidth="1"/>
    <col min="9" max="9" width="14.33203125" customWidth="1"/>
    <col min="10" max="10" width="16.88671875" customWidth="1"/>
    <col min="11" max="11" width="14.33203125" customWidth="1"/>
    <col min="12" max="12" width="16.88671875" customWidth="1"/>
    <col min="13" max="13" width="17" customWidth="1"/>
  </cols>
  <sheetData>
    <row r="1" spans="1:8" ht="21" x14ac:dyDescent="0.4">
      <c r="A1" s="35" t="s">
        <v>36</v>
      </c>
      <c r="B1" s="35"/>
      <c r="C1" s="35"/>
      <c r="D1" s="35"/>
      <c r="E1" s="36"/>
      <c r="F1" s="36"/>
      <c r="G1" s="36"/>
    </row>
    <row r="2" spans="1:8" ht="7.95" customHeight="1" x14ac:dyDescent="0.4">
      <c r="A2" s="35"/>
      <c r="B2" s="35"/>
      <c r="C2" s="35"/>
      <c r="D2" s="35"/>
      <c r="E2" s="36"/>
      <c r="F2" s="36"/>
      <c r="G2" s="36"/>
    </row>
    <row r="3" spans="1:8" ht="13.2" customHeight="1" x14ac:dyDescent="0.25">
      <c r="A3" s="51" t="s">
        <v>50</v>
      </c>
      <c r="B3" s="16" t="s">
        <v>1</v>
      </c>
      <c r="C3" s="16" t="s">
        <v>2</v>
      </c>
      <c r="D3" s="17" t="s">
        <v>39</v>
      </c>
      <c r="E3" s="17" t="s">
        <v>3</v>
      </c>
      <c r="F3" s="17" t="s">
        <v>4</v>
      </c>
      <c r="G3" s="17" t="s">
        <v>40</v>
      </c>
    </row>
    <row r="4" spans="1:8" ht="13.2" customHeight="1" x14ac:dyDescent="0.25">
      <c r="A4" s="52"/>
      <c r="B4" s="18" t="s">
        <v>5</v>
      </c>
      <c r="C4" s="18" t="s">
        <v>6</v>
      </c>
      <c r="D4" s="65" t="s">
        <v>5</v>
      </c>
      <c r="E4" s="19" t="s">
        <v>8</v>
      </c>
      <c r="F4" s="19" t="s">
        <v>8</v>
      </c>
      <c r="G4" s="65" t="s">
        <v>7</v>
      </c>
    </row>
    <row r="5" spans="1:8" x14ac:dyDescent="0.25">
      <c r="A5" s="1"/>
      <c r="B5" s="3"/>
      <c r="C5" s="3"/>
      <c r="D5" s="3"/>
      <c r="E5" s="2"/>
      <c r="F5" s="3"/>
      <c r="G5" s="3"/>
    </row>
    <row r="6" spans="1:8" x14ac:dyDescent="0.25">
      <c r="A6" s="4" t="s">
        <v>10</v>
      </c>
      <c r="B6" s="34">
        <v>0</v>
      </c>
      <c r="C6" s="34">
        <v>0</v>
      </c>
      <c r="D6" s="34">
        <v>0</v>
      </c>
      <c r="E6" s="34">
        <v>0</v>
      </c>
      <c r="F6" s="34">
        <v>0</v>
      </c>
      <c r="G6" s="34">
        <v>0</v>
      </c>
      <c r="H6" t="s">
        <v>9</v>
      </c>
    </row>
    <row r="7" spans="1:8" x14ac:dyDescent="0.25">
      <c r="A7" s="4" t="s">
        <v>11</v>
      </c>
      <c r="B7" s="5">
        <v>3800</v>
      </c>
      <c r="C7" s="5">
        <v>0</v>
      </c>
      <c r="D7" s="5">
        <v>0</v>
      </c>
      <c r="E7" s="5">
        <v>0</v>
      </c>
      <c r="F7" s="5">
        <v>0</v>
      </c>
      <c r="G7" s="5">
        <v>0</v>
      </c>
    </row>
    <row r="8" spans="1:8" x14ac:dyDescent="0.25">
      <c r="A8" s="4" t="s">
        <v>12</v>
      </c>
      <c r="B8" s="5">
        <v>0</v>
      </c>
      <c r="C8" s="5">
        <v>0</v>
      </c>
      <c r="D8" s="5">
        <v>0</v>
      </c>
      <c r="E8" s="5">
        <v>0</v>
      </c>
      <c r="F8" s="5">
        <v>0</v>
      </c>
      <c r="G8" s="5">
        <v>0</v>
      </c>
    </row>
    <row r="9" spans="1:8" x14ac:dyDescent="0.25">
      <c r="A9" s="4" t="s">
        <v>13</v>
      </c>
      <c r="B9" s="5">
        <v>0</v>
      </c>
      <c r="C9" s="5">
        <v>0</v>
      </c>
      <c r="D9" s="5">
        <v>0</v>
      </c>
      <c r="E9" s="5">
        <v>0</v>
      </c>
      <c r="F9" s="5">
        <v>0</v>
      </c>
      <c r="G9" s="5">
        <v>0</v>
      </c>
    </row>
    <row r="10" spans="1:8" x14ac:dyDescent="0.25">
      <c r="A10" s="4" t="s">
        <v>14</v>
      </c>
      <c r="B10" s="5">
        <v>0</v>
      </c>
      <c r="C10" s="5">
        <v>0</v>
      </c>
      <c r="D10" s="5">
        <v>0</v>
      </c>
      <c r="E10" s="5">
        <v>0</v>
      </c>
      <c r="F10" s="5">
        <v>0</v>
      </c>
      <c r="G10" s="5">
        <v>0</v>
      </c>
    </row>
    <row r="11" spans="1:8" x14ac:dyDescent="0.25">
      <c r="A11" s="4" t="s">
        <v>37</v>
      </c>
      <c r="B11" s="5">
        <v>0</v>
      </c>
      <c r="C11" s="5">
        <v>0</v>
      </c>
      <c r="D11" s="5">
        <v>0</v>
      </c>
      <c r="E11" s="5">
        <v>0</v>
      </c>
      <c r="F11" s="5">
        <v>0</v>
      </c>
      <c r="G11" s="5">
        <v>0</v>
      </c>
    </row>
    <row r="12" spans="1:8" x14ac:dyDescent="0.25">
      <c r="A12" s="6" t="s">
        <v>16</v>
      </c>
      <c r="B12" s="5">
        <v>0</v>
      </c>
      <c r="C12" s="5">
        <v>263.04000000000002</v>
      </c>
      <c r="D12" s="5">
        <v>0</v>
      </c>
      <c r="E12" s="5">
        <v>0</v>
      </c>
      <c r="F12" s="5">
        <v>254.4</v>
      </c>
      <c r="G12" s="5">
        <v>0</v>
      </c>
    </row>
    <row r="13" spans="1:8" x14ac:dyDescent="0.25">
      <c r="A13" s="4" t="s">
        <v>17</v>
      </c>
      <c r="B13" s="5">
        <v>50</v>
      </c>
      <c r="C13" s="5">
        <v>32</v>
      </c>
      <c r="D13" s="5">
        <v>82</v>
      </c>
      <c r="E13" s="5">
        <v>32</v>
      </c>
      <c r="F13" s="5">
        <v>50</v>
      </c>
      <c r="G13" s="5">
        <v>0</v>
      </c>
    </row>
    <row r="14" spans="1:8" x14ac:dyDescent="0.25">
      <c r="A14" s="4" t="s">
        <v>18</v>
      </c>
      <c r="B14" s="5">
        <v>0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</row>
    <row r="15" spans="1:8" x14ac:dyDescent="0.25">
      <c r="A15" s="7" t="s">
        <v>19</v>
      </c>
      <c r="B15" s="9">
        <f t="shared" ref="B15:G15" si="0">SUM(B6:B14)</f>
        <v>3850</v>
      </c>
      <c r="C15" s="9">
        <f t="shared" si="0"/>
        <v>295.04000000000002</v>
      </c>
      <c r="D15" s="9">
        <f t="shared" si="0"/>
        <v>82</v>
      </c>
      <c r="E15" s="9">
        <f t="shared" si="0"/>
        <v>32</v>
      </c>
      <c r="F15" s="9">
        <f t="shared" si="0"/>
        <v>304.39999999999998</v>
      </c>
      <c r="G15" s="9">
        <f t="shared" si="0"/>
        <v>0</v>
      </c>
    </row>
    <row r="16" spans="1:8" ht="7.2" customHeight="1" x14ac:dyDescent="0.25">
      <c r="G16"/>
    </row>
    <row r="17" spans="1:256" ht="13.2" customHeight="1" x14ac:dyDescent="0.25">
      <c r="A17" s="51" t="s">
        <v>50</v>
      </c>
      <c r="B17" s="16" t="s">
        <v>20</v>
      </c>
      <c r="C17" s="16" t="s">
        <v>21</v>
      </c>
      <c r="D17" s="17" t="s">
        <v>22</v>
      </c>
      <c r="E17" s="17" t="s">
        <v>23</v>
      </c>
      <c r="F17" s="17" t="s">
        <v>24</v>
      </c>
      <c r="G17"/>
    </row>
    <row r="18" spans="1:256" ht="13.2" customHeight="1" x14ac:dyDescent="0.25">
      <c r="A18" s="52"/>
      <c r="B18" s="18" t="s">
        <v>8</v>
      </c>
      <c r="C18" s="18" t="s">
        <v>6</v>
      </c>
      <c r="D18" s="65" t="s">
        <v>7</v>
      </c>
      <c r="E18" s="19" t="s">
        <v>5</v>
      </c>
      <c r="F18" s="19" t="s">
        <v>6</v>
      </c>
      <c r="G18"/>
    </row>
    <row r="19" spans="1:256" x14ac:dyDescent="0.25">
      <c r="A19" s="1"/>
      <c r="B19" s="3"/>
      <c r="C19" s="3"/>
      <c r="D19" s="3"/>
      <c r="E19" s="3"/>
      <c r="F19" s="3"/>
      <c r="G19"/>
    </row>
    <row r="20" spans="1:256" x14ac:dyDescent="0.25">
      <c r="A20" s="4" t="s">
        <v>10</v>
      </c>
      <c r="B20" s="34">
        <v>0</v>
      </c>
      <c r="C20" s="34">
        <v>0</v>
      </c>
      <c r="D20" s="34">
        <v>0</v>
      </c>
      <c r="E20" s="34">
        <v>0</v>
      </c>
      <c r="F20" s="34">
        <v>0</v>
      </c>
    </row>
    <row r="21" spans="1:256" x14ac:dyDescent="0.25">
      <c r="A21" s="4" t="s">
        <v>11</v>
      </c>
      <c r="B21" s="5">
        <v>0</v>
      </c>
      <c r="C21" s="5">
        <v>0</v>
      </c>
      <c r="D21" s="5">
        <v>0</v>
      </c>
      <c r="E21" s="5">
        <v>0</v>
      </c>
      <c r="F21" s="5">
        <v>0</v>
      </c>
    </row>
    <row r="22" spans="1:256" x14ac:dyDescent="0.25">
      <c r="A22" s="4" t="s">
        <v>12</v>
      </c>
      <c r="B22" s="5">
        <v>0</v>
      </c>
      <c r="C22" s="5">
        <v>0</v>
      </c>
      <c r="D22" s="5">
        <v>0</v>
      </c>
      <c r="E22" s="5">
        <v>0</v>
      </c>
      <c r="F22" s="5">
        <v>0</v>
      </c>
    </row>
    <row r="23" spans="1:256" x14ac:dyDescent="0.25">
      <c r="A23" s="4" t="s">
        <v>13</v>
      </c>
      <c r="B23" s="5">
        <v>0</v>
      </c>
      <c r="C23" s="5">
        <v>39.28</v>
      </c>
      <c r="D23" s="5">
        <v>0</v>
      </c>
      <c r="E23" s="5">
        <v>0</v>
      </c>
      <c r="F23" s="5">
        <v>0</v>
      </c>
    </row>
    <row r="24" spans="1:256" x14ac:dyDescent="0.25">
      <c r="A24" s="4" t="s">
        <v>14</v>
      </c>
      <c r="B24" s="5">
        <v>0</v>
      </c>
      <c r="C24" s="5">
        <v>0</v>
      </c>
      <c r="D24" s="5">
        <v>0</v>
      </c>
      <c r="E24" s="5">
        <v>0</v>
      </c>
      <c r="F24" s="5">
        <v>0</v>
      </c>
    </row>
    <row r="25" spans="1:256" x14ac:dyDescent="0.25">
      <c r="A25" s="4" t="s">
        <v>37</v>
      </c>
      <c r="B25" s="5">
        <v>0</v>
      </c>
      <c r="C25" s="5">
        <v>0</v>
      </c>
      <c r="D25" s="5">
        <v>0</v>
      </c>
      <c r="E25" s="5">
        <v>0</v>
      </c>
      <c r="F25" s="5">
        <v>0</v>
      </c>
    </row>
    <row r="26" spans="1:256" x14ac:dyDescent="0.25">
      <c r="A26" s="6" t="s">
        <v>16</v>
      </c>
      <c r="B26" s="5">
        <v>0</v>
      </c>
      <c r="C26" s="5">
        <v>83.95</v>
      </c>
      <c r="D26" s="5">
        <v>169.92</v>
      </c>
      <c r="E26" s="5">
        <v>0</v>
      </c>
      <c r="F26" s="5">
        <v>0</v>
      </c>
    </row>
    <row r="27" spans="1:256" x14ac:dyDescent="0.25">
      <c r="A27" s="4" t="s">
        <v>17</v>
      </c>
      <c r="B27" s="5">
        <v>0</v>
      </c>
      <c r="C27" s="5">
        <v>32</v>
      </c>
      <c r="D27" s="5">
        <v>0</v>
      </c>
      <c r="E27" s="5">
        <v>0</v>
      </c>
      <c r="F27" s="5">
        <v>0</v>
      </c>
    </row>
    <row r="28" spans="1:256" x14ac:dyDescent="0.25">
      <c r="A28" s="4" t="s">
        <v>18</v>
      </c>
      <c r="B28" s="5">
        <v>0</v>
      </c>
      <c r="C28" s="5">
        <v>0</v>
      </c>
      <c r="D28" s="5">
        <v>0</v>
      </c>
      <c r="E28" s="5">
        <v>0</v>
      </c>
      <c r="F28" s="5">
        <v>0</v>
      </c>
    </row>
    <row r="29" spans="1:256" x14ac:dyDescent="0.25">
      <c r="A29" s="7" t="s">
        <v>19</v>
      </c>
      <c r="B29" s="9">
        <f>SUM(B20:B28)</f>
        <v>0</v>
      </c>
      <c r="C29" s="9">
        <f>SUM(C20:C28)</f>
        <v>155.23000000000002</v>
      </c>
      <c r="D29" s="9">
        <f>SUM(D20:D28)</f>
        <v>169.92</v>
      </c>
      <c r="E29" s="9">
        <f>SUM(E20:E28)</f>
        <v>0</v>
      </c>
      <c r="F29" s="9">
        <f>SUM(F20:F28)</f>
        <v>0</v>
      </c>
    </row>
    <row r="30" spans="1:256" ht="4.5" customHeight="1" x14ac:dyDescent="0.25">
      <c r="A30" s="45"/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45"/>
      <c r="AX30" s="45"/>
      <c r="AY30" s="45"/>
      <c r="AZ30" s="45"/>
      <c r="BA30" s="45"/>
      <c r="BB30" s="45"/>
      <c r="BC30" s="45"/>
      <c r="BD30" s="45"/>
      <c r="BE30" s="45"/>
      <c r="BF30" s="45"/>
      <c r="BG30" s="45"/>
      <c r="BH30" s="45"/>
      <c r="BI30" s="45"/>
      <c r="BJ30" s="45"/>
      <c r="BK30" s="45"/>
      <c r="BL30" s="45"/>
      <c r="BM30" s="45"/>
      <c r="BN30" s="45"/>
      <c r="BO30" s="45"/>
      <c r="BP30" s="45"/>
      <c r="BQ30" s="45"/>
      <c r="BR30" s="45"/>
      <c r="BS30" s="45"/>
      <c r="BT30" s="45"/>
      <c r="BU30" s="45"/>
      <c r="BV30" s="45"/>
      <c r="BW30" s="45"/>
      <c r="BX30" s="45"/>
      <c r="BY30" s="45"/>
      <c r="BZ30" s="45"/>
      <c r="CA30" s="45"/>
      <c r="CB30" s="45"/>
      <c r="CC30" s="45"/>
      <c r="CD30" s="45"/>
      <c r="CE30" s="45"/>
      <c r="CF30" s="45"/>
      <c r="CG30" s="45"/>
      <c r="CH30" s="45"/>
      <c r="CI30" s="45"/>
      <c r="CJ30" s="45"/>
      <c r="CK30" s="45"/>
      <c r="CL30" s="45"/>
      <c r="CM30" s="45"/>
      <c r="CN30" s="45"/>
      <c r="CO30" s="45"/>
      <c r="CP30" s="45"/>
      <c r="CQ30" s="45"/>
      <c r="CR30" s="45"/>
      <c r="CS30" s="45"/>
      <c r="CT30" s="45"/>
      <c r="CU30" s="45"/>
      <c r="CV30" s="45"/>
      <c r="CW30" s="45"/>
      <c r="CX30" s="45"/>
      <c r="CY30" s="45"/>
      <c r="CZ30" s="45"/>
      <c r="DA30" s="45"/>
      <c r="DB30" s="45"/>
      <c r="DC30" s="45"/>
      <c r="DD30" s="45"/>
      <c r="DE30" s="45"/>
      <c r="DF30" s="45"/>
      <c r="DG30" s="45"/>
      <c r="DH30" s="45"/>
      <c r="DI30" s="45"/>
      <c r="DJ30" s="45"/>
      <c r="DK30" s="45"/>
      <c r="DL30" s="45"/>
      <c r="DM30" s="45"/>
      <c r="DN30" s="45"/>
      <c r="DO30" s="45"/>
      <c r="DP30" s="45"/>
      <c r="DQ30" s="45"/>
      <c r="DR30" s="45"/>
      <c r="DS30" s="45"/>
      <c r="DT30" s="45"/>
      <c r="DU30" s="45"/>
      <c r="DV30" s="45"/>
      <c r="DW30" s="45"/>
      <c r="DX30" s="45"/>
      <c r="DY30" s="45"/>
      <c r="DZ30" s="45"/>
      <c r="EA30" s="45"/>
      <c r="EB30" s="45"/>
      <c r="EC30" s="45"/>
      <c r="ED30" s="45"/>
      <c r="EE30" s="45"/>
      <c r="EF30" s="45"/>
      <c r="EG30" s="45"/>
      <c r="EH30" s="45"/>
      <c r="EI30" s="45"/>
      <c r="EJ30" s="45"/>
      <c r="EK30" s="45"/>
      <c r="EL30" s="45"/>
      <c r="EM30" s="45"/>
      <c r="EN30" s="45"/>
      <c r="EO30" s="45"/>
      <c r="EP30" s="45"/>
      <c r="EQ30" s="45"/>
      <c r="ER30" s="45"/>
      <c r="ES30" s="45"/>
      <c r="ET30" s="45"/>
      <c r="EU30" s="45"/>
      <c r="EV30" s="45"/>
      <c r="EW30" s="45"/>
      <c r="EX30" s="45"/>
      <c r="EY30" s="45"/>
      <c r="EZ30" s="45"/>
      <c r="FA30" s="45"/>
      <c r="FB30" s="45"/>
      <c r="FC30" s="45"/>
      <c r="FD30" s="45"/>
      <c r="FE30" s="45"/>
      <c r="FF30" s="45"/>
      <c r="FG30" s="45"/>
      <c r="FH30" s="45"/>
      <c r="FI30" s="45"/>
      <c r="FJ30" s="45"/>
      <c r="FK30" s="45"/>
      <c r="FL30" s="45"/>
      <c r="FM30" s="45"/>
      <c r="FN30" s="45"/>
      <c r="FO30" s="45"/>
      <c r="FP30" s="45"/>
      <c r="FQ30" s="45"/>
      <c r="FR30" s="45"/>
      <c r="FS30" s="45"/>
      <c r="FT30" s="45"/>
      <c r="FU30" s="45"/>
      <c r="FV30" s="45"/>
      <c r="FW30" s="45"/>
      <c r="FX30" s="45"/>
      <c r="FY30" s="45"/>
      <c r="FZ30" s="45"/>
      <c r="GA30" s="45"/>
      <c r="GB30" s="45"/>
      <c r="GC30" s="45"/>
      <c r="GD30" s="45"/>
      <c r="GE30" s="45"/>
      <c r="GF30" s="45"/>
      <c r="GG30" s="45"/>
      <c r="GH30" s="45"/>
      <c r="GI30" s="45"/>
      <c r="GJ30" s="45"/>
      <c r="GK30" s="45"/>
      <c r="GL30" s="45"/>
      <c r="GM30" s="45"/>
      <c r="GN30" s="45"/>
      <c r="GO30" s="45"/>
      <c r="GP30" s="45"/>
      <c r="GQ30" s="45"/>
      <c r="GR30" s="45"/>
      <c r="GS30" s="45"/>
      <c r="GT30" s="45"/>
      <c r="GU30" s="45"/>
      <c r="GV30" s="45"/>
      <c r="GW30" s="45"/>
      <c r="GX30" s="45"/>
      <c r="GY30" s="45"/>
      <c r="GZ30" s="45"/>
      <c r="HA30" s="45"/>
      <c r="HB30" s="45"/>
      <c r="HC30" s="45"/>
      <c r="HD30" s="45"/>
      <c r="HE30" s="45"/>
      <c r="HF30" s="45"/>
      <c r="HG30" s="45"/>
      <c r="HH30" s="45"/>
      <c r="HI30" s="45"/>
      <c r="HJ30" s="45"/>
      <c r="HK30" s="45"/>
      <c r="HL30" s="45"/>
      <c r="HM30" s="45"/>
      <c r="HN30" s="45"/>
      <c r="HO30" s="45"/>
      <c r="HP30" s="45"/>
      <c r="HQ30" s="45"/>
      <c r="HR30" s="45"/>
      <c r="HS30" s="45"/>
      <c r="HT30" s="45"/>
      <c r="HU30" s="45"/>
      <c r="HV30" s="45"/>
      <c r="HW30" s="45"/>
      <c r="HX30" s="45"/>
      <c r="HY30" s="45"/>
      <c r="HZ30" s="45"/>
      <c r="IA30" s="45"/>
      <c r="IB30" s="45"/>
      <c r="IC30" s="45"/>
      <c r="ID30" s="45"/>
      <c r="IE30" s="45"/>
      <c r="IF30" s="45"/>
      <c r="IG30" s="45"/>
      <c r="IH30" s="45"/>
      <c r="II30" s="45"/>
      <c r="IJ30" s="45"/>
      <c r="IK30" s="45"/>
      <c r="IL30" s="45"/>
      <c r="IM30" s="45"/>
      <c r="IN30" s="45"/>
      <c r="IO30" s="45"/>
      <c r="IP30" s="45"/>
      <c r="IQ30" s="45"/>
      <c r="IR30" s="45"/>
      <c r="IS30" s="45"/>
      <c r="IT30" s="45"/>
      <c r="IU30" s="45"/>
      <c r="IV30" s="45"/>
    </row>
    <row r="31" spans="1:256" s="40" customFormat="1" ht="11.4" x14ac:dyDescent="0.2">
      <c r="A31" s="59" t="s">
        <v>35</v>
      </c>
      <c r="B31" s="59"/>
      <c r="C31" s="59"/>
      <c r="D31" s="59"/>
      <c r="E31" s="59"/>
      <c r="F31" s="59"/>
      <c r="G31" s="39"/>
    </row>
    <row r="32" spans="1:256" s="40" customFormat="1" ht="5.25" customHeight="1" x14ac:dyDescent="0.2">
      <c r="B32" s="39"/>
      <c r="C32" s="39"/>
      <c r="D32" s="39"/>
      <c r="E32" s="39"/>
      <c r="F32" s="39"/>
      <c r="G32" s="39"/>
    </row>
    <row r="33" spans="1:7" s="40" customFormat="1" ht="26.25" customHeight="1" x14ac:dyDescent="0.25">
      <c r="A33" s="61"/>
      <c r="B33" s="61"/>
      <c r="C33" s="61"/>
      <c r="D33" s="61"/>
      <c r="E33" s="61"/>
      <c r="F33" s="61"/>
      <c r="G33" s="61"/>
    </row>
    <row r="35" spans="1:7" x14ac:dyDescent="0.25">
      <c r="A35" t="s">
        <v>9</v>
      </c>
    </row>
  </sheetData>
  <pageMargins left="0.75" right="0.75" top="1" bottom="1" header="0.5" footer="0.5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U35"/>
  <sheetViews>
    <sheetView topLeftCell="A2" workbookViewId="0">
      <selection activeCell="E26" sqref="E26"/>
    </sheetView>
  </sheetViews>
  <sheetFormatPr defaultRowHeight="13.2" x14ac:dyDescent="0.25"/>
  <cols>
    <col min="1" max="1" width="22.6640625" customWidth="1"/>
    <col min="2" max="2" width="19" style="10" customWidth="1"/>
    <col min="3" max="4" width="16.6640625" style="10" customWidth="1"/>
    <col min="5" max="5" width="18" style="10" customWidth="1"/>
    <col min="6" max="6" width="18.5546875" style="10" customWidth="1"/>
    <col min="7" max="7" width="19" style="10" customWidth="1"/>
    <col min="8" max="8" width="14.33203125" customWidth="1"/>
    <col min="9" max="9" width="16.88671875" customWidth="1"/>
    <col min="10" max="10" width="14.33203125" customWidth="1"/>
    <col min="11" max="11" width="16.88671875" customWidth="1"/>
    <col min="12" max="12" width="17" customWidth="1"/>
  </cols>
  <sheetData>
    <row r="1" spans="1:7" ht="21" x14ac:dyDescent="0.4">
      <c r="A1" s="35" t="s">
        <v>36</v>
      </c>
      <c r="B1" s="35"/>
      <c r="C1" s="35"/>
      <c r="D1" s="35"/>
      <c r="E1" s="36"/>
      <c r="F1" s="36"/>
      <c r="G1" s="36"/>
    </row>
    <row r="2" spans="1:7" ht="12.75" customHeight="1" x14ac:dyDescent="0.4">
      <c r="A2" s="35"/>
      <c r="B2" s="35"/>
      <c r="C2" s="35"/>
      <c r="D2" s="35"/>
      <c r="E2" s="36"/>
      <c r="F2" s="36"/>
      <c r="G2" s="36"/>
    </row>
    <row r="3" spans="1:7" ht="13.2" customHeight="1" x14ac:dyDescent="0.25">
      <c r="A3" s="51" t="s">
        <v>51</v>
      </c>
      <c r="B3" s="16" t="s">
        <v>1</v>
      </c>
      <c r="C3" s="16" t="s">
        <v>2</v>
      </c>
      <c r="D3" s="17" t="s">
        <v>39</v>
      </c>
      <c r="E3" s="17" t="s">
        <v>3</v>
      </c>
      <c r="F3" s="17" t="s">
        <v>4</v>
      </c>
      <c r="G3" s="17" t="s">
        <v>40</v>
      </c>
    </row>
    <row r="4" spans="1:7" ht="13.2" customHeight="1" x14ac:dyDescent="0.25">
      <c r="A4" s="52"/>
      <c r="B4" s="18" t="s">
        <v>5</v>
      </c>
      <c r="C4" s="18" t="s">
        <v>6</v>
      </c>
      <c r="D4" s="65" t="s">
        <v>5</v>
      </c>
      <c r="E4" s="19" t="s">
        <v>8</v>
      </c>
      <c r="F4" s="19" t="s">
        <v>8</v>
      </c>
      <c r="G4" s="65" t="s">
        <v>7</v>
      </c>
    </row>
    <row r="5" spans="1:7" x14ac:dyDescent="0.25">
      <c r="A5" s="1"/>
      <c r="B5" s="3"/>
      <c r="C5" s="3"/>
      <c r="D5" s="3"/>
      <c r="E5" s="2"/>
      <c r="F5" s="3"/>
      <c r="G5" s="3"/>
    </row>
    <row r="6" spans="1:7" x14ac:dyDescent="0.25">
      <c r="A6" s="4" t="s">
        <v>10</v>
      </c>
      <c r="B6" s="34">
        <v>0</v>
      </c>
      <c r="C6" s="34">
        <v>0</v>
      </c>
      <c r="D6" s="34">
        <v>0</v>
      </c>
      <c r="E6" s="34">
        <v>0</v>
      </c>
      <c r="F6" s="34">
        <v>0</v>
      </c>
      <c r="G6" s="34">
        <v>0</v>
      </c>
    </row>
    <row r="7" spans="1:7" x14ac:dyDescent="0.25">
      <c r="A7" s="4" t="s">
        <v>11</v>
      </c>
      <c r="B7" s="5">
        <v>0</v>
      </c>
      <c r="C7" s="5">
        <v>0</v>
      </c>
      <c r="D7" s="5">
        <v>0</v>
      </c>
      <c r="E7" s="5">
        <v>450</v>
      </c>
      <c r="F7" s="5">
        <v>0</v>
      </c>
      <c r="G7" s="5">
        <v>0</v>
      </c>
    </row>
    <row r="8" spans="1:7" x14ac:dyDescent="0.25">
      <c r="A8" s="4" t="s">
        <v>12</v>
      </c>
      <c r="B8" s="5">
        <v>0</v>
      </c>
      <c r="C8" s="5">
        <v>0</v>
      </c>
      <c r="D8" s="5">
        <v>0</v>
      </c>
      <c r="E8" s="5">
        <v>0</v>
      </c>
      <c r="F8" s="5">
        <v>0</v>
      </c>
      <c r="G8" s="5">
        <v>0</v>
      </c>
    </row>
    <row r="9" spans="1:7" x14ac:dyDescent="0.25">
      <c r="A9" s="4" t="s">
        <v>13</v>
      </c>
      <c r="B9" s="5">
        <v>0</v>
      </c>
      <c r="C9" s="5">
        <v>0</v>
      </c>
      <c r="D9" s="5">
        <v>0</v>
      </c>
      <c r="E9" s="5">
        <v>0</v>
      </c>
      <c r="F9" s="5">
        <v>0</v>
      </c>
      <c r="G9" s="5">
        <v>0</v>
      </c>
    </row>
    <row r="10" spans="1:7" x14ac:dyDescent="0.25">
      <c r="A10" s="4" t="s">
        <v>14</v>
      </c>
      <c r="B10" s="5">
        <v>0</v>
      </c>
      <c r="C10" s="5">
        <v>0</v>
      </c>
      <c r="D10" s="5">
        <v>0</v>
      </c>
      <c r="E10" s="5">
        <v>0</v>
      </c>
      <c r="F10" s="5">
        <v>0</v>
      </c>
      <c r="G10" s="5">
        <v>0</v>
      </c>
    </row>
    <row r="11" spans="1:7" x14ac:dyDescent="0.25">
      <c r="A11" s="4" t="s">
        <v>37</v>
      </c>
      <c r="B11" s="5">
        <v>0</v>
      </c>
      <c r="C11" s="5">
        <v>0</v>
      </c>
      <c r="D11" s="5">
        <v>0</v>
      </c>
      <c r="E11" s="5">
        <v>0</v>
      </c>
      <c r="F11" s="5">
        <v>0</v>
      </c>
      <c r="G11" s="5">
        <v>0</v>
      </c>
    </row>
    <row r="12" spans="1:7" s="13" customFormat="1" x14ac:dyDescent="0.25">
      <c r="A12" s="12" t="s">
        <v>16</v>
      </c>
      <c r="B12" s="5">
        <v>0</v>
      </c>
      <c r="C12" s="5">
        <v>0</v>
      </c>
      <c r="D12" s="5">
        <v>0</v>
      </c>
      <c r="E12" s="5">
        <v>0</v>
      </c>
      <c r="F12" s="5">
        <v>60.48</v>
      </c>
      <c r="G12" s="5">
        <v>0</v>
      </c>
    </row>
    <row r="13" spans="1:7" x14ac:dyDescent="0.25">
      <c r="A13" s="4" t="s">
        <v>17</v>
      </c>
      <c r="B13" s="5">
        <v>0</v>
      </c>
      <c r="C13" s="5">
        <v>165</v>
      </c>
      <c r="D13" s="5">
        <v>0</v>
      </c>
      <c r="E13" s="5">
        <v>0</v>
      </c>
      <c r="F13" s="5">
        <v>0</v>
      </c>
      <c r="G13" s="5">
        <v>165</v>
      </c>
    </row>
    <row r="14" spans="1:7" x14ac:dyDescent="0.25">
      <c r="A14" s="4" t="s">
        <v>18</v>
      </c>
      <c r="B14" s="5">
        <v>0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</row>
    <row r="15" spans="1:7" x14ac:dyDescent="0.25">
      <c r="A15" s="7" t="s">
        <v>19</v>
      </c>
      <c r="B15" s="9">
        <f>SUM(B6:B14)</f>
        <v>0</v>
      </c>
      <c r="C15" s="9">
        <f>SUM(C6:C14)</f>
        <v>165</v>
      </c>
      <c r="D15" s="9">
        <f t="shared" ref="D15:E15" si="0">SUM(D6:D14)</f>
        <v>0</v>
      </c>
      <c r="E15" s="8">
        <f t="shared" si="0"/>
        <v>450</v>
      </c>
      <c r="F15" s="9">
        <f>SUM(F6:F14)</f>
        <v>60.48</v>
      </c>
      <c r="G15" s="9">
        <f>SUM(G6:G14)</f>
        <v>165</v>
      </c>
    </row>
    <row r="16" spans="1:7" x14ac:dyDescent="0.25">
      <c r="G16"/>
    </row>
    <row r="17" spans="1:255" ht="13.2" customHeight="1" x14ac:dyDescent="0.25">
      <c r="A17" s="51" t="s">
        <v>51</v>
      </c>
      <c r="B17" s="16" t="s">
        <v>20</v>
      </c>
      <c r="C17" s="16" t="s">
        <v>21</v>
      </c>
      <c r="D17" s="17" t="s">
        <v>22</v>
      </c>
      <c r="E17" s="17" t="s">
        <v>60</v>
      </c>
      <c r="F17" s="17" t="s">
        <v>24</v>
      </c>
      <c r="G17"/>
    </row>
    <row r="18" spans="1:255" ht="13.2" customHeight="1" x14ac:dyDescent="0.25">
      <c r="A18" s="52"/>
      <c r="B18" s="18" t="s">
        <v>8</v>
      </c>
      <c r="C18" s="18" t="s">
        <v>6</v>
      </c>
      <c r="D18" s="65" t="s">
        <v>7</v>
      </c>
      <c r="E18" s="19" t="s">
        <v>5</v>
      </c>
      <c r="F18" s="19" t="s">
        <v>6</v>
      </c>
      <c r="G18"/>
    </row>
    <row r="19" spans="1:255" x14ac:dyDescent="0.25">
      <c r="A19" s="1"/>
      <c r="B19" s="3"/>
      <c r="C19" s="3"/>
      <c r="D19" s="3"/>
      <c r="E19" s="3"/>
      <c r="F19" s="3"/>
      <c r="G19"/>
    </row>
    <row r="20" spans="1:255" x14ac:dyDescent="0.25">
      <c r="A20" s="4" t="s">
        <v>10</v>
      </c>
      <c r="B20" s="34">
        <v>0</v>
      </c>
      <c r="C20" s="34">
        <v>0</v>
      </c>
      <c r="D20" s="34">
        <v>0</v>
      </c>
      <c r="E20" s="34">
        <v>0</v>
      </c>
      <c r="F20" s="34">
        <v>0</v>
      </c>
    </row>
    <row r="21" spans="1:255" x14ac:dyDescent="0.25">
      <c r="A21" s="4" t="s">
        <v>11</v>
      </c>
      <c r="B21" s="5">
        <v>0</v>
      </c>
      <c r="C21" s="5">
        <v>0</v>
      </c>
      <c r="D21" s="5">
        <v>0</v>
      </c>
      <c r="E21" s="5">
        <v>0</v>
      </c>
      <c r="F21" s="5">
        <v>0</v>
      </c>
    </row>
    <row r="22" spans="1:255" x14ac:dyDescent="0.25">
      <c r="A22" s="4" t="s">
        <v>12</v>
      </c>
      <c r="B22" s="5">
        <v>0</v>
      </c>
      <c r="C22" s="5">
        <v>0</v>
      </c>
      <c r="D22" s="5">
        <v>0</v>
      </c>
      <c r="E22" s="5">
        <v>0</v>
      </c>
      <c r="F22" s="5">
        <v>0</v>
      </c>
    </row>
    <row r="23" spans="1:255" x14ac:dyDescent="0.25">
      <c r="A23" s="4" t="s">
        <v>13</v>
      </c>
      <c r="B23" s="5">
        <v>0</v>
      </c>
      <c r="C23" s="5">
        <v>0</v>
      </c>
      <c r="D23" s="5">
        <v>167.42</v>
      </c>
      <c r="E23" s="5">
        <v>0</v>
      </c>
      <c r="F23" s="5">
        <v>0</v>
      </c>
    </row>
    <row r="24" spans="1:255" x14ac:dyDescent="0.25">
      <c r="A24" s="4" t="s">
        <v>14</v>
      </c>
      <c r="B24" s="5">
        <v>0</v>
      </c>
      <c r="C24" s="5">
        <v>0</v>
      </c>
      <c r="D24" s="5">
        <v>0</v>
      </c>
      <c r="E24" s="5">
        <v>0</v>
      </c>
      <c r="F24" s="5">
        <v>0</v>
      </c>
    </row>
    <row r="25" spans="1:255" x14ac:dyDescent="0.25">
      <c r="A25" s="4" t="s">
        <v>37</v>
      </c>
      <c r="B25" s="5">
        <v>0</v>
      </c>
      <c r="C25" s="5">
        <v>0</v>
      </c>
      <c r="D25" s="5">
        <v>0</v>
      </c>
      <c r="E25" s="5">
        <v>0</v>
      </c>
      <c r="F25" s="5">
        <v>0</v>
      </c>
    </row>
    <row r="26" spans="1:255" x14ac:dyDescent="0.25">
      <c r="A26" s="12" t="s">
        <v>16</v>
      </c>
      <c r="B26" s="5">
        <v>0</v>
      </c>
      <c r="C26" s="5">
        <v>124.89</v>
      </c>
      <c r="D26" s="5">
        <v>100.8</v>
      </c>
      <c r="E26" s="5">
        <v>62.98</v>
      </c>
      <c r="F26" s="5">
        <v>0</v>
      </c>
    </row>
    <row r="27" spans="1:255" x14ac:dyDescent="0.25">
      <c r="A27" s="4" t="s">
        <v>17</v>
      </c>
      <c r="B27" s="5">
        <v>0</v>
      </c>
      <c r="C27" s="5">
        <v>0</v>
      </c>
      <c r="D27" s="5">
        <v>165</v>
      </c>
      <c r="E27" s="5">
        <v>0</v>
      </c>
      <c r="F27" s="5">
        <v>0</v>
      </c>
    </row>
    <row r="28" spans="1:255" x14ac:dyDescent="0.25">
      <c r="A28" s="4" t="s">
        <v>18</v>
      </c>
      <c r="B28" s="5">
        <v>0</v>
      </c>
      <c r="C28" s="5">
        <v>0</v>
      </c>
      <c r="D28" s="5">
        <v>0</v>
      </c>
      <c r="E28" s="5">
        <v>0</v>
      </c>
      <c r="F28" s="5">
        <v>0</v>
      </c>
    </row>
    <row r="29" spans="1:255" x14ac:dyDescent="0.25">
      <c r="A29" s="7" t="s">
        <v>19</v>
      </c>
      <c r="B29" s="9">
        <f>SUM(B20:B28)</f>
        <v>0</v>
      </c>
      <c r="C29" s="9">
        <f>SUM(C20:C28)</f>
        <v>124.89</v>
      </c>
      <c r="D29" s="9">
        <f>SUM(D20:D28)</f>
        <v>433.21999999999997</v>
      </c>
      <c r="E29" s="9">
        <f>SUM(E20:E28)</f>
        <v>62.98</v>
      </c>
      <c r="F29" s="9">
        <f>SUM(F20:F28)</f>
        <v>0</v>
      </c>
    </row>
    <row r="30" spans="1:255" ht="4.5" customHeight="1" x14ac:dyDescent="0.25">
      <c r="A30" s="45"/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45"/>
      <c r="AX30" s="45"/>
      <c r="AY30" s="45"/>
      <c r="AZ30" s="45"/>
      <c r="BA30" s="45"/>
      <c r="BB30" s="45"/>
      <c r="BC30" s="45"/>
      <c r="BD30" s="45"/>
      <c r="BE30" s="45"/>
      <c r="BF30" s="45"/>
      <c r="BG30" s="45"/>
      <c r="BH30" s="45"/>
      <c r="BI30" s="45"/>
      <c r="BJ30" s="45"/>
      <c r="BK30" s="45"/>
      <c r="BL30" s="45"/>
      <c r="BM30" s="45"/>
      <c r="BN30" s="45"/>
      <c r="BO30" s="45"/>
      <c r="BP30" s="45"/>
      <c r="BQ30" s="45"/>
      <c r="BR30" s="45"/>
      <c r="BS30" s="45"/>
      <c r="BT30" s="45"/>
      <c r="BU30" s="45"/>
      <c r="BV30" s="45"/>
      <c r="BW30" s="45"/>
      <c r="BX30" s="45"/>
      <c r="BY30" s="45"/>
      <c r="BZ30" s="45"/>
      <c r="CA30" s="45"/>
      <c r="CB30" s="45"/>
      <c r="CC30" s="45"/>
      <c r="CD30" s="45"/>
      <c r="CE30" s="45"/>
      <c r="CF30" s="45"/>
      <c r="CG30" s="45"/>
      <c r="CH30" s="45"/>
      <c r="CI30" s="45"/>
      <c r="CJ30" s="45"/>
      <c r="CK30" s="45"/>
      <c r="CL30" s="45"/>
      <c r="CM30" s="45"/>
      <c r="CN30" s="45"/>
      <c r="CO30" s="45"/>
      <c r="CP30" s="45"/>
      <c r="CQ30" s="45"/>
      <c r="CR30" s="45"/>
      <c r="CS30" s="45"/>
      <c r="CT30" s="45"/>
      <c r="CU30" s="45"/>
      <c r="CV30" s="45"/>
      <c r="CW30" s="45"/>
      <c r="CX30" s="45"/>
      <c r="CY30" s="45"/>
      <c r="CZ30" s="45"/>
      <c r="DA30" s="45"/>
      <c r="DB30" s="45"/>
      <c r="DC30" s="45"/>
      <c r="DD30" s="45"/>
      <c r="DE30" s="45"/>
      <c r="DF30" s="45"/>
      <c r="DG30" s="45"/>
      <c r="DH30" s="45"/>
      <c r="DI30" s="45"/>
      <c r="DJ30" s="45"/>
      <c r="DK30" s="45"/>
      <c r="DL30" s="45"/>
      <c r="DM30" s="45"/>
      <c r="DN30" s="45"/>
      <c r="DO30" s="45"/>
      <c r="DP30" s="45"/>
      <c r="DQ30" s="45"/>
      <c r="DR30" s="45"/>
      <c r="DS30" s="45"/>
      <c r="DT30" s="45"/>
      <c r="DU30" s="45"/>
      <c r="DV30" s="45"/>
      <c r="DW30" s="45"/>
      <c r="DX30" s="45"/>
      <c r="DY30" s="45"/>
      <c r="DZ30" s="45"/>
      <c r="EA30" s="45"/>
      <c r="EB30" s="45"/>
      <c r="EC30" s="45"/>
      <c r="ED30" s="45"/>
      <c r="EE30" s="45"/>
      <c r="EF30" s="45"/>
      <c r="EG30" s="45"/>
      <c r="EH30" s="45"/>
      <c r="EI30" s="45"/>
      <c r="EJ30" s="45"/>
      <c r="EK30" s="45"/>
      <c r="EL30" s="45"/>
      <c r="EM30" s="45"/>
      <c r="EN30" s="45"/>
      <c r="EO30" s="45"/>
      <c r="EP30" s="45"/>
      <c r="EQ30" s="45"/>
      <c r="ER30" s="45"/>
      <c r="ES30" s="45"/>
      <c r="ET30" s="45"/>
      <c r="EU30" s="45"/>
      <c r="EV30" s="45"/>
      <c r="EW30" s="45"/>
      <c r="EX30" s="45"/>
      <c r="EY30" s="45"/>
      <c r="EZ30" s="45"/>
      <c r="FA30" s="45"/>
      <c r="FB30" s="45"/>
      <c r="FC30" s="45"/>
      <c r="FD30" s="45"/>
      <c r="FE30" s="45"/>
      <c r="FF30" s="45"/>
      <c r="FG30" s="45"/>
      <c r="FH30" s="45"/>
      <c r="FI30" s="45"/>
      <c r="FJ30" s="45"/>
      <c r="FK30" s="45"/>
      <c r="FL30" s="45"/>
      <c r="FM30" s="45"/>
      <c r="FN30" s="45"/>
      <c r="FO30" s="45"/>
      <c r="FP30" s="45"/>
      <c r="FQ30" s="45"/>
      <c r="FR30" s="45"/>
      <c r="FS30" s="45"/>
      <c r="FT30" s="45"/>
      <c r="FU30" s="45"/>
      <c r="FV30" s="45"/>
      <c r="FW30" s="45"/>
      <c r="FX30" s="45"/>
      <c r="FY30" s="45"/>
      <c r="FZ30" s="45"/>
      <c r="GA30" s="45"/>
      <c r="GB30" s="45"/>
      <c r="GC30" s="45"/>
      <c r="GD30" s="45"/>
      <c r="GE30" s="45"/>
      <c r="GF30" s="45"/>
      <c r="GG30" s="45"/>
      <c r="GH30" s="45"/>
      <c r="GI30" s="45"/>
      <c r="GJ30" s="45"/>
      <c r="GK30" s="45"/>
      <c r="GL30" s="45"/>
      <c r="GM30" s="45"/>
      <c r="GN30" s="45"/>
      <c r="GO30" s="45"/>
      <c r="GP30" s="45"/>
      <c r="GQ30" s="45"/>
      <c r="GR30" s="45"/>
      <c r="GS30" s="45"/>
      <c r="GT30" s="45"/>
      <c r="GU30" s="45"/>
      <c r="GV30" s="45"/>
      <c r="GW30" s="45"/>
      <c r="GX30" s="45"/>
      <c r="GY30" s="45"/>
      <c r="GZ30" s="45"/>
      <c r="HA30" s="45"/>
      <c r="HB30" s="45"/>
      <c r="HC30" s="45"/>
      <c r="HD30" s="45"/>
      <c r="HE30" s="45"/>
      <c r="HF30" s="45"/>
      <c r="HG30" s="45"/>
      <c r="HH30" s="45"/>
      <c r="HI30" s="45"/>
      <c r="HJ30" s="45"/>
      <c r="HK30" s="45"/>
      <c r="HL30" s="45"/>
      <c r="HM30" s="45"/>
      <c r="HN30" s="45"/>
      <c r="HO30" s="45"/>
      <c r="HP30" s="45"/>
      <c r="HQ30" s="45"/>
      <c r="HR30" s="45"/>
      <c r="HS30" s="45"/>
      <c r="HT30" s="45"/>
      <c r="HU30" s="45"/>
      <c r="HV30" s="45"/>
      <c r="HW30" s="45"/>
      <c r="HX30" s="45"/>
      <c r="HY30" s="45"/>
      <c r="HZ30" s="45"/>
      <c r="IA30" s="45"/>
      <c r="IB30" s="45"/>
      <c r="IC30" s="45"/>
      <c r="ID30" s="45"/>
      <c r="IE30" s="45"/>
      <c r="IF30" s="45"/>
      <c r="IG30" s="45"/>
      <c r="IH30" s="45"/>
      <c r="II30" s="45"/>
      <c r="IJ30" s="45"/>
      <c r="IK30" s="45"/>
      <c r="IL30" s="45"/>
      <c r="IM30" s="45"/>
      <c r="IN30" s="45"/>
      <c r="IO30" s="45"/>
      <c r="IP30" s="45"/>
      <c r="IQ30" s="45"/>
      <c r="IR30" s="45"/>
      <c r="IS30" s="45"/>
      <c r="IT30" s="45"/>
      <c r="IU30" s="45"/>
    </row>
    <row r="31" spans="1:255" s="40" customFormat="1" ht="11.4" x14ac:dyDescent="0.2">
      <c r="A31" s="59" t="s">
        <v>35</v>
      </c>
      <c r="B31" s="59"/>
      <c r="C31" s="59"/>
      <c r="D31" s="59"/>
      <c r="E31" s="59"/>
      <c r="F31" s="59"/>
      <c r="G31" s="39"/>
    </row>
    <row r="32" spans="1:255" s="40" customFormat="1" ht="5.25" customHeight="1" x14ac:dyDescent="0.2">
      <c r="B32" s="39"/>
      <c r="C32" s="39"/>
      <c r="D32" s="39"/>
      <c r="E32" s="39"/>
      <c r="F32" s="39"/>
      <c r="G32" s="39"/>
    </row>
    <row r="33" spans="1:7" s="40" customFormat="1" ht="26.25" customHeight="1" x14ac:dyDescent="0.25">
      <c r="A33" s="61"/>
      <c r="B33" s="61"/>
      <c r="C33" s="61"/>
      <c r="D33" s="61"/>
      <c r="E33" s="61"/>
      <c r="F33" s="61"/>
      <c r="G33" s="61"/>
    </row>
    <row r="35" spans="1:7" x14ac:dyDescent="0.25">
      <c r="A35" s="60" t="s">
        <v>9</v>
      </c>
      <c r="B35" s="60"/>
      <c r="C35" s="60"/>
    </row>
  </sheetData>
  <pageMargins left="0.75" right="0.75" top="1" bottom="1" header="0.5" footer="0.5"/>
  <pageSetup paperSize="9" orientation="landscape" r:id="rId1"/>
  <headerFooter alignWithMargins="0"/>
</worksheet>
</file>

<file path=customXML/_rels/item2.xml.rels>&#65279;<?xml version="1.0" encoding="utf-8"?><Relationships xmlns="http://schemas.openxmlformats.org/package/2006/relationships"><Relationship Type="http://schemas.openxmlformats.org/officeDocument/2006/relationships/customXmlProps" Target="/customXML/itemProps2.xml" Id="Rd3c4172d526e4b2384ade4b889302c76" /></Relationships>
</file>

<file path=customXML/item2.xml><?xml version="1.0" encoding="utf-8"?>
<metadata xmlns="http://www.objective.com/ecm/document/metadata/9676E22B47CC48CBA49BA16071DCFF24" version="1.0.0">
  <systemFields>
    <field name="Objective-Id">
      <value order="0">A5350090</value>
    </field>
    <field name="Objective-Title">
      <value order="0">2018-2019 Mayoral and Councillors Expenses Spreadsheet WEB</value>
    </field>
    <field name="Objective-Description">
      <value order="0"/>
    </field>
    <field name="Objective-CreationStamp">
      <value order="0">2015-01-08T22:37:14Z</value>
    </field>
    <field name="Objective-IsApproved">
      <value order="0">false</value>
    </field>
    <field name="Objective-IsPublished">
      <value order="0">true</value>
    </field>
    <field name="Objective-DatePublished">
      <value order="0">2020-07-31T01:37:04Z</value>
    </field>
    <field name="Objective-ModificationStamp">
      <value order="0">2020-09-21T23:55:12Z</value>
    </field>
    <field name="Objective-Owner">
      <value order="0">Jo Thorn</value>
    </field>
    <field name="Objective-Path">
      <value order="0">Classified Object:Classified Object:Classified Object:Website (the Source) Documents</value>
    </field>
    <field name="Objective-Parent">
      <value order="0">Website (the Source) Documents</value>
    </field>
    <field name="Objective-State">
      <value order="0">Published</value>
    </field>
    <field name="Objective-VersionId">
      <value order="0">vA8816204</value>
    </field>
    <field name="Objective-Version">
      <value order="0">16.0</value>
    </field>
    <field name="Objective-VersionNumber">
      <value order="0">16</value>
    </field>
    <field name="Objective-VersionComment">
      <value order="0"/>
    </field>
    <field name="Objective-FileNumber">
      <value order="0">qA425041</value>
    </field>
    <field name="Objective-Classification">
      <value order="0"/>
    </field>
    <field name="Objective-Caveats">
      <value order="0"/>
    </field>
  </systemFields>
  <catalogues>
    <catalogue name="Document Type Catalogue" type="type" ori="id:cA11">
      <field name="Objective-Business Unit">
        <value order="0">Governance and Commercial Property</value>
      </field>
      <field name="Objective-Corporate Document Type">
        <value order="0"/>
      </field>
      <field name="Objective-Records Audit Vital Record">
        <value order="0"/>
      </field>
      <field name="Objective-Records Audit Date">
        <value order="0"/>
      </field>
      <field name="Objective-Connect Creator">
        <value order="0"/>
      </field>
    </catalogue>
  </catalogues>
</metadata>
</file>

<file path=customXML/itemProps2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9676E22B47CC48CBA49BA16071DCFF24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2018-19 YTD</vt:lpstr>
      <vt:lpstr>2018-19 MONTHLY</vt:lpstr>
      <vt:lpstr>JUL 18</vt:lpstr>
      <vt:lpstr>AUG 18</vt:lpstr>
      <vt:lpstr>SEPT 18</vt:lpstr>
      <vt:lpstr>OCT 18</vt:lpstr>
      <vt:lpstr>NOV 18</vt:lpstr>
      <vt:lpstr>DEC 18</vt:lpstr>
      <vt:lpstr>JAN 19</vt:lpstr>
      <vt:lpstr>FEB 19</vt:lpstr>
      <vt:lpstr>MAR 19</vt:lpstr>
      <vt:lpstr>APR 19</vt:lpstr>
      <vt:lpstr>MAY 19</vt:lpstr>
      <vt:lpstr>JUN 19</vt:lpstr>
    </vt:vector>
  </TitlesOfParts>
  <Company>City of Greater Dandenong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jthorn</dc:creator>
  <cp:lastModifiedBy>Thorn, Jo</cp:lastModifiedBy>
  <cp:lastPrinted>2019-08-01T02:34:51Z</cp:lastPrinted>
  <dcterms:created xsi:type="dcterms:W3CDTF">2009-10-29T22:13:47Z</dcterms:created>
  <dcterms:modified xsi:type="dcterms:W3CDTF">2020-07-31T02:36:57Z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bjective-Id">
    <vt:lpwstr>A5350090</vt:lpwstr>
  </property>
  <property fmtid="{D5CDD505-2E9C-101B-9397-08002B2CF9AE}" pid="3" name="Objective-Comment">
    <vt:lpwstr/>
  </property>
  <property fmtid="{D5CDD505-2E9C-101B-9397-08002B2CF9AE}" pid="4" name="Objective-CreationStamp">
    <vt:filetime>2015-01-08T22:37:14Z</vt:filetime>
  </property>
  <property fmtid="{D5CDD505-2E9C-101B-9397-08002B2CF9AE}" pid="5" name="Objective-IsApproved">
    <vt:bool>false</vt:bool>
  </property>
  <property fmtid="{D5CDD505-2E9C-101B-9397-08002B2CF9AE}" pid="6" name="Objective-IsPublished">
    <vt:bool>true</vt:bool>
  </property>
  <property fmtid="{D5CDD505-2E9C-101B-9397-08002B2CF9AE}" pid="7" name="Objective-DatePublished">
    <vt:filetime>2020-07-31T01:37:04Z</vt:filetime>
  </property>
  <property fmtid="{D5CDD505-2E9C-101B-9397-08002B2CF9AE}" pid="8" name="Objective-ModificationStamp">
    <vt:filetime>2020-09-21T23:55:12Z</vt:filetime>
  </property>
  <property fmtid="{D5CDD505-2E9C-101B-9397-08002B2CF9AE}" pid="9" name="Objective-Owner">
    <vt:lpwstr>Jo Thorn</vt:lpwstr>
  </property>
  <property fmtid="{D5CDD505-2E9C-101B-9397-08002B2CF9AE}" pid="10" name="Objective-Path">
    <vt:lpwstr>Classified Object:Classified Object:Classified Object:Website (the Source) Documents</vt:lpwstr>
  </property>
  <property fmtid="{D5CDD505-2E9C-101B-9397-08002B2CF9AE}" pid="11" name="Objective-Parent">
    <vt:lpwstr>Website (the Source) Documents</vt:lpwstr>
  </property>
  <property fmtid="{D5CDD505-2E9C-101B-9397-08002B2CF9AE}" pid="12" name="Objective-State">
    <vt:lpwstr>Published</vt:lpwstr>
  </property>
  <property fmtid="{D5CDD505-2E9C-101B-9397-08002B2CF9AE}" pid="13" name="Objective-Title">
    <vt:lpwstr>2018-2019 Mayoral and Councillors Expenses Spreadsheet WEB</vt:lpwstr>
  </property>
  <property fmtid="{D5CDD505-2E9C-101B-9397-08002B2CF9AE}" pid="14" name="Objective-Version">
    <vt:lpwstr>16.0</vt:lpwstr>
  </property>
  <property fmtid="{D5CDD505-2E9C-101B-9397-08002B2CF9AE}" pid="15" name="Objective-VersionComment">
    <vt:lpwstr/>
  </property>
  <property fmtid="{D5CDD505-2E9C-101B-9397-08002B2CF9AE}" pid="16" name="Objective-VersionNumber">
    <vt:r8>16</vt:r8>
  </property>
  <property fmtid="{D5CDD505-2E9C-101B-9397-08002B2CF9AE}" pid="17" name="Objective-FileNumber">
    <vt:lpwstr>qA425041</vt:lpwstr>
  </property>
  <property fmtid="{D5CDD505-2E9C-101B-9397-08002B2CF9AE}" pid="18" name="Objective-Classification">
    <vt:lpwstr/>
  </property>
  <property fmtid="{D5CDD505-2E9C-101B-9397-08002B2CF9AE}" pid="19" name="Objective-Caveats">
    <vt:lpwstr/>
  </property>
  <property fmtid="{D5CDD505-2E9C-101B-9397-08002B2CF9AE}" pid="20" name="Objective-Business Unit [system]">
    <vt:lpwstr>Governance and Commercial Property</vt:lpwstr>
  </property>
  <property fmtid="{D5CDD505-2E9C-101B-9397-08002B2CF9AE}" pid="21" name="Objective-Corporate Document Type [system]">
    <vt:lpwstr/>
  </property>
  <property fmtid="{D5CDD505-2E9C-101B-9397-08002B2CF9AE}" pid="22" name="Objective-Records Audit Vital Record [system]">
    <vt:lpwstr/>
  </property>
  <property fmtid="{D5CDD505-2E9C-101B-9397-08002B2CF9AE}" pid="23" name="Objective-Records Audit Date [system]">
    <vt:lpwstr/>
  </property>
  <property fmtid="{D5CDD505-2E9C-101B-9397-08002B2CF9AE}" pid="24" name="Objective-Description">
    <vt:lpwstr/>
  </property>
  <property fmtid="{D5CDD505-2E9C-101B-9397-08002B2CF9AE}" pid="25" name="Objective-VersionId">
    <vt:lpwstr>vA8816204</vt:lpwstr>
  </property>
  <property fmtid="{D5CDD505-2E9C-101B-9397-08002B2CF9AE}" pid="26" name="Objective-Business Unit">
    <vt:lpwstr>Governance and Commercial Property</vt:lpwstr>
  </property>
  <property fmtid="{D5CDD505-2E9C-101B-9397-08002B2CF9AE}" pid="27" name="Objective-Corporate Document Type">
    <vt:lpwstr/>
  </property>
  <property fmtid="{D5CDD505-2E9C-101B-9397-08002B2CF9AE}" pid="28" name="Objective-Records Audit Date">
    <vt:lpwstr/>
  </property>
  <property fmtid="{D5CDD505-2E9C-101B-9397-08002B2CF9AE}" pid="29" name="Objective-Records Audit Vital Record">
    <vt:lpwstr/>
  </property>
  <property fmtid="{D5CDD505-2E9C-101B-9397-08002B2CF9AE}" pid="30" name="Objective-Connect Creator">
    <vt:lpwstr/>
  </property>
  <property fmtid="{D5CDD505-2E9C-101B-9397-08002B2CF9AE}" pid="31" name="Objective-Connect Creator [system]">
    <vt:lpwstr/>
  </property>
</Properties>
</file>