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9.xml" ContentType="application/vnd.ms-excel.controlproperti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2a7ec7f87b54146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D264F848-E92E-4559-A161-611A497595BC}" xr6:coauthVersionLast="45" xr6:coauthVersionMax="45" xr10:uidLastSave="{00000000-0000-0000-0000-000000000000}"/>
  <workbookProtection workbookPassword="CF21" lockStructure="1"/>
  <bookViews>
    <workbookView xWindow="-98" yWindow="-98" windowWidth="20715" windowHeight="13276" xr2:uid="{00000000-000D-0000-FFFF-FFFF00000000}"/>
  </bookViews>
  <sheets>
    <sheet name="Municipality Detail" sheetId="4" r:id="rId1"/>
    <sheet name="New Data" sheetId="6" state="hidden" r:id="rId2"/>
    <sheet name="Municipalities Compared" sheetId="7" r:id="rId3"/>
  </sheets>
  <definedNames>
    <definedName name="_xlnm.Print_Area" localSheetId="2">'Municipalities Compared'!$B$1:$K$75</definedName>
    <definedName name="_xlnm.Print_Area" localSheetId="0">'Municipality Detail'!$A$1:$H$45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4" i="6" l="1"/>
  <c r="C6" i="7" l="1"/>
  <c r="I7" i="4" l="1"/>
  <c r="C7" i="4"/>
  <c r="C4" i="4"/>
  <c r="I4" i="4"/>
  <c r="I6" i="4"/>
  <c r="C6" i="4"/>
  <c r="I5" i="4"/>
  <c r="C5" i="4"/>
  <c r="AU174" i="6"/>
  <c r="AT174" i="6"/>
  <c r="AS174" i="6"/>
  <c r="AR174" i="6"/>
  <c r="AQ174" i="6"/>
  <c r="AP174" i="6"/>
  <c r="AO174" i="6"/>
  <c r="AN174" i="6"/>
  <c r="AM174" i="6"/>
  <c r="AL174" i="6"/>
  <c r="AK174" i="6"/>
  <c r="AJ174" i="6"/>
  <c r="AI174" i="6"/>
  <c r="AH174" i="6"/>
  <c r="AG174" i="6"/>
  <c r="AF174" i="6"/>
  <c r="AE174" i="6"/>
  <c r="AD174" i="6"/>
  <c r="AC174" i="6"/>
  <c r="AB174" i="6"/>
  <c r="AA174" i="6"/>
  <c r="Z174" i="6"/>
  <c r="Y174" i="6"/>
  <c r="X174" i="6"/>
  <c r="W174" i="6"/>
  <c r="V174" i="6"/>
  <c r="U174" i="6"/>
  <c r="T174" i="6"/>
  <c r="S174" i="6"/>
  <c r="R174" i="6"/>
  <c r="Q174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AU173" i="6"/>
  <c r="AT173" i="6"/>
  <c r="AS173" i="6"/>
  <c r="AR173" i="6"/>
  <c r="AQ173" i="6"/>
  <c r="AP173" i="6"/>
  <c r="AO173" i="6"/>
  <c r="AN173" i="6"/>
  <c r="AM173" i="6"/>
  <c r="AL173" i="6"/>
  <c r="AK173" i="6"/>
  <c r="AJ173" i="6"/>
  <c r="AI173" i="6"/>
  <c r="AH173" i="6"/>
  <c r="AG173" i="6"/>
  <c r="AF173" i="6"/>
  <c r="AE173" i="6"/>
  <c r="AD173" i="6"/>
  <c r="AC173" i="6"/>
  <c r="AB173" i="6"/>
  <c r="AA173" i="6"/>
  <c r="Z173" i="6"/>
  <c r="Y173" i="6"/>
  <c r="X173" i="6"/>
  <c r="W173" i="6"/>
  <c r="V173" i="6"/>
  <c r="U173" i="6"/>
  <c r="T173" i="6"/>
  <c r="S173" i="6"/>
  <c r="R173" i="6"/>
  <c r="Q173" i="6"/>
  <c r="P173" i="6"/>
  <c r="O173" i="6"/>
  <c r="N173" i="6"/>
  <c r="M173" i="6"/>
  <c r="L173" i="6"/>
  <c r="K173" i="6"/>
  <c r="J173" i="6"/>
  <c r="I173" i="6"/>
  <c r="H173" i="6"/>
  <c r="G173" i="6"/>
  <c r="F173" i="6"/>
  <c r="E173" i="6"/>
  <c r="D173" i="6"/>
  <c r="C173" i="6"/>
  <c r="AU172" i="6"/>
  <c r="AT172" i="6"/>
  <c r="AS172" i="6"/>
  <c r="AR172" i="6"/>
  <c r="AQ172" i="6"/>
  <c r="AP172" i="6"/>
  <c r="AO172" i="6"/>
  <c r="AN172" i="6"/>
  <c r="AM172" i="6"/>
  <c r="AL172" i="6"/>
  <c r="AK172" i="6"/>
  <c r="AJ172" i="6"/>
  <c r="AI172" i="6"/>
  <c r="AH172" i="6"/>
  <c r="AG172" i="6"/>
  <c r="AF172" i="6"/>
  <c r="AE172" i="6"/>
  <c r="AD172" i="6"/>
  <c r="AC172" i="6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O172" i="6"/>
  <c r="N172" i="6"/>
  <c r="M172" i="6"/>
  <c r="L172" i="6"/>
  <c r="K172" i="6"/>
  <c r="J172" i="6"/>
  <c r="I172" i="6"/>
  <c r="H172" i="6"/>
  <c r="G172" i="6"/>
  <c r="F172" i="6"/>
  <c r="E172" i="6"/>
  <c r="D172" i="6"/>
  <c r="C172" i="6"/>
  <c r="C85" i="7" s="1"/>
  <c r="D85" i="7" s="1"/>
  <c r="AU171" i="6"/>
  <c r="AT171" i="6"/>
  <c r="AS171" i="6"/>
  <c r="AR171" i="6"/>
  <c r="AQ171" i="6"/>
  <c r="AP171" i="6"/>
  <c r="AO171" i="6"/>
  <c r="AN171" i="6"/>
  <c r="AM171" i="6"/>
  <c r="AL171" i="6"/>
  <c r="AK171" i="6"/>
  <c r="AJ171" i="6"/>
  <c r="AI171" i="6"/>
  <c r="AH171" i="6"/>
  <c r="AG171" i="6"/>
  <c r="AF171" i="6"/>
  <c r="AE171" i="6"/>
  <c r="AD171" i="6"/>
  <c r="AC171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O171" i="6"/>
  <c r="N171" i="6"/>
  <c r="M171" i="6"/>
  <c r="L171" i="6"/>
  <c r="K171" i="6"/>
  <c r="J171" i="6"/>
  <c r="I171" i="6"/>
  <c r="H171" i="6"/>
  <c r="G171" i="6"/>
  <c r="F171" i="6"/>
  <c r="E171" i="6"/>
  <c r="D171" i="6"/>
  <c r="C171" i="6"/>
  <c r="C84" i="7" s="1"/>
  <c r="D84" i="7" s="1"/>
  <c r="AU170" i="6"/>
  <c r="AT170" i="6"/>
  <c r="AS170" i="6"/>
  <c r="AR170" i="6"/>
  <c r="AQ170" i="6"/>
  <c r="AP170" i="6"/>
  <c r="AO170" i="6"/>
  <c r="AN170" i="6"/>
  <c r="AM170" i="6"/>
  <c r="AL170" i="6"/>
  <c r="AK170" i="6"/>
  <c r="AJ170" i="6"/>
  <c r="AI170" i="6"/>
  <c r="AH170" i="6"/>
  <c r="AG170" i="6"/>
  <c r="AF170" i="6"/>
  <c r="AE170" i="6"/>
  <c r="AD170" i="6"/>
  <c r="AC170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O170" i="6"/>
  <c r="N170" i="6"/>
  <c r="M170" i="6"/>
  <c r="L170" i="6"/>
  <c r="K170" i="6"/>
  <c r="J170" i="6"/>
  <c r="I170" i="6"/>
  <c r="H170" i="6"/>
  <c r="G170" i="6"/>
  <c r="F170" i="6"/>
  <c r="E170" i="6"/>
  <c r="D170" i="6"/>
  <c r="C170" i="6"/>
  <c r="AU169" i="6"/>
  <c r="AT169" i="6"/>
  <c r="AS169" i="6"/>
  <c r="AR169" i="6"/>
  <c r="AQ169" i="6"/>
  <c r="AP169" i="6"/>
  <c r="AO169" i="6"/>
  <c r="AN169" i="6"/>
  <c r="AM169" i="6"/>
  <c r="AL169" i="6"/>
  <c r="AK169" i="6"/>
  <c r="AJ169" i="6"/>
  <c r="AI169" i="6"/>
  <c r="AH169" i="6"/>
  <c r="AG169" i="6"/>
  <c r="AF169" i="6"/>
  <c r="AE169" i="6"/>
  <c r="AD169" i="6"/>
  <c r="AC169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169" i="6"/>
  <c r="D169" i="6"/>
  <c r="C169" i="6"/>
  <c r="C82" i="7" s="1"/>
  <c r="D82" i="7" s="1"/>
  <c r="AU168" i="6"/>
  <c r="AT168" i="6"/>
  <c r="AS168" i="6"/>
  <c r="AR168" i="6"/>
  <c r="AQ168" i="6"/>
  <c r="AP168" i="6"/>
  <c r="AO168" i="6"/>
  <c r="AN168" i="6"/>
  <c r="AM168" i="6"/>
  <c r="AL168" i="6"/>
  <c r="AK168" i="6"/>
  <c r="AJ168" i="6"/>
  <c r="AI168" i="6"/>
  <c r="AH168" i="6"/>
  <c r="AG168" i="6"/>
  <c r="AF168" i="6"/>
  <c r="AE168" i="6"/>
  <c r="AD168" i="6"/>
  <c r="AC168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O168" i="6"/>
  <c r="N168" i="6"/>
  <c r="M168" i="6"/>
  <c r="L168" i="6"/>
  <c r="K168" i="6"/>
  <c r="J168" i="6"/>
  <c r="I168" i="6"/>
  <c r="H168" i="6"/>
  <c r="G168" i="6"/>
  <c r="F168" i="6"/>
  <c r="E168" i="6"/>
  <c r="D168" i="6"/>
  <c r="C168" i="6"/>
  <c r="AU167" i="6"/>
  <c r="AT167" i="6"/>
  <c r="AS167" i="6"/>
  <c r="AR167" i="6"/>
  <c r="AQ167" i="6"/>
  <c r="AP167" i="6"/>
  <c r="AO167" i="6"/>
  <c r="AN167" i="6"/>
  <c r="AM167" i="6"/>
  <c r="AL167" i="6"/>
  <c r="AK167" i="6"/>
  <c r="AJ167" i="6"/>
  <c r="AI167" i="6"/>
  <c r="AH167" i="6"/>
  <c r="AG167" i="6"/>
  <c r="AF167" i="6"/>
  <c r="AE167" i="6"/>
  <c r="AD167" i="6"/>
  <c r="AC167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AU166" i="6"/>
  <c r="AT166" i="6"/>
  <c r="AS166" i="6"/>
  <c r="AR166" i="6"/>
  <c r="AQ166" i="6"/>
  <c r="AP166" i="6"/>
  <c r="AO166" i="6"/>
  <c r="AN166" i="6"/>
  <c r="AM166" i="6"/>
  <c r="AL166" i="6"/>
  <c r="AK166" i="6"/>
  <c r="AJ166" i="6"/>
  <c r="AI166" i="6"/>
  <c r="AH166" i="6"/>
  <c r="AG166" i="6"/>
  <c r="AF166" i="6"/>
  <c r="AE166" i="6"/>
  <c r="AD166" i="6"/>
  <c r="AC166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O166" i="6"/>
  <c r="N166" i="6"/>
  <c r="M166" i="6"/>
  <c r="L166" i="6"/>
  <c r="K166" i="6"/>
  <c r="J166" i="6"/>
  <c r="I166" i="6"/>
  <c r="H166" i="6"/>
  <c r="G166" i="6"/>
  <c r="F166" i="6"/>
  <c r="E166" i="6"/>
  <c r="D166" i="6"/>
  <c r="C166" i="6"/>
  <c r="AU165" i="6"/>
  <c r="AT165" i="6"/>
  <c r="AS165" i="6"/>
  <c r="AR165" i="6"/>
  <c r="AQ165" i="6"/>
  <c r="AP165" i="6"/>
  <c r="AO165" i="6"/>
  <c r="AN165" i="6"/>
  <c r="AM165" i="6"/>
  <c r="AL165" i="6"/>
  <c r="AK165" i="6"/>
  <c r="AJ165" i="6"/>
  <c r="AI165" i="6"/>
  <c r="AH165" i="6"/>
  <c r="AG165" i="6"/>
  <c r="AF165" i="6"/>
  <c r="AE165" i="6"/>
  <c r="AD165" i="6"/>
  <c r="AC165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O165" i="6"/>
  <c r="N165" i="6"/>
  <c r="M165" i="6"/>
  <c r="L165" i="6"/>
  <c r="K165" i="6"/>
  <c r="J165" i="6"/>
  <c r="I165" i="6"/>
  <c r="H165" i="6"/>
  <c r="G165" i="6"/>
  <c r="F165" i="6"/>
  <c r="E165" i="6"/>
  <c r="D165" i="6"/>
  <c r="C165" i="6"/>
  <c r="C78" i="7" s="1"/>
  <c r="D78" i="7" s="1"/>
  <c r="AU164" i="6"/>
  <c r="AT164" i="6"/>
  <c r="AS164" i="6"/>
  <c r="AR164" i="6"/>
  <c r="AQ164" i="6"/>
  <c r="AP164" i="6"/>
  <c r="AO164" i="6"/>
  <c r="AN164" i="6"/>
  <c r="AM164" i="6"/>
  <c r="AL164" i="6"/>
  <c r="AK164" i="6"/>
  <c r="AJ164" i="6"/>
  <c r="AI164" i="6"/>
  <c r="AH164" i="6"/>
  <c r="AG164" i="6"/>
  <c r="AF164" i="6"/>
  <c r="AE164" i="6"/>
  <c r="AD164" i="6"/>
  <c r="AC164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O164" i="6"/>
  <c r="N164" i="6"/>
  <c r="M164" i="6"/>
  <c r="L164" i="6"/>
  <c r="K164" i="6"/>
  <c r="J164" i="6"/>
  <c r="I164" i="6"/>
  <c r="H164" i="6"/>
  <c r="G164" i="6"/>
  <c r="F164" i="6"/>
  <c r="E164" i="6"/>
  <c r="D164" i="6"/>
  <c r="C164" i="6"/>
  <c r="C77" i="7" s="1"/>
  <c r="D77" i="7" s="1"/>
  <c r="AU163" i="6"/>
  <c r="AT163" i="6"/>
  <c r="AS163" i="6"/>
  <c r="AR163" i="6"/>
  <c r="AQ163" i="6"/>
  <c r="AP163" i="6"/>
  <c r="AO163" i="6"/>
  <c r="AN163" i="6"/>
  <c r="AM163" i="6"/>
  <c r="AL163" i="6"/>
  <c r="AK163" i="6"/>
  <c r="AJ163" i="6"/>
  <c r="AI163" i="6"/>
  <c r="AH163" i="6"/>
  <c r="AG163" i="6"/>
  <c r="AF163" i="6"/>
  <c r="AE163" i="6"/>
  <c r="AD163" i="6"/>
  <c r="AC163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O163" i="6"/>
  <c r="N163" i="6"/>
  <c r="M163" i="6"/>
  <c r="L163" i="6"/>
  <c r="K163" i="6"/>
  <c r="J163" i="6"/>
  <c r="I163" i="6"/>
  <c r="H163" i="6"/>
  <c r="G163" i="6"/>
  <c r="F163" i="6"/>
  <c r="E163" i="6"/>
  <c r="D163" i="6"/>
  <c r="C163" i="6"/>
  <c r="C76" i="7" s="1"/>
  <c r="D76" i="7" s="1"/>
  <c r="AU162" i="6"/>
  <c r="AT162" i="6"/>
  <c r="AS162" i="6"/>
  <c r="AR162" i="6"/>
  <c r="AQ162" i="6"/>
  <c r="AP162" i="6"/>
  <c r="AO162" i="6"/>
  <c r="AN162" i="6"/>
  <c r="AM162" i="6"/>
  <c r="AL162" i="6"/>
  <c r="AK162" i="6"/>
  <c r="AJ162" i="6"/>
  <c r="AI162" i="6"/>
  <c r="AH162" i="6"/>
  <c r="AG162" i="6"/>
  <c r="AF162" i="6"/>
  <c r="AE162" i="6"/>
  <c r="AD162" i="6"/>
  <c r="AC162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O162" i="6"/>
  <c r="N162" i="6"/>
  <c r="M162" i="6"/>
  <c r="L162" i="6"/>
  <c r="K162" i="6"/>
  <c r="J162" i="6"/>
  <c r="I162" i="6"/>
  <c r="H162" i="6"/>
  <c r="G162" i="6"/>
  <c r="F162" i="6"/>
  <c r="E162" i="6"/>
  <c r="D162" i="6"/>
  <c r="C162" i="6"/>
  <c r="AU161" i="6"/>
  <c r="AT161" i="6"/>
  <c r="AS161" i="6"/>
  <c r="AR161" i="6"/>
  <c r="AQ161" i="6"/>
  <c r="AP161" i="6"/>
  <c r="AO161" i="6"/>
  <c r="AN161" i="6"/>
  <c r="AM161" i="6"/>
  <c r="AL161" i="6"/>
  <c r="AK161" i="6"/>
  <c r="AJ161" i="6"/>
  <c r="AI161" i="6"/>
  <c r="AH161" i="6"/>
  <c r="AG161" i="6"/>
  <c r="AF161" i="6"/>
  <c r="AE161" i="6"/>
  <c r="AD161" i="6"/>
  <c r="AC161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O161" i="6"/>
  <c r="N161" i="6"/>
  <c r="M161" i="6"/>
  <c r="L161" i="6"/>
  <c r="K161" i="6"/>
  <c r="J161" i="6"/>
  <c r="I161" i="6"/>
  <c r="H161" i="6"/>
  <c r="G161" i="6"/>
  <c r="F161" i="6"/>
  <c r="E161" i="6"/>
  <c r="D161" i="6"/>
  <c r="C161" i="6"/>
  <c r="C74" i="7" s="1"/>
  <c r="D74" i="7" s="1"/>
  <c r="AU160" i="6"/>
  <c r="AT160" i="6"/>
  <c r="AS160" i="6"/>
  <c r="AR160" i="6"/>
  <c r="AQ160" i="6"/>
  <c r="AP160" i="6"/>
  <c r="AO160" i="6"/>
  <c r="AN160" i="6"/>
  <c r="AM160" i="6"/>
  <c r="AL160" i="6"/>
  <c r="AK160" i="6"/>
  <c r="AJ160" i="6"/>
  <c r="AI160" i="6"/>
  <c r="AH160" i="6"/>
  <c r="AG160" i="6"/>
  <c r="AF160" i="6"/>
  <c r="AE160" i="6"/>
  <c r="AD160" i="6"/>
  <c r="AC160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O160" i="6"/>
  <c r="N160" i="6"/>
  <c r="M160" i="6"/>
  <c r="L160" i="6"/>
  <c r="K160" i="6"/>
  <c r="J160" i="6"/>
  <c r="I160" i="6"/>
  <c r="H160" i="6"/>
  <c r="G160" i="6"/>
  <c r="F160" i="6"/>
  <c r="E160" i="6"/>
  <c r="D160" i="6"/>
  <c r="C160" i="6"/>
  <c r="AU159" i="6"/>
  <c r="AT159" i="6"/>
  <c r="AS159" i="6"/>
  <c r="AR159" i="6"/>
  <c r="AQ159" i="6"/>
  <c r="AP159" i="6"/>
  <c r="AO159" i="6"/>
  <c r="AN159" i="6"/>
  <c r="AM159" i="6"/>
  <c r="AL159" i="6"/>
  <c r="AK159" i="6"/>
  <c r="AJ159" i="6"/>
  <c r="AI159" i="6"/>
  <c r="AH159" i="6"/>
  <c r="AG159" i="6"/>
  <c r="AF159" i="6"/>
  <c r="AE159" i="6"/>
  <c r="AD159" i="6"/>
  <c r="AC159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O159" i="6"/>
  <c r="N159" i="6"/>
  <c r="M159" i="6"/>
  <c r="L159" i="6"/>
  <c r="K159" i="6"/>
  <c r="J159" i="6"/>
  <c r="I159" i="6"/>
  <c r="H159" i="6"/>
  <c r="G159" i="6"/>
  <c r="F159" i="6"/>
  <c r="E159" i="6"/>
  <c r="D159" i="6"/>
  <c r="C159" i="6"/>
  <c r="AU158" i="6"/>
  <c r="AT158" i="6"/>
  <c r="AS158" i="6"/>
  <c r="AR158" i="6"/>
  <c r="AQ158" i="6"/>
  <c r="AP158" i="6"/>
  <c r="AO158" i="6"/>
  <c r="AN158" i="6"/>
  <c r="AM158" i="6"/>
  <c r="AL158" i="6"/>
  <c r="AK158" i="6"/>
  <c r="AJ158" i="6"/>
  <c r="AI158" i="6"/>
  <c r="AH158" i="6"/>
  <c r="AG158" i="6"/>
  <c r="AF158" i="6"/>
  <c r="AE158" i="6"/>
  <c r="AD158" i="6"/>
  <c r="AC158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O158" i="6"/>
  <c r="N158" i="6"/>
  <c r="M158" i="6"/>
  <c r="L158" i="6"/>
  <c r="K158" i="6"/>
  <c r="J158" i="6"/>
  <c r="I158" i="6"/>
  <c r="H158" i="6"/>
  <c r="G158" i="6"/>
  <c r="F158" i="6"/>
  <c r="E158" i="6"/>
  <c r="D158" i="6"/>
  <c r="C158" i="6"/>
  <c r="AU157" i="6"/>
  <c r="AT157" i="6"/>
  <c r="AS157" i="6"/>
  <c r="AR157" i="6"/>
  <c r="AQ157" i="6"/>
  <c r="AP157" i="6"/>
  <c r="AO157" i="6"/>
  <c r="AN157" i="6"/>
  <c r="AM157" i="6"/>
  <c r="AL157" i="6"/>
  <c r="AK157" i="6"/>
  <c r="AJ157" i="6"/>
  <c r="AI157" i="6"/>
  <c r="AH157" i="6"/>
  <c r="AG157" i="6"/>
  <c r="AF157" i="6"/>
  <c r="AE157" i="6"/>
  <c r="AD157" i="6"/>
  <c r="AC157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O157" i="6"/>
  <c r="N157" i="6"/>
  <c r="M157" i="6"/>
  <c r="L157" i="6"/>
  <c r="K157" i="6"/>
  <c r="J157" i="6"/>
  <c r="I157" i="6"/>
  <c r="H157" i="6"/>
  <c r="G157" i="6"/>
  <c r="F157" i="6"/>
  <c r="E157" i="6"/>
  <c r="D157" i="6"/>
  <c r="C157" i="6"/>
  <c r="C70" i="7" s="1"/>
  <c r="D70" i="7" s="1"/>
  <c r="AU156" i="6"/>
  <c r="AT156" i="6"/>
  <c r="AS156" i="6"/>
  <c r="AR156" i="6"/>
  <c r="AQ156" i="6"/>
  <c r="AP156" i="6"/>
  <c r="AO156" i="6"/>
  <c r="AN156" i="6"/>
  <c r="AM156" i="6"/>
  <c r="AL156" i="6"/>
  <c r="AK156" i="6"/>
  <c r="AJ156" i="6"/>
  <c r="AI156" i="6"/>
  <c r="AH156" i="6"/>
  <c r="AG156" i="6"/>
  <c r="AF156" i="6"/>
  <c r="AE156" i="6"/>
  <c r="AD156" i="6"/>
  <c r="AC156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O156" i="6"/>
  <c r="N156" i="6"/>
  <c r="M156" i="6"/>
  <c r="L156" i="6"/>
  <c r="K156" i="6"/>
  <c r="J156" i="6"/>
  <c r="I156" i="6"/>
  <c r="H156" i="6"/>
  <c r="G156" i="6"/>
  <c r="F156" i="6"/>
  <c r="E156" i="6"/>
  <c r="D156" i="6"/>
  <c r="C156" i="6"/>
  <c r="C69" i="7" s="1"/>
  <c r="D69" i="7" s="1"/>
  <c r="AU155" i="6"/>
  <c r="AT155" i="6"/>
  <c r="AS155" i="6"/>
  <c r="AR155" i="6"/>
  <c r="AQ155" i="6"/>
  <c r="AP155" i="6"/>
  <c r="AO155" i="6"/>
  <c r="AN155" i="6"/>
  <c r="AM155" i="6"/>
  <c r="AL155" i="6"/>
  <c r="AK155" i="6"/>
  <c r="AJ155" i="6"/>
  <c r="AI155" i="6"/>
  <c r="AH155" i="6"/>
  <c r="AG155" i="6"/>
  <c r="AF155" i="6"/>
  <c r="AE155" i="6"/>
  <c r="AD155" i="6"/>
  <c r="AC155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O155" i="6"/>
  <c r="N155" i="6"/>
  <c r="M155" i="6"/>
  <c r="L155" i="6"/>
  <c r="K155" i="6"/>
  <c r="J155" i="6"/>
  <c r="I155" i="6"/>
  <c r="H155" i="6"/>
  <c r="G155" i="6"/>
  <c r="F155" i="6"/>
  <c r="E155" i="6"/>
  <c r="D155" i="6"/>
  <c r="C155" i="6"/>
  <c r="C68" i="7" s="1"/>
  <c r="D68" i="7" s="1"/>
  <c r="AU154" i="6"/>
  <c r="AT154" i="6"/>
  <c r="AS154" i="6"/>
  <c r="AR154" i="6"/>
  <c r="AQ154" i="6"/>
  <c r="AP154" i="6"/>
  <c r="AO154" i="6"/>
  <c r="AN154" i="6"/>
  <c r="AM154" i="6"/>
  <c r="AL154" i="6"/>
  <c r="AK154" i="6"/>
  <c r="AJ154" i="6"/>
  <c r="AI154" i="6"/>
  <c r="AH154" i="6"/>
  <c r="AG154" i="6"/>
  <c r="AF154" i="6"/>
  <c r="AE154" i="6"/>
  <c r="AD154" i="6"/>
  <c r="AC154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O154" i="6"/>
  <c r="N154" i="6"/>
  <c r="M154" i="6"/>
  <c r="L154" i="6"/>
  <c r="K154" i="6"/>
  <c r="J154" i="6"/>
  <c r="I154" i="6"/>
  <c r="H154" i="6"/>
  <c r="G154" i="6"/>
  <c r="F154" i="6"/>
  <c r="E154" i="6"/>
  <c r="D154" i="6"/>
  <c r="C154" i="6"/>
  <c r="AU153" i="6"/>
  <c r="AT153" i="6"/>
  <c r="AS153" i="6"/>
  <c r="AR153" i="6"/>
  <c r="AQ153" i="6"/>
  <c r="AP153" i="6"/>
  <c r="AO153" i="6"/>
  <c r="AN153" i="6"/>
  <c r="AM153" i="6"/>
  <c r="AL153" i="6"/>
  <c r="AK153" i="6"/>
  <c r="AJ153" i="6"/>
  <c r="AI153" i="6"/>
  <c r="AH153" i="6"/>
  <c r="AG153" i="6"/>
  <c r="AF153" i="6"/>
  <c r="AE153" i="6"/>
  <c r="AD153" i="6"/>
  <c r="AC153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3" i="6"/>
  <c r="N153" i="6"/>
  <c r="M153" i="6"/>
  <c r="L153" i="6"/>
  <c r="K153" i="6"/>
  <c r="J153" i="6"/>
  <c r="I153" i="6"/>
  <c r="H153" i="6"/>
  <c r="G153" i="6"/>
  <c r="F153" i="6"/>
  <c r="E153" i="6"/>
  <c r="D153" i="6"/>
  <c r="C153" i="6"/>
  <c r="C66" i="7" s="1"/>
  <c r="D66" i="7" s="1"/>
  <c r="AU152" i="6"/>
  <c r="AT152" i="6"/>
  <c r="AS152" i="6"/>
  <c r="AR152" i="6"/>
  <c r="AQ152" i="6"/>
  <c r="AP152" i="6"/>
  <c r="AO152" i="6"/>
  <c r="AN152" i="6"/>
  <c r="AM152" i="6"/>
  <c r="AL152" i="6"/>
  <c r="AK152" i="6"/>
  <c r="AJ152" i="6"/>
  <c r="AI152" i="6"/>
  <c r="AH152" i="6"/>
  <c r="AG152" i="6"/>
  <c r="AF152" i="6"/>
  <c r="AE152" i="6"/>
  <c r="AD152" i="6"/>
  <c r="AC152" i="6"/>
  <c r="AB152" i="6"/>
  <c r="AA152" i="6"/>
  <c r="Z152" i="6"/>
  <c r="Y152" i="6"/>
  <c r="X152" i="6"/>
  <c r="W152" i="6"/>
  <c r="V152" i="6"/>
  <c r="U152" i="6"/>
  <c r="T152" i="6"/>
  <c r="S152" i="6"/>
  <c r="R152" i="6"/>
  <c r="Q152" i="6"/>
  <c r="P152" i="6"/>
  <c r="O152" i="6"/>
  <c r="N152" i="6"/>
  <c r="M152" i="6"/>
  <c r="L152" i="6"/>
  <c r="K152" i="6"/>
  <c r="J152" i="6"/>
  <c r="I152" i="6"/>
  <c r="H152" i="6"/>
  <c r="G152" i="6"/>
  <c r="F152" i="6"/>
  <c r="E152" i="6"/>
  <c r="D152" i="6"/>
  <c r="C152" i="6"/>
  <c r="AU151" i="6"/>
  <c r="AT151" i="6"/>
  <c r="AS151" i="6"/>
  <c r="AR151" i="6"/>
  <c r="AQ151" i="6"/>
  <c r="AP151" i="6"/>
  <c r="AO151" i="6"/>
  <c r="AN151" i="6"/>
  <c r="AM151" i="6"/>
  <c r="AL151" i="6"/>
  <c r="AK151" i="6"/>
  <c r="AJ151" i="6"/>
  <c r="AI151" i="6"/>
  <c r="AH151" i="6"/>
  <c r="AG151" i="6"/>
  <c r="AF151" i="6"/>
  <c r="AE151" i="6"/>
  <c r="AD151" i="6"/>
  <c r="AC151" i="6"/>
  <c r="AB151" i="6"/>
  <c r="AA151" i="6"/>
  <c r="Z151" i="6"/>
  <c r="Y151" i="6"/>
  <c r="X151" i="6"/>
  <c r="W151" i="6"/>
  <c r="V151" i="6"/>
  <c r="U151" i="6"/>
  <c r="T151" i="6"/>
  <c r="S151" i="6"/>
  <c r="R151" i="6"/>
  <c r="Q151" i="6"/>
  <c r="P151" i="6"/>
  <c r="O151" i="6"/>
  <c r="N151" i="6"/>
  <c r="M151" i="6"/>
  <c r="L151" i="6"/>
  <c r="K151" i="6"/>
  <c r="J151" i="6"/>
  <c r="I151" i="6"/>
  <c r="H151" i="6"/>
  <c r="G151" i="6"/>
  <c r="F151" i="6"/>
  <c r="E151" i="6"/>
  <c r="D151" i="6"/>
  <c r="C151" i="6"/>
  <c r="AU150" i="6"/>
  <c r="AT150" i="6"/>
  <c r="AS150" i="6"/>
  <c r="AR150" i="6"/>
  <c r="AQ150" i="6"/>
  <c r="AP150" i="6"/>
  <c r="AO150" i="6"/>
  <c r="AN150" i="6"/>
  <c r="AM150" i="6"/>
  <c r="AL150" i="6"/>
  <c r="AK150" i="6"/>
  <c r="AJ150" i="6"/>
  <c r="AI150" i="6"/>
  <c r="AH150" i="6"/>
  <c r="AG150" i="6"/>
  <c r="AF150" i="6"/>
  <c r="AE150" i="6"/>
  <c r="AD150" i="6"/>
  <c r="AC150" i="6"/>
  <c r="AB150" i="6"/>
  <c r="AA150" i="6"/>
  <c r="Z150" i="6"/>
  <c r="Y150" i="6"/>
  <c r="X150" i="6"/>
  <c r="W150" i="6"/>
  <c r="V150" i="6"/>
  <c r="U150" i="6"/>
  <c r="T150" i="6"/>
  <c r="S150" i="6"/>
  <c r="R150" i="6"/>
  <c r="Q150" i="6"/>
  <c r="P150" i="6"/>
  <c r="O150" i="6"/>
  <c r="N150" i="6"/>
  <c r="M150" i="6"/>
  <c r="L150" i="6"/>
  <c r="K150" i="6"/>
  <c r="J150" i="6"/>
  <c r="I150" i="6"/>
  <c r="H150" i="6"/>
  <c r="G150" i="6"/>
  <c r="F150" i="6"/>
  <c r="E150" i="6"/>
  <c r="D150" i="6"/>
  <c r="C150" i="6"/>
  <c r="AU149" i="6"/>
  <c r="AT149" i="6"/>
  <c r="AS149" i="6"/>
  <c r="AR149" i="6"/>
  <c r="AQ149" i="6"/>
  <c r="AP149" i="6"/>
  <c r="AO149" i="6"/>
  <c r="AN149" i="6"/>
  <c r="AM149" i="6"/>
  <c r="AL149" i="6"/>
  <c r="AK149" i="6"/>
  <c r="AJ149" i="6"/>
  <c r="AI149" i="6"/>
  <c r="AH149" i="6"/>
  <c r="AG149" i="6"/>
  <c r="AF149" i="6"/>
  <c r="AE149" i="6"/>
  <c r="AD149" i="6"/>
  <c r="AC149" i="6"/>
  <c r="AB149" i="6"/>
  <c r="AA149" i="6"/>
  <c r="Z149" i="6"/>
  <c r="Y149" i="6"/>
  <c r="X149" i="6"/>
  <c r="W149" i="6"/>
  <c r="V149" i="6"/>
  <c r="U149" i="6"/>
  <c r="T149" i="6"/>
  <c r="S149" i="6"/>
  <c r="R149" i="6"/>
  <c r="Q149" i="6"/>
  <c r="P149" i="6"/>
  <c r="O149" i="6"/>
  <c r="N149" i="6"/>
  <c r="M149" i="6"/>
  <c r="L149" i="6"/>
  <c r="K149" i="6"/>
  <c r="J149" i="6"/>
  <c r="I149" i="6"/>
  <c r="H149" i="6"/>
  <c r="G149" i="6"/>
  <c r="F149" i="6"/>
  <c r="E149" i="6"/>
  <c r="D149" i="6"/>
  <c r="C149" i="6"/>
  <c r="C62" i="7" s="1"/>
  <c r="D62" i="7" s="1"/>
  <c r="AU148" i="6"/>
  <c r="AT148" i="6"/>
  <c r="AS148" i="6"/>
  <c r="AR148" i="6"/>
  <c r="AQ148" i="6"/>
  <c r="AP148" i="6"/>
  <c r="AO148" i="6"/>
  <c r="AN148" i="6"/>
  <c r="AM148" i="6"/>
  <c r="AL148" i="6"/>
  <c r="AK148" i="6"/>
  <c r="AJ148" i="6"/>
  <c r="AI148" i="6"/>
  <c r="AH148" i="6"/>
  <c r="AG148" i="6"/>
  <c r="AF148" i="6"/>
  <c r="AE148" i="6"/>
  <c r="AD148" i="6"/>
  <c r="AC148" i="6"/>
  <c r="AB148" i="6"/>
  <c r="AA148" i="6"/>
  <c r="Z148" i="6"/>
  <c r="Y148" i="6"/>
  <c r="X148" i="6"/>
  <c r="W148" i="6"/>
  <c r="V148" i="6"/>
  <c r="U148" i="6"/>
  <c r="T148" i="6"/>
  <c r="S148" i="6"/>
  <c r="R148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148" i="6"/>
  <c r="D148" i="6"/>
  <c r="C148" i="6"/>
  <c r="C61" i="7" s="1"/>
  <c r="D61" i="7" s="1"/>
  <c r="AU147" i="6"/>
  <c r="AT147" i="6"/>
  <c r="AS147" i="6"/>
  <c r="AR147" i="6"/>
  <c r="AQ147" i="6"/>
  <c r="AP147" i="6"/>
  <c r="AO147" i="6"/>
  <c r="AN147" i="6"/>
  <c r="AM147" i="6"/>
  <c r="AL147" i="6"/>
  <c r="AK147" i="6"/>
  <c r="AJ147" i="6"/>
  <c r="AI147" i="6"/>
  <c r="AH147" i="6"/>
  <c r="AG147" i="6"/>
  <c r="AF147" i="6"/>
  <c r="AE147" i="6"/>
  <c r="AD147" i="6"/>
  <c r="AC147" i="6"/>
  <c r="AB147" i="6"/>
  <c r="AA147" i="6"/>
  <c r="Z147" i="6"/>
  <c r="Y147" i="6"/>
  <c r="X147" i="6"/>
  <c r="W147" i="6"/>
  <c r="V147" i="6"/>
  <c r="U147" i="6"/>
  <c r="T147" i="6"/>
  <c r="S147" i="6"/>
  <c r="R147" i="6"/>
  <c r="Q147" i="6"/>
  <c r="P147" i="6"/>
  <c r="O147" i="6"/>
  <c r="N147" i="6"/>
  <c r="M147" i="6"/>
  <c r="L147" i="6"/>
  <c r="K147" i="6"/>
  <c r="J147" i="6"/>
  <c r="I147" i="6"/>
  <c r="H147" i="6"/>
  <c r="G147" i="6"/>
  <c r="F147" i="6"/>
  <c r="E147" i="6"/>
  <c r="D147" i="6"/>
  <c r="C147" i="6"/>
  <c r="C60" i="7" s="1"/>
  <c r="D60" i="7" s="1"/>
  <c r="AU146" i="6"/>
  <c r="AT146" i="6"/>
  <c r="AS146" i="6"/>
  <c r="AR146" i="6"/>
  <c r="AQ146" i="6"/>
  <c r="AP146" i="6"/>
  <c r="AO146" i="6"/>
  <c r="AN146" i="6"/>
  <c r="AM146" i="6"/>
  <c r="AL146" i="6"/>
  <c r="AK146" i="6"/>
  <c r="AJ146" i="6"/>
  <c r="AI146" i="6"/>
  <c r="AH146" i="6"/>
  <c r="AG146" i="6"/>
  <c r="AF146" i="6"/>
  <c r="AE146" i="6"/>
  <c r="AD146" i="6"/>
  <c r="AC146" i="6"/>
  <c r="AB146" i="6"/>
  <c r="AA146" i="6"/>
  <c r="Z146" i="6"/>
  <c r="Y146" i="6"/>
  <c r="X146" i="6"/>
  <c r="W146" i="6"/>
  <c r="V146" i="6"/>
  <c r="U146" i="6"/>
  <c r="T146" i="6"/>
  <c r="S146" i="6"/>
  <c r="R146" i="6"/>
  <c r="Q146" i="6"/>
  <c r="P146" i="6"/>
  <c r="O146" i="6"/>
  <c r="N146" i="6"/>
  <c r="M146" i="6"/>
  <c r="L146" i="6"/>
  <c r="K146" i="6"/>
  <c r="J146" i="6"/>
  <c r="I146" i="6"/>
  <c r="H146" i="6"/>
  <c r="G146" i="6"/>
  <c r="F146" i="6"/>
  <c r="E146" i="6"/>
  <c r="D146" i="6"/>
  <c r="C146" i="6"/>
  <c r="AU145" i="6"/>
  <c r="AT145" i="6"/>
  <c r="AS145" i="6"/>
  <c r="AR145" i="6"/>
  <c r="AQ145" i="6"/>
  <c r="AP145" i="6"/>
  <c r="AO145" i="6"/>
  <c r="AN145" i="6"/>
  <c r="AM145" i="6"/>
  <c r="AL145" i="6"/>
  <c r="AK145" i="6"/>
  <c r="AJ145" i="6"/>
  <c r="AI145" i="6"/>
  <c r="AH145" i="6"/>
  <c r="AG145" i="6"/>
  <c r="AF145" i="6"/>
  <c r="AE145" i="6"/>
  <c r="AD145" i="6"/>
  <c r="AC145" i="6"/>
  <c r="AB145" i="6"/>
  <c r="AA145" i="6"/>
  <c r="Z145" i="6"/>
  <c r="Y145" i="6"/>
  <c r="X145" i="6"/>
  <c r="W145" i="6"/>
  <c r="V145" i="6"/>
  <c r="U145" i="6"/>
  <c r="T145" i="6"/>
  <c r="S145" i="6"/>
  <c r="R145" i="6"/>
  <c r="Q145" i="6"/>
  <c r="P145" i="6"/>
  <c r="O145" i="6"/>
  <c r="N145" i="6"/>
  <c r="M145" i="6"/>
  <c r="L145" i="6"/>
  <c r="K145" i="6"/>
  <c r="J145" i="6"/>
  <c r="I145" i="6"/>
  <c r="H145" i="6"/>
  <c r="G145" i="6"/>
  <c r="F145" i="6"/>
  <c r="E145" i="6"/>
  <c r="D145" i="6"/>
  <c r="C145" i="6"/>
  <c r="C58" i="7" s="1"/>
  <c r="D58" i="7" s="1"/>
  <c r="AU144" i="6"/>
  <c r="AT144" i="6"/>
  <c r="AS144" i="6"/>
  <c r="AR144" i="6"/>
  <c r="AQ144" i="6"/>
  <c r="AP144" i="6"/>
  <c r="AO144" i="6"/>
  <c r="AN144" i="6"/>
  <c r="AM144" i="6"/>
  <c r="AL144" i="6"/>
  <c r="AK144" i="6"/>
  <c r="AJ144" i="6"/>
  <c r="AI144" i="6"/>
  <c r="AH144" i="6"/>
  <c r="AG144" i="6"/>
  <c r="AF144" i="6"/>
  <c r="AE144" i="6"/>
  <c r="AD144" i="6"/>
  <c r="AC144" i="6"/>
  <c r="AB144" i="6"/>
  <c r="AA144" i="6"/>
  <c r="Z144" i="6"/>
  <c r="Y144" i="6"/>
  <c r="X144" i="6"/>
  <c r="W144" i="6"/>
  <c r="V144" i="6"/>
  <c r="U144" i="6"/>
  <c r="T144" i="6"/>
  <c r="S144" i="6"/>
  <c r="R144" i="6"/>
  <c r="Q144" i="6"/>
  <c r="P144" i="6"/>
  <c r="O144" i="6"/>
  <c r="N144" i="6"/>
  <c r="M144" i="6"/>
  <c r="L144" i="6"/>
  <c r="K144" i="6"/>
  <c r="J144" i="6"/>
  <c r="I144" i="6"/>
  <c r="H144" i="6"/>
  <c r="G144" i="6"/>
  <c r="F144" i="6"/>
  <c r="E144" i="6"/>
  <c r="D144" i="6"/>
  <c r="C144" i="6"/>
  <c r="C57" i="7" s="1"/>
  <c r="D57" i="7" s="1"/>
  <c r="AU143" i="6"/>
  <c r="AT143" i="6"/>
  <c r="AS143" i="6"/>
  <c r="AR143" i="6"/>
  <c r="AQ143" i="6"/>
  <c r="AP143" i="6"/>
  <c r="AO143" i="6"/>
  <c r="AN143" i="6"/>
  <c r="AM143" i="6"/>
  <c r="AL143" i="6"/>
  <c r="AK143" i="6"/>
  <c r="AJ143" i="6"/>
  <c r="AI143" i="6"/>
  <c r="AH143" i="6"/>
  <c r="AG143" i="6"/>
  <c r="AF143" i="6"/>
  <c r="AE143" i="6"/>
  <c r="AD143" i="6"/>
  <c r="AC143" i="6"/>
  <c r="AB143" i="6"/>
  <c r="AA143" i="6"/>
  <c r="Z143" i="6"/>
  <c r="Y143" i="6"/>
  <c r="X143" i="6"/>
  <c r="W143" i="6"/>
  <c r="V143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AU142" i="6"/>
  <c r="AT142" i="6"/>
  <c r="AS142" i="6"/>
  <c r="AR142" i="6"/>
  <c r="AQ142" i="6"/>
  <c r="AP142" i="6"/>
  <c r="AO142" i="6"/>
  <c r="AN142" i="6"/>
  <c r="AM142" i="6"/>
  <c r="AL142" i="6"/>
  <c r="AK142" i="6"/>
  <c r="AJ142" i="6"/>
  <c r="AI142" i="6"/>
  <c r="AH142" i="6"/>
  <c r="AG142" i="6"/>
  <c r="AF142" i="6"/>
  <c r="AE142" i="6"/>
  <c r="AD142" i="6"/>
  <c r="AC142" i="6"/>
  <c r="AB142" i="6"/>
  <c r="AA142" i="6"/>
  <c r="Z142" i="6"/>
  <c r="Y142" i="6"/>
  <c r="X142" i="6"/>
  <c r="W142" i="6"/>
  <c r="V142" i="6"/>
  <c r="U142" i="6"/>
  <c r="T142" i="6"/>
  <c r="S142" i="6"/>
  <c r="R142" i="6"/>
  <c r="Q142" i="6"/>
  <c r="P142" i="6"/>
  <c r="O142" i="6"/>
  <c r="N142" i="6"/>
  <c r="M142" i="6"/>
  <c r="L142" i="6"/>
  <c r="K142" i="6"/>
  <c r="J142" i="6"/>
  <c r="I142" i="6"/>
  <c r="H142" i="6"/>
  <c r="G142" i="6"/>
  <c r="F142" i="6"/>
  <c r="E142" i="6"/>
  <c r="D142" i="6"/>
  <c r="C142" i="6"/>
  <c r="AU141" i="6"/>
  <c r="AT141" i="6"/>
  <c r="AS141" i="6"/>
  <c r="AR141" i="6"/>
  <c r="AQ141" i="6"/>
  <c r="AP141" i="6"/>
  <c r="AO141" i="6"/>
  <c r="AN141" i="6"/>
  <c r="AM141" i="6"/>
  <c r="AL141" i="6"/>
  <c r="AK141" i="6"/>
  <c r="AJ141" i="6"/>
  <c r="AI141" i="6"/>
  <c r="AH141" i="6"/>
  <c r="AG141" i="6"/>
  <c r="AF141" i="6"/>
  <c r="AE141" i="6"/>
  <c r="AD141" i="6"/>
  <c r="AC141" i="6"/>
  <c r="AB141" i="6"/>
  <c r="AA141" i="6"/>
  <c r="Z141" i="6"/>
  <c r="Y141" i="6"/>
  <c r="X141" i="6"/>
  <c r="W141" i="6"/>
  <c r="V141" i="6"/>
  <c r="U141" i="6"/>
  <c r="T141" i="6"/>
  <c r="S141" i="6"/>
  <c r="R141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1" i="6"/>
  <c r="D141" i="6"/>
  <c r="C141" i="6"/>
  <c r="C54" i="7" s="1"/>
  <c r="D54" i="7" s="1"/>
  <c r="AU140" i="6"/>
  <c r="AT140" i="6"/>
  <c r="AS140" i="6"/>
  <c r="AR140" i="6"/>
  <c r="AQ140" i="6"/>
  <c r="AP140" i="6"/>
  <c r="AO140" i="6"/>
  <c r="AN140" i="6"/>
  <c r="AM140" i="6"/>
  <c r="AL140" i="6"/>
  <c r="AK140" i="6"/>
  <c r="AJ140" i="6"/>
  <c r="AI140" i="6"/>
  <c r="AH140" i="6"/>
  <c r="AG140" i="6"/>
  <c r="AF140" i="6"/>
  <c r="AE140" i="6"/>
  <c r="AD140" i="6"/>
  <c r="AC140" i="6"/>
  <c r="AB140" i="6"/>
  <c r="AA140" i="6"/>
  <c r="Z140" i="6"/>
  <c r="Y140" i="6"/>
  <c r="X140" i="6"/>
  <c r="W140" i="6"/>
  <c r="V140" i="6"/>
  <c r="U140" i="6"/>
  <c r="T140" i="6"/>
  <c r="S140" i="6"/>
  <c r="R140" i="6"/>
  <c r="Q140" i="6"/>
  <c r="P140" i="6"/>
  <c r="O140" i="6"/>
  <c r="N140" i="6"/>
  <c r="M140" i="6"/>
  <c r="L140" i="6"/>
  <c r="K140" i="6"/>
  <c r="J140" i="6"/>
  <c r="I140" i="6"/>
  <c r="H140" i="6"/>
  <c r="G140" i="6"/>
  <c r="F140" i="6"/>
  <c r="E140" i="6"/>
  <c r="D140" i="6"/>
  <c r="C140" i="6"/>
  <c r="C53" i="7" s="1"/>
  <c r="D53" i="7" s="1"/>
  <c r="AU139" i="6"/>
  <c r="AT139" i="6"/>
  <c r="AS139" i="6"/>
  <c r="AR139" i="6"/>
  <c r="AQ139" i="6"/>
  <c r="AP139" i="6"/>
  <c r="AO139" i="6"/>
  <c r="AN139" i="6"/>
  <c r="AM139" i="6"/>
  <c r="AL139" i="6"/>
  <c r="AK139" i="6"/>
  <c r="AJ139" i="6"/>
  <c r="AI139" i="6"/>
  <c r="AH139" i="6"/>
  <c r="AG139" i="6"/>
  <c r="AF139" i="6"/>
  <c r="AE139" i="6"/>
  <c r="AD139" i="6"/>
  <c r="AC139" i="6"/>
  <c r="AB139" i="6"/>
  <c r="AA139" i="6"/>
  <c r="Z139" i="6"/>
  <c r="Y139" i="6"/>
  <c r="X139" i="6"/>
  <c r="W139" i="6"/>
  <c r="V139" i="6"/>
  <c r="U139" i="6"/>
  <c r="T139" i="6"/>
  <c r="S139" i="6"/>
  <c r="R139" i="6"/>
  <c r="Q139" i="6"/>
  <c r="P139" i="6"/>
  <c r="O139" i="6"/>
  <c r="N139" i="6"/>
  <c r="M139" i="6"/>
  <c r="L139" i="6"/>
  <c r="K139" i="6"/>
  <c r="J139" i="6"/>
  <c r="I139" i="6"/>
  <c r="H139" i="6"/>
  <c r="G139" i="6"/>
  <c r="F139" i="6"/>
  <c r="E139" i="6"/>
  <c r="D139" i="6"/>
  <c r="C139" i="6"/>
  <c r="C52" i="7" s="1"/>
  <c r="D52" i="7" s="1"/>
  <c r="AU138" i="6"/>
  <c r="AT138" i="6"/>
  <c r="AS138" i="6"/>
  <c r="AR138" i="6"/>
  <c r="AQ138" i="6"/>
  <c r="AP138" i="6"/>
  <c r="AO138" i="6"/>
  <c r="AN138" i="6"/>
  <c r="AM138" i="6"/>
  <c r="AL138" i="6"/>
  <c r="AK138" i="6"/>
  <c r="AJ138" i="6"/>
  <c r="AI138" i="6"/>
  <c r="AH138" i="6"/>
  <c r="AG138" i="6"/>
  <c r="AF138" i="6"/>
  <c r="AE138" i="6"/>
  <c r="AD138" i="6"/>
  <c r="AC138" i="6"/>
  <c r="AB138" i="6"/>
  <c r="AA138" i="6"/>
  <c r="Z138" i="6"/>
  <c r="Y138" i="6"/>
  <c r="X138" i="6"/>
  <c r="W138" i="6"/>
  <c r="V138" i="6"/>
  <c r="U138" i="6"/>
  <c r="T138" i="6"/>
  <c r="S138" i="6"/>
  <c r="R138" i="6"/>
  <c r="Q138" i="6"/>
  <c r="P138" i="6"/>
  <c r="O138" i="6"/>
  <c r="N138" i="6"/>
  <c r="M138" i="6"/>
  <c r="L138" i="6"/>
  <c r="K138" i="6"/>
  <c r="J138" i="6"/>
  <c r="I138" i="6"/>
  <c r="H138" i="6"/>
  <c r="G138" i="6"/>
  <c r="F138" i="6"/>
  <c r="E138" i="6"/>
  <c r="D138" i="6"/>
  <c r="C138" i="6"/>
  <c r="AU137" i="6"/>
  <c r="AT137" i="6"/>
  <c r="AS137" i="6"/>
  <c r="AR137" i="6"/>
  <c r="AQ137" i="6"/>
  <c r="AP137" i="6"/>
  <c r="AO137" i="6"/>
  <c r="AN137" i="6"/>
  <c r="AM137" i="6"/>
  <c r="AL137" i="6"/>
  <c r="AK137" i="6"/>
  <c r="AJ137" i="6"/>
  <c r="AI137" i="6"/>
  <c r="AH137" i="6"/>
  <c r="AG137" i="6"/>
  <c r="AF137" i="6"/>
  <c r="AE137" i="6"/>
  <c r="AD137" i="6"/>
  <c r="AC137" i="6"/>
  <c r="AB137" i="6"/>
  <c r="AA137" i="6"/>
  <c r="Z137" i="6"/>
  <c r="Y137" i="6"/>
  <c r="X137" i="6"/>
  <c r="W137" i="6"/>
  <c r="V137" i="6"/>
  <c r="U137" i="6"/>
  <c r="T137" i="6"/>
  <c r="S137" i="6"/>
  <c r="R137" i="6"/>
  <c r="Q137" i="6"/>
  <c r="P137" i="6"/>
  <c r="O137" i="6"/>
  <c r="N137" i="6"/>
  <c r="M137" i="6"/>
  <c r="L137" i="6"/>
  <c r="K137" i="6"/>
  <c r="J137" i="6"/>
  <c r="I137" i="6"/>
  <c r="H137" i="6"/>
  <c r="G137" i="6"/>
  <c r="F137" i="6"/>
  <c r="E137" i="6"/>
  <c r="D137" i="6"/>
  <c r="C137" i="6"/>
  <c r="C50" i="7" s="1"/>
  <c r="D50" i="7" s="1"/>
  <c r="AU136" i="6"/>
  <c r="AT136" i="6"/>
  <c r="AS136" i="6"/>
  <c r="AR136" i="6"/>
  <c r="AQ136" i="6"/>
  <c r="AP136" i="6"/>
  <c r="AO136" i="6"/>
  <c r="AN136" i="6"/>
  <c r="AM136" i="6"/>
  <c r="AL136" i="6"/>
  <c r="AK136" i="6"/>
  <c r="AJ136" i="6"/>
  <c r="AI136" i="6"/>
  <c r="AH136" i="6"/>
  <c r="AG136" i="6"/>
  <c r="AF136" i="6"/>
  <c r="AE136" i="6"/>
  <c r="AD136" i="6"/>
  <c r="AC136" i="6"/>
  <c r="AB136" i="6"/>
  <c r="AA136" i="6"/>
  <c r="Z136" i="6"/>
  <c r="Y136" i="6"/>
  <c r="X136" i="6"/>
  <c r="W136" i="6"/>
  <c r="V136" i="6"/>
  <c r="U136" i="6"/>
  <c r="T136" i="6"/>
  <c r="S136" i="6"/>
  <c r="R136" i="6"/>
  <c r="Q136" i="6"/>
  <c r="P136" i="6"/>
  <c r="O136" i="6"/>
  <c r="N136" i="6"/>
  <c r="M136" i="6"/>
  <c r="L136" i="6"/>
  <c r="K136" i="6"/>
  <c r="J136" i="6"/>
  <c r="I136" i="6"/>
  <c r="H136" i="6"/>
  <c r="G136" i="6"/>
  <c r="F136" i="6"/>
  <c r="E136" i="6"/>
  <c r="D136" i="6"/>
  <c r="C136" i="6"/>
  <c r="C49" i="7" s="1"/>
  <c r="D49" i="7" s="1"/>
  <c r="AU135" i="6"/>
  <c r="AT135" i="6"/>
  <c r="AS135" i="6"/>
  <c r="AR135" i="6"/>
  <c r="AQ135" i="6"/>
  <c r="AP135" i="6"/>
  <c r="AO135" i="6"/>
  <c r="AN135" i="6"/>
  <c r="AM135" i="6"/>
  <c r="AL135" i="6"/>
  <c r="AK135" i="6"/>
  <c r="AJ135" i="6"/>
  <c r="AI135" i="6"/>
  <c r="AH135" i="6"/>
  <c r="AG135" i="6"/>
  <c r="AF135" i="6"/>
  <c r="AE135" i="6"/>
  <c r="AD135" i="6"/>
  <c r="AC135" i="6"/>
  <c r="AB135" i="6"/>
  <c r="AA135" i="6"/>
  <c r="Z135" i="6"/>
  <c r="Y135" i="6"/>
  <c r="X135" i="6"/>
  <c r="W135" i="6"/>
  <c r="V135" i="6"/>
  <c r="U135" i="6"/>
  <c r="T135" i="6"/>
  <c r="S135" i="6"/>
  <c r="R135" i="6"/>
  <c r="Q135" i="6"/>
  <c r="P135" i="6"/>
  <c r="O135" i="6"/>
  <c r="N135" i="6"/>
  <c r="M135" i="6"/>
  <c r="L135" i="6"/>
  <c r="K135" i="6"/>
  <c r="J135" i="6"/>
  <c r="I135" i="6"/>
  <c r="H135" i="6"/>
  <c r="G135" i="6"/>
  <c r="F135" i="6"/>
  <c r="E135" i="6"/>
  <c r="D135" i="6"/>
  <c r="C135" i="6"/>
  <c r="AU134" i="6"/>
  <c r="AT134" i="6"/>
  <c r="AS134" i="6"/>
  <c r="AR134" i="6"/>
  <c r="AQ134" i="6"/>
  <c r="AP134" i="6"/>
  <c r="AO134" i="6"/>
  <c r="AN134" i="6"/>
  <c r="AM134" i="6"/>
  <c r="AL134" i="6"/>
  <c r="AK134" i="6"/>
  <c r="AJ134" i="6"/>
  <c r="AI134" i="6"/>
  <c r="AH134" i="6"/>
  <c r="AG134" i="6"/>
  <c r="AF134" i="6"/>
  <c r="AE134" i="6"/>
  <c r="AD134" i="6"/>
  <c r="AC134" i="6"/>
  <c r="AB134" i="6"/>
  <c r="AA134" i="6"/>
  <c r="Z134" i="6"/>
  <c r="Y134" i="6"/>
  <c r="X134" i="6"/>
  <c r="W134" i="6"/>
  <c r="V134" i="6"/>
  <c r="U134" i="6"/>
  <c r="T134" i="6"/>
  <c r="S134" i="6"/>
  <c r="R134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4" i="6"/>
  <c r="D134" i="6"/>
  <c r="C134" i="6"/>
  <c r="AU133" i="6"/>
  <c r="AT133" i="6"/>
  <c r="AS133" i="6"/>
  <c r="AR133" i="6"/>
  <c r="AQ133" i="6"/>
  <c r="AP133" i="6"/>
  <c r="AO133" i="6"/>
  <c r="AN133" i="6"/>
  <c r="AM133" i="6"/>
  <c r="AL133" i="6"/>
  <c r="AK133" i="6"/>
  <c r="AJ133" i="6"/>
  <c r="AI133" i="6"/>
  <c r="AH133" i="6"/>
  <c r="AG133" i="6"/>
  <c r="AF133" i="6"/>
  <c r="AE133" i="6"/>
  <c r="AD133" i="6"/>
  <c r="AC133" i="6"/>
  <c r="AB133" i="6"/>
  <c r="AA133" i="6"/>
  <c r="Z133" i="6"/>
  <c r="Y133" i="6"/>
  <c r="X133" i="6"/>
  <c r="W133" i="6"/>
  <c r="V133" i="6"/>
  <c r="U133" i="6"/>
  <c r="T133" i="6"/>
  <c r="S133" i="6"/>
  <c r="R133" i="6"/>
  <c r="Q133" i="6"/>
  <c r="P133" i="6"/>
  <c r="O133" i="6"/>
  <c r="N133" i="6"/>
  <c r="M133" i="6"/>
  <c r="L133" i="6"/>
  <c r="K133" i="6"/>
  <c r="J133" i="6"/>
  <c r="I133" i="6"/>
  <c r="H133" i="6"/>
  <c r="G133" i="6"/>
  <c r="F133" i="6"/>
  <c r="E133" i="6"/>
  <c r="D133" i="6"/>
  <c r="C133" i="6"/>
  <c r="C46" i="7" s="1"/>
  <c r="D46" i="7" s="1"/>
  <c r="AU132" i="6"/>
  <c r="AT132" i="6"/>
  <c r="AS132" i="6"/>
  <c r="AR132" i="6"/>
  <c r="AQ132" i="6"/>
  <c r="AP132" i="6"/>
  <c r="AO132" i="6"/>
  <c r="AN132" i="6"/>
  <c r="AM132" i="6"/>
  <c r="AL132" i="6"/>
  <c r="AK132" i="6"/>
  <c r="AJ132" i="6"/>
  <c r="AI132" i="6"/>
  <c r="AH132" i="6"/>
  <c r="AG132" i="6"/>
  <c r="AF132" i="6"/>
  <c r="AE132" i="6"/>
  <c r="AD132" i="6"/>
  <c r="AC132" i="6"/>
  <c r="AB132" i="6"/>
  <c r="AA132" i="6"/>
  <c r="Z132" i="6"/>
  <c r="Y132" i="6"/>
  <c r="X132" i="6"/>
  <c r="W132" i="6"/>
  <c r="V132" i="6"/>
  <c r="U132" i="6"/>
  <c r="T132" i="6"/>
  <c r="S132" i="6"/>
  <c r="R132" i="6"/>
  <c r="Q132" i="6"/>
  <c r="P132" i="6"/>
  <c r="O132" i="6"/>
  <c r="N132" i="6"/>
  <c r="M132" i="6"/>
  <c r="L132" i="6"/>
  <c r="K132" i="6"/>
  <c r="J132" i="6"/>
  <c r="I132" i="6"/>
  <c r="H132" i="6"/>
  <c r="G132" i="6"/>
  <c r="F132" i="6"/>
  <c r="E132" i="6"/>
  <c r="D132" i="6"/>
  <c r="C132" i="6"/>
  <c r="C45" i="7" s="1"/>
  <c r="D45" i="7" s="1"/>
  <c r="AU131" i="6"/>
  <c r="AT131" i="6"/>
  <c r="AS131" i="6"/>
  <c r="AR131" i="6"/>
  <c r="AQ131" i="6"/>
  <c r="AP131" i="6"/>
  <c r="AO131" i="6"/>
  <c r="AN131" i="6"/>
  <c r="AM131" i="6"/>
  <c r="AL131" i="6"/>
  <c r="AK131" i="6"/>
  <c r="AJ131" i="6"/>
  <c r="D16" i="4" s="1"/>
  <c r="AI131" i="6"/>
  <c r="AH131" i="6"/>
  <c r="AG131" i="6"/>
  <c r="AF131" i="6"/>
  <c r="AE131" i="6"/>
  <c r="AD131" i="6"/>
  <c r="AC131" i="6"/>
  <c r="AB131" i="6"/>
  <c r="AA131" i="6"/>
  <c r="Z131" i="6"/>
  <c r="Y131" i="6"/>
  <c r="X131" i="6"/>
  <c r="W131" i="6"/>
  <c r="V131" i="6"/>
  <c r="U131" i="6"/>
  <c r="T131" i="6"/>
  <c r="S131" i="6"/>
  <c r="R131" i="6"/>
  <c r="Q131" i="6"/>
  <c r="P131" i="6"/>
  <c r="O131" i="6"/>
  <c r="N131" i="6"/>
  <c r="M131" i="6"/>
  <c r="L131" i="6"/>
  <c r="K131" i="6"/>
  <c r="J131" i="6"/>
  <c r="I131" i="6"/>
  <c r="H131" i="6"/>
  <c r="G131" i="6"/>
  <c r="F131" i="6"/>
  <c r="E131" i="6"/>
  <c r="D131" i="6"/>
  <c r="C131" i="6"/>
  <c r="C44" i="7" s="1"/>
  <c r="D44" i="7" s="1"/>
  <c r="AU130" i="6"/>
  <c r="AT130" i="6"/>
  <c r="AS130" i="6"/>
  <c r="AR130" i="6"/>
  <c r="AQ130" i="6"/>
  <c r="AP130" i="6"/>
  <c r="AO130" i="6"/>
  <c r="AN130" i="6"/>
  <c r="AM130" i="6"/>
  <c r="AL130" i="6"/>
  <c r="AK130" i="6"/>
  <c r="AJ130" i="6"/>
  <c r="AI130" i="6"/>
  <c r="AH130" i="6"/>
  <c r="AG130" i="6"/>
  <c r="AF130" i="6"/>
  <c r="AE130" i="6"/>
  <c r="AD130" i="6"/>
  <c r="AC130" i="6"/>
  <c r="AB130" i="6"/>
  <c r="AA130" i="6"/>
  <c r="Z130" i="6"/>
  <c r="Y130" i="6"/>
  <c r="X130" i="6"/>
  <c r="W130" i="6"/>
  <c r="V130" i="6"/>
  <c r="U130" i="6"/>
  <c r="T130" i="6"/>
  <c r="S130" i="6"/>
  <c r="R130" i="6"/>
  <c r="Q130" i="6"/>
  <c r="P130" i="6"/>
  <c r="O130" i="6"/>
  <c r="N130" i="6"/>
  <c r="M130" i="6"/>
  <c r="L130" i="6"/>
  <c r="K130" i="6"/>
  <c r="J130" i="6"/>
  <c r="I130" i="6"/>
  <c r="H130" i="6"/>
  <c r="G130" i="6"/>
  <c r="F130" i="6"/>
  <c r="E130" i="6"/>
  <c r="D130" i="6"/>
  <c r="C130" i="6"/>
  <c r="AU129" i="6"/>
  <c r="AT129" i="6"/>
  <c r="AS129" i="6"/>
  <c r="AR129" i="6"/>
  <c r="AQ129" i="6"/>
  <c r="AP129" i="6"/>
  <c r="AO129" i="6"/>
  <c r="AN129" i="6"/>
  <c r="AM129" i="6"/>
  <c r="AL129" i="6"/>
  <c r="AK129" i="6"/>
  <c r="AJ129" i="6"/>
  <c r="AI129" i="6"/>
  <c r="AH129" i="6"/>
  <c r="AG129" i="6"/>
  <c r="AF129" i="6"/>
  <c r="AE129" i="6"/>
  <c r="AD129" i="6"/>
  <c r="AC129" i="6"/>
  <c r="AB129" i="6"/>
  <c r="AA129" i="6"/>
  <c r="Z129" i="6"/>
  <c r="Y129" i="6"/>
  <c r="X129" i="6"/>
  <c r="W129" i="6"/>
  <c r="V129" i="6"/>
  <c r="U129" i="6"/>
  <c r="T129" i="6"/>
  <c r="S129" i="6"/>
  <c r="R129" i="6"/>
  <c r="Q129" i="6"/>
  <c r="P129" i="6"/>
  <c r="O129" i="6"/>
  <c r="N129" i="6"/>
  <c r="M129" i="6"/>
  <c r="L129" i="6"/>
  <c r="K129" i="6"/>
  <c r="J129" i="6"/>
  <c r="I129" i="6"/>
  <c r="H129" i="6"/>
  <c r="G129" i="6"/>
  <c r="F129" i="6"/>
  <c r="E129" i="6"/>
  <c r="D129" i="6"/>
  <c r="C129" i="6"/>
  <c r="C42" i="7" s="1"/>
  <c r="D42" i="7" s="1"/>
  <c r="AU128" i="6"/>
  <c r="AT128" i="6"/>
  <c r="AS128" i="6"/>
  <c r="AR128" i="6"/>
  <c r="AQ128" i="6"/>
  <c r="AP128" i="6"/>
  <c r="AO128" i="6"/>
  <c r="AN128" i="6"/>
  <c r="AM128" i="6"/>
  <c r="AL128" i="6"/>
  <c r="AK128" i="6"/>
  <c r="AJ128" i="6"/>
  <c r="AI128" i="6"/>
  <c r="AH128" i="6"/>
  <c r="AG128" i="6"/>
  <c r="AF128" i="6"/>
  <c r="AE128" i="6"/>
  <c r="AD128" i="6"/>
  <c r="AC128" i="6"/>
  <c r="AB128" i="6"/>
  <c r="AA128" i="6"/>
  <c r="Z128" i="6"/>
  <c r="Y128" i="6"/>
  <c r="X128" i="6"/>
  <c r="W128" i="6"/>
  <c r="V128" i="6"/>
  <c r="U128" i="6"/>
  <c r="T128" i="6"/>
  <c r="S128" i="6"/>
  <c r="R128" i="6"/>
  <c r="Q128" i="6"/>
  <c r="P128" i="6"/>
  <c r="O128" i="6"/>
  <c r="N128" i="6"/>
  <c r="M128" i="6"/>
  <c r="L128" i="6"/>
  <c r="K128" i="6"/>
  <c r="J128" i="6"/>
  <c r="I128" i="6"/>
  <c r="H128" i="6"/>
  <c r="G128" i="6"/>
  <c r="F128" i="6"/>
  <c r="E128" i="6"/>
  <c r="D128" i="6"/>
  <c r="C128" i="6"/>
  <c r="C41" i="7" s="1"/>
  <c r="D41" i="7" s="1"/>
  <c r="AU127" i="6"/>
  <c r="AT127" i="6"/>
  <c r="AS127" i="6"/>
  <c r="AR127" i="6"/>
  <c r="AQ127" i="6"/>
  <c r="AP127" i="6"/>
  <c r="AO127" i="6"/>
  <c r="AN127" i="6"/>
  <c r="AM127" i="6"/>
  <c r="AL127" i="6"/>
  <c r="AK127" i="6"/>
  <c r="AJ127" i="6"/>
  <c r="AI127" i="6"/>
  <c r="AH127" i="6"/>
  <c r="AG127" i="6"/>
  <c r="AF127" i="6"/>
  <c r="AE127" i="6"/>
  <c r="AD127" i="6"/>
  <c r="AC127" i="6"/>
  <c r="AB127" i="6"/>
  <c r="AA127" i="6"/>
  <c r="Z127" i="6"/>
  <c r="Y127" i="6"/>
  <c r="X127" i="6"/>
  <c r="W127" i="6"/>
  <c r="V127" i="6"/>
  <c r="U127" i="6"/>
  <c r="T127" i="6"/>
  <c r="S127" i="6"/>
  <c r="R127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7" i="6"/>
  <c r="D127" i="6"/>
  <c r="C127" i="6"/>
  <c r="AU126" i="6"/>
  <c r="AT126" i="6"/>
  <c r="AS126" i="6"/>
  <c r="AR126" i="6"/>
  <c r="AQ126" i="6"/>
  <c r="AP126" i="6"/>
  <c r="AO126" i="6"/>
  <c r="AN126" i="6"/>
  <c r="AM126" i="6"/>
  <c r="AL126" i="6"/>
  <c r="AK126" i="6"/>
  <c r="AJ126" i="6"/>
  <c r="AI126" i="6"/>
  <c r="AH126" i="6"/>
  <c r="AG126" i="6"/>
  <c r="AF126" i="6"/>
  <c r="AE126" i="6"/>
  <c r="AD126" i="6"/>
  <c r="AC126" i="6"/>
  <c r="AB126" i="6"/>
  <c r="AA126" i="6"/>
  <c r="Z126" i="6"/>
  <c r="Y126" i="6"/>
  <c r="X126" i="6"/>
  <c r="W126" i="6"/>
  <c r="V126" i="6"/>
  <c r="U126" i="6"/>
  <c r="T126" i="6"/>
  <c r="S126" i="6"/>
  <c r="R126" i="6"/>
  <c r="Q126" i="6"/>
  <c r="P126" i="6"/>
  <c r="O126" i="6"/>
  <c r="N126" i="6"/>
  <c r="M126" i="6"/>
  <c r="L126" i="6"/>
  <c r="K126" i="6"/>
  <c r="J126" i="6"/>
  <c r="I126" i="6"/>
  <c r="H126" i="6"/>
  <c r="G126" i="6"/>
  <c r="F126" i="6"/>
  <c r="E126" i="6"/>
  <c r="D126" i="6"/>
  <c r="C126" i="6"/>
  <c r="AU125" i="6"/>
  <c r="AT125" i="6"/>
  <c r="AS125" i="6"/>
  <c r="AR125" i="6"/>
  <c r="AQ125" i="6"/>
  <c r="AP125" i="6"/>
  <c r="AO125" i="6"/>
  <c r="AN125" i="6"/>
  <c r="AM125" i="6"/>
  <c r="AL125" i="6"/>
  <c r="AK125" i="6"/>
  <c r="AJ125" i="6"/>
  <c r="AI125" i="6"/>
  <c r="AH125" i="6"/>
  <c r="AG125" i="6"/>
  <c r="AF125" i="6"/>
  <c r="AE125" i="6"/>
  <c r="AD125" i="6"/>
  <c r="AC125" i="6"/>
  <c r="AB125" i="6"/>
  <c r="AA125" i="6"/>
  <c r="Z125" i="6"/>
  <c r="Y125" i="6"/>
  <c r="X125" i="6"/>
  <c r="W125" i="6"/>
  <c r="V125" i="6"/>
  <c r="U125" i="6"/>
  <c r="T125" i="6"/>
  <c r="S125" i="6"/>
  <c r="R125" i="6"/>
  <c r="Q125" i="6"/>
  <c r="P125" i="6"/>
  <c r="O125" i="6"/>
  <c r="N125" i="6"/>
  <c r="M125" i="6"/>
  <c r="L125" i="6"/>
  <c r="K125" i="6"/>
  <c r="J125" i="6"/>
  <c r="I125" i="6"/>
  <c r="H125" i="6"/>
  <c r="G125" i="6"/>
  <c r="F125" i="6"/>
  <c r="E125" i="6"/>
  <c r="D125" i="6"/>
  <c r="C125" i="6"/>
  <c r="C38" i="7" s="1"/>
  <c r="D38" i="7" s="1"/>
  <c r="AU124" i="6"/>
  <c r="AT124" i="6"/>
  <c r="AS124" i="6"/>
  <c r="AR124" i="6"/>
  <c r="AQ124" i="6"/>
  <c r="AP124" i="6"/>
  <c r="AO124" i="6"/>
  <c r="AN124" i="6"/>
  <c r="AM124" i="6"/>
  <c r="AL124" i="6"/>
  <c r="AK124" i="6"/>
  <c r="AJ124" i="6"/>
  <c r="AI124" i="6"/>
  <c r="AH124" i="6"/>
  <c r="AG124" i="6"/>
  <c r="AF124" i="6"/>
  <c r="AE124" i="6"/>
  <c r="AD124" i="6"/>
  <c r="AC124" i="6"/>
  <c r="AB124" i="6"/>
  <c r="AA124" i="6"/>
  <c r="Z124" i="6"/>
  <c r="Y124" i="6"/>
  <c r="X124" i="6"/>
  <c r="W124" i="6"/>
  <c r="V124" i="6"/>
  <c r="U124" i="6"/>
  <c r="T124" i="6"/>
  <c r="S124" i="6"/>
  <c r="R124" i="6"/>
  <c r="Q124" i="6"/>
  <c r="P124" i="6"/>
  <c r="O124" i="6"/>
  <c r="N124" i="6"/>
  <c r="M124" i="6"/>
  <c r="L124" i="6"/>
  <c r="K124" i="6"/>
  <c r="J124" i="6"/>
  <c r="I124" i="6"/>
  <c r="H124" i="6"/>
  <c r="G124" i="6"/>
  <c r="F124" i="6"/>
  <c r="E124" i="6"/>
  <c r="D124" i="6"/>
  <c r="C124" i="6"/>
  <c r="C37" i="7" s="1"/>
  <c r="D37" i="7" s="1"/>
  <c r="AU123" i="6"/>
  <c r="AT123" i="6"/>
  <c r="AS123" i="6"/>
  <c r="AR123" i="6"/>
  <c r="AQ123" i="6"/>
  <c r="AP123" i="6"/>
  <c r="AO123" i="6"/>
  <c r="AN123" i="6"/>
  <c r="AM123" i="6"/>
  <c r="AL123" i="6"/>
  <c r="AK123" i="6"/>
  <c r="AJ123" i="6"/>
  <c r="AI123" i="6"/>
  <c r="AH123" i="6"/>
  <c r="AG123" i="6"/>
  <c r="AF123" i="6"/>
  <c r="AE123" i="6"/>
  <c r="AD123" i="6"/>
  <c r="AC123" i="6"/>
  <c r="AB123" i="6"/>
  <c r="AA123" i="6"/>
  <c r="Z123" i="6"/>
  <c r="Y123" i="6"/>
  <c r="X123" i="6"/>
  <c r="W123" i="6"/>
  <c r="V123" i="6"/>
  <c r="U123" i="6"/>
  <c r="T123" i="6"/>
  <c r="S123" i="6"/>
  <c r="R123" i="6"/>
  <c r="Q123" i="6"/>
  <c r="P123" i="6"/>
  <c r="O123" i="6"/>
  <c r="N123" i="6"/>
  <c r="M123" i="6"/>
  <c r="L123" i="6"/>
  <c r="K123" i="6"/>
  <c r="J123" i="6"/>
  <c r="I123" i="6"/>
  <c r="H123" i="6"/>
  <c r="G123" i="6"/>
  <c r="F123" i="6"/>
  <c r="E123" i="6"/>
  <c r="D123" i="6"/>
  <c r="C123" i="6"/>
  <c r="C36" i="7" s="1"/>
  <c r="D36" i="7" s="1"/>
  <c r="AU122" i="6"/>
  <c r="AT122" i="6"/>
  <c r="AS122" i="6"/>
  <c r="AR122" i="6"/>
  <c r="AQ122" i="6"/>
  <c r="AP122" i="6"/>
  <c r="AO122" i="6"/>
  <c r="AN122" i="6"/>
  <c r="AM122" i="6"/>
  <c r="AL122" i="6"/>
  <c r="AK122" i="6"/>
  <c r="AJ122" i="6"/>
  <c r="AI122" i="6"/>
  <c r="AH122" i="6"/>
  <c r="AG122" i="6"/>
  <c r="AF122" i="6"/>
  <c r="AE122" i="6"/>
  <c r="AD122" i="6"/>
  <c r="AC122" i="6"/>
  <c r="AB122" i="6"/>
  <c r="AA122" i="6"/>
  <c r="Z122" i="6"/>
  <c r="Y122" i="6"/>
  <c r="X122" i="6"/>
  <c r="W122" i="6"/>
  <c r="V122" i="6"/>
  <c r="U122" i="6"/>
  <c r="T122" i="6"/>
  <c r="S122" i="6"/>
  <c r="R122" i="6"/>
  <c r="Q122" i="6"/>
  <c r="P122" i="6"/>
  <c r="O122" i="6"/>
  <c r="N122" i="6"/>
  <c r="M122" i="6"/>
  <c r="L122" i="6"/>
  <c r="K122" i="6"/>
  <c r="J122" i="6"/>
  <c r="I122" i="6"/>
  <c r="H122" i="6"/>
  <c r="G122" i="6"/>
  <c r="F122" i="6"/>
  <c r="E122" i="6"/>
  <c r="D122" i="6"/>
  <c r="C122" i="6"/>
  <c r="AU121" i="6"/>
  <c r="AT121" i="6"/>
  <c r="AS121" i="6"/>
  <c r="AR121" i="6"/>
  <c r="AQ121" i="6"/>
  <c r="AP121" i="6"/>
  <c r="AO121" i="6"/>
  <c r="AN121" i="6"/>
  <c r="AM121" i="6"/>
  <c r="AL121" i="6"/>
  <c r="AK121" i="6"/>
  <c r="AJ121" i="6"/>
  <c r="AI121" i="6"/>
  <c r="AH121" i="6"/>
  <c r="AG121" i="6"/>
  <c r="AF121" i="6"/>
  <c r="AE121" i="6"/>
  <c r="AD121" i="6"/>
  <c r="AC121" i="6"/>
  <c r="AB121" i="6"/>
  <c r="AA121" i="6"/>
  <c r="Z121" i="6"/>
  <c r="Y121" i="6"/>
  <c r="X121" i="6"/>
  <c r="W121" i="6"/>
  <c r="V121" i="6"/>
  <c r="U121" i="6"/>
  <c r="T121" i="6"/>
  <c r="S121" i="6"/>
  <c r="R121" i="6"/>
  <c r="Q121" i="6"/>
  <c r="P121" i="6"/>
  <c r="O121" i="6"/>
  <c r="N121" i="6"/>
  <c r="M121" i="6"/>
  <c r="L121" i="6"/>
  <c r="K121" i="6"/>
  <c r="J121" i="6"/>
  <c r="I121" i="6"/>
  <c r="H121" i="6"/>
  <c r="G121" i="6"/>
  <c r="F121" i="6"/>
  <c r="E121" i="6"/>
  <c r="D121" i="6"/>
  <c r="C121" i="6"/>
  <c r="C34" i="7" s="1"/>
  <c r="D34" i="7" s="1"/>
  <c r="AU120" i="6"/>
  <c r="AT120" i="6"/>
  <c r="AS120" i="6"/>
  <c r="AR120" i="6"/>
  <c r="AQ120" i="6"/>
  <c r="AP120" i="6"/>
  <c r="AO120" i="6"/>
  <c r="AN120" i="6"/>
  <c r="AM120" i="6"/>
  <c r="AL120" i="6"/>
  <c r="AK120" i="6"/>
  <c r="AJ120" i="6"/>
  <c r="AI120" i="6"/>
  <c r="AH120" i="6"/>
  <c r="AG120" i="6"/>
  <c r="AF120" i="6"/>
  <c r="AE120" i="6"/>
  <c r="AD120" i="6"/>
  <c r="AC120" i="6"/>
  <c r="AB120" i="6"/>
  <c r="AA120" i="6"/>
  <c r="Z120" i="6"/>
  <c r="Y120" i="6"/>
  <c r="X120" i="6"/>
  <c r="W120" i="6"/>
  <c r="V120" i="6"/>
  <c r="U120" i="6"/>
  <c r="T120" i="6"/>
  <c r="S120" i="6"/>
  <c r="R120" i="6"/>
  <c r="Q120" i="6"/>
  <c r="P120" i="6"/>
  <c r="O120" i="6"/>
  <c r="N120" i="6"/>
  <c r="M120" i="6"/>
  <c r="L120" i="6"/>
  <c r="K120" i="6"/>
  <c r="J120" i="6"/>
  <c r="I120" i="6"/>
  <c r="H120" i="6"/>
  <c r="D18" i="4" s="1"/>
  <c r="G120" i="6"/>
  <c r="D17" i="4" s="1"/>
  <c r="F120" i="6"/>
  <c r="E120" i="6"/>
  <c r="D120" i="6"/>
  <c r="C120" i="6"/>
  <c r="C33" i="7" s="1"/>
  <c r="D33" i="7" s="1"/>
  <c r="AU119" i="6"/>
  <c r="AT119" i="6"/>
  <c r="AS119" i="6"/>
  <c r="AR119" i="6"/>
  <c r="AQ119" i="6"/>
  <c r="AP119" i="6"/>
  <c r="AO119" i="6"/>
  <c r="AN119" i="6"/>
  <c r="AM119" i="6"/>
  <c r="AL119" i="6"/>
  <c r="AK119" i="6"/>
  <c r="AJ119" i="6"/>
  <c r="AI119" i="6"/>
  <c r="AH119" i="6"/>
  <c r="AG119" i="6"/>
  <c r="AF119" i="6"/>
  <c r="AE119" i="6"/>
  <c r="AD119" i="6"/>
  <c r="AC119" i="6"/>
  <c r="AB119" i="6"/>
  <c r="AA119" i="6"/>
  <c r="Z119" i="6"/>
  <c r="Y119" i="6"/>
  <c r="X119" i="6"/>
  <c r="W119" i="6"/>
  <c r="V119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AU118" i="6"/>
  <c r="AT118" i="6"/>
  <c r="AS118" i="6"/>
  <c r="AR118" i="6"/>
  <c r="AQ118" i="6"/>
  <c r="AP118" i="6"/>
  <c r="AO118" i="6"/>
  <c r="AN118" i="6"/>
  <c r="AM118" i="6"/>
  <c r="AL118" i="6"/>
  <c r="AK118" i="6"/>
  <c r="AJ118" i="6"/>
  <c r="AI118" i="6"/>
  <c r="AH118" i="6"/>
  <c r="AG118" i="6"/>
  <c r="AF118" i="6"/>
  <c r="AE118" i="6"/>
  <c r="AD118" i="6"/>
  <c r="AC118" i="6"/>
  <c r="AB118" i="6"/>
  <c r="AA118" i="6"/>
  <c r="Z118" i="6"/>
  <c r="Y118" i="6"/>
  <c r="X118" i="6"/>
  <c r="W118" i="6"/>
  <c r="V118" i="6"/>
  <c r="U118" i="6"/>
  <c r="T118" i="6"/>
  <c r="S118" i="6"/>
  <c r="R118" i="6"/>
  <c r="Q118" i="6"/>
  <c r="P118" i="6"/>
  <c r="O118" i="6"/>
  <c r="N118" i="6"/>
  <c r="M118" i="6"/>
  <c r="L118" i="6"/>
  <c r="K118" i="6"/>
  <c r="J118" i="6"/>
  <c r="I118" i="6"/>
  <c r="H118" i="6"/>
  <c r="G118" i="6"/>
  <c r="F118" i="6"/>
  <c r="E118" i="6"/>
  <c r="D118" i="6"/>
  <c r="C118" i="6"/>
  <c r="AU117" i="6"/>
  <c r="AT117" i="6"/>
  <c r="AS117" i="6"/>
  <c r="AR117" i="6"/>
  <c r="AQ117" i="6"/>
  <c r="AP117" i="6"/>
  <c r="AO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T117" i="6"/>
  <c r="S117" i="6"/>
  <c r="R117" i="6"/>
  <c r="Q117" i="6"/>
  <c r="P117" i="6"/>
  <c r="O117" i="6"/>
  <c r="N117" i="6"/>
  <c r="M117" i="6"/>
  <c r="L117" i="6"/>
  <c r="K117" i="6"/>
  <c r="J117" i="6"/>
  <c r="I117" i="6"/>
  <c r="H117" i="6"/>
  <c r="G117" i="6"/>
  <c r="F117" i="6"/>
  <c r="E117" i="6"/>
  <c r="D117" i="6"/>
  <c r="C117" i="6"/>
  <c r="AU116" i="6"/>
  <c r="AT116" i="6"/>
  <c r="AS116" i="6"/>
  <c r="AR116" i="6"/>
  <c r="AQ116" i="6"/>
  <c r="AP116" i="6"/>
  <c r="AO116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T116" i="6"/>
  <c r="S116" i="6"/>
  <c r="R116" i="6"/>
  <c r="Q116" i="6"/>
  <c r="P116" i="6"/>
  <c r="O116" i="6"/>
  <c r="N116" i="6"/>
  <c r="M116" i="6"/>
  <c r="L116" i="6"/>
  <c r="K116" i="6"/>
  <c r="J116" i="6"/>
  <c r="I116" i="6"/>
  <c r="H116" i="6"/>
  <c r="G116" i="6"/>
  <c r="F116" i="6"/>
  <c r="E116" i="6"/>
  <c r="D116" i="6"/>
  <c r="C116" i="6"/>
  <c r="C29" i="7" s="1"/>
  <c r="D29" i="7" s="1"/>
  <c r="AU115" i="6"/>
  <c r="AT115" i="6"/>
  <c r="AS115" i="6"/>
  <c r="AR115" i="6"/>
  <c r="AQ115" i="6"/>
  <c r="AP115" i="6"/>
  <c r="AO115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T115" i="6"/>
  <c r="S115" i="6"/>
  <c r="R115" i="6"/>
  <c r="Q115" i="6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/>
  <c r="C115" i="6"/>
  <c r="C28" i="7" s="1"/>
  <c r="D28" i="7" s="1"/>
  <c r="AU114" i="6"/>
  <c r="AT114" i="6"/>
  <c r="AS114" i="6"/>
  <c r="AR114" i="6"/>
  <c r="AQ114" i="6"/>
  <c r="AP114" i="6"/>
  <c r="AO114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T114" i="6"/>
  <c r="S114" i="6"/>
  <c r="R114" i="6"/>
  <c r="Q114" i="6"/>
  <c r="P114" i="6"/>
  <c r="O114" i="6"/>
  <c r="N114" i="6"/>
  <c r="M114" i="6"/>
  <c r="L114" i="6"/>
  <c r="K114" i="6"/>
  <c r="J114" i="6"/>
  <c r="I114" i="6"/>
  <c r="H114" i="6"/>
  <c r="G114" i="6"/>
  <c r="F114" i="6"/>
  <c r="E114" i="6"/>
  <c r="D114" i="6"/>
  <c r="C114" i="6"/>
  <c r="AU113" i="6"/>
  <c r="AT113" i="6"/>
  <c r="AS113" i="6"/>
  <c r="AR113" i="6"/>
  <c r="AQ113" i="6"/>
  <c r="AP113" i="6"/>
  <c r="AO113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T113" i="6"/>
  <c r="S113" i="6"/>
  <c r="R113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3" i="6"/>
  <c r="D113" i="6"/>
  <c r="C113" i="6"/>
  <c r="C26" i="7" s="1"/>
  <c r="D26" i="7" s="1"/>
  <c r="AU112" i="6"/>
  <c r="AT112" i="6"/>
  <c r="AS112" i="6"/>
  <c r="AR112" i="6"/>
  <c r="AQ112" i="6"/>
  <c r="AP112" i="6"/>
  <c r="AO112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N112" i="6"/>
  <c r="M112" i="6"/>
  <c r="L112" i="6"/>
  <c r="K112" i="6"/>
  <c r="J112" i="6"/>
  <c r="I112" i="6"/>
  <c r="H112" i="6"/>
  <c r="G112" i="6"/>
  <c r="F112" i="6"/>
  <c r="E112" i="6"/>
  <c r="D112" i="6"/>
  <c r="C112" i="6"/>
  <c r="C25" i="7" s="1"/>
  <c r="D25" i="7" s="1"/>
  <c r="AU111" i="6"/>
  <c r="AT111" i="6"/>
  <c r="AS111" i="6"/>
  <c r="AR111" i="6"/>
  <c r="AQ111" i="6"/>
  <c r="AP111" i="6"/>
  <c r="AO111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N111" i="6"/>
  <c r="M111" i="6"/>
  <c r="L111" i="6"/>
  <c r="K111" i="6"/>
  <c r="J111" i="6"/>
  <c r="I111" i="6"/>
  <c r="H111" i="6"/>
  <c r="G111" i="6"/>
  <c r="F111" i="6"/>
  <c r="E111" i="6"/>
  <c r="D111" i="6"/>
  <c r="C111" i="6"/>
  <c r="AU110" i="6"/>
  <c r="AT110" i="6"/>
  <c r="AS110" i="6"/>
  <c r="AR110" i="6"/>
  <c r="AQ110" i="6"/>
  <c r="AP110" i="6"/>
  <c r="AO110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N110" i="6"/>
  <c r="M110" i="6"/>
  <c r="L110" i="6"/>
  <c r="K110" i="6"/>
  <c r="J110" i="6"/>
  <c r="I110" i="6"/>
  <c r="H110" i="6"/>
  <c r="G110" i="6"/>
  <c r="F110" i="6"/>
  <c r="E110" i="6"/>
  <c r="D110" i="6"/>
  <c r="C110" i="6"/>
  <c r="AU109" i="6"/>
  <c r="AT109" i="6"/>
  <c r="AS109" i="6"/>
  <c r="AR109" i="6"/>
  <c r="AQ109" i="6"/>
  <c r="AP109" i="6"/>
  <c r="AO109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N109" i="6"/>
  <c r="M109" i="6"/>
  <c r="L109" i="6"/>
  <c r="K109" i="6"/>
  <c r="J109" i="6"/>
  <c r="I109" i="6"/>
  <c r="H109" i="6"/>
  <c r="G109" i="6"/>
  <c r="F109" i="6"/>
  <c r="E109" i="6"/>
  <c r="D109" i="6"/>
  <c r="C109" i="6"/>
  <c r="AU108" i="6"/>
  <c r="AT108" i="6"/>
  <c r="AS108" i="6"/>
  <c r="AR108" i="6"/>
  <c r="AQ108" i="6"/>
  <c r="AP108" i="6"/>
  <c r="AO108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N108" i="6"/>
  <c r="M108" i="6"/>
  <c r="L108" i="6"/>
  <c r="K108" i="6"/>
  <c r="J108" i="6"/>
  <c r="I108" i="6"/>
  <c r="H108" i="6"/>
  <c r="G108" i="6"/>
  <c r="F108" i="6"/>
  <c r="E108" i="6"/>
  <c r="D108" i="6"/>
  <c r="C108" i="6"/>
  <c r="C21" i="7" s="1"/>
  <c r="D21" i="7" s="1"/>
  <c r="AU107" i="6"/>
  <c r="AT107" i="6"/>
  <c r="AS107" i="6"/>
  <c r="AR107" i="6"/>
  <c r="AQ107" i="6"/>
  <c r="AP107" i="6"/>
  <c r="AO107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N107" i="6"/>
  <c r="M107" i="6"/>
  <c r="L107" i="6"/>
  <c r="K107" i="6"/>
  <c r="J107" i="6"/>
  <c r="I107" i="6"/>
  <c r="H107" i="6"/>
  <c r="G107" i="6"/>
  <c r="F107" i="6"/>
  <c r="E107" i="6"/>
  <c r="D107" i="6"/>
  <c r="C107" i="6"/>
  <c r="C20" i="7" s="1"/>
  <c r="D20" i="7" s="1"/>
  <c r="AU106" i="6"/>
  <c r="AT106" i="6"/>
  <c r="AS106" i="6"/>
  <c r="AR106" i="6"/>
  <c r="AQ106" i="6"/>
  <c r="AP106" i="6"/>
  <c r="AO106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6" i="6"/>
  <c r="D106" i="6"/>
  <c r="C106" i="6"/>
  <c r="AU105" i="6"/>
  <c r="AT105" i="6"/>
  <c r="AS105" i="6"/>
  <c r="AR105" i="6"/>
  <c r="AQ105" i="6"/>
  <c r="AP105" i="6"/>
  <c r="AO105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N105" i="6"/>
  <c r="M105" i="6"/>
  <c r="L105" i="6"/>
  <c r="K105" i="6"/>
  <c r="J105" i="6"/>
  <c r="I105" i="6"/>
  <c r="H105" i="6"/>
  <c r="G105" i="6"/>
  <c r="F105" i="6"/>
  <c r="E105" i="6"/>
  <c r="D105" i="6"/>
  <c r="C105" i="6"/>
  <c r="C18" i="7" s="1"/>
  <c r="D18" i="7" s="1"/>
  <c r="AU104" i="6"/>
  <c r="AT104" i="6"/>
  <c r="AS104" i="6"/>
  <c r="AR104" i="6"/>
  <c r="AQ104" i="6"/>
  <c r="AP104" i="6"/>
  <c r="AO104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N104" i="6"/>
  <c r="M104" i="6"/>
  <c r="L104" i="6"/>
  <c r="K104" i="6"/>
  <c r="J104" i="6"/>
  <c r="I104" i="6"/>
  <c r="H104" i="6"/>
  <c r="G104" i="6"/>
  <c r="F104" i="6"/>
  <c r="E104" i="6"/>
  <c r="D104" i="6"/>
  <c r="C104" i="6"/>
  <c r="C17" i="7" s="1"/>
  <c r="D17" i="7" s="1"/>
  <c r="AU103" i="6"/>
  <c r="AT103" i="6"/>
  <c r="AS103" i="6"/>
  <c r="AR103" i="6"/>
  <c r="AQ103" i="6"/>
  <c r="AP103" i="6"/>
  <c r="AO103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N103" i="6"/>
  <c r="M103" i="6"/>
  <c r="L103" i="6"/>
  <c r="K103" i="6"/>
  <c r="J103" i="6"/>
  <c r="I103" i="6"/>
  <c r="H103" i="6"/>
  <c r="G103" i="6"/>
  <c r="F103" i="6"/>
  <c r="E103" i="6"/>
  <c r="D103" i="6"/>
  <c r="C103" i="6"/>
  <c r="AU102" i="6"/>
  <c r="AT102" i="6"/>
  <c r="AS102" i="6"/>
  <c r="AR102" i="6"/>
  <c r="AQ102" i="6"/>
  <c r="AP102" i="6"/>
  <c r="AO102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N102" i="6"/>
  <c r="M102" i="6"/>
  <c r="L102" i="6"/>
  <c r="K102" i="6"/>
  <c r="J102" i="6"/>
  <c r="I102" i="6"/>
  <c r="H102" i="6"/>
  <c r="G102" i="6"/>
  <c r="F102" i="6"/>
  <c r="E102" i="6"/>
  <c r="D102" i="6"/>
  <c r="C102" i="6"/>
  <c r="AU101" i="6"/>
  <c r="AT101" i="6"/>
  <c r="AS101" i="6"/>
  <c r="AR101" i="6"/>
  <c r="AQ101" i="6"/>
  <c r="AP101" i="6"/>
  <c r="AO101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C14" i="7" s="1"/>
  <c r="D14" i="7" s="1"/>
  <c r="AU100" i="6"/>
  <c r="AT100" i="6"/>
  <c r="AS100" i="6"/>
  <c r="AR100" i="6"/>
  <c r="AQ100" i="6"/>
  <c r="AP100" i="6"/>
  <c r="AO100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C13" i="7" s="1"/>
  <c r="D13" i="7" s="1"/>
  <c r="AU99" i="6"/>
  <c r="AT99" i="6"/>
  <c r="AS99" i="6"/>
  <c r="AR99" i="6"/>
  <c r="AQ99" i="6"/>
  <c r="AP99" i="6"/>
  <c r="AO99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F99" i="6"/>
  <c r="E99" i="6"/>
  <c r="D99" i="6"/>
  <c r="C99" i="6"/>
  <c r="C12" i="7" s="1"/>
  <c r="D12" i="7" s="1"/>
  <c r="AU98" i="6"/>
  <c r="AT98" i="6"/>
  <c r="AS98" i="6"/>
  <c r="AR98" i="6"/>
  <c r="AQ98" i="6"/>
  <c r="AP98" i="6"/>
  <c r="AO98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F98" i="6"/>
  <c r="E98" i="6"/>
  <c r="D98" i="6"/>
  <c r="C98" i="6"/>
  <c r="AU97" i="6"/>
  <c r="AT97" i="6"/>
  <c r="AS97" i="6"/>
  <c r="AR97" i="6"/>
  <c r="AQ97" i="6"/>
  <c r="AP97" i="6"/>
  <c r="AO97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F97" i="6"/>
  <c r="E97" i="6"/>
  <c r="D97" i="6"/>
  <c r="C97" i="6"/>
  <c r="C10" i="7" s="1"/>
  <c r="D10" i="7" s="1"/>
  <c r="AU96" i="6"/>
  <c r="AT96" i="6"/>
  <c r="AS96" i="6"/>
  <c r="AR96" i="6"/>
  <c r="AQ96" i="6"/>
  <c r="AP96" i="6"/>
  <c r="AO96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F96" i="6"/>
  <c r="E96" i="6"/>
  <c r="D96" i="6"/>
  <c r="C96" i="6"/>
  <c r="C9" i="7" s="1"/>
  <c r="D9" i="7" s="1"/>
  <c r="AU95" i="6"/>
  <c r="AT95" i="6"/>
  <c r="AS95" i="6"/>
  <c r="AR95" i="6"/>
  <c r="AQ95" i="6"/>
  <c r="AP95" i="6"/>
  <c r="AO95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N95" i="6"/>
  <c r="M95" i="6"/>
  <c r="L95" i="6"/>
  <c r="K95" i="6"/>
  <c r="J95" i="6"/>
  <c r="I95" i="6"/>
  <c r="H95" i="6"/>
  <c r="G95" i="6"/>
  <c r="F95" i="6"/>
  <c r="E95" i="6"/>
  <c r="D95" i="6"/>
  <c r="C95" i="6"/>
  <c r="C15" i="7" l="1"/>
  <c r="D15" i="7" s="1"/>
  <c r="C23" i="7"/>
  <c r="D23" i="7" s="1"/>
  <c r="C31" i="7"/>
  <c r="D31" i="7" s="1"/>
  <c r="C39" i="7"/>
  <c r="D39" i="7" s="1"/>
  <c r="C47" i="7"/>
  <c r="D47" i="7" s="1"/>
  <c r="C55" i="7"/>
  <c r="D55" i="7" s="1"/>
  <c r="C63" i="7"/>
  <c r="D63" i="7" s="1"/>
  <c r="C71" i="7"/>
  <c r="D71" i="7" s="1"/>
  <c r="C79" i="7"/>
  <c r="D79" i="7" s="1"/>
  <c r="C65" i="7"/>
  <c r="D65" i="7" s="1"/>
  <c r="C73" i="7"/>
  <c r="D73" i="7" s="1"/>
  <c r="C81" i="7"/>
  <c r="D81" i="7" s="1"/>
  <c r="C8" i="7"/>
  <c r="D8" i="7" s="1"/>
  <c r="C16" i="7"/>
  <c r="D16" i="7" s="1"/>
  <c r="C24" i="7"/>
  <c r="D24" i="7" s="1"/>
  <c r="C32" i="7"/>
  <c r="D32" i="7" s="1"/>
  <c r="G16" i="4"/>
  <c r="C40" i="7"/>
  <c r="D40" i="7" s="1"/>
  <c r="C48" i="7"/>
  <c r="D48" i="7" s="1"/>
  <c r="C56" i="7"/>
  <c r="D56" i="7" s="1"/>
  <c r="C64" i="7"/>
  <c r="D64" i="7" s="1"/>
  <c r="C72" i="7"/>
  <c r="D72" i="7" s="1"/>
  <c r="C80" i="7"/>
  <c r="D80" i="7" s="1"/>
  <c r="G17" i="4"/>
  <c r="G18" i="4"/>
  <c r="C22" i="7"/>
  <c r="D22" i="7" s="1"/>
  <c r="C30" i="7"/>
  <c r="D30" i="7" s="1"/>
  <c r="C11" i="7"/>
  <c r="D11" i="7" s="1"/>
  <c r="C19" i="7"/>
  <c r="D19" i="7" s="1"/>
  <c r="C27" i="7"/>
  <c r="D27" i="7" s="1"/>
  <c r="C35" i="7"/>
  <c r="D35" i="7" s="1"/>
  <c r="C43" i="7"/>
  <c r="D43" i="7" s="1"/>
  <c r="C51" i="7"/>
  <c r="D51" i="7" s="1"/>
  <c r="C59" i="7"/>
  <c r="D59" i="7" s="1"/>
  <c r="C67" i="7"/>
  <c r="D67" i="7" s="1"/>
  <c r="C75" i="7"/>
  <c r="D75" i="7" s="1"/>
  <c r="C83" i="7"/>
  <c r="D83" i="7" s="1"/>
  <c r="C86" i="7"/>
  <c r="D86" i="7" s="1"/>
  <c r="C87" i="7"/>
  <c r="D87" i="7" s="1"/>
  <c r="G15" i="4"/>
  <c r="D15" i="4"/>
  <c r="E86" i="7" l="1"/>
  <c r="E79" i="7"/>
  <c r="E63" i="7"/>
  <c r="E31" i="7"/>
  <c r="E42" i="7"/>
  <c r="E75" i="7"/>
  <c r="E59" i="7"/>
  <c r="E43" i="7"/>
  <c r="E27" i="7"/>
  <c r="E11" i="7"/>
  <c r="E70" i="7"/>
  <c r="E54" i="7"/>
  <c r="E38" i="7"/>
  <c r="E22" i="7"/>
  <c r="E33" i="7"/>
  <c r="E85" i="7"/>
  <c r="E69" i="7"/>
  <c r="E53" i="7"/>
  <c r="E37" i="7"/>
  <c r="E84" i="7"/>
  <c r="E68" i="7"/>
  <c r="E52" i="7"/>
  <c r="E36" i="7"/>
  <c r="E20" i="7"/>
  <c r="E55" i="7"/>
  <c r="E23" i="7"/>
  <c r="E82" i="7"/>
  <c r="E50" i="7"/>
  <c r="E34" i="7"/>
  <c r="E18" i="7"/>
  <c r="E25" i="7"/>
  <c r="E81" i="7"/>
  <c r="E65" i="7"/>
  <c r="E49" i="7"/>
  <c r="E29" i="7"/>
  <c r="E80" i="7"/>
  <c r="E64" i="7"/>
  <c r="E48" i="7"/>
  <c r="E32" i="7"/>
  <c r="E16" i="7"/>
  <c r="E71" i="7"/>
  <c r="E39" i="7"/>
  <c r="E66" i="7"/>
  <c r="E83" i="7"/>
  <c r="E67" i="7"/>
  <c r="E51" i="7"/>
  <c r="E35" i="7"/>
  <c r="E19" i="7"/>
  <c r="E78" i="7"/>
  <c r="E62" i="7"/>
  <c r="E46" i="7"/>
  <c r="E30" i="7"/>
  <c r="E14" i="7"/>
  <c r="E17" i="7"/>
  <c r="E77" i="7"/>
  <c r="E61" i="7"/>
  <c r="E45" i="7"/>
  <c r="E21" i="7"/>
  <c r="E76" i="7"/>
  <c r="E60" i="7"/>
  <c r="E44" i="7"/>
  <c r="E28" i="7"/>
  <c r="E12" i="7"/>
  <c r="E47" i="7"/>
  <c r="E15" i="7"/>
  <c r="E74" i="7"/>
  <c r="E58" i="7"/>
  <c r="E26" i="7"/>
  <c r="E10" i="7"/>
  <c r="E9" i="7"/>
  <c r="E73" i="7"/>
  <c r="E57" i="7"/>
  <c r="E41" i="7"/>
  <c r="E13" i="7"/>
  <c r="E72" i="7"/>
  <c r="E56" i="7"/>
  <c r="E40" i="7"/>
  <c r="E24" i="7"/>
  <c r="E8" i="7"/>
  <c r="G58" i="7" l="1"/>
  <c r="F27" i="7"/>
  <c r="F51" i="7"/>
  <c r="F67" i="7"/>
  <c r="F83" i="7"/>
  <c r="G19" i="7"/>
  <c r="G35" i="7"/>
  <c r="G51" i="7"/>
  <c r="G67" i="7"/>
  <c r="G83" i="7"/>
  <c r="F20" i="7"/>
  <c r="F36" i="7"/>
  <c r="G12" i="7"/>
  <c r="G20" i="7"/>
  <c r="G28" i="7"/>
  <c r="G36" i="7"/>
  <c r="G44" i="7"/>
  <c r="G52" i="7"/>
  <c r="G60" i="7"/>
  <c r="G68" i="7"/>
  <c r="G76" i="7"/>
  <c r="G84" i="7"/>
  <c r="F13" i="7"/>
  <c r="F21" i="7"/>
  <c r="F29" i="7"/>
  <c r="F37" i="7"/>
  <c r="F45" i="7"/>
  <c r="F53" i="7"/>
  <c r="F61" i="7"/>
  <c r="F69" i="7"/>
  <c r="F77" i="7"/>
  <c r="F85" i="7"/>
  <c r="G13" i="7"/>
  <c r="G21" i="7"/>
  <c r="G29" i="7"/>
  <c r="G37" i="7"/>
  <c r="G45" i="7"/>
  <c r="G53" i="7"/>
  <c r="G61" i="7"/>
  <c r="G69" i="7"/>
  <c r="G77" i="7"/>
  <c r="G85" i="7"/>
  <c r="F14" i="7"/>
  <c r="F22" i="7"/>
  <c r="F30" i="7"/>
  <c r="F38" i="7"/>
  <c r="F46" i="7"/>
  <c r="F54" i="7"/>
  <c r="F62" i="7"/>
  <c r="F70" i="7"/>
  <c r="F78" i="7"/>
  <c r="F86" i="7"/>
  <c r="G14" i="7"/>
  <c r="G22" i="7"/>
  <c r="G30" i="7"/>
  <c r="G38" i="7"/>
  <c r="G46" i="7"/>
  <c r="G54" i="7"/>
  <c r="G62" i="7"/>
  <c r="G78" i="7"/>
  <c r="G86" i="7"/>
  <c r="F15" i="7"/>
  <c r="F23" i="7"/>
  <c r="F39" i="7"/>
  <c r="F47" i="7"/>
  <c r="F63" i="7"/>
  <c r="F79" i="7"/>
  <c r="G15" i="7"/>
  <c r="G31" i="7"/>
  <c r="G47" i="7"/>
  <c r="G63" i="7"/>
  <c r="G79" i="7"/>
  <c r="F16" i="7"/>
  <c r="F32" i="7"/>
  <c r="G70" i="7"/>
  <c r="F31" i="7"/>
  <c r="F55" i="7"/>
  <c r="F71" i="7"/>
  <c r="G8" i="7"/>
  <c r="G23" i="7"/>
  <c r="G39" i="7"/>
  <c r="G55" i="7"/>
  <c r="G71" i="7"/>
  <c r="F8" i="7"/>
  <c r="F24" i="7"/>
  <c r="F40" i="7"/>
  <c r="G16" i="7"/>
  <c r="G24" i="7"/>
  <c r="G32" i="7"/>
  <c r="G40" i="7"/>
  <c r="G48" i="7"/>
  <c r="G56" i="7"/>
  <c r="G64" i="7"/>
  <c r="G72" i="7"/>
  <c r="G80" i="7"/>
  <c r="F9" i="7"/>
  <c r="F17" i="7"/>
  <c r="F25" i="7"/>
  <c r="F33" i="7"/>
  <c r="F41" i="7"/>
  <c r="F49" i="7"/>
  <c r="F57" i="7"/>
  <c r="F65" i="7"/>
  <c r="F73" i="7"/>
  <c r="F81" i="7"/>
  <c r="G9" i="7"/>
  <c r="G17" i="7"/>
  <c r="G25" i="7"/>
  <c r="G33" i="7"/>
  <c r="G41" i="7"/>
  <c r="G49" i="7"/>
  <c r="G57" i="7"/>
  <c r="G65" i="7"/>
  <c r="G73" i="7"/>
  <c r="G81" i="7"/>
  <c r="F10" i="7"/>
  <c r="F18" i="7"/>
  <c r="F26" i="7"/>
  <c r="F34" i="7"/>
  <c r="F42" i="7"/>
  <c r="F50" i="7"/>
  <c r="F58" i="7"/>
  <c r="F66" i="7"/>
  <c r="F74" i="7"/>
  <c r="F82" i="7"/>
  <c r="G10" i="7"/>
  <c r="G18" i="7"/>
  <c r="G26" i="7"/>
  <c r="G34" i="7"/>
  <c r="G42" i="7"/>
  <c r="G50" i="7"/>
  <c r="G66" i="7"/>
  <c r="G74" i="7"/>
  <c r="G82" i="7"/>
  <c r="F11" i="7"/>
  <c r="F19" i="7"/>
  <c r="F35" i="7"/>
  <c r="F43" i="7"/>
  <c r="F59" i="7"/>
  <c r="F75" i="7"/>
  <c r="G11" i="7"/>
  <c r="G27" i="7"/>
  <c r="G43" i="7"/>
  <c r="G59" i="7"/>
  <c r="G75" i="7"/>
  <c r="F12" i="7"/>
  <c r="F28" i="7"/>
  <c r="F44" i="7"/>
  <c r="F52" i="7"/>
  <c r="F48" i="7"/>
  <c r="F68" i="7"/>
  <c r="F84" i="7"/>
  <c r="F56" i="7"/>
  <c r="F72" i="7"/>
  <c r="F60" i="7"/>
  <c r="F76" i="7"/>
  <c r="F64" i="7"/>
  <c r="F80" i="7"/>
</calcChain>
</file>

<file path=xl/sharedStrings.xml><?xml version="1.0" encoding="utf-8"?>
<sst xmlns="http://schemas.openxmlformats.org/spreadsheetml/2006/main" count="571" uniqueCount="155">
  <si>
    <t>Male</t>
  </si>
  <si>
    <t>Female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</si>
  <si>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</si>
  <si>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</si>
  <si>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</si>
  <si>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</si>
  <si>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</si>
  <si>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</si>
  <si>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</si>
  <si>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</si>
  <si>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</si>
  <si>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</si>
  <si>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</si>
  <si>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</si>
  <si>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</si>
  <si>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</si>
  <si>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</si>
  <si>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</si>
  <si>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</si>
  <si>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</si>
  <si>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</si>
  <si>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</si>
  <si>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</si>
  <si>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</si>
  <si>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</si>
  <si>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</si>
  <si>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</si>
  <si>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</si>
  <si>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</si>
  <si>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</si>
  <si>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</si>
  <si>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</si>
  <si>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</si>
  <si>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</si>
  <si>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</si>
  <si>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</si>
  <si>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</si>
  <si>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</si>
  <si>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</si>
  <si>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</si>
  <si>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</si>
  <si>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</si>
  <si>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</si>
  <si>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</si>
  <si>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</si>
  <si>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</si>
  <si>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</si>
  <si>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</si>
  <si>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</si>
  <si>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</si>
  <si>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</si>
  <si>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</si>
  <si>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</si>
  <si>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</si>
  <si>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</si>
  <si>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</si>
  <si>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</si>
  <si>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</si>
  <si>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</si>
  <si>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</si>
  <si>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</si>
  <si>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</si>
  <si>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</si>
  <si>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</si>
  <si>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</si>
  <si>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</si>
  <si>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</si>
  <si>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</si>
  <si>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</si>
  <si>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</si>
  <si>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</si>
  <si>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</si>
  <si>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</si>
  <si>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</si>
  <si>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</si>
  <si>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</si>
  <si>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</si>
  <si>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</si>
  <si>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</si>
  <si>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</si>
  <si>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Victoria</t>
  </si>
  <si>
    <t>number</t>
  </si>
  <si>
    <t>percent</t>
  </si>
  <si>
    <t>persons</t>
  </si>
  <si>
    <t>males</t>
  </si>
  <si>
    <t>females</t>
  </si>
  <si>
    <t>Total</t>
  </si>
  <si>
    <t>Degree</t>
  </si>
  <si>
    <t>Diploma/ Certificate</t>
  </si>
  <si>
    <t>No post-school qualification</t>
  </si>
  <si>
    <r>
      <t xml:space="preserve">         Select per cent or number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</si>
  <si>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Select municipalities here </t>
    </r>
    <r>
      <rPr>
        <sz val="10"/>
        <color theme="5" tint="-0.499984740745262"/>
        <rFont val="Wingdings"/>
        <charset val="2"/>
      </rPr>
      <t>F</t>
    </r>
  </si>
  <si>
    <r>
      <t xml:space="preserve">                              Select gender here </t>
    </r>
    <r>
      <rPr>
        <sz val="10"/>
        <color theme="5" tint="-0.499984740745262"/>
        <rFont val="Wingdings"/>
        <charset val="2"/>
      </rPr>
      <t>F</t>
    </r>
  </si>
  <si>
    <t>LGA by SEXP Sex, AGE5P Age in Five Year Groups and QALLP Non-School Qualification: Level of Education</t>
  </si>
  <si>
    <t>15 to 24</t>
  </si>
  <si>
    <t>25-44 years</t>
  </si>
  <si>
    <t>45-64</t>
  </si>
  <si>
    <t>65+</t>
  </si>
  <si>
    <t>degree or above</t>
  </si>
  <si>
    <t>Diploma &amp; Certificate</t>
  </si>
  <si>
    <t>Queenscliffe (B)</t>
  </si>
  <si>
    <r>
      <t xml:space="preserve">                              Select age here </t>
    </r>
    <r>
      <rPr>
        <sz val="10"/>
        <color theme="5" tint="-0.499984740745262"/>
        <rFont val="Wingdings"/>
        <charset val="2"/>
      </rPr>
      <t>F</t>
    </r>
  </si>
  <si>
    <t>15-24</t>
  </si>
  <si>
    <t>25-44</t>
  </si>
  <si>
    <t>15+</t>
  </si>
  <si>
    <t>Total, 15 to 24, degree or above</t>
  </si>
  <si>
    <t>Total, 15 to 24, Diploma &amp; Certificate</t>
  </si>
  <si>
    <t>Total, 15 to 24, No post-school qualification</t>
  </si>
  <si>
    <t>Total, 25-44 years, degree or above</t>
  </si>
  <si>
    <t>Total, 25-44 years, Diploma &amp; Certificate</t>
  </si>
  <si>
    <t>Total, 25-44 years, No post-school qualification</t>
  </si>
  <si>
    <t>Total, 45-64, degree or above</t>
  </si>
  <si>
    <t>Total, 45-64, Diploma &amp; Certificate</t>
  </si>
  <si>
    <t>Total, 45-64, No post-school qualification</t>
  </si>
  <si>
    <t>Total, 65+, degree or above</t>
  </si>
  <si>
    <t>Total, 65+, Diploma &amp; Certificate</t>
  </si>
  <si>
    <t>Total, 65+, No post-school qualification</t>
  </si>
  <si>
    <t>Total, Total, degree or above</t>
  </si>
  <si>
    <t>Total, Total, Diploma &amp; Certificate</t>
  </si>
  <si>
    <t>Total, Total, No post-school qualification</t>
  </si>
  <si>
    <t>Raw</t>
  </si>
  <si>
    <t>Adj</t>
  </si>
  <si>
    <t>Rank</t>
  </si>
  <si>
    <t>Males, 15 to 24, degree or above</t>
  </si>
  <si>
    <t>Males, 15 to 24, Diploma &amp; Certificate</t>
  </si>
  <si>
    <t>Males, 15 to 24, No post-school qualification</t>
  </si>
  <si>
    <t>Males, 25-44 years, degree or above</t>
  </si>
  <si>
    <t>Males, 25-44 years, Diploma &amp; Certificate</t>
  </si>
  <si>
    <t>Males, 25-44 years, No post-school qualification</t>
  </si>
  <si>
    <t>Males, 45-64, degree or above</t>
  </si>
  <si>
    <t>Males, 45-64, Diploma &amp; Certificate</t>
  </si>
  <si>
    <t>Males, 45-64, No post-school qualification</t>
  </si>
  <si>
    <t>Males, 65+, degree or above</t>
  </si>
  <si>
    <t>Males, 65+, Diploma &amp; Certificate</t>
  </si>
  <si>
    <t>Males, 65+, No post-school qualification</t>
  </si>
  <si>
    <t>Males, Total, degree or above</t>
  </si>
  <si>
    <t>Males, Total, Diploma &amp; Certificate</t>
  </si>
  <si>
    <t>Males, Total, No post-school qualification</t>
  </si>
  <si>
    <t>Females, 15 to 24, degree or above</t>
  </si>
  <si>
    <t>Females, 15 to 24, Diploma &amp; Certificate</t>
  </si>
  <si>
    <t>Females, 15 to 24, No post-school qualification</t>
  </si>
  <si>
    <t>Females, 25-44 years, degree or above</t>
  </si>
  <si>
    <t>Females, 25-44 years, Diploma &amp; Certificate</t>
  </si>
  <si>
    <t>Females, 25-44 years, No post-school qualification</t>
  </si>
  <si>
    <t>Females, 45-64, degree or above</t>
  </si>
  <si>
    <t>Females, 45-64, Diploma &amp; Certificate</t>
  </si>
  <si>
    <t>Females, 45-64, No post-school qualification</t>
  </si>
  <si>
    <t>Females, 65+, degree or above</t>
  </si>
  <si>
    <t>Females, 65+, Diploma &amp; Certificate</t>
  </si>
  <si>
    <t>Females, 65+, No post-school qualification</t>
  </si>
  <si>
    <t>Females, Total, degree or above</t>
  </si>
  <si>
    <t>Females, Total, Diploma &amp; Certificate</t>
  </si>
  <si>
    <t>Females, Total, No post-school qualification</t>
  </si>
  <si>
    <t>Qualifications by Gender and Age - Victorian municipalities, 2016</t>
  </si>
  <si>
    <t>From the findings of the 2016 Census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</si>
</sst>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5" tint="-0.499984740745262"/>
      <name val="Calibri"/>
      <family val="2"/>
      <scheme val="minor"/>
    </font>
    <font>
      <sz val="10"/>
      <color theme="5" tint="-0.499984740745262"/>
      <name val="Wingdings"/>
      <charset val="2"/>
    </font>
    <font>
      <sz val="9"/>
      <name val="Garamond"/>
      <family val="1"/>
    </font>
    <font>
      <sz val="10"/>
      <name val="Garamond"/>
      <family val="1"/>
    </font>
    <font>
      <b/>
      <sz val="11"/>
      <name val="Garamond"/>
      <family val="1"/>
    </font>
    <font>
      <sz val="16"/>
      <name val="Garamond"/>
      <family val="1"/>
    </font>
    <font>
      <b/>
      <sz val="10"/>
      <name val="Calibri"/>
      <family val="2"/>
      <scheme val="minor"/>
    </font>
    <font>
      <sz val="6"/>
      <color theme="1" tint="0.499984740745262"/>
      <name val="Calibri"/>
      <family val="2"/>
      <scheme val="minor"/>
    </font>
    <font>
      <sz val="9"/>
      <name val="Calibri"/>
      <family val="2"/>
      <scheme val="minor"/>
    </font>
    <font>
      <b/>
      <sz val="6"/>
      <color theme="1" tint="0.499984740745262"/>
      <name val="Calibri"/>
      <family val="2"/>
      <scheme val="minor"/>
    </font>
    <font>
      <sz val="6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8"/>
      <name val="Garamond"/>
      <family val="1"/>
    </font>
    <font>
      <sz val="10"/>
      <color theme="0"/>
      <name val="Arial"/>
      <family val="2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18"/>
      <color theme="0"/>
      <name val="Garamond"/>
      <family val="1"/>
    </font>
    <font>
      <b/>
      <sz val="11"/>
      <color theme="0"/>
      <name val="Garamond"/>
      <family val="1"/>
    </font>
    <font>
      <sz val="9"/>
      <color theme="0"/>
      <name val="Garamond"/>
      <family val="1"/>
    </font>
    <font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6" tint="-0.24994659260841701"/>
      </top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3" fillId="0" borderId="0">
      <protection locked="0"/>
    </xf>
    <xf numFmtId="0" fontId="1" fillId="0" borderId="0">
      <protection locked="0"/>
    </xf>
  </cellStyleXfs>
  <cellXfs count="60">
    <xf numFmtId="0" fontId="0" fillId="0" borderId="0" xfId="0">
      <protection locked="0"/>
    </xf>
    <xf numFmtId="0" fontId="7" fillId="6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0" borderId="0" xfId="0" applyFont="1" applyAlignment="1" applyProtection="1">
      <alignment horizontal="center"/>
      <protection locked="0" hidden="1"/>
    </xf>
    <xf numFmtId="0" fontId="8" fillId="0" borderId="0" xfId="0" applyFont="1" applyAlignment="1" applyProtection="1">
      <alignment horizontal="center"/>
      <protection hidden="1"/>
    </xf>
    <xf numFmtId="0" fontId="14" fillId="9" borderId="4" xfId="2" applyFont="1" applyFill="1" applyBorder="1" applyAlignment="1" applyProtection="1">
      <alignment horizontal="right" vertical="center" wrapText="1"/>
      <protection locked="0" hidden="1"/>
    </xf>
    <xf numFmtId="164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locked="0" hidden="1"/>
    </xf>
    <xf numFmtId="164" fontId="14" fillId="0" borderId="5" xfId="0" applyNumberFormat="1" applyFont="1" applyBorder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1" fontId="17" fillId="0" borderId="0" xfId="0" applyNumberFormat="1" applyFont="1" applyBorder="1" applyAlignment="1" applyProtection="1">
      <alignment horizontal="center"/>
      <protection hidden="1"/>
    </xf>
    <xf numFmtId="0" fontId="18" fillId="0" borderId="0" xfId="9" applyFont="1" applyAlignment="1">
      <protection locked="0"/>
    </xf>
    <xf numFmtId="0" fontId="19" fillId="5" borderId="0" xfId="6" applyFont="1" applyFill="1" applyAlignment="1">
      <protection locked="0"/>
    </xf>
    <xf numFmtId="0" fontId="19" fillId="0" borderId="0" xfId="9" applyFont="1" applyAlignment="1">
      <protection locked="0"/>
    </xf>
    <xf numFmtId="0" fontId="20" fillId="5" borderId="0" xfId="6" applyFont="1" applyFill="1" applyAlignment="1">
      <alignment horizontal="center"/>
      <protection locked="0"/>
    </xf>
    <xf numFmtId="0" fontId="6" fillId="0" borderId="0" xfId="9" applyFont="1" applyAlignment="1">
      <alignment horizontal="center"/>
      <protection locked="0"/>
    </xf>
    <xf numFmtId="0" fontId="5" fillId="5" borderId="0" xfId="6" applyFont="1" applyFill="1" applyAlignment="1">
      <alignment horizontal="center"/>
      <protection locked="0"/>
    </xf>
    <xf numFmtId="0" fontId="21" fillId="0" borderId="0" xfId="9" applyFont="1">
      <protection locked="0"/>
    </xf>
    <xf numFmtId="0" fontId="8" fillId="0" borderId="0" xfId="9" applyFont="1" applyAlignment="1">
      <protection locked="0"/>
    </xf>
    <xf numFmtId="0" fontId="8" fillId="5" borderId="6" xfId="2" applyFont="1" applyFill="1" applyBorder="1" applyAlignment="1">
      <alignment horizontal="center" vertical="center" wrapText="1"/>
      <protection locked="0"/>
    </xf>
    <xf numFmtId="0" fontId="8" fillId="5" borderId="7" xfId="2" applyFont="1" applyFill="1" applyBorder="1" applyAlignment="1">
      <alignment horizontal="center" vertical="center" wrapText="1"/>
      <protection locked="0"/>
    </xf>
    <xf numFmtId="0" fontId="18" fillId="0" borderId="0" xfId="9" applyFont="1" applyAlignment="1">
      <alignment horizontal="center"/>
      <protection locked="0"/>
    </xf>
    <xf numFmtId="3" fontId="19" fillId="5" borderId="3" xfId="7" applyNumberFormat="1" applyFont="1" applyFill="1" applyBorder="1" applyAlignment="1">
      <alignment vertical="center" wrapText="1"/>
      <protection locked="0"/>
    </xf>
    <xf numFmtId="3" fontId="19" fillId="5" borderId="3" xfId="1" applyNumberFormat="1" applyFont="1" applyFill="1" applyBorder="1" applyAlignment="1">
      <protection locked="0"/>
    </xf>
    <xf numFmtId="0" fontId="18" fillId="5" borderId="0" xfId="5" applyFont="1" applyFill="1" applyAlignment="1">
      <protection locked="0"/>
    </xf>
    <xf numFmtId="0" fontId="19" fillId="5" borderId="0" xfId="5" applyFont="1" applyFill="1" applyAlignment="1">
      <protection locked="0"/>
    </xf>
    <xf numFmtId="0" fontId="22" fillId="0" borderId="0" xfId="0" applyFont="1" applyProtection="1">
      <protection hidden="1"/>
    </xf>
    <xf numFmtId="0" fontId="23" fillId="7" borderId="0" xfId="0" applyFont="1" applyFill="1" applyBorder="1" applyAlignment="1" applyProtection="1">
      <alignment horizontal="center" vertical="center" wrapText="1"/>
      <protection hidden="1"/>
    </xf>
    <xf numFmtId="0" fontId="23" fillId="8" borderId="0" xfId="0" applyFont="1" applyFill="1" applyBorder="1" applyAlignment="1" applyProtection="1">
      <alignment horizontal="center" vertical="center" wrapText="1"/>
      <protection hidden="1"/>
    </xf>
    <xf numFmtId="3" fontId="19" fillId="0" borderId="0" xfId="9" applyNumberFormat="1" applyFont="1" applyAlignment="1">
      <protection locked="0"/>
    </xf>
    <xf numFmtId="0" fontId="6" fillId="0" borderId="0" xfId="0" applyFont="1" applyProtection="1"/>
    <xf numFmtId="0" fontId="0" fillId="0" borderId="0" xfId="0" applyProtection="1"/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center"/>
    </xf>
    <xf numFmtId="0" fontId="17" fillId="0" borderId="0" xfId="0" applyFont="1" applyProtection="1"/>
    <xf numFmtId="0" fontId="25" fillId="0" borderId="0" xfId="0" applyFont="1" applyBorder="1" applyProtection="1"/>
    <xf numFmtId="0" fontId="9" fillId="0" borderId="0" xfId="0" applyFont="1" applyBorder="1" applyProtection="1"/>
    <xf numFmtId="0" fontId="26" fillId="0" borderId="0" xfId="0" applyFont="1" applyBorder="1" applyProtection="1"/>
    <xf numFmtId="0" fontId="27" fillId="5" borderId="0" xfId="2" applyFont="1" applyFill="1" applyBorder="1" applyAlignment="1" applyProtection="1">
      <alignment horizontal="center" vertical="center" wrapText="1"/>
    </xf>
    <xf numFmtId="0" fontId="10" fillId="7" borderId="0" xfId="0" applyFont="1" applyFill="1" applyProtection="1">
      <protection hidden="1"/>
    </xf>
    <xf numFmtId="0" fontId="31" fillId="0" borderId="0" xfId="0" applyFont="1" applyBorder="1" applyProtection="1"/>
    <xf numFmtId="0" fontId="31" fillId="0" borderId="0" xfId="0" applyFont="1" applyProtection="1"/>
    <xf numFmtId="0" fontId="25" fillId="0" borderId="0" xfId="0" applyFont="1" applyProtection="1"/>
    <xf numFmtId="0" fontId="9" fillId="0" borderId="0" xfId="0" applyFont="1" applyProtection="1"/>
    <xf numFmtId="0" fontId="32" fillId="0" borderId="0" xfId="0" applyFont="1" applyProtection="1"/>
    <xf numFmtId="164" fontId="25" fillId="0" borderId="0" xfId="0" applyNumberFormat="1" applyFont="1" applyAlignment="1" applyProtection="1">
      <alignment horizontal="center"/>
    </xf>
    <xf numFmtId="164" fontId="25" fillId="0" borderId="0" xfId="0" applyNumberFormat="1" applyFont="1" applyBorder="1" applyAlignment="1" applyProtection="1">
      <alignment horizontal="center"/>
    </xf>
    <xf numFmtId="3" fontId="9" fillId="5" borderId="0" xfId="7" applyNumberFormat="1" applyFont="1" applyFill="1" applyBorder="1" applyAlignment="1" applyProtection="1">
      <alignment vertical="center" wrapText="1"/>
    </xf>
    <xf numFmtId="164" fontId="9" fillId="0" borderId="0" xfId="0" applyNumberFormat="1" applyFont="1" applyBorder="1" applyProtection="1"/>
    <xf numFmtId="164" fontId="9" fillId="0" borderId="0" xfId="0" applyNumberFormat="1" applyFont="1" applyBorder="1" applyAlignment="1" applyProtection="1">
      <alignment horizontal="center"/>
    </xf>
    <xf numFmtId="0" fontId="33" fillId="0" borderId="0" xfId="0" applyFont="1" applyAlignment="1" applyProtection="1">
      <alignment horizontal="center"/>
      <protection hidden="1"/>
    </xf>
    <xf numFmtId="0" fontId="15" fillId="6" borderId="0" xfId="0" applyFont="1" applyFill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24" fillId="6" borderId="0" xfId="0" applyFont="1" applyFill="1" applyAlignment="1" applyProtection="1">
      <alignment horizontal="center" wrapText="1"/>
      <protection hidden="1"/>
    </xf>
    <xf numFmtId="0" fontId="16" fillId="6" borderId="0" xfId="0" applyFont="1" applyFill="1" applyAlignment="1" applyProtection="1">
      <alignment horizontal="center" wrapText="1"/>
      <protection hidden="1"/>
    </xf>
    <xf numFmtId="0" fontId="29" fillId="7" borderId="0" xfId="0" applyFont="1" applyFill="1" applyAlignment="1" applyProtection="1">
      <alignment horizontal="center"/>
      <protection hidden="1"/>
    </xf>
    <xf numFmtId="0" fontId="28" fillId="7" borderId="0" xfId="0" applyFont="1" applyFill="1" applyAlignment="1" applyProtection="1">
      <alignment horizontal="center" wrapText="1"/>
      <protection hidden="1"/>
    </xf>
    <xf numFmtId="0" fontId="30" fillId="7" borderId="0" xfId="0" applyFont="1" applyFill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Normal" xfId="0" builtinId="0"/>
    <cellStyle name="Normal 2" xfId="9" xr:uid="{00000000-0005-0000-0000-000007000000}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1434bd5e109f413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65432205589717E-2"/>
          <c:y val="2.5011378911660706E-2"/>
          <c:w val="0.89312658994548633"/>
          <c:h val="0.741721522134490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'Municipality Detail'!$D$15</c:f>
              <c:strCache>
                <c:ptCount val="1"/>
                <c:pt idx="0">
                  <c:v>Latrobe: percent of persons aged 25-44, by qualification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Detail'!$D$16:$D$18</c:f>
              <c:numCache>
                <c:formatCode>0.0</c:formatCode>
                <c:ptCount val="3"/>
                <c:pt idx="0">
                  <c:v>19.58028113244902</c:v>
                </c:pt>
                <c:pt idx="1">
                  <c:v>43.991288853692339</c:v>
                </c:pt>
                <c:pt idx="2">
                  <c:v>36.428430013858645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B0-44EA-BE58-EB2549E26FE2}"/>
            </c:ext>
          </c:extLst>
        </c:ser>
        <c:ser>
          <c:idx val="1"/>
          <c:order val="1"/>
          <c:tx>
            <c:strRef>
              <c:f>'Municipality Detail'!$G$15</c:f>
              <c:strCache>
                <c:ptCount val="1"/>
                <c:pt idx="0">
                  <c:v>Victoria: percent of persons aged 25-44, by qualification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'Municipality Detail'!$C$16:$C$18</c:f>
              <c:strCache>
                <c:ptCount val="3"/>
                <c:pt idx="0">
                  <c:v>Degree</c:v>
                </c:pt>
                <c:pt idx="1">
                  <c:v>Diploma/ Certificate</c:v>
                </c:pt>
                <c:pt idx="2">
                  <c:v>No post-school qualification</c:v>
                </c:pt>
              </c:strCache>
            </c:strRef>
          </c:cat>
          <c:val>
            <c:numRef>
              <c:f>'Municipality Detail'!$G$16:$G$18</c:f>
              <c:numCache>
                <c:formatCode>0.0</c:formatCode>
                <c:ptCount val="3"/>
                <c:pt idx="0">
                  <c:v>42.745604067816338</c:v>
                </c:pt>
                <c:pt idx="1">
                  <c:v>30.942428599584908</c:v>
                </c:pt>
                <c:pt idx="2">
                  <c:v>26.311967332598751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B0-44EA-BE58-EB2549E26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2"/>
        <c:axId val="67106304"/>
        <c:axId val="67107840"/>
      </c:barChart>
      <c:catAx>
        <c:axId val="67106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2460000"/>
          <a:lstStyle/>
          <a:p>
            <a:pPr>
              <a:defRPr sz="1000"/>
            </a:pPr>
            <a:endParaRPr lang="en-US"/>
          </a:p>
        </c:txPr>
        <c:crossAx val="67107840"/>
        <c:crosses val="autoZero"/>
        <c:auto val="1"/>
        <c:lblAlgn val="ctr"/>
        <c:lblOffset val="100"/>
        <c:noMultiLvlLbl val="0"/>
      </c:catAx>
      <c:valAx>
        <c:axId val="671078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AU" sz="1200"/>
                  <a:t>Number or per cent of persons</a:t>
                </a:r>
              </a:p>
            </c:rich>
          </c:tx>
          <c:layout>
            <c:manualLayout>
              <c:xMode val="edge"/>
              <c:yMode val="edge"/>
              <c:x val="2.1437059777873173E-2"/>
              <c:y val="0.2488368490690259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crossAx val="671063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918906000688849"/>
          <c:y val="7.3557599193230707E-3"/>
          <c:w val="0.55916399993849064"/>
          <c:h val="9.2894699144705078E-2"/>
        </c:manualLayout>
      </c:layout>
      <c:overlay val="0"/>
      <c:txPr>
        <a:bodyPr/>
        <a:lstStyle/>
        <a:p>
          <a:pPr>
            <a:defRPr sz="105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Garamond" pitchFamily="18" charset="0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653371884392534"/>
          <c:y val="3.4232264844227478E-2"/>
          <c:w val="0.80236807118994014"/>
          <c:h val="0.951329148927429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'Municipalities Compared'!$F$8:$F$86</c:f>
              <c:strCache>
                <c:ptCount val="79"/>
                <c:pt idx="0">
                  <c:v>Yarra</c:v>
                </c:pt>
                <c:pt idx="1">
                  <c:v>Stonnington</c:v>
                </c:pt>
                <c:pt idx="2">
                  <c:v>Melbourne</c:v>
                </c:pt>
                <c:pt idx="3">
                  <c:v>Boroondara</c:v>
                </c:pt>
                <c:pt idx="4">
                  <c:v>Port Phillip</c:v>
                </c:pt>
                <c:pt idx="5">
                  <c:v>Glen Eira</c:v>
                </c:pt>
                <c:pt idx="6">
                  <c:v>Bayside</c:v>
                </c:pt>
                <c:pt idx="7">
                  <c:v>Whitehorse</c:v>
                </c:pt>
                <c:pt idx="8">
                  <c:v>Maribyrnong</c:v>
                </c:pt>
                <c:pt idx="9">
                  <c:v>Monash</c:v>
                </c:pt>
                <c:pt idx="10">
                  <c:v>Moreland</c:v>
                </c:pt>
                <c:pt idx="11">
                  <c:v>Darebin</c:v>
                </c:pt>
                <c:pt idx="12">
                  <c:v>Queenscliffe (B)</c:v>
                </c:pt>
                <c:pt idx="13">
                  <c:v>Manningham</c:v>
                </c:pt>
                <c:pt idx="14">
                  <c:v>Banyule</c:v>
                </c:pt>
                <c:pt idx="15">
                  <c:v>Moonee Valley</c:v>
                </c:pt>
                <c:pt idx="16">
                  <c:v>Nillumbik</c:v>
                </c:pt>
                <c:pt idx="17">
                  <c:v>Surf Coast</c:v>
                </c:pt>
                <c:pt idx="18">
                  <c:v>Hobsons Bay</c:v>
                </c:pt>
                <c:pt idx="19">
                  <c:v>Kingston</c:v>
                </c:pt>
                <c:pt idx="20">
                  <c:v>Wyndham</c:v>
                </c:pt>
                <c:pt idx="21">
                  <c:v>Mount Alexander</c:v>
                </c:pt>
                <c:pt idx="22">
                  <c:v>Maroondah</c:v>
                </c:pt>
                <c:pt idx="23">
                  <c:v>Macedon Ranges</c:v>
                </c:pt>
                <c:pt idx="24">
                  <c:v>Knox</c:v>
                </c:pt>
                <c:pt idx="25">
                  <c:v>Hepburn</c:v>
                </c:pt>
                <c:pt idx="26">
                  <c:v>Ballarat</c:v>
                </c:pt>
                <c:pt idx="27">
                  <c:v>Greater Geelong</c:v>
                </c:pt>
                <c:pt idx="28">
                  <c:v>Indigo</c:v>
                </c:pt>
                <c:pt idx="29">
                  <c:v>Whittlesea</c:v>
                </c:pt>
                <c:pt idx="30">
                  <c:v>Mornington Peninsula</c:v>
                </c:pt>
                <c:pt idx="31">
                  <c:v>Greater Dandenong</c:v>
                </c:pt>
                <c:pt idx="32">
                  <c:v>Yarra Ranges</c:v>
                </c:pt>
                <c:pt idx="33">
                  <c:v>Greater Bendigo</c:v>
                </c:pt>
                <c:pt idx="34">
                  <c:v>Casey</c:v>
                </c:pt>
                <c:pt idx="35">
                  <c:v>Brimbank</c:v>
                </c:pt>
                <c:pt idx="36">
                  <c:v>Melton</c:v>
                </c:pt>
                <c:pt idx="37">
                  <c:v>Alpine</c:v>
                </c:pt>
                <c:pt idx="38">
                  <c:v>Warrnambool</c:v>
                </c:pt>
                <c:pt idx="39">
                  <c:v>Mansfield</c:v>
                </c:pt>
                <c:pt idx="40">
                  <c:v>Hume</c:v>
                </c:pt>
                <c:pt idx="41">
                  <c:v>Frankston</c:v>
                </c:pt>
                <c:pt idx="42">
                  <c:v>Moyne</c:v>
                </c:pt>
                <c:pt idx="43">
                  <c:v>Wangaratta</c:v>
                </c:pt>
                <c:pt idx="44">
                  <c:v>Moorabool</c:v>
                </c:pt>
                <c:pt idx="45">
                  <c:v>Golden Plains</c:v>
                </c:pt>
                <c:pt idx="46">
                  <c:v>Baw Baw</c:v>
                </c:pt>
                <c:pt idx="47">
                  <c:v>Bass Coast</c:v>
                </c:pt>
                <c:pt idx="48">
                  <c:v>Cardinia</c:v>
                </c:pt>
                <c:pt idx="49">
                  <c:v>Southern Grampians</c:v>
                </c:pt>
                <c:pt idx="50">
                  <c:v>Murrindindi</c:v>
                </c:pt>
                <c:pt idx="51">
                  <c:v>Wodonga</c:v>
                </c:pt>
                <c:pt idx="52">
                  <c:v>South Gippsland</c:v>
                </c:pt>
                <c:pt idx="53">
                  <c:v>Horsham</c:v>
                </c:pt>
                <c:pt idx="54">
                  <c:v>Strathbogie</c:v>
                </c:pt>
                <c:pt idx="55">
                  <c:v>Greater Shepparton</c:v>
                </c:pt>
                <c:pt idx="56">
                  <c:v>Wellington</c:v>
                </c:pt>
                <c:pt idx="57">
                  <c:v>Benalla</c:v>
                </c:pt>
                <c:pt idx="58">
                  <c:v>Colac-Otway</c:v>
                </c:pt>
                <c:pt idx="59">
                  <c:v>East Gippsland</c:v>
                </c:pt>
                <c:pt idx="60">
                  <c:v>Towong</c:v>
                </c:pt>
                <c:pt idx="61">
                  <c:v>Ararat</c:v>
                </c:pt>
                <c:pt idx="62">
                  <c:v>Latrobe</c:v>
                </c:pt>
                <c:pt idx="63">
                  <c:v>Mitchell</c:v>
                </c:pt>
                <c:pt idx="64">
                  <c:v>Mildura</c:v>
                </c:pt>
                <c:pt idx="65">
                  <c:v>Corangamite</c:v>
                </c:pt>
                <c:pt idx="66">
                  <c:v>Pyrenees</c:v>
                </c:pt>
                <c:pt idx="67">
                  <c:v>West Wimmera</c:v>
                </c:pt>
                <c:pt idx="68">
                  <c:v>Buloke</c:v>
                </c:pt>
                <c:pt idx="69">
                  <c:v>Northern Grampians</c:v>
                </c:pt>
                <c:pt idx="70">
                  <c:v>Campaspe</c:v>
                </c:pt>
                <c:pt idx="71">
                  <c:v>Swan Hill</c:v>
                </c:pt>
                <c:pt idx="72">
                  <c:v>Glenelg</c:v>
                </c:pt>
                <c:pt idx="73">
                  <c:v>Hindmarsh</c:v>
                </c:pt>
                <c:pt idx="74">
                  <c:v>Loddon</c:v>
                </c:pt>
                <c:pt idx="75">
                  <c:v>Moira</c:v>
                </c:pt>
                <c:pt idx="76">
                  <c:v>Yarriambiack</c:v>
                </c:pt>
                <c:pt idx="77">
                  <c:v>Gannawarra</c:v>
                </c:pt>
                <c:pt idx="78">
                  <c:v>Central Goldfields</c:v>
                </c:pt>
              </c:strCache>
            </c:strRef>
          </c:cat>
          <c:val>
            <c:numRef>
              <c:f>'Municipalities Compared'!$G$8:$G$86</c:f>
              <c:numCache>
                <c:formatCode>0.0</c:formatCode>
                <c:ptCount val="79"/>
                <c:pt idx="0">
                  <c:v>55.879162272110896</c:v>
                </c:pt>
                <c:pt idx="1">
                  <c:v>53.72421145042955</c:v>
                </c:pt>
                <c:pt idx="2">
                  <c:v>53.053960110782725</c:v>
                </c:pt>
                <c:pt idx="3">
                  <c:v>51.942892315563128</c:v>
                </c:pt>
                <c:pt idx="4">
                  <c:v>51.301773583908229</c:v>
                </c:pt>
                <c:pt idx="5">
                  <c:v>45.266879783008818</c:v>
                </c:pt>
                <c:pt idx="6">
                  <c:v>43.919198845697792</c:v>
                </c:pt>
                <c:pt idx="7">
                  <c:v>39.904984205273706</c:v>
                </c:pt>
                <c:pt idx="8">
                  <c:v>39.319347163108681</c:v>
                </c:pt>
                <c:pt idx="9">
                  <c:v>39.000839324161589</c:v>
                </c:pt>
                <c:pt idx="10">
                  <c:v>38.554034636618013</c:v>
                </c:pt>
                <c:pt idx="11">
                  <c:v>37.907832453440996</c:v>
                </c:pt>
                <c:pt idx="12">
                  <c:v>36.874409820585456</c:v>
                </c:pt>
                <c:pt idx="13">
                  <c:v>36.299104622085984</c:v>
                </c:pt>
                <c:pt idx="14">
                  <c:v>35.717415484175405</c:v>
                </c:pt>
                <c:pt idx="15">
                  <c:v>35.690005193333647</c:v>
                </c:pt>
                <c:pt idx="16">
                  <c:v>31.228078014342842</c:v>
                </c:pt>
                <c:pt idx="17">
                  <c:v>30.656757019333529</c:v>
                </c:pt>
                <c:pt idx="18">
                  <c:v>29.9719843618924</c:v>
                </c:pt>
                <c:pt idx="19">
                  <c:v>28.787477026891111</c:v>
                </c:pt>
                <c:pt idx="20">
                  <c:v>27.85916181037792</c:v>
                </c:pt>
                <c:pt idx="21">
                  <c:v>27.852636498169641</c:v>
                </c:pt>
                <c:pt idx="22">
                  <c:v>27.168027610699149</c:v>
                </c:pt>
                <c:pt idx="23">
                  <c:v>25.425011827787415</c:v>
                </c:pt>
                <c:pt idx="24">
                  <c:v>24.956712049431765</c:v>
                </c:pt>
                <c:pt idx="25">
                  <c:v>23.874755381604697</c:v>
                </c:pt>
                <c:pt idx="26">
                  <c:v>21.743621238345153</c:v>
                </c:pt>
                <c:pt idx="27">
                  <c:v>21.634958454784051</c:v>
                </c:pt>
                <c:pt idx="28">
                  <c:v>21.035510978584981</c:v>
                </c:pt>
                <c:pt idx="29">
                  <c:v>20.583897467663672</c:v>
                </c:pt>
                <c:pt idx="30">
                  <c:v>20.002354816505452</c:v>
                </c:pt>
                <c:pt idx="31">
                  <c:v>19.899621889777485</c:v>
                </c:pt>
                <c:pt idx="32">
                  <c:v>19.329682937977484</c:v>
                </c:pt>
                <c:pt idx="33">
                  <c:v>19.056209150326797</c:v>
                </c:pt>
                <c:pt idx="34">
                  <c:v>18.959740677504762</c:v>
                </c:pt>
                <c:pt idx="35">
                  <c:v>18.924113586562264</c:v>
                </c:pt>
                <c:pt idx="36">
                  <c:v>18.570713619509089</c:v>
                </c:pt>
                <c:pt idx="37">
                  <c:v>18.448057188977284</c:v>
                </c:pt>
                <c:pt idx="38">
                  <c:v>18.223563927037713</c:v>
                </c:pt>
                <c:pt idx="39">
                  <c:v>17.820945945945947</c:v>
                </c:pt>
                <c:pt idx="40">
                  <c:v>17.157579661273822</c:v>
                </c:pt>
                <c:pt idx="41">
                  <c:v>16.833365186553696</c:v>
                </c:pt>
                <c:pt idx="42">
                  <c:v>16.818550933862671</c:v>
                </c:pt>
                <c:pt idx="43">
                  <c:v>16.698060377742706</c:v>
                </c:pt>
                <c:pt idx="44">
                  <c:v>16.296296296296298</c:v>
                </c:pt>
                <c:pt idx="45">
                  <c:v>16.287930330657233</c:v>
                </c:pt>
                <c:pt idx="46">
                  <c:v>16.190871861831564</c:v>
                </c:pt>
                <c:pt idx="47">
                  <c:v>15.925068774289333</c:v>
                </c:pt>
                <c:pt idx="48">
                  <c:v>15.715769267079963</c:v>
                </c:pt>
                <c:pt idx="49">
                  <c:v>15.672369470791597</c:v>
                </c:pt>
                <c:pt idx="50">
                  <c:v>15.610671112963734</c:v>
                </c:pt>
                <c:pt idx="51">
                  <c:v>15.237672145713017</c:v>
                </c:pt>
                <c:pt idx="52">
                  <c:v>15.035703510007039</c:v>
                </c:pt>
                <c:pt idx="53">
                  <c:v>15.035142380986885</c:v>
                </c:pt>
                <c:pt idx="54">
                  <c:v>14.876373626373626</c:v>
                </c:pt>
                <c:pt idx="55">
                  <c:v>14.722464674105353</c:v>
                </c:pt>
                <c:pt idx="56">
                  <c:v>13.926877877809085</c:v>
                </c:pt>
                <c:pt idx="57">
                  <c:v>13.834601933758487</c:v>
                </c:pt>
                <c:pt idx="58">
                  <c:v>13.807617996135798</c:v>
                </c:pt>
                <c:pt idx="59">
                  <c:v>13.536444273042807</c:v>
                </c:pt>
                <c:pt idx="60">
                  <c:v>13.30188679245283</c:v>
                </c:pt>
                <c:pt idx="61">
                  <c:v>13.199841918060862</c:v>
                </c:pt>
                <c:pt idx="62">
                  <c:v>12.903867579181918</c:v>
                </c:pt>
                <c:pt idx="63">
                  <c:v>12.603502601304317</c:v>
                </c:pt>
                <c:pt idx="64">
                  <c:v>12.589357736919697</c:v>
                </c:pt>
                <c:pt idx="65">
                  <c:v>12.478367793059478</c:v>
                </c:pt>
                <c:pt idx="66">
                  <c:v>12.250472788400925</c:v>
                </c:pt>
                <c:pt idx="67">
                  <c:v>12.012870933142652</c:v>
                </c:pt>
                <c:pt idx="68">
                  <c:v>11.800373134328359</c:v>
                </c:pt>
                <c:pt idx="69">
                  <c:v>11.774173579299244</c:v>
                </c:pt>
                <c:pt idx="70">
                  <c:v>11.685252081042877</c:v>
                </c:pt>
                <c:pt idx="71">
                  <c:v>11.512501917472004</c:v>
                </c:pt>
                <c:pt idx="72">
                  <c:v>10.977300926939639</c:v>
                </c:pt>
                <c:pt idx="73">
                  <c:v>10.866910866910867</c:v>
                </c:pt>
                <c:pt idx="74">
                  <c:v>10.608455156064798</c:v>
                </c:pt>
                <c:pt idx="75">
                  <c:v>10.425392339910179</c:v>
                </c:pt>
                <c:pt idx="76">
                  <c:v>10.019434247462751</c:v>
                </c:pt>
                <c:pt idx="77">
                  <c:v>9.384677527938603</c:v>
                </c:pt>
                <c:pt idx="78">
                  <c:v>8.887196780158817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9-4DD2-A543-0DAE3BCE0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67900544"/>
        <c:axId val="67902080"/>
      </c:barChart>
      <c:catAx>
        <c:axId val="6790054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2080"/>
        <c:crosses val="autoZero"/>
        <c:auto val="1"/>
        <c:lblAlgn val="ctr"/>
        <c:lblOffset val="100"/>
        <c:noMultiLvlLbl val="0"/>
      </c:catAx>
      <c:valAx>
        <c:axId val="6790208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 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6790054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D$8" fmlaRange="'New Data'!$B$6:$B$85" sel="37" val="35"/>
</file>

<file path=xl/ctrlProps/ctrlProp2.xml><?xml version="1.0" encoding="utf-8"?>
<formControlPr xmlns="http://schemas.microsoft.com/office/spreadsheetml/2009/9/main" objectType="Drop" dropLines="3" dropStyle="combo" dx="15" fmlaLink="$D$10" fmlaRange="$O$7:$O$9" sel="3" val="0"/>
</file>

<file path=xl/ctrlProps/ctrlProp3.xml><?xml version="1.0" encoding="utf-8"?>
<formControlPr xmlns="http://schemas.microsoft.com/office/spreadsheetml/2009/9/main" objectType="Drop" dropLines="5" dropStyle="combo" dx="15" fmlaLink="$D$12" fmlaRange="$P$8:$P$12" sel="2" val="0"/>
</file>

<file path=xl/ctrlProps/ctrlProp4.xml><?xml version="1.0" encoding="utf-8"?>
<formControlPr xmlns="http://schemas.microsoft.com/office/spreadsheetml/2009/9/main" objectType="Drop" dropLines="45" dropStyle="combo" dx="15" fmlaLink="$G$8" fmlaRange="'New Data'!$B$6:$B$85" sel="80" val="35"/>
</file>

<file path=xl/ctrlProps/ctrlProp5.xml><?xml version="1.0" encoding="utf-8"?>
<formControlPr xmlns="http://schemas.microsoft.com/office/spreadsheetml/2009/9/main" objectType="Drop" dropLines="3" dropStyle="combo" dx="15" fmlaLink="$G$10" fmlaRange="$O$7:$O$9" sel="3" val="0"/>
</file>

<file path=xl/ctrlProps/ctrlProp6.xml><?xml version="1.0" encoding="utf-8"?>
<formControlPr xmlns="http://schemas.microsoft.com/office/spreadsheetml/2009/9/main" objectType="Drop" dropLines="5" dropStyle="combo" dx="15" fmlaLink="$G$12" fmlaRange="$P$8:$P$12" sel="2" val="0"/>
</file>

<file path=xl/ctrlProps/ctrlProp7.xml><?xml version="1.0" encoding="utf-8"?>
<formControlPr xmlns="http://schemas.microsoft.com/office/spreadsheetml/2009/9/main" objectType="Drop" dropLines="2" dropStyle="combo" dx="15" fmlaLink="$G$14" fmlaRange="$O$10:$O$11" sel="2" val="0"/>
</file>

<file path=xl/ctrlProps/ctrlProp8.xml><?xml version="1.0" encoding="utf-8"?>
<formControlPr xmlns="http://schemas.microsoft.com/office/spreadsheetml/2009/9/main" objectType="Drop" dropLines="2" dropStyle="combo" dx="15" fmlaLink="$D$14" fmlaRange="$O$10:$O$11" sel="2" val="0"/>
</file>

<file path=xl/ctrlProps/ctrlProp9.xml><?xml version="1.0" encoding="utf-8"?>
<formControlPr xmlns="http://schemas.microsoft.com/office/spreadsheetml/2009/9/main" objectType="Drop" dropLines="45" dropStyle="combo" dx="16" fmlaLink="$C$4" fmlaRange="$Q$8:$Q$52" sel="4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87843</xdr:colOff>
      <xdr:row>18</xdr:row>
      <xdr:rowOff>66676</xdr:rowOff>
    </xdr:from>
    <xdr:to>
      <xdr:col>7</xdr:col>
      <xdr:colOff>354808</xdr:colOff>
      <xdr:row>49</xdr:row>
      <xdr:rowOff>35717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47625</xdr:rowOff>
        </xdr:from>
        <xdr:to>
          <xdr:col>4</xdr:col>
          <xdr:colOff>9525</xdr:colOff>
          <xdr:row>8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28575</xdr:rowOff>
        </xdr:from>
        <xdr:to>
          <xdr:col>3</xdr:col>
          <xdr:colOff>1428750</xdr:colOff>
          <xdr:row>10</xdr:row>
          <xdr:rowOff>19050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</xdr:row>
          <xdr:rowOff>28575</xdr:rowOff>
        </xdr:from>
        <xdr:to>
          <xdr:col>3</xdr:col>
          <xdr:colOff>1419225</xdr:colOff>
          <xdr:row>12</xdr:row>
          <xdr:rowOff>19050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9525</xdr:rowOff>
        </xdr:from>
        <xdr:to>
          <xdr:col>7</xdr:col>
          <xdr:colOff>219075</xdr:colOff>
          <xdr:row>7</xdr:row>
          <xdr:rowOff>209550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9525</xdr:rowOff>
        </xdr:from>
        <xdr:to>
          <xdr:col>6</xdr:col>
          <xdr:colOff>1419225</xdr:colOff>
          <xdr:row>10</xdr:row>
          <xdr:rowOff>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11</xdr:row>
          <xdr:rowOff>0</xdr:rowOff>
        </xdr:from>
        <xdr:to>
          <xdr:col>6</xdr:col>
          <xdr:colOff>1419225</xdr:colOff>
          <xdr:row>11</xdr:row>
          <xdr:rowOff>200025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6</xdr:col>
          <xdr:colOff>1400175</xdr:colOff>
          <xdr:row>13</xdr:row>
          <xdr:rowOff>200025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19050</xdr:rowOff>
        </xdr:from>
        <xdr:to>
          <xdr:col>3</xdr:col>
          <xdr:colOff>1419225</xdr:colOff>
          <xdr:row>14</xdr:row>
          <xdr:rowOff>9525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</xdr:row>
          <xdr:rowOff>152400</xdr:rowOff>
        </xdr:from>
        <xdr:to>
          <xdr:col>6</xdr:col>
          <xdr:colOff>333375</xdr:colOff>
          <xdr:row>4</xdr:row>
          <xdr:rowOff>28575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19050</xdr:colOff>
      <xdr:row>4</xdr:row>
      <xdr:rowOff>123824</xdr:rowOff>
    </xdr:from>
    <xdr:to>
      <xdr:col>11</xdr:col>
      <xdr:colOff>9525</xdr:colOff>
      <xdr:row>73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S36"/>
  <sheetViews>
    <sheetView showGridLines="0" showRowColHeaders="0" tabSelected="1" zoomScaleNormal="100" workbookViewId="0">
      <pane xSplit="8" ySplit="15" topLeftCell="I16" activePane="bottomRight" state="frozen"/>
      <selection pane="topRight" activeCell="I1" sqref="I1"/>
      <selection pane="bottomLeft" activeCell="A16" sqref="A16"/>
      <selection pane="bottomRight" activeCell="I17" sqref="I17"/>
    </sheetView>
  </sheetViews>
  <sheetFormatPr defaultColWidth="9.1328125" defaultRowHeight="13.15" x14ac:dyDescent="0.4"/>
  <cols>
    <col min="1" max="2" width="4" style="2" customWidth="1"/>
    <col min="3" max="3" width="26.265625" style="2" customWidth="1"/>
    <col min="4" max="4" width="27.1328125" style="2" customWidth="1"/>
    <col min="5" max="5" width="6.1328125" style="2" customWidth="1"/>
    <col min="6" max="6" width="11.73046875" style="2" customWidth="1"/>
    <col min="7" max="7" width="25.1328125" style="2" customWidth="1"/>
    <col min="8" max="8" width="6.1328125" style="2" customWidth="1"/>
    <col min="9" max="16384" width="9.1328125" style="2"/>
  </cols>
  <sheetData>
    <row r="1" spans="1:19" ht="21" customHeight="1" x14ac:dyDescent="0.7">
      <c r="A1" s="55" t="s">
        <v>153</v>
      </c>
      <c r="B1" s="56"/>
      <c r="C1" s="56"/>
      <c r="D1" s="56"/>
      <c r="E1" s="56"/>
      <c r="F1" s="56"/>
      <c r="G1" s="56"/>
      <c r="H1" s="56"/>
    </row>
    <row r="2" spans="1:19" ht="0.75" customHeight="1" x14ac:dyDescent="0.45">
      <c r="A2" s="1"/>
      <c r="B2" s="53"/>
      <c r="C2" s="53"/>
      <c r="D2" s="53"/>
      <c r="E2" s="53"/>
      <c r="F2" s="53"/>
      <c r="G2" s="53"/>
      <c r="H2" s="53"/>
    </row>
    <row r="3" spans="1:19" x14ac:dyDescent="0.4">
      <c r="A3" s="1"/>
      <c r="B3" s="54" t="s">
        <v>154</v>
      </c>
      <c r="C3" s="54"/>
      <c r="D3" s="54"/>
      <c r="E3" s="54"/>
      <c r="F3" s="54"/>
      <c r="G3" s="54"/>
      <c r="H3" s="54"/>
      <c r="O3" s="3"/>
    </row>
    <row r="4" spans="1:19" s="3" customFormat="1" ht="1.5" customHeight="1" x14ac:dyDescent="0.4">
      <c r="C4" s="3" t="str">
        <f>INDEX('New Data'!B6:B85,D8)</f>
        <v>Latrobe</v>
      </c>
      <c r="I4" s="3" t="str">
        <f>INDEX('New Data'!B6:B85,G8)</f>
        <v>Victoria</v>
      </c>
    </row>
    <row r="5" spans="1:19" s="3" customFormat="1" ht="1.5" customHeight="1" x14ac:dyDescent="0.4">
      <c r="C5" s="3" t="str">
        <f>INDEX(O7:O9,D10)</f>
        <v>persons</v>
      </c>
      <c r="I5" s="3" t="str">
        <f>INDEX(O7:O9,G10)</f>
        <v>persons</v>
      </c>
    </row>
    <row r="6" spans="1:19" s="3" customFormat="1" ht="1.5" customHeight="1" x14ac:dyDescent="0.4">
      <c r="C6" s="3" t="str">
        <f>INDEX(P8:P12,D12)</f>
        <v>25-44</v>
      </c>
      <c r="I6" s="3" t="str">
        <f>INDEX(P8:P12,G12)</f>
        <v>25-44</v>
      </c>
    </row>
    <row r="7" spans="1:19" s="3" customFormat="1" ht="1.5" customHeight="1" x14ac:dyDescent="0.4">
      <c r="C7" s="3" t="str">
        <f>INDEX(O10:O11,D14)</f>
        <v>percent</v>
      </c>
      <c r="I7" s="3" t="str">
        <f>INDEX(O10:O11,G14)</f>
        <v>percent</v>
      </c>
      <c r="O7" s="3" t="s">
        <v>84</v>
      </c>
    </row>
    <row r="8" spans="1:19" ht="18.75" customHeight="1" x14ac:dyDescent="0.4">
      <c r="A8" s="4" t="s">
        <v>91</v>
      </c>
      <c r="D8" s="5">
        <v>37</v>
      </c>
      <c r="G8" s="5">
        <v>80</v>
      </c>
      <c r="N8" s="3"/>
      <c r="O8" s="3" t="s">
        <v>85</v>
      </c>
      <c r="P8" s="3" t="s">
        <v>102</v>
      </c>
      <c r="Q8" s="28"/>
      <c r="R8" s="28"/>
      <c r="S8" s="28"/>
    </row>
    <row r="9" spans="1:19" ht="6" customHeight="1" x14ac:dyDescent="0.4">
      <c r="L9" s="6"/>
      <c r="N9" s="3"/>
      <c r="O9" s="3" t="s">
        <v>83</v>
      </c>
      <c r="P9" s="3" t="s">
        <v>103</v>
      </c>
      <c r="Q9" s="28"/>
      <c r="R9" s="28"/>
      <c r="S9" s="28"/>
    </row>
    <row r="10" spans="1:19" ht="16.5" customHeight="1" x14ac:dyDescent="0.4">
      <c r="A10" s="4" t="s">
        <v>92</v>
      </c>
      <c r="D10" s="5">
        <v>3</v>
      </c>
      <c r="E10" s="5"/>
      <c r="G10" s="5">
        <v>3</v>
      </c>
      <c r="N10" s="3"/>
      <c r="O10" s="3" t="s">
        <v>81</v>
      </c>
      <c r="P10" s="3" t="s">
        <v>96</v>
      </c>
      <c r="Q10" s="28"/>
      <c r="R10" s="28"/>
      <c r="S10" s="28"/>
    </row>
    <row r="11" spans="1:19" ht="6" customHeight="1" x14ac:dyDescent="0.4">
      <c r="B11" s="6"/>
      <c r="L11" s="6"/>
      <c r="N11" s="3"/>
      <c r="O11" s="3" t="s">
        <v>82</v>
      </c>
      <c r="P11" s="3" t="s">
        <v>97</v>
      </c>
      <c r="Q11" s="28"/>
      <c r="R11" s="28"/>
      <c r="S11" s="28"/>
    </row>
    <row r="12" spans="1:19" ht="16.5" customHeight="1" x14ac:dyDescent="0.4">
      <c r="A12" s="4" t="s">
        <v>101</v>
      </c>
      <c r="D12" s="5">
        <v>2</v>
      </c>
      <c r="E12" s="5"/>
      <c r="G12" s="5">
        <v>2</v>
      </c>
      <c r="N12" s="3"/>
      <c r="O12" s="3"/>
      <c r="P12" s="3" t="s">
        <v>104</v>
      </c>
      <c r="Q12" s="28"/>
      <c r="R12" s="28"/>
      <c r="S12" s="28"/>
    </row>
    <row r="13" spans="1:19" ht="6" customHeight="1" x14ac:dyDescent="0.4">
      <c r="A13" s="4"/>
      <c r="D13" s="5"/>
      <c r="E13" s="5"/>
      <c r="G13" s="5"/>
      <c r="N13" s="3"/>
      <c r="O13" s="3"/>
      <c r="P13" s="3"/>
      <c r="Q13" s="28"/>
      <c r="R13" s="28"/>
      <c r="S13" s="28"/>
    </row>
    <row r="14" spans="1:19" ht="16.5" customHeight="1" x14ac:dyDescent="0.4">
      <c r="A14" s="4" t="s">
        <v>90</v>
      </c>
      <c r="D14" s="5">
        <v>2</v>
      </c>
      <c r="E14" s="5"/>
      <c r="G14" s="5">
        <v>2</v>
      </c>
      <c r="O14" s="28"/>
      <c r="P14" s="28"/>
      <c r="Q14" s="28"/>
      <c r="R14" s="28"/>
      <c r="S14" s="28"/>
    </row>
    <row r="15" spans="1:19" ht="45" customHeight="1" x14ac:dyDescent="0.4">
      <c r="D15" s="29" t="str">
        <f>CONCATENATE(C4,": ",C7," of ",C5," aged ",C6,", by qualification")</f>
        <v>Latrobe: percent of persons aged 25-44, by qualification</v>
      </c>
      <c r="E15"/>
      <c r="G15" s="30" t="str">
        <f>CONCATENATE(I4,": ",I7," of ",I5," aged ",I6,", by qualification")</f>
        <v>Victoria: percent of persons aged 25-44, by qualification</v>
      </c>
      <c r="H15"/>
      <c r="O15" s="28"/>
      <c r="P15" s="28"/>
      <c r="Q15" s="28"/>
      <c r="R15" s="28"/>
      <c r="S15" s="28"/>
    </row>
    <row r="16" spans="1:19" ht="17.25" customHeight="1" x14ac:dyDescent="0.4">
      <c r="A16" s="3">
        <v>0</v>
      </c>
      <c r="B16" s="52">
        <v>1</v>
      </c>
      <c r="C16" s="7" t="s">
        <v>87</v>
      </c>
      <c r="D16" s="10">
        <f>IF(D$14=1,VLOOKUP(D$8,'New Data'!$A$6:$AU$85,2+B16+D$10*15-15+D$12*3-3),VLOOKUP(D$8,'New Data'!$A$95:$AU$174,2+B16+D$10*15-15+D$12*3-3))</f>
        <v>19.58028113244902</v>
      </c>
      <c r="E16"/>
      <c r="F16" s="8"/>
      <c r="G16" s="10">
        <f>IF(G$14=1,VLOOKUP(G$8,'New Data'!$A$6:$AU$85,2+B16+G$10*15-15+G$12*3-3),VLOOKUP(G$8,'New Data'!$A$95:$AU$174,2+B16+G$10*15-15+G$12*3-3))</f>
        <v>42.745604067816338</v>
      </c>
      <c r="H16"/>
    </row>
    <row r="17" spans="1:12" ht="17.25" customHeight="1" x14ac:dyDescent="0.4">
      <c r="A17" s="3"/>
      <c r="B17" s="52">
        <v>2</v>
      </c>
      <c r="C17" s="7" t="s">
        <v>88</v>
      </c>
      <c r="D17" s="10">
        <f>IF(D$14=1,VLOOKUP(D$8,'New Data'!$A$6:$AU$85,2+B17+D$10*15-15+D$12*3-3),VLOOKUP(D$8,'New Data'!$A$95:$AU$174,2+B17+D$10*15-15+D$12*3-3))</f>
        <v>43.991288853692339</v>
      </c>
      <c r="E17"/>
      <c r="F17" s="8"/>
      <c r="G17" s="10">
        <f>IF(G$14=1,VLOOKUP(G$8,'New Data'!$A$6:$AU$85,2+B17+G$10*15-15+G$12*3-3),VLOOKUP(G$8,'New Data'!$A$95:$AU$174,2+B17+G$10*15-15+G$12*3-3))</f>
        <v>30.942428599584908</v>
      </c>
      <c r="H17"/>
    </row>
    <row r="18" spans="1:12" ht="17.25" customHeight="1" x14ac:dyDescent="0.4">
      <c r="A18" s="3"/>
      <c r="B18" s="52">
        <v>3</v>
      </c>
      <c r="C18" s="7" t="s">
        <v>89</v>
      </c>
      <c r="D18" s="10">
        <f>IF(D$14=1,VLOOKUP(D$8,'New Data'!$A$6:$AU$85,2+B18+D$10*15-15+D$12*3-3),VLOOKUP(D$8,'New Data'!$A$95:$AU$174,2+B18+D$10*15-15+D$12*3-3))</f>
        <v>36.428430013858645</v>
      </c>
      <c r="E18" s="12"/>
      <c r="F18" s="8"/>
      <c r="G18" s="10">
        <f>IF(G$14=1,VLOOKUP(G$8,'New Data'!$A$6:$AU$85,2+B18+G$10*15-15+G$12*3-3),VLOOKUP(G$8,'New Data'!$A$95:$AU$174,2+B18+G$10*15-15+G$12*3-3))</f>
        <v>26.311967332598751</v>
      </c>
      <c r="H18" s="11"/>
    </row>
    <row r="19" spans="1:12" ht="17.25" customHeight="1" x14ac:dyDescent="0.4">
      <c r="A19"/>
      <c r="B19"/>
      <c r="C19"/>
      <c r="D19"/>
      <c r="E19"/>
      <c r="F19"/>
      <c r="G19"/>
      <c r="H19"/>
    </row>
    <row r="20" spans="1:12" x14ac:dyDescent="0.4">
      <c r="A20"/>
      <c r="B20"/>
      <c r="C20"/>
      <c r="D20"/>
      <c r="E20"/>
      <c r="F20"/>
      <c r="G20"/>
      <c r="L20" s="9"/>
    </row>
    <row r="21" spans="1:12" ht="13.5" customHeight="1" x14ac:dyDescent="0.4">
      <c r="A21"/>
      <c r="B21"/>
      <c r="C21"/>
      <c r="D21"/>
      <c r="E21"/>
      <c r="F21"/>
      <c r="G21"/>
      <c r="L21" s="9"/>
    </row>
    <row r="22" spans="1:12" ht="13.5" customHeight="1" x14ac:dyDescent="0.4">
      <c r="A22"/>
      <c r="B22"/>
      <c r="C22"/>
      <c r="D22"/>
      <c r="E22"/>
      <c r="F22"/>
      <c r="G22"/>
      <c r="L22" s="9"/>
    </row>
    <row r="23" spans="1:12" ht="13.5" customHeight="1" x14ac:dyDescent="0.4">
      <c r="A23"/>
      <c r="B23"/>
      <c r="C23"/>
      <c r="D23"/>
      <c r="E23"/>
      <c r="F23"/>
      <c r="G23"/>
      <c r="L23" s="9"/>
    </row>
    <row r="24" spans="1:12" ht="13.5" customHeight="1" x14ac:dyDescent="0.4">
      <c r="A24"/>
      <c r="B24"/>
      <c r="C24"/>
      <c r="D24"/>
      <c r="E24"/>
      <c r="F24"/>
      <c r="G24"/>
      <c r="L24" s="9"/>
    </row>
    <row r="25" spans="1:12" x14ac:dyDescent="0.4">
      <c r="A25"/>
      <c r="B25"/>
      <c r="C25"/>
      <c r="D25"/>
      <c r="E25"/>
      <c r="F25"/>
      <c r="G25"/>
      <c r="L25" s="9"/>
    </row>
    <row r="26" spans="1:12" x14ac:dyDescent="0.4">
      <c r="A26"/>
      <c r="B26"/>
      <c r="C26"/>
      <c r="D26"/>
      <c r="E26"/>
      <c r="F26"/>
      <c r="G26"/>
      <c r="L26" s="9"/>
    </row>
    <row r="27" spans="1:12" x14ac:dyDescent="0.4">
      <c r="A27"/>
      <c r="B27"/>
      <c r="C27"/>
      <c r="D27"/>
      <c r="E27"/>
      <c r="F27"/>
      <c r="G27"/>
      <c r="L27" s="9"/>
    </row>
    <row r="28" spans="1:12" x14ac:dyDescent="0.4">
      <c r="A28"/>
      <c r="B28"/>
      <c r="C28"/>
      <c r="D28"/>
      <c r="E28"/>
      <c r="F28"/>
      <c r="G28"/>
      <c r="L28" s="9"/>
    </row>
    <row r="29" spans="1:12" x14ac:dyDescent="0.4">
      <c r="A29"/>
      <c r="B29"/>
      <c r="C29"/>
      <c r="D29"/>
      <c r="E29"/>
      <c r="F29"/>
      <c r="G29"/>
      <c r="L29" s="9"/>
    </row>
    <row r="30" spans="1:12" x14ac:dyDescent="0.4">
      <c r="A30"/>
      <c r="B30"/>
      <c r="C30"/>
      <c r="D30"/>
      <c r="E30"/>
      <c r="F30"/>
      <c r="G30"/>
      <c r="L30" s="9"/>
    </row>
    <row r="31" spans="1:12" x14ac:dyDescent="0.4">
      <c r="A31"/>
      <c r="B31"/>
      <c r="C31"/>
      <c r="D31"/>
      <c r="E31"/>
      <c r="F31"/>
      <c r="G31"/>
      <c r="L31" s="9"/>
    </row>
    <row r="32" spans="1:12" x14ac:dyDescent="0.4">
      <c r="L32" s="9"/>
    </row>
    <row r="33" spans="12:12" x14ac:dyDescent="0.4">
      <c r="L33" s="9"/>
    </row>
    <row r="34" spans="12:12" x14ac:dyDescent="0.4">
      <c r="L34" s="9"/>
    </row>
    <row r="35" spans="12:12" x14ac:dyDescent="0.4">
      <c r="L35" s="9"/>
    </row>
    <row r="36" spans="12:12" x14ac:dyDescent="0.4">
      <c r="L36" s="9"/>
    </row>
  </sheetData>
  <sheetProtection password="CF21" sheet="1" objects="1" scenarios="1"/>
  <mergeCells count="3">
    <mergeCell ref="B2:H2"/>
    <mergeCell ref="B3:H3"/>
    <mergeCell ref="A1:H1"/>
  </mergeCells>
  <pageMargins left="0.39370078740157483" right="0.39370078740157483" top="0.39370078740157483" bottom="0.39370078740157483" header="0.31496062992125984" footer="0.31496062992125984"/>
  <pageSetup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47625</xdr:rowOff>
                  </from>
                  <to>
                    <xdr:col>4</xdr:col>
                    <xdr:colOff>9525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9525</xdr:colOff>
                    <xdr:row>9</xdr:row>
                    <xdr:rowOff>28575</xdr:rowOff>
                  </from>
                  <to>
                    <xdr:col>3</xdr:col>
                    <xdr:colOff>1428750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9525</xdr:colOff>
                    <xdr:row>11</xdr:row>
                    <xdr:rowOff>28575</xdr:rowOff>
                  </from>
                  <to>
                    <xdr:col>3</xdr:col>
                    <xdr:colOff>1419225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Drop Down 4">
              <controlPr defaultSize="0" autoLine="0" autoPict="0">
                <anchor mov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7</xdr:col>
                    <xdr:colOff>219075</xdr:colOff>
                    <xdr:row>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Drop Down 5">
              <controlPr defaultSize="0" autoLine="0" autoPict="0">
                <anchor moveWithCells="1">
                  <from>
                    <xdr:col>6</xdr:col>
                    <xdr:colOff>0</xdr:colOff>
                    <xdr:row>9</xdr:row>
                    <xdr:rowOff>9525</xdr:rowOff>
                  </from>
                  <to>
                    <xdr:col>6</xdr:col>
                    <xdr:colOff>1419225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Drop Down 6">
              <controlPr defaultSize="0" autoLine="0" autoPict="0">
                <anchor moveWithCells="1">
                  <from>
                    <xdr:col>6</xdr:col>
                    <xdr:colOff>0</xdr:colOff>
                    <xdr:row>11</xdr:row>
                    <xdr:rowOff>0</xdr:rowOff>
                  </from>
                  <to>
                    <xdr:col>6</xdr:col>
                    <xdr:colOff>1419225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Drop Down 8">
              <controlPr defaultSize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6</xdr:col>
                    <xdr:colOff>1400175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defaultSize="0" autoLine="0" autoPict="0">
                <anchor moveWithCells="1">
                  <from>
                    <xdr:col>3</xdr:col>
                    <xdr:colOff>9525</xdr:colOff>
                    <xdr:row>13</xdr:row>
                    <xdr:rowOff>19050</xdr:rowOff>
                  </from>
                  <to>
                    <xdr:col>3</xdr:col>
                    <xdr:colOff>1419225</xdr:colOff>
                    <xdr:row>14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74"/>
  <sheetViews>
    <sheetView workbookViewId="0">
      <pane xSplit="2" ySplit="5" topLeftCell="C135" activePane="bottomRight" state="frozen"/>
      <selection pane="topRight" activeCell="C1" sqref="C1"/>
      <selection pane="bottomLeft" activeCell="A6" sqref="A6"/>
      <selection pane="bottomRight" activeCell="A131" sqref="A131:XFD131"/>
    </sheetView>
  </sheetViews>
  <sheetFormatPr defaultColWidth="15.73046875" defaultRowHeight="11.65" x14ac:dyDescent="0.35"/>
  <cols>
    <col min="1" max="1" width="2.86328125" style="13" customWidth="1"/>
    <col min="2" max="2" width="16.86328125" style="15" customWidth="1"/>
    <col min="3" max="47" width="10.73046875" style="15" customWidth="1"/>
    <col min="48" max="16384" width="15.73046875" style="15"/>
  </cols>
  <sheetData>
    <row r="1" spans="1:47" ht="15.75" customHeight="1" x14ac:dyDescent="0.35">
      <c r="B1" s="14" t="s">
        <v>93</v>
      </c>
      <c r="AH1" s="31"/>
    </row>
    <row r="2" spans="1:47" ht="15.75" customHeight="1" x14ac:dyDescent="0.35">
      <c r="A2" s="16">
        <v>1</v>
      </c>
      <c r="B2" s="17">
        <v>2</v>
      </c>
      <c r="C2" s="17">
        <v>3</v>
      </c>
      <c r="D2" s="17">
        <v>4</v>
      </c>
      <c r="E2" s="17">
        <v>5</v>
      </c>
      <c r="F2" s="18">
        <v>6</v>
      </c>
      <c r="G2" s="17">
        <v>7</v>
      </c>
      <c r="H2" s="17">
        <v>8</v>
      </c>
      <c r="I2" s="17">
        <v>9</v>
      </c>
      <c r="J2" s="17">
        <v>10</v>
      </c>
      <c r="K2" s="18">
        <v>11</v>
      </c>
      <c r="L2" s="17">
        <v>12</v>
      </c>
      <c r="M2" s="17">
        <v>13</v>
      </c>
      <c r="N2" s="17">
        <v>14</v>
      </c>
      <c r="O2" s="17">
        <v>15</v>
      </c>
      <c r="P2" s="18">
        <v>16</v>
      </c>
      <c r="Q2" s="17">
        <v>17</v>
      </c>
      <c r="R2" s="17">
        <v>18</v>
      </c>
      <c r="S2" s="17">
        <v>19</v>
      </c>
      <c r="T2" s="17">
        <v>20</v>
      </c>
      <c r="U2" s="18">
        <v>21</v>
      </c>
      <c r="V2" s="17">
        <v>22</v>
      </c>
      <c r="W2" s="17">
        <v>23</v>
      </c>
      <c r="X2" s="17">
        <v>24</v>
      </c>
      <c r="Y2" s="17">
        <v>25</v>
      </c>
      <c r="Z2" s="18">
        <v>26</v>
      </c>
      <c r="AA2" s="17">
        <v>27</v>
      </c>
      <c r="AB2" s="17">
        <v>28</v>
      </c>
      <c r="AC2" s="17">
        <v>29</v>
      </c>
      <c r="AD2" s="17">
        <v>30</v>
      </c>
      <c r="AE2" s="18">
        <v>31</v>
      </c>
      <c r="AF2" s="17">
        <v>32</v>
      </c>
      <c r="AG2" s="17">
        <v>33</v>
      </c>
      <c r="AH2" s="17">
        <v>34</v>
      </c>
      <c r="AI2" s="17">
        <v>35</v>
      </c>
      <c r="AJ2" s="18">
        <v>36</v>
      </c>
      <c r="AK2" s="17">
        <v>37</v>
      </c>
      <c r="AL2" s="17">
        <v>38</v>
      </c>
      <c r="AM2" s="17">
        <v>39</v>
      </c>
      <c r="AN2" s="17">
        <v>40</v>
      </c>
      <c r="AO2" s="18">
        <v>41</v>
      </c>
      <c r="AP2" s="17">
        <v>42</v>
      </c>
      <c r="AQ2" s="17">
        <v>43</v>
      </c>
      <c r="AR2" s="17">
        <v>44</v>
      </c>
      <c r="AS2" s="17">
        <v>45</v>
      </c>
      <c r="AT2" s="18">
        <v>46</v>
      </c>
      <c r="AU2" s="17">
        <v>47</v>
      </c>
    </row>
    <row r="3" spans="1:47" s="20" customFormat="1" ht="18" customHeight="1" x14ac:dyDescent="0.25">
      <c r="A3" s="19"/>
      <c r="C3" s="21" t="s">
        <v>0</v>
      </c>
      <c r="R3" s="21" t="s">
        <v>1</v>
      </c>
      <c r="AG3" s="21" t="s">
        <v>86</v>
      </c>
    </row>
    <row r="4" spans="1:47" s="20" customFormat="1" ht="18" customHeight="1" x14ac:dyDescent="0.25">
      <c r="A4" s="19"/>
      <c r="C4" s="21" t="s">
        <v>94</v>
      </c>
      <c r="F4" s="21" t="s">
        <v>95</v>
      </c>
      <c r="I4" s="21" t="s">
        <v>96</v>
      </c>
      <c r="L4" s="21" t="s">
        <v>97</v>
      </c>
      <c r="O4" s="21" t="s">
        <v>86</v>
      </c>
      <c r="R4" s="21" t="s">
        <v>94</v>
      </c>
      <c r="U4" s="21" t="s">
        <v>95</v>
      </c>
      <c r="X4" s="21" t="s">
        <v>96</v>
      </c>
      <c r="AA4" s="21" t="s">
        <v>97</v>
      </c>
      <c r="AD4" s="21" t="s">
        <v>86</v>
      </c>
      <c r="AG4" s="21" t="s">
        <v>94</v>
      </c>
      <c r="AJ4" s="21" t="s">
        <v>95</v>
      </c>
      <c r="AM4" s="21" t="s">
        <v>96</v>
      </c>
      <c r="AP4" s="21" t="s">
        <v>97</v>
      </c>
      <c r="AS4" s="21" t="s">
        <v>86</v>
      </c>
    </row>
    <row r="5" spans="1:47" s="20" customFormat="1" ht="18" customHeight="1" x14ac:dyDescent="0.25">
      <c r="A5" s="19"/>
      <c r="C5" s="22" t="s">
        <v>98</v>
      </c>
      <c r="D5" s="22" t="s">
        <v>99</v>
      </c>
      <c r="E5" s="22" t="s">
        <v>89</v>
      </c>
      <c r="F5" s="22" t="s">
        <v>98</v>
      </c>
      <c r="G5" s="22" t="s">
        <v>99</v>
      </c>
      <c r="H5" s="22" t="s">
        <v>89</v>
      </c>
      <c r="I5" s="22" t="s">
        <v>98</v>
      </c>
      <c r="J5" s="22" t="s">
        <v>99</v>
      </c>
      <c r="K5" s="22" t="s">
        <v>89</v>
      </c>
      <c r="L5" s="22" t="s">
        <v>98</v>
      </c>
      <c r="M5" s="22" t="s">
        <v>99</v>
      </c>
      <c r="N5" s="22" t="s">
        <v>89</v>
      </c>
      <c r="O5" s="22" t="s">
        <v>98</v>
      </c>
      <c r="P5" s="22" t="s">
        <v>99</v>
      </c>
      <c r="Q5" s="22" t="s">
        <v>89</v>
      </c>
      <c r="R5" s="22" t="s">
        <v>98</v>
      </c>
      <c r="S5" s="22" t="s">
        <v>99</v>
      </c>
      <c r="T5" s="22" t="s">
        <v>89</v>
      </c>
      <c r="U5" s="22" t="s">
        <v>98</v>
      </c>
      <c r="V5" s="22" t="s">
        <v>99</v>
      </c>
      <c r="W5" s="22" t="s">
        <v>89</v>
      </c>
      <c r="X5" s="22" t="s">
        <v>98</v>
      </c>
      <c r="Y5" s="22" t="s">
        <v>99</v>
      </c>
      <c r="Z5" s="22" t="s">
        <v>89</v>
      </c>
      <c r="AA5" s="22" t="s">
        <v>98</v>
      </c>
      <c r="AB5" s="22" t="s">
        <v>99</v>
      </c>
      <c r="AC5" s="22" t="s">
        <v>89</v>
      </c>
      <c r="AD5" s="22" t="s">
        <v>98</v>
      </c>
      <c r="AE5" s="22" t="s">
        <v>99</v>
      </c>
      <c r="AF5" s="22" t="s">
        <v>89</v>
      </c>
      <c r="AG5" s="22" t="s">
        <v>98</v>
      </c>
      <c r="AH5" s="22" t="s">
        <v>99</v>
      </c>
      <c r="AI5" s="22" t="s">
        <v>89</v>
      </c>
      <c r="AJ5" s="22" t="s">
        <v>98</v>
      </c>
      <c r="AK5" s="22" t="s">
        <v>99</v>
      </c>
      <c r="AL5" s="22" t="s">
        <v>89</v>
      </c>
      <c r="AM5" s="22" t="s">
        <v>98</v>
      </c>
      <c r="AN5" s="22" t="s">
        <v>99</v>
      </c>
      <c r="AO5" s="22" t="s">
        <v>89</v>
      </c>
      <c r="AP5" s="22" t="s">
        <v>98</v>
      </c>
      <c r="AQ5" s="22" t="s">
        <v>99</v>
      </c>
      <c r="AR5" s="22" t="s">
        <v>89</v>
      </c>
      <c r="AS5" s="22" t="s">
        <v>98</v>
      </c>
      <c r="AT5" s="22" t="s">
        <v>99</v>
      </c>
      <c r="AU5" s="22" t="s">
        <v>89</v>
      </c>
    </row>
    <row r="6" spans="1:47" x14ac:dyDescent="0.35">
      <c r="A6" s="23">
        <v>1</v>
      </c>
      <c r="B6" s="24" t="s">
        <v>41</v>
      </c>
      <c r="C6" s="25">
        <v>9</v>
      </c>
      <c r="D6" s="25">
        <v>108</v>
      </c>
      <c r="E6" s="25">
        <v>386</v>
      </c>
      <c r="F6" s="25">
        <v>195</v>
      </c>
      <c r="G6" s="25">
        <v>478</v>
      </c>
      <c r="H6" s="25">
        <v>273</v>
      </c>
      <c r="I6" s="25">
        <v>259</v>
      </c>
      <c r="J6" s="25">
        <v>778</v>
      </c>
      <c r="K6" s="25">
        <v>641</v>
      </c>
      <c r="L6" s="25">
        <v>140</v>
      </c>
      <c r="M6" s="25">
        <v>435</v>
      </c>
      <c r="N6" s="25">
        <v>572</v>
      </c>
      <c r="O6" s="25">
        <v>602</v>
      </c>
      <c r="P6" s="25">
        <v>1806</v>
      </c>
      <c r="Q6" s="25">
        <v>1871</v>
      </c>
      <c r="R6" s="25">
        <v>19</v>
      </c>
      <c r="S6" s="25">
        <v>73</v>
      </c>
      <c r="T6" s="25">
        <v>363</v>
      </c>
      <c r="U6" s="25">
        <v>382</v>
      </c>
      <c r="V6" s="25">
        <v>394</v>
      </c>
      <c r="W6" s="25">
        <v>299</v>
      </c>
      <c r="X6" s="25">
        <v>426</v>
      </c>
      <c r="Y6" s="25">
        <v>495</v>
      </c>
      <c r="Z6" s="25">
        <v>757</v>
      </c>
      <c r="AA6" s="25">
        <v>168</v>
      </c>
      <c r="AB6" s="25">
        <v>218</v>
      </c>
      <c r="AC6" s="25">
        <v>798</v>
      </c>
      <c r="AD6" s="25">
        <v>1002</v>
      </c>
      <c r="AE6" s="25">
        <v>1180</v>
      </c>
      <c r="AF6" s="25">
        <v>2220</v>
      </c>
      <c r="AG6" s="25">
        <v>27</v>
      </c>
      <c r="AH6" s="25">
        <v>176</v>
      </c>
      <c r="AI6" s="25">
        <v>752</v>
      </c>
      <c r="AJ6" s="25">
        <v>582</v>
      </c>
      <c r="AK6" s="25">
        <v>873</v>
      </c>
      <c r="AL6" s="25">
        <v>570</v>
      </c>
      <c r="AM6" s="25">
        <v>679</v>
      </c>
      <c r="AN6" s="25">
        <v>1280</v>
      </c>
      <c r="AO6" s="25">
        <v>1398</v>
      </c>
      <c r="AP6" s="25">
        <v>309</v>
      </c>
      <c r="AQ6" s="25">
        <v>657</v>
      </c>
      <c r="AR6" s="25">
        <v>1371</v>
      </c>
      <c r="AS6" s="25">
        <v>1600</v>
      </c>
      <c r="AT6" s="25">
        <v>2986</v>
      </c>
      <c r="AU6" s="25">
        <v>4087</v>
      </c>
    </row>
    <row r="7" spans="1:47" x14ac:dyDescent="0.35">
      <c r="A7" s="23">
        <v>2</v>
      </c>
      <c r="B7" s="24" t="s">
        <v>34</v>
      </c>
      <c r="C7" s="25">
        <v>14</v>
      </c>
      <c r="D7" s="25">
        <v>72</v>
      </c>
      <c r="E7" s="25">
        <v>413</v>
      </c>
      <c r="F7" s="25">
        <v>125</v>
      </c>
      <c r="G7" s="25">
        <v>429</v>
      </c>
      <c r="H7" s="25">
        <v>403</v>
      </c>
      <c r="I7" s="25">
        <v>147</v>
      </c>
      <c r="J7" s="25">
        <v>572</v>
      </c>
      <c r="K7" s="25">
        <v>636</v>
      </c>
      <c r="L7" s="25">
        <v>60</v>
      </c>
      <c r="M7" s="25">
        <v>325</v>
      </c>
      <c r="N7" s="25">
        <v>607</v>
      </c>
      <c r="O7" s="25">
        <v>340</v>
      </c>
      <c r="P7" s="25">
        <v>1402</v>
      </c>
      <c r="Q7" s="25">
        <v>2068</v>
      </c>
      <c r="R7" s="25">
        <v>34</v>
      </c>
      <c r="S7" s="25">
        <v>63</v>
      </c>
      <c r="T7" s="25">
        <v>351</v>
      </c>
      <c r="U7" s="25">
        <v>266</v>
      </c>
      <c r="V7" s="25">
        <v>341</v>
      </c>
      <c r="W7" s="25">
        <v>348</v>
      </c>
      <c r="X7" s="25">
        <v>268</v>
      </c>
      <c r="Y7" s="25">
        <v>420</v>
      </c>
      <c r="Z7" s="25">
        <v>674</v>
      </c>
      <c r="AA7" s="25">
        <v>100</v>
      </c>
      <c r="AB7" s="25">
        <v>172</v>
      </c>
      <c r="AC7" s="25">
        <v>751</v>
      </c>
      <c r="AD7" s="25">
        <v>666</v>
      </c>
      <c r="AE7" s="25">
        <v>1002</v>
      </c>
      <c r="AF7" s="25">
        <v>2118</v>
      </c>
      <c r="AG7" s="25">
        <v>48</v>
      </c>
      <c r="AH7" s="25">
        <v>140</v>
      </c>
      <c r="AI7" s="25">
        <v>767</v>
      </c>
      <c r="AJ7" s="25">
        <v>385</v>
      </c>
      <c r="AK7" s="25">
        <v>768</v>
      </c>
      <c r="AL7" s="25">
        <v>755</v>
      </c>
      <c r="AM7" s="25">
        <v>411</v>
      </c>
      <c r="AN7" s="25">
        <v>994</v>
      </c>
      <c r="AO7" s="25">
        <v>1305</v>
      </c>
      <c r="AP7" s="25">
        <v>160</v>
      </c>
      <c r="AQ7" s="25">
        <v>499</v>
      </c>
      <c r="AR7" s="25">
        <v>1358</v>
      </c>
      <c r="AS7" s="25">
        <v>1002</v>
      </c>
      <c r="AT7" s="25">
        <v>2406</v>
      </c>
      <c r="AU7" s="25">
        <v>4183</v>
      </c>
    </row>
    <row r="8" spans="1:47" x14ac:dyDescent="0.35">
      <c r="A8" s="23">
        <v>3</v>
      </c>
      <c r="B8" s="24" t="s">
        <v>2</v>
      </c>
      <c r="C8" s="25">
        <v>320</v>
      </c>
      <c r="D8" s="25">
        <v>1236</v>
      </c>
      <c r="E8" s="25">
        <v>4873</v>
      </c>
      <c r="F8" s="25">
        <v>2931</v>
      </c>
      <c r="G8" s="25">
        <v>4762</v>
      </c>
      <c r="H8" s="25">
        <v>3397</v>
      </c>
      <c r="I8" s="25">
        <v>2192</v>
      </c>
      <c r="J8" s="25">
        <v>4143</v>
      </c>
      <c r="K8" s="25">
        <v>4070</v>
      </c>
      <c r="L8" s="25">
        <v>928</v>
      </c>
      <c r="M8" s="25">
        <v>2223</v>
      </c>
      <c r="N8" s="25">
        <v>3078</v>
      </c>
      <c r="O8" s="25">
        <v>6369</v>
      </c>
      <c r="P8" s="25">
        <v>12365</v>
      </c>
      <c r="Q8" s="25">
        <v>15425</v>
      </c>
      <c r="R8" s="25">
        <v>560</v>
      </c>
      <c r="S8" s="25">
        <v>1119</v>
      </c>
      <c r="T8" s="25">
        <v>4662</v>
      </c>
      <c r="U8" s="25">
        <v>4589</v>
      </c>
      <c r="V8" s="25">
        <v>3920</v>
      </c>
      <c r="W8" s="25">
        <v>3399</v>
      </c>
      <c r="X8" s="25">
        <v>3063</v>
      </c>
      <c r="Y8" s="25">
        <v>3205</v>
      </c>
      <c r="Z8" s="25">
        <v>5287</v>
      </c>
      <c r="AA8" s="25">
        <v>996</v>
      </c>
      <c r="AB8" s="25">
        <v>1100</v>
      </c>
      <c r="AC8" s="25">
        <v>5589</v>
      </c>
      <c r="AD8" s="25">
        <v>9210</v>
      </c>
      <c r="AE8" s="25">
        <v>9341</v>
      </c>
      <c r="AF8" s="25">
        <v>18932</v>
      </c>
      <c r="AG8" s="25">
        <v>878</v>
      </c>
      <c r="AH8" s="25">
        <v>2349</v>
      </c>
      <c r="AI8" s="25">
        <v>9543</v>
      </c>
      <c r="AJ8" s="25">
        <v>7521</v>
      </c>
      <c r="AK8" s="25">
        <v>8681</v>
      </c>
      <c r="AL8" s="25">
        <v>6802</v>
      </c>
      <c r="AM8" s="25">
        <v>5255</v>
      </c>
      <c r="AN8" s="25">
        <v>7348</v>
      </c>
      <c r="AO8" s="25">
        <v>9352</v>
      </c>
      <c r="AP8" s="25">
        <v>1923</v>
      </c>
      <c r="AQ8" s="25">
        <v>3324</v>
      </c>
      <c r="AR8" s="25">
        <v>8663</v>
      </c>
      <c r="AS8" s="25">
        <v>15578</v>
      </c>
      <c r="AT8" s="25">
        <v>21708</v>
      </c>
      <c r="AU8" s="25">
        <v>34358</v>
      </c>
    </row>
    <row r="9" spans="1:47" x14ac:dyDescent="0.35">
      <c r="A9" s="23">
        <v>4</v>
      </c>
      <c r="B9" s="24" t="s">
        <v>3</v>
      </c>
      <c r="C9" s="25">
        <v>697</v>
      </c>
      <c r="D9" s="25">
        <v>966</v>
      </c>
      <c r="E9" s="25">
        <v>5199</v>
      </c>
      <c r="F9" s="25">
        <v>6995</v>
      </c>
      <c r="G9" s="25">
        <v>4889</v>
      </c>
      <c r="H9" s="25">
        <v>3235</v>
      </c>
      <c r="I9" s="25">
        <v>4820</v>
      </c>
      <c r="J9" s="25">
        <v>4622</v>
      </c>
      <c r="K9" s="25">
        <v>3814</v>
      </c>
      <c r="L9" s="25">
        <v>1822</v>
      </c>
      <c r="M9" s="25">
        <v>2992</v>
      </c>
      <c r="N9" s="25">
        <v>3185</v>
      </c>
      <c r="O9" s="25">
        <v>14329</v>
      </c>
      <c r="P9" s="25">
        <v>13471</v>
      </c>
      <c r="Q9" s="25">
        <v>15429</v>
      </c>
      <c r="R9" s="25">
        <v>904</v>
      </c>
      <c r="S9" s="25">
        <v>816</v>
      </c>
      <c r="T9" s="25">
        <v>4676</v>
      </c>
      <c r="U9" s="25">
        <v>9364</v>
      </c>
      <c r="V9" s="25">
        <v>3532</v>
      </c>
      <c r="W9" s="25">
        <v>2911</v>
      </c>
      <c r="X9" s="25">
        <v>5564</v>
      </c>
      <c r="Y9" s="25">
        <v>3471</v>
      </c>
      <c r="Z9" s="25">
        <v>5352</v>
      </c>
      <c r="AA9" s="25">
        <v>1620</v>
      </c>
      <c r="AB9" s="25">
        <v>1297</v>
      </c>
      <c r="AC9" s="25">
        <v>6257</v>
      </c>
      <c r="AD9" s="25">
        <v>17457</v>
      </c>
      <c r="AE9" s="25">
        <v>9121</v>
      </c>
      <c r="AF9" s="25">
        <v>19188</v>
      </c>
      <c r="AG9" s="25">
        <v>1600</v>
      </c>
      <c r="AH9" s="25">
        <v>1789</v>
      </c>
      <c r="AI9" s="25">
        <v>9867</v>
      </c>
      <c r="AJ9" s="25">
        <v>16362</v>
      </c>
      <c r="AK9" s="25">
        <v>8425</v>
      </c>
      <c r="AL9" s="25">
        <v>6145</v>
      </c>
      <c r="AM9" s="25">
        <v>10382</v>
      </c>
      <c r="AN9" s="25">
        <v>8094</v>
      </c>
      <c r="AO9" s="25">
        <v>9161</v>
      </c>
      <c r="AP9" s="25">
        <v>3446</v>
      </c>
      <c r="AQ9" s="25">
        <v>4292</v>
      </c>
      <c r="AR9" s="25">
        <v>9440</v>
      </c>
      <c r="AS9" s="25">
        <v>31791</v>
      </c>
      <c r="AT9" s="25">
        <v>22596</v>
      </c>
      <c r="AU9" s="25">
        <v>34620</v>
      </c>
    </row>
    <row r="10" spans="1:47" x14ac:dyDescent="0.35">
      <c r="A10" s="23">
        <v>5</v>
      </c>
      <c r="B10" s="24" t="s">
        <v>42</v>
      </c>
      <c r="C10" s="25">
        <v>26</v>
      </c>
      <c r="D10" s="25">
        <v>200</v>
      </c>
      <c r="E10" s="25">
        <v>984</v>
      </c>
      <c r="F10" s="25">
        <v>415</v>
      </c>
      <c r="G10" s="25">
        <v>1343</v>
      </c>
      <c r="H10" s="25">
        <v>850</v>
      </c>
      <c r="I10" s="25">
        <v>556</v>
      </c>
      <c r="J10" s="25">
        <v>1808</v>
      </c>
      <c r="K10" s="25">
        <v>1513</v>
      </c>
      <c r="L10" s="25">
        <v>402</v>
      </c>
      <c r="M10" s="25">
        <v>1418</v>
      </c>
      <c r="N10" s="25">
        <v>1613</v>
      </c>
      <c r="O10" s="25">
        <v>1400</v>
      </c>
      <c r="P10" s="25">
        <v>4763</v>
      </c>
      <c r="Q10" s="25">
        <v>4959</v>
      </c>
      <c r="R10" s="25">
        <v>44</v>
      </c>
      <c r="S10" s="25">
        <v>186</v>
      </c>
      <c r="T10" s="25">
        <v>923</v>
      </c>
      <c r="U10" s="25">
        <v>830</v>
      </c>
      <c r="V10" s="25">
        <v>1086</v>
      </c>
      <c r="W10" s="25">
        <v>916</v>
      </c>
      <c r="X10" s="25">
        <v>857</v>
      </c>
      <c r="Y10" s="25">
        <v>1244</v>
      </c>
      <c r="Z10" s="25">
        <v>2059</v>
      </c>
      <c r="AA10" s="25">
        <v>517</v>
      </c>
      <c r="AB10" s="25">
        <v>639</v>
      </c>
      <c r="AC10" s="25">
        <v>2478</v>
      </c>
      <c r="AD10" s="25">
        <v>2248</v>
      </c>
      <c r="AE10" s="25">
        <v>3155</v>
      </c>
      <c r="AF10" s="25">
        <v>6382</v>
      </c>
      <c r="AG10" s="25">
        <v>71</v>
      </c>
      <c r="AH10" s="25">
        <v>378</v>
      </c>
      <c r="AI10" s="25">
        <v>1907</v>
      </c>
      <c r="AJ10" s="25">
        <v>1250</v>
      </c>
      <c r="AK10" s="25">
        <v>2433</v>
      </c>
      <c r="AL10" s="25">
        <v>1760</v>
      </c>
      <c r="AM10" s="25">
        <v>1414</v>
      </c>
      <c r="AN10" s="25">
        <v>3052</v>
      </c>
      <c r="AO10" s="25">
        <v>3574</v>
      </c>
      <c r="AP10" s="25">
        <v>916</v>
      </c>
      <c r="AQ10" s="25">
        <v>2055</v>
      </c>
      <c r="AR10" s="25">
        <v>4090</v>
      </c>
      <c r="AS10" s="25">
        <v>3647</v>
      </c>
      <c r="AT10" s="25">
        <v>7920</v>
      </c>
      <c r="AU10" s="25">
        <v>11334</v>
      </c>
    </row>
    <row r="11" spans="1:47" x14ac:dyDescent="0.35">
      <c r="A11" s="23">
        <v>6</v>
      </c>
      <c r="B11" s="24" t="s">
        <v>43</v>
      </c>
      <c r="C11" s="25">
        <v>58</v>
      </c>
      <c r="D11" s="25">
        <v>547</v>
      </c>
      <c r="E11" s="25">
        <v>1911</v>
      </c>
      <c r="F11" s="25">
        <v>699</v>
      </c>
      <c r="G11" s="25">
        <v>2477</v>
      </c>
      <c r="H11" s="25">
        <v>1383</v>
      </c>
      <c r="I11" s="25">
        <v>834</v>
      </c>
      <c r="J11" s="25">
        <v>2575</v>
      </c>
      <c r="K11" s="25">
        <v>2154</v>
      </c>
      <c r="L11" s="25">
        <v>423</v>
      </c>
      <c r="M11" s="25">
        <v>1439</v>
      </c>
      <c r="N11" s="25">
        <v>1919</v>
      </c>
      <c r="O11" s="25">
        <v>2023</v>
      </c>
      <c r="P11" s="25">
        <v>7034</v>
      </c>
      <c r="Q11" s="25">
        <v>7365</v>
      </c>
      <c r="R11" s="25">
        <v>131</v>
      </c>
      <c r="S11" s="25">
        <v>492</v>
      </c>
      <c r="T11" s="25">
        <v>1746</v>
      </c>
      <c r="U11" s="25">
        <v>1516</v>
      </c>
      <c r="V11" s="25">
        <v>1987</v>
      </c>
      <c r="W11" s="25">
        <v>1499</v>
      </c>
      <c r="X11" s="25">
        <v>1321</v>
      </c>
      <c r="Y11" s="25">
        <v>1794</v>
      </c>
      <c r="Z11" s="25">
        <v>2791</v>
      </c>
      <c r="AA11" s="25">
        <v>467</v>
      </c>
      <c r="AB11" s="25">
        <v>656</v>
      </c>
      <c r="AC11" s="25">
        <v>2880</v>
      </c>
      <c r="AD11" s="25">
        <v>3438</v>
      </c>
      <c r="AE11" s="25">
        <v>4920</v>
      </c>
      <c r="AF11" s="25">
        <v>8920</v>
      </c>
      <c r="AG11" s="25">
        <v>190</v>
      </c>
      <c r="AH11" s="25">
        <v>1031</v>
      </c>
      <c r="AI11" s="25">
        <v>3662</v>
      </c>
      <c r="AJ11" s="25">
        <v>2212</v>
      </c>
      <c r="AK11" s="25">
        <v>4458</v>
      </c>
      <c r="AL11" s="25">
        <v>2882</v>
      </c>
      <c r="AM11" s="25">
        <v>2157</v>
      </c>
      <c r="AN11" s="25">
        <v>4365</v>
      </c>
      <c r="AO11" s="25">
        <v>4947</v>
      </c>
      <c r="AP11" s="25">
        <v>894</v>
      </c>
      <c r="AQ11" s="25">
        <v>2097</v>
      </c>
      <c r="AR11" s="25">
        <v>4798</v>
      </c>
      <c r="AS11" s="25">
        <v>5456</v>
      </c>
      <c r="AT11" s="25">
        <v>11958</v>
      </c>
      <c r="AU11" s="25">
        <v>16284</v>
      </c>
    </row>
    <row r="12" spans="1:47" x14ac:dyDescent="0.35">
      <c r="A12" s="23">
        <v>7</v>
      </c>
      <c r="B12" s="24" t="s">
        <v>4</v>
      </c>
      <c r="C12" s="25">
        <v>525</v>
      </c>
      <c r="D12" s="25">
        <v>438</v>
      </c>
      <c r="E12" s="25">
        <v>4409</v>
      </c>
      <c r="F12" s="25">
        <v>4820</v>
      </c>
      <c r="G12" s="25">
        <v>2174</v>
      </c>
      <c r="H12" s="25">
        <v>1586</v>
      </c>
      <c r="I12" s="25">
        <v>6678</v>
      </c>
      <c r="J12" s="25">
        <v>3105</v>
      </c>
      <c r="K12" s="25">
        <v>2531</v>
      </c>
      <c r="L12" s="25">
        <v>2562</v>
      </c>
      <c r="M12" s="25">
        <v>2105</v>
      </c>
      <c r="N12" s="25">
        <v>2338</v>
      </c>
      <c r="O12" s="25">
        <v>14585</v>
      </c>
      <c r="P12" s="25">
        <v>7818</v>
      </c>
      <c r="Q12" s="25">
        <v>10863</v>
      </c>
      <c r="R12" s="25">
        <v>651</v>
      </c>
      <c r="S12" s="25">
        <v>352</v>
      </c>
      <c r="T12" s="25">
        <v>3979</v>
      </c>
      <c r="U12" s="25">
        <v>6620</v>
      </c>
      <c r="V12" s="25">
        <v>1829</v>
      </c>
      <c r="W12" s="25">
        <v>1593</v>
      </c>
      <c r="X12" s="25">
        <v>6888</v>
      </c>
      <c r="Y12" s="25">
        <v>2992</v>
      </c>
      <c r="Z12" s="25">
        <v>3489</v>
      </c>
      <c r="AA12" s="25">
        <v>1996</v>
      </c>
      <c r="AB12" s="25">
        <v>1668</v>
      </c>
      <c r="AC12" s="25">
        <v>4664</v>
      </c>
      <c r="AD12" s="25">
        <v>16160</v>
      </c>
      <c r="AE12" s="25">
        <v>6841</v>
      </c>
      <c r="AF12" s="25">
        <v>13732</v>
      </c>
      <c r="AG12" s="25">
        <v>1178</v>
      </c>
      <c r="AH12" s="25">
        <v>785</v>
      </c>
      <c r="AI12" s="25">
        <v>8388</v>
      </c>
      <c r="AJ12" s="25">
        <v>11436</v>
      </c>
      <c r="AK12" s="25">
        <v>4001</v>
      </c>
      <c r="AL12" s="25">
        <v>3178</v>
      </c>
      <c r="AM12" s="25">
        <v>13570</v>
      </c>
      <c r="AN12" s="25">
        <v>6094</v>
      </c>
      <c r="AO12" s="25">
        <v>6022</v>
      </c>
      <c r="AP12" s="25">
        <v>4557</v>
      </c>
      <c r="AQ12" s="25">
        <v>3779</v>
      </c>
      <c r="AR12" s="25">
        <v>7003</v>
      </c>
      <c r="AS12" s="25">
        <v>30743</v>
      </c>
      <c r="AT12" s="25">
        <v>14659</v>
      </c>
      <c r="AU12" s="25">
        <v>24597</v>
      </c>
    </row>
    <row r="13" spans="1:47" x14ac:dyDescent="0.35">
      <c r="A13" s="23">
        <v>8</v>
      </c>
      <c r="B13" s="24" t="s">
        <v>35</v>
      </c>
      <c r="C13" s="25">
        <v>6</v>
      </c>
      <c r="D13" s="25">
        <v>131</v>
      </c>
      <c r="E13" s="25">
        <v>494</v>
      </c>
      <c r="F13" s="25">
        <v>149</v>
      </c>
      <c r="G13" s="25">
        <v>517</v>
      </c>
      <c r="H13" s="25">
        <v>361</v>
      </c>
      <c r="I13" s="25">
        <v>195</v>
      </c>
      <c r="J13" s="25">
        <v>771</v>
      </c>
      <c r="K13" s="25">
        <v>675</v>
      </c>
      <c r="L13" s="25">
        <v>131</v>
      </c>
      <c r="M13" s="25">
        <v>531</v>
      </c>
      <c r="N13" s="25">
        <v>709</v>
      </c>
      <c r="O13" s="25">
        <v>480</v>
      </c>
      <c r="P13" s="25">
        <v>1955</v>
      </c>
      <c r="Q13" s="25">
        <v>2242</v>
      </c>
      <c r="R13" s="25">
        <v>29</v>
      </c>
      <c r="S13" s="25">
        <v>126</v>
      </c>
      <c r="T13" s="25">
        <v>418</v>
      </c>
      <c r="U13" s="25">
        <v>311</v>
      </c>
      <c r="V13" s="25">
        <v>443</v>
      </c>
      <c r="W13" s="25">
        <v>400</v>
      </c>
      <c r="X13" s="25">
        <v>375</v>
      </c>
      <c r="Y13" s="25">
        <v>551</v>
      </c>
      <c r="Z13" s="25">
        <v>918</v>
      </c>
      <c r="AA13" s="25">
        <v>155</v>
      </c>
      <c r="AB13" s="25">
        <v>241</v>
      </c>
      <c r="AC13" s="25">
        <v>1086</v>
      </c>
      <c r="AD13" s="25">
        <v>866</v>
      </c>
      <c r="AE13" s="25">
        <v>1361</v>
      </c>
      <c r="AF13" s="25">
        <v>2819</v>
      </c>
      <c r="AG13" s="25">
        <v>31</v>
      </c>
      <c r="AH13" s="25">
        <v>258</v>
      </c>
      <c r="AI13" s="25">
        <v>913</v>
      </c>
      <c r="AJ13" s="25">
        <v>458</v>
      </c>
      <c r="AK13" s="25">
        <v>964</v>
      </c>
      <c r="AL13" s="25">
        <v>762</v>
      </c>
      <c r="AM13" s="25">
        <v>572</v>
      </c>
      <c r="AN13" s="25">
        <v>1324</v>
      </c>
      <c r="AO13" s="25">
        <v>1587</v>
      </c>
      <c r="AP13" s="25">
        <v>287</v>
      </c>
      <c r="AQ13" s="25">
        <v>768</v>
      </c>
      <c r="AR13" s="25">
        <v>1795</v>
      </c>
      <c r="AS13" s="25">
        <v>1345</v>
      </c>
      <c r="AT13" s="25">
        <v>3313</v>
      </c>
      <c r="AU13" s="25">
        <v>5064</v>
      </c>
    </row>
    <row r="14" spans="1:47" x14ac:dyDescent="0.35">
      <c r="A14" s="23">
        <v>9</v>
      </c>
      <c r="B14" s="24" t="s">
        <v>5</v>
      </c>
      <c r="C14" s="25">
        <v>1802</v>
      </c>
      <c r="D14" s="25">
        <v>986</v>
      </c>
      <c r="E14" s="25">
        <v>9229</v>
      </c>
      <c r="F14" s="25">
        <v>12745</v>
      </c>
      <c r="G14" s="25">
        <v>3314</v>
      </c>
      <c r="H14" s="25">
        <v>2997</v>
      </c>
      <c r="I14" s="25">
        <v>11856</v>
      </c>
      <c r="J14" s="25">
        <v>3477</v>
      </c>
      <c r="K14" s="25">
        <v>3220</v>
      </c>
      <c r="L14" s="25">
        <v>4679</v>
      </c>
      <c r="M14" s="25">
        <v>2436</v>
      </c>
      <c r="N14" s="25">
        <v>2967</v>
      </c>
      <c r="O14" s="25">
        <v>31081</v>
      </c>
      <c r="P14" s="25">
        <v>10210</v>
      </c>
      <c r="Q14" s="25">
        <v>18406</v>
      </c>
      <c r="R14" s="25">
        <v>2172</v>
      </c>
      <c r="S14" s="25">
        <v>858</v>
      </c>
      <c r="T14" s="25">
        <v>8693</v>
      </c>
      <c r="U14" s="25">
        <v>15362</v>
      </c>
      <c r="V14" s="25">
        <v>2834</v>
      </c>
      <c r="W14" s="25">
        <v>2634</v>
      </c>
      <c r="X14" s="25">
        <v>12281</v>
      </c>
      <c r="Y14" s="25">
        <v>3800</v>
      </c>
      <c r="Z14" s="25">
        <v>4610</v>
      </c>
      <c r="AA14" s="25">
        <v>4080</v>
      </c>
      <c r="AB14" s="25">
        <v>2278</v>
      </c>
      <c r="AC14" s="25">
        <v>5798</v>
      </c>
      <c r="AD14" s="25">
        <v>33894</v>
      </c>
      <c r="AE14" s="25">
        <v>9777</v>
      </c>
      <c r="AF14" s="25">
        <v>21726</v>
      </c>
      <c r="AG14" s="25">
        <v>3973</v>
      </c>
      <c r="AH14" s="25">
        <v>1842</v>
      </c>
      <c r="AI14" s="25">
        <v>17917</v>
      </c>
      <c r="AJ14" s="25">
        <v>28105</v>
      </c>
      <c r="AK14" s="25">
        <v>6150</v>
      </c>
      <c r="AL14" s="25">
        <v>5626</v>
      </c>
      <c r="AM14" s="25">
        <v>24138</v>
      </c>
      <c r="AN14" s="25">
        <v>7277</v>
      </c>
      <c r="AO14" s="25">
        <v>7826</v>
      </c>
      <c r="AP14" s="25">
        <v>8764</v>
      </c>
      <c r="AQ14" s="25">
        <v>4716</v>
      </c>
      <c r="AR14" s="25">
        <v>8761</v>
      </c>
      <c r="AS14" s="25">
        <v>64979</v>
      </c>
      <c r="AT14" s="25">
        <v>19986</v>
      </c>
      <c r="AU14" s="25">
        <v>40132</v>
      </c>
    </row>
    <row r="15" spans="1:47" x14ac:dyDescent="0.35">
      <c r="A15" s="23">
        <v>10</v>
      </c>
      <c r="B15" s="24" t="s">
        <v>6</v>
      </c>
      <c r="C15" s="25">
        <v>1085</v>
      </c>
      <c r="D15" s="25">
        <v>2085</v>
      </c>
      <c r="E15" s="25">
        <v>9655</v>
      </c>
      <c r="F15" s="25">
        <v>7018</v>
      </c>
      <c r="G15" s="25">
        <v>8361</v>
      </c>
      <c r="H15" s="25">
        <v>10047</v>
      </c>
      <c r="I15" s="25">
        <v>2804</v>
      </c>
      <c r="J15" s="25">
        <v>6282</v>
      </c>
      <c r="K15" s="25">
        <v>10395</v>
      </c>
      <c r="L15" s="25">
        <v>655</v>
      </c>
      <c r="M15" s="25">
        <v>2628</v>
      </c>
      <c r="N15" s="25">
        <v>6282</v>
      </c>
      <c r="O15" s="25">
        <v>11565</v>
      </c>
      <c r="P15" s="25">
        <v>19348</v>
      </c>
      <c r="Q15" s="25">
        <v>36381</v>
      </c>
      <c r="R15" s="25">
        <v>1462</v>
      </c>
      <c r="S15" s="25">
        <v>1611</v>
      </c>
      <c r="T15" s="25">
        <v>8501</v>
      </c>
      <c r="U15" s="25">
        <v>8807</v>
      </c>
      <c r="V15" s="25">
        <v>6707</v>
      </c>
      <c r="W15" s="25">
        <v>9279</v>
      </c>
      <c r="X15" s="25">
        <v>2926</v>
      </c>
      <c r="Y15" s="25">
        <v>4103</v>
      </c>
      <c r="Z15" s="25">
        <v>12944</v>
      </c>
      <c r="AA15" s="25">
        <v>545</v>
      </c>
      <c r="AB15" s="25">
        <v>827</v>
      </c>
      <c r="AC15" s="25">
        <v>8705</v>
      </c>
      <c r="AD15" s="25">
        <v>13740</v>
      </c>
      <c r="AE15" s="25">
        <v>13245</v>
      </c>
      <c r="AF15" s="25">
        <v>39429</v>
      </c>
      <c r="AG15" s="25">
        <v>2549</v>
      </c>
      <c r="AH15" s="25">
        <v>3696</v>
      </c>
      <c r="AI15" s="25">
        <v>18152</v>
      </c>
      <c r="AJ15" s="25">
        <v>15820</v>
      </c>
      <c r="AK15" s="25">
        <v>15060</v>
      </c>
      <c r="AL15" s="25">
        <v>19327</v>
      </c>
      <c r="AM15" s="25">
        <v>5733</v>
      </c>
      <c r="AN15" s="25">
        <v>10389</v>
      </c>
      <c r="AO15" s="25">
        <v>23343</v>
      </c>
      <c r="AP15" s="25">
        <v>1203</v>
      </c>
      <c r="AQ15" s="25">
        <v>3449</v>
      </c>
      <c r="AR15" s="25">
        <v>14989</v>
      </c>
      <c r="AS15" s="25">
        <v>25304</v>
      </c>
      <c r="AT15" s="25">
        <v>32600</v>
      </c>
      <c r="AU15" s="25">
        <v>75809</v>
      </c>
    </row>
    <row r="16" spans="1:47" x14ac:dyDescent="0.35">
      <c r="A16" s="23">
        <v>11</v>
      </c>
      <c r="B16" s="24" t="s">
        <v>44</v>
      </c>
      <c r="C16" s="25">
        <v>0</v>
      </c>
      <c r="D16" s="25">
        <v>52</v>
      </c>
      <c r="E16" s="25">
        <v>218</v>
      </c>
      <c r="F16" s="25">
        <v>66</v>
      </c>
      <c r="G16" s="25">
        <v>211</v>
      </c>
      <c r="H16" s="25">
        <v>152</v>
      </c>
      <c r="I16" s="25">
        <v>57</v>
      </c>
      <c r="J16" s="25">
        <v>338</v>
      </c>
      <c r="K16" s="25">
        <v>432</v>
      </c>
      <c r="L16" s="25">
        <v>23</v>
      </c>
      <c r="M16" s="25">
        <v>157</v>
      </c>
      <c r="N16" s="25">
        <v>476</v>
      </c>
      <c r="O16" s="25">
        <v>149</v>
      </c>
      <c r="P16" s="25">
        <v>748</v>
      </c>
      <c r="Q16" s="25">
        <v>1272</v>
      </c>
      <c r="R16" s="25">
        <v>15</v>
      </c>
      <c r="S16" s="25">
        <v>27</v>
      </c>
      <c r="T16" s="25">
        <v>174</v>
      </c>
      <c r="U16" s="25">
        <v>149</v>
      </c>
      <c r="V16" s="25">
        <v>142</v>
      </c>
      <c r="W16" s="25">
        <v>171</v>
      </c>
      <c r="X16" s="25">
        <v>151</v>
      </c>
      <c r="Y16" s="25">
        <v>217</v>
      </c>
      <c r="Z16" s="25">
        <v>398</v>
      </c>
      <c r="AA16" s="25">
        <v>42</v>
      </c>
      <c r="AB16" s="25">
        <v>91</v>
      </c>
      <c r="AC16" s="25">
        <v>542</v>
      </c>
      <c r="AD16" s="25">
        <v>359</v>
      </c>
      <c r="AE16" s="25">
        <v>476</v>
      </c>
      <c r="AF16" s="25">
        <v>1282</v>
      </c>
      <c r="AG16" s="25">
        <v>16</v>
      </c>
      <c r="AH16" s="25">
        <v>75</v>
      </c>
      <c r="AI16" s="25">
        <v>396</v>
      </c>
      <c r="AJ16" s="25">
        <v>212</v>
      </c>
      <c r="AK16" s="25">
        <v>349</v>
      </c>
      <c r="AL16" s="25">
        <v>313</v>
      </c>
      <c r="AM16" s="25">
        <v>210</v>
      </c>
      <c r="AN16" s="25">
        <v>554</v>
      </c>
      <c r="AO16" s="25">
        <v>827</v>
      </c>
      <c r="AP16" s="25">
        <v>72</v>
      </c>
      <c r="AQ16" s="25">
        <v>250</v>
      </c>
      <c r="AR16" s="25">
        <v>1019</v>
      </c>
      <c r="AS16" s="25">
        <v>506</v>
      </c>
      <c r="AT16" s="25">
        <v>1223</v>
      </c>
      <c r="AU16" s="25">
        <v>2559</v>
      </c>
    </row>
    <row r="17" spans="1:47" x14ac:dyDescent="0.35">
      <c r="A17" s="23">
        <v>12</v>
      </c>
      <c r="B17" s="24" t="s">
        <v>45</v>
      </c>
      <c r="C17" s="25">
        <v>28</v>
      </c>
      <c r="D17" s="25">
        <v>383</v>
      </c>
      <c r="E17" s="25">
        <v>1497</v>
      </c>
      <c r="F17" s="25">
        <v>438</v>
      </c>
      <c r="G17" s="25">
        <v>1639</v>
      </c>
      <c r="H17" s="25">
        <v>1024</v>
      </c>
      <c r="I17" s="25">
        <v>364</v>
      </c>
      <c r="J17" s="25">
        <v>1969</v>
      </c>
      <c r="K17" s="25">
        <v>2099</v>
      </c>
      <c r="L17" s="25">
        <v>168</v>
      </c>
      <c r="M17" s="25">
        <v>975</v>
      </c>
      <c r="N17" s="25">
        <v>2026</v>
      </c>
      <c r="O17" s="25">
        <v>1000</v>
      </c>
      <c r="P17" s="25">
        <v>4973</v>
      </c>
      <c r="Q17" s="25">
        <v>6646</v>
      </c>
      <c r="R17" s="25">
        <v>87</v>
      </c>
      <c r="S17" s="25">
        <v>312</v>
      </c>
      <c r="T17" s="25">
        <v>1257</v>
      </c>
      <c r="U17" s="25">
        <v>959</v>
      </c>
      <c r="V17" s="25">
        <v>1262</v>
      </c>
      <c r="W17" s="25">
        <v>1207</v>
      </c>
      <c r="X17" s="25">
        <v>703</v>
      </c>
      <c r="Y17" s="25">
        <v>1351</v>
      </c>
      <c r="Z17" s="25">
        <v>2465</v>
      </c>
      <c r="AA17" s="25">
        <v>231</v>
      </c>
      <c r="AB17" s="25">
        <v>442</v>
      </c>
      <c r="AC17" s="25">
        <v>2585</v>
      </c>
      <c r="AD17" s="25">
        <v>1980</v>
      </c>
      <c r="AE17" s="25">
        <v>3361</v>
      </c>
      <c r="AF17" s="25">
        <v>7515</v>
      </c>
      <c r="AG17" s="25">
        <v>114</v>
      </c>
      <c r="AH17" s="25">
        <v>694</v>
      </c>
      <c r="AI17" s="25">
        <v>2747</v>
      </c>
      <c r="AJ17" s="25">
        <v>1399</v>
      </c>
      <c r="AK17" s="25">
        <v>2900</v>
      </c>
      <c r="AL17" s="25">
        <v>2226</v>
      </c>
      <c r="AM17" s="25">
        <v>1064</v>
      </c>
      <c r="AN17" s="25">
        <v>3316</v>
      </c>
      <c r="AO17" s="25">
        <v>4568</v>
      </c>
      <c r="AP17" s="25">
        <v>402</v>
      </c>
      <c r="AQ17" s="25">
        <v>1424</v>
      </c>
      <c r="AR17" s="25">
        <v>4614</v>
      </c>
      <c r="AS17" s="25">
        <v>2976</v>
      </c>
      <c r="AT17" s="25">
        <v>8335</v>
      </c>
      <c r="AU17" s="25">
        <v>14157</v>
      </c>
    </row>
    <row r="18" spans="1:47" x14ac:dyDescent="0.35">
      <c r="A18" s="23">
        <v>13</v>
      </c>
      <c r="B18" s="24" t="s">
        <v>46</v>
      </c>
      <c r="C18" s="25">
        <v>154</v>
      </c>
      <c r="D18" s="25">
        <v>1224</v>
      </c>
      <c r="E18" s="25">
        <v>4151</v>
      </c>
      <c r="F18" s="25">
        <v>1944</v>
      </c>
      <c r="G18" s="25">
        <v>6103</v>
      </c>
      <c r="H18" s="25">
        <v>3694</v>
      </c>
      <c r="I18" s="25">
        <v>1254</v>
      </c>
      <c r="J18" s="25">
        <v>4553</v>
      </c>
      <c r="K18" s="25">
        <v>3760</v>
      </c>
      <c r="L18" s="25">
        <v>470</v>
      </c>
      <c r="M18" s="25">
        <v>1674</v>
      </c>
      <c r="N18" s="25">
        <v>2223</v>
      </c>
      <c r="O18" s="25">
        <v>3824</v>
      </c>
      <c r="P18" s="25">
        <v>13554</v>
      </c>
      <c r="Q18" s="25">
        <v>13827</v>
      </c>
      <c r="R18" s="25">
        <v>352</v>
      </c>
      <c r="S18" s="25">
        <v>1189</v>
      </c>
      <c r="T18" s="25">
        <v>3858</v>
      </c>
      <c r="U18" s="25">
        <v>3593</v>
      </c>
      <c r="V18" s="25">
        <v>5000</v>
      </c>
      <c r="W18" s="25">
        <v>3970</v>
      </c>
      <c r="X18" s="25">
        <v>1748</v>
      </c>
      <c r="Y18" s="25">
        <v>2965</v>
      </c>
      <c r="Z18" s="25">
        <v>5063</v>
      </c>
      <c r="AA18" s="25">
        <v>473</v>
      </c>
      <c r="AB18" s="25">
        <v>680</v>
      </c>
      <c r="AC18" s="25">
        <v>3456</v>
      </c>
      <c r="AD18" s="25">
        <v>6166</v>
      </c>
      <c r="AE18" s="25">
        <v>9835</v>
      </c>
      <c r="AF18" s="25">
        <v>16347</v>
      </c>
      <c r="AG18" s="25">
        <v>504</v>
      </c>
      <c r="AH18" s="25">
        <v>2415</v>
      </c>
      <c r="AI18" s="25">
        <v>8010</v>
      </c>
      <c r="AJ18" s="25">
        <v>5534</v>
      </c>
      <c r="AK18" s="25">
        <v>11103</v>
      </c>
      <c r="AL18" s="25">
        <v>7667</v>
      </c>
      <c r="AM18" s="25">
        <v>3004</v>
      </c>
      <c r="AN18" s="25">
        <v>7512</v>
      </c>
      <c r="AO18" s="25">
        <v>8823</v>
      </c>
      <c r="AP18" s="25">
        <v>944</v>
      </c>
      <c r="AQ18" s="25">
        <v>2356</v>
      </c>
      <c r="AR18" s="25">
        <v>5678</v>
      </c>
      <c r="AS18" s="25">
        <v>9988</v>
      </c>
      <c r="AT18" s="25">
        <v>23390</v>
      </c>
      <c r="AU18" s="25">
        <v>30176</v>
      </c>
    </row>
    <row r="19" spans="1:47" x14ac:dyDescent="0.35">
      <c r="A19" s="23">
        <v>14</v>
      </c>
      <c r="B19" s="24" t="s">
        <v>7</v>
      </c>
      <c r="C19" s="25">
        <v>923</v>
      </c>
      <c r="D19" s="25">
        <v>3592</v>
      </c>
      <c r="E19" s="25">
        <v>15130</v>
      </c>
      <c r="F19" s="25">
        <v>9860</v>
      </c>
      <c r="G19" s="25">
        <v>16355</v>
      </c>
      <c r="H19" s="25">
        <v>12973</v>
      </c>
      <c r="I19" s="25">
        <v>4839</v>
      </c>
      <c r="J19" s="25">
        <v>12977</v>
      </c>
      <c r="K19" s="25">
        <v>12617</v>
      </c>
      <c r="L19" s="25">
        <v>1138</v>
      </c>
      <c r="M19" s="25">
        <v>4253</v>
      </c>
      <c r="N19" s="25">
        <v>6103</v>
      </c>
      <c r="O19" s="25">
        <v>16767</v>
      </c>
      <c r="P19" s="25">
        <v>37183</v>
      </c>
      <c r="Q19" s="25">
        <v>46816</v>
      </c>
      <c r="R19" s="25">
        <v>1535</v>
      </c>
      <c r="S19" s="25">
        <v>3075</v>
      </c>
      <c r="T19" s="25">
        <v>13536</v>
      </c>
      <c r="U19" s="25">
        <v>13862</v>
      </c>
      <c r="V19" s="25">
        <v>13841</v>
      </c>
      <c r="W19" s="25">
        <v>12758</v>
      </c>
      <c r="X19" s="25">
        <v>5177</v>
      </c>
      <c r="Y19" s="25">
        <v>8525</v>
      </c>
      <c r="Z19" s="25">
        <v>16591</v>
      </c>
      <c r="AA19" s="25">
        <v>968</v>
      </c>
      <c r="AB19" s="25">
        <v>1586</v>
      </c>
      <c r="AC19" s="25">
        <v>9845</v>
      </c>
      <c r="AD19" s="25">
        <v>21545</v>
      </c>
      <c r="AE19" s="25">
        <v>27025</v>
      </c>
      <c r="AF19" s="25">
        <v>52724</v>
      </c>
      <c r="AG19" s="25">
        <v>2454</v>
      </c>
      <c r="AH19" s="25">
        <v>6668</v>
      </c>
      <c r="AI19" s="25">
        <v>28663</v>
      </c>
      <c r="AJ19" s="25">
        <v>23727</v>
      </c>
      <c r="AK19" s="25">
        <v>30200</v>
      </c>
      <c r="AL19" s="25">
        <v>25728</v>
      </c>
      <c r="AM19" s="25">
        <v>10022</v>
      </c>
      <c r="AN19" s="25">
        <v>21498</v>
      </c>
      <c r="AO19" s="25">
        <v>29200</v>
      </c>
      <c r="AP19" s="25">
        <v>2106</v>
      </c>
      <c r="AQ19" s="25">
        <v>5841</v>
      </c>
      <c r="AR19" s="25">
        <v>15948</v>
      </c>
      <c r="AS19" s="25">
        <v>38311</v>
      </c>
      <c r="AT19" s="25">
        <v>64213</v>
      </c>
      <c r="AU19" s="25">
        <v>99541</v>
      </c>
    </row>
    <row r="20" spans="1:47" x14ac:dyDescent="0.35">
      <c r="A20" s="23">
        <v>15</v>
      </c>
      <c r="B20" s="24" t="s">
        <v>47</v>
      </c>
      <c r="C20" s="25">
        <v>9</v>
      </c>
      <c r="D20" s="25">
        <v>108</v>
      </c>
      <c r="E20" s="25">
        <v>492</v>
      </c>
      <c r="F20" s="25">
        <v>79</v>
      </c>
      <c r="G20" s="25">
        <v>455</v>
      </c>
      <c r="H20" s="25">
        <v>385</v>
      </c>
      <c r="I20" s="25">
        <v>105</v>
      </c>
      <c r="J20" s="25">
        <v>694</v>
      </c>
      <c r="K20" s="25">
        <v>798</v>
      </c>
      <c r="L20" s="25">
        <v>85</v>
      </c>
      <c r="M20" s="25">
        <v>497</v>
      </c>
      <c r="N20" s="25">
        <v>841</v>
      </c>
      <c r="O20" s="25">
        <v>285</v>
      </c>
      <c r="P20" s="25">
        <v>1752</v>
      </c>
      <c r="Q20" s="25">
        <v>2512</v>
      </c>
      <c r="R20" s="25">
        <v>26</v>
      </c>
      <c r="S20" s="25">
        <v>96</v>
      </c>
      <c r="T20" s="25">
        <v>421</v>
      </c>
      <c r="U20" s="25">
        <v>187</v>
      </c>
      <c r="V20" s="25">
        <v>367</v>
      </c>
      <c r="W20" s="25">
        <v>448</v>
      </c>
      <c r="X20" s="25">
        <v>181</v>
      </c>
      <c r="Y20" s="25">
        <v>482</v>
      </c>
      <c r="Z20" s="25">
        <v>957</v>
      </c>
      <c r="AA20" s="25">
        <v>128</v>
      </c>
      <c r="AB20" s="25">
        <v>163</v>
      </c>
      <c r="AC20" s="25">
        <v>1176</v>
      </c>
      <c r="AD20" s="25">
        <v>525</v>
      </c>
      <c r="AE20" s="25">
        <v>1108</v>
      </c>
      <c r="AF20" s="25">
        <v>3001</v>
      </c>
      <c r="AG20" s="25">
        <v>39</v>
      </c>
      <c r="AH20" s="25">
        <v>200</v>
      </c>
      <c r="AI20" s="25">
        <v>907</v>
      </c>
      <c r="AJ20" s="25">
        <v>272</v>
      </c>
      <c r="AK20" s="25">
        <v>823</v>
      </c>
      <c r="AL20" s="25">
        <v>835</v>
      </c>
      <c r="AM20" s="25">
        <v>290</v>
      </c>
      <c r="AN20" s="25">
        <v>1173</v>
      </c>
      <c r="AO20" s="25">
        <v>1752</v>
      </c>
      <c r="AP20" s="25">
        <v>218</v>
      </c>
      <c r="AQ20" s="25">
        <v>659</v>
      </c>
      <c r="AR20" s="25">
        <v>2008</v>
      </c>
      <c r="AS20" s="25">
        <v>817</v>
      </c>
      <c r="AT20" s="25">
        <v>2862</v>
      </c>
      <c r="AU20" s="25">
        <v>5514</v>
      </c>
    </row>
    <row r="21" spans="1:47" x14ac:dyDescent="0.35">
      <c r="A21" s="23">
        <v>16</v>
      </c>
      <c r="B21" s="24" t="s">
        <v>48</v>
      </c>
      <c r="C21" s="25">
        <v>21</v>
      </c>
      <c r="D21" s="25">
        <v>237</v>
      </c>
      <c r="E21" s="25">
        <v>786</v>
      </c>
      <c r="F21" s="25">
        <v>237</v>
      </c>
      <c r="G21" s="25">
        <v>991</v>
      </c>
      <c r="H21" s="25">
        <v>746</v>
      </c>
      <c r="I21" s="25">
        <v>293</v>
      </c>
      <c r="J21" s="25">
        <v>1053</v>
      </c>
      <c r="K21" s="25">
        <v>1140</v>
      </c>
      <c r="L21" s="25">
        <v>192</v>
      </c>
      <c r="M21" s="25">
        <v>495</v>
      </c>
      <c r="N21" s="25">
        <v>1020</v>
      </c>
      <c r="O21" s="25">
        <v>743</v>
      </c>
      <c r="P21" s="25">
        <v>2777</v>
      </c>
      <c r="Q21" s="25">
        <v>3687</v>
      </c>
      <c r="R21" s="25">
        <v>49</v>
      </c>
      <c r="S21" s="25">
        <v>170</v>
      </c>
      <c r="T21" s="25">
        <v>708</v>
      </c>
      <c r="U21" s="25">
        <v>494</v>
      </c>
      <c r="V21" s="25">
        <v>757</v>
      </c>
      <c r="W21" s="25">
        <v>677</v>
      </c>
      <c r="X21" s="25">
        <v>471</v>
      </c>
      <c r="Y21" s="25">
        <v>809</v>
      </c>
      <c r="Z21" s="25">
        <v>1284</v>
      </c>
      <c r="AA21" s="25">
        <v>240</v>
      </c>
      <c r="AB21" s="25">
        <v>280</v>
      </c>
      <c r="AC21" s="25">
        <v>1340</v>
      </c>
      <c r="AD21" s="25">
        <v>1260</v>
      </c>
      <c r="AE21" s="25">
        <v>2009</v>
      </c>
      <c r="AF21" s="25">
        <v>4009</v>
      </c>
      <c r="AG21" s="25">
        <v>71</v>
      </c>
      <c r="AH21" s="25">
        <v>402</v>
      </c>
      <c r="AI21" s="25">
        <v>1495</v>
      </c>
      <c r="AJ21" s="25">
        <v>737</v>
      </c>
      <c r="AK21" s="25">
        <v>1745</v>
      </c>
      <c r="AL21" s="25">
        <v>1422</v>
      </c>
      <c r="AM21" s="25">
        <v>765</v>
      </c>
      <c r="AN21" s="25">
        <v>1861</v>
      </c>
      <c r="AO21" s="25">
        <v>2423</v>
      </c>
      <c r="AP21" s="25">
        <v>434</v>
      </c>
      <c r="AQ21" s="25">
        <v>775</v>
      </c>
      <c r="AR21" s="25">
        <v>2358</v>
      </c>
      <c r="AS21" s="25">
        <v>2001</v>
      </c>
      <c r="AT21" s="25">
        <v>4789</v>
      </c>
      <c r="AU21" s="25">
        <v>7702</v>
      </c>
    </row>
    <row r="22" spans="1:47" x14ac:dyDescent="0.35">
      <c r="A22" s="23">
        <v>17</v>
      </c>
      <c r="B22" s="24" t="s">
        <v>49</v>
      </c>
      <c r="C22" s="25">
        <v>8</v>
      </c>
      <c r="D22" s="25">
        <v>185</v>
      </c>
      <c r="E22" s="25">
        <v>634</v>
      </c>
      <c r="F22" s="25">
        <v>176</v>
      </c>
      <c r="G22" s="25">
        <v>639</v>
      </c>
      <c r="H22" s="25">
        <v>492</v>
      </c>
      <c r="I22" s="25">
        <v>194</v>
      </c>
      <c r="J22" s="25">
        <v>788</v>
      </c>
      <c r="K22" s="25">
        <v>1025</v>
      </c>
      <c r="L22" s="25">
        <v>84</v>
      </c>
      <c r="M22" s="25">
        <v>330</v>
      </c>
      <c r="N22" s="25">
        <v>951</v>
      </c>
      <c r="O22" s="25">
        <v>462</v>
      </c>
      <c r="P22" s="25">
        <v>1949</v>
      </c>
      <c r="Q22" s="25">
        <v>3104</v>
      </c>
      <c r="R22" s="25">
        <v>36</v>
      </c>
      <c r="S22" s="25">
        <v>122</v>
      </c>
      <c r="T22" s="25">
        <v>543</v>
      </c>
      <c r="U22" s="25">
        <v>393</v>
      </c>
      <c r="V22" s="25">
        <v>454</v>
      </c>
      <c r="W22" s="25">
        <v>477</v>
      </c>
      <c r="X22" s="25">
        <v>353</v>
      </c>
      <c r="Y22" s="25">
        <v>549</v>
      </c>
      <c r="Z22" s="25">
        <v>1079</v>
      </c>
      <c r="AA22" s="25">
        <v>126</v>
      </c>
      <c r="AB22" s="25">
        <v>194</v>
      </c>
      <c r="AC22" s="25">
        <v>1127</v>
      </c>
      <c r="AD22" s="25">
        <v>909</v>
      </c>
      <c r="AE22" s="25">
        <v>1321</v>
      </c>
      <c r="AF22" s="25">
        <v>3229</v>
      </c>
      <c r="AG22" s="25">
        <v>45</v>
      </c>
      <c r="AH22" s="25">
        <v>307</v>
      </c>
      <c r="AI22" s="25">
        <v>1180</v>
      </c>
      <c r="AJ22" s="25">
        <v>566</v>
      </c>
      <c r="AK22" s="25">
        <v>1101</v>
      </c>
      <c r="AL22" s="25">
        <v>977</v>
      </c>
      <c r="AM22" s="25">
        <v>542</v>
      </c>
      <c r="AN22" s="25">
        <v>1341</v>
      </c>
      <c r="AO22" s="25">
        <v>2107</v>
      </c>
      <c r="AP22" s="25">
        <v>206</v>
      </c>
      <c r="AQ22" s="25">
        <v>524</v>
      </c>
      <c r="AR22" s="25">
        <v>2076</v>
      </c>
      <c r="AS22" s="25">
        <v>1370</v>
      </c>
      <c r="AT22" s="25">
        <v>3269</v>
      </c>
      <c r="AU22" s="25">
        <v>6340</v>
      </c>
    </row>
    <row r="23" spans="1:47" x14ac:dyDescent="0.35">
      <c r="A23" s="23">
        <v>18</v>
      </c>
      <c r="B23" s="24" t="s">
        <v>8</v>
      </c>
      <c r="C23" s="25">
        <v>1108</v>
      </c>
      <c r="D23" s="25">
        <v>1199</v>
      </c>
      <c r="E23" s="25">
        <v>5709</v>
      </c>
      <c r="F23" s="25">
        <v>11135</v>
      </c>
      <c r="G23" s="25">
        <v>6047</v>
      </c>
      <c r="H23" s="25">
        <v>5206</v>
      </c>
      <c r="I23" s="25">
        <v>4612</v>
      </c>
      <c r="J23" s="25">
        <v>3967</v>
      </c>
      <c r="K23" s="25">
        <v>5269</v>
      </c>
      <c r="L23" s="25">
        <v>825</v>
      </c>
      <c r="M23" s="25">
        <v>1594</v>
      </c>
      <c r="N23" s="25">
        <v>4455</v>
      </c>
      <c r="O23" s="25">
        <v>17680</v>
      </c>
      <c r="P23" s="25">
        <v>12815</v>
      </c>
      <c r="Q23" s="25">
        <v>20635</v>
      </c>
      <c r="R23" s="25">
        <v>1592</v>
      </c>
      <c r="S23" s="25">
        <v>1101</v>
      </c>
      <c r="T23" s="25">
        <v>5714</v>
      </c>
      <c r="U23" s="25">
        <v>14508</v>
      </c>
      <c r="V23" s="25">
        <v>4786</v>
      </c>
      <c r="W23" s="25">
        <v>4305</v>
      </c>
      <c r="X23" s="25">
        <v>5695</v>
      </c>
      <c r="Y23" s="25">
        <v>3053</v>
      </c>
      <c r="Z23" s="25">
        <v>5890</v>
      </c>
      <c r="AA23" s="25">
        <v>813</v>
      </c>
      <c r="AB23" s="25">
        <v>685</v>
      </c>
      <c r="AC23" s="25">
        <v>6992</v>
      </c>
      <c r="AD23" s="25">
        <v>22606</v>
      </c>
      <c r="AE23" s="25">
        <v>9624</v>
      </c>
      <c r="AF23" s="25">
        <v>22898</v>
      </c>
      <c r="AG23" s="25">
        <v>2699</v>
      </c>
      <c r="AH23" s="25">
        <v>2299</v>
      </c>
      <c r="AI23" s="25">
        <v>11425</v>
      </c>
      <c r="AJ23" s="25">
        <v>25639</v>
      </c>
      <c r="AK23" s="25">
        <v>10831</v>
      </c>
      <c r="AL23" s="25">
        <v>9512</v>
      </c>
      <c r="AM23" s="25">
        <v>10309</v>
      </c>
      <c r="AN23" s="25">
        <v>7030</v>
      </c>
      <c r="AO23" s="25">
        <v>11158</v>
      </c>
      <c r="AP23" s="25">
        <v>1634</v>
      </c>
      <c r="AQ23" s="25">
        <v>2277</v>
      </c>
      <c r="AR23" s="25">
        <v>11445</v>
      </c>
      <c r="AS23" s="25">
        <v>40282</v>
      </c>
      <c r="AT23" s="25">
        <v>22439</v>
      </c>
      <c r="AU23" s="25">
        <v>43542</v>
      </c>
    </row>
    <row r="24" spans="1:47" x14ac:dyDescent="0.35">
      <c r="A24" s="23">
        <v>19</v>
      </c>
      <c r="B24" s="24" t="s">
        <v>50</v>
      </c>
      <c r="C24" s="25">
        <v>23</v>
      </c>
      <c r="D24" s="25">
        <v>361</v>
      </c>
      <c r="E24" s="25">
        <v>1391</v>
      </c>
      <c r="F24" s="25">
        <v>397</v>
      </c>
      <c r="G24" s="25">
        <v>1698</v>
      </c>
      <c r="H24" s="25">
        <v>1225</v>
      </c>
      <c r="I24" s="25">
        <v>610</v>
      </c>
      <c r="J24" s="25">
        <v>2432</v>
      </c>
      <c r="K24" s="25">
        <v>2192</v>
      </c>
      <c r="L24" s="25">
        <v>483</v>
      </c>
      <c r="M24" s="25">
        <v>2022</v>
      </c>
      <c r="N24" s="25">
        <v>2491</v>
      </c>
      <c r="O24" s="25">
        <v>1516</v>
      </c>
      <c r="P24" s="25">
        <v>6512</v>
      </c>
      <c r="Q24" s="25">
        <v>7292</v>
      </c>
      <c r="R24" s="25">
        <v>78</v>
      </c>
      <c r="S24" s="25">
        <v>344</v>
      </c>
      <c r="T24" s="25">
        <v>1273</v>
      </c>
      <c r="U24" s="25">
        <v>935</v>
      </c>
      <c r="V24" s="25">
        <v>1377</v>
      </c>
      <c r="W24" s="25">
        <v>1330</v>
      </c>
      <c r="X24" s="25">
        <v>1111</v>
      </c>
      <c r="Y24" s="25">
        <v>1755</v>
      </c>
      <c r="Z24" s="25">
        <v>2892</v>
      </c>
      <c r="AA24" s="25">
        <v>569</v>
      </c>
      <c r="AB24" s="25">
        <v>829</v>
      </c>
      <c r="AC24" s="25">
        <v>3293</v>
      </c>
      <c r="AD24" s="25">
        <v>2691</v>
      </c>
      <c r="AE24" s="25">
        <v>4301</v>
      </c>
      <c r="AF24" s="25">
        <v>8790</v>
      </c>
      <c r="AG24" s="25">
        <v>104</v>
      </c>
      <c r="AH24" s="25">
        <v>702</v>
      </c>
      <c r="AI24" s="25">
        <v>2661</v>
      </c>
      <c r="AJ24" s="25">
        <v>1333</v>
      </c>
      <c r="AK24" s="25">
        <v>3070</v>
      </c>
      <c r="AL24" s="25">
        <v>2554</v>
      </c>
      <c r="AM24" s="25">
        <v>1723</v>
      </c>
      <c r="AN24" s="25">
        <v>4185</v>
      </c>
      <c r="AO24" s="25">
        <v>5081</v>
      </c>
      <c r="AP24" s="25">
        <v>1053</v>
      </c>
      <c r="AQ24" s="25">
        <v>2854</v>
      </c>
      <c r="AR24" s="25">
        <v>5785</v>
      </c>
      <c r="AS24" s="25">
        <v>4212</v>
      </c>
      <c r="AT24" s="25">
        <v>10816</v>
      </c>
      <c r="AU24" s="25">
        <v>16088</v>
      </c>
    </row>
    <row r="25" spans="1:47" x14ac:dyDescent="0.35">
      <c r="A25" s="23">
        <v>20</v>
      </c>
      <c r="B25" s="24" t="s">
        <v>9</v>
      </c>
      <c r="C25" s="25">
        <v>255</v>
      </c>
      <c r="D25" s="25">
        <v>1520</v>
      </c>
      <c r="E25" s="25">
        <v>5603</v>
      </c>
      <c r="F25" s="25">
        <v>3050</v>
      </c>
      <c r="G25" s="25">
        <v>7913</v>
      </c>
      <c r="H25" s="25">
        <v>5229</v>
      </c>
      <c r="I25" s="25">
        <v>2114</v>
      </c>
      <c r="J25" s="25">
        <v>6794</v>
      </c>
      <c r="K25" s="25">
        <v>5911</v>
      </c>
      <c r="L25" s="25">
        <v>830</v>
      </c>
      <c r="M25" s="25">
        <v>3116</v>
      </c>
      <c r="N25" s="25">
        <v>3520</v>
      </c>
      <c r="O25" s="25">
        <v>6247</v>
      </c>
      <c r="P25" s="25">
        <v>19342</v>
      </c>
      <c r="Q25" s="25">
        <v>20251</v>
      </c>
      <c r="R25" s="25">
        <v>541</v>
      </c>
      <c r="S25" s="25">
        <v>1536</v>
      </c>
      <c r="T25" s="25">
        <v>5328</v>
      </c>
      <c r="U25" s="25">
        <v>5279</v>
      </c>
      <c r="V25" s="25">
        <v>6470</v>
      </c>
      <c r="W25" s="25">
        <v>5082</v>
      </c>
      <c r="X25" s="25">
        <v>2900</v>
      </c>
      <c r="Y25" s="25">
        <v>4887</v>
      </c>
      <c r="Z25" s="25">
        <v>7800</v>
      </c>
      <c r="AA25" s="25">
        <v>890</v>
      </c>
      <c r="AB25" s="25">
        <v>1297</v>
      </c>
      <c r="AC25" s="25">
        <v>6334</v>
      </c>
      <c r="AD25" s="25">
        <v>9609</v>
      </c>
      <c r="AE25" s="25">
        <v>14187</v>
      </c>
      <c r="AF25" s="25">
        <v>24539</v>
      </c>
      <c r="AG25" s="25">
        <v>793</v>
      </c>
      <c r="AH25" s="25">
        <v>3058</v>
      </c>
      <c r="AI25" s="25">
        <v>10929</v>
      </c>
      <c r="AJ25" s="25">
        <v>8330</v>
      </c>
      <c r="AK25" s="25">
        <v>14380</v>
      </c>
      <c r="AL25" s="25">
        <v>10308</v>
      </c>
      <c r="AM25" s="25">
        <v>5012</v>
      </c>
      <c r="AN25" s="25">
        <v>11673</v>
      </c>
      <c r="AO25" s="25">
        <v>13706</v>
      </c>
      <c r="AP25" s="25">
        <v>1725</v>
      </c>
      <c r="AQ25" s="25">
        <v>4416</v>
      </c>
      <c r="AR25" s="25">
        <v>9847</v>
      </c>
      <c r="AS25" s="25">
        <v>15854</v>
      </c>
      <c r="AT25" s="25">
        <v>33535</v>
      </c>
      <c r="AU25" s="25">
        <v>44793</v>
      </c>
    </row>
    <row r="26" spans="1:47" x14ac:dyDescent="0.35">
      <c r="A26" s="23">
        <v>21</v>
      </c>
      <c r="B26" s="24" t="s">
        <v>51</v>
      </c>
      <c r="C26" s="25">
        <v>9</v>
      </c>
      <c r="D26" s="25">
        <v>110</v>
      </c>
      <c r="E26" s="25">
        <v>382</v>
      </c>
      <c r="F26" s="25">
        <v>90</v>
      </c>
      <c r="G26" s="25">
        <v>411</v>
      </c>
      <c r="H26" s="25">
        <v>286</v>
      </c>
      <c r="I26" s="25">
        <v>79</v>
      </c>
      <c r="J26" s="25">
        <v>547</v>
      </c>
      <c r="K26" s="25">
        <v>673</v>
      </c>
      <c r="L26" s="25">
        <v>33</v>
      </c>
      <c r="M26" s="25">
        <v>270</v>
      </c>
      <c r="N26" s="25">
        <v>807</v>
      </c>
      <c r="O26" s="25">
        <v>220</v>
      </c>
      <c r="P26" s="25">
        <v>1339</v>
      </c>
      <c r="Q26" s="25">
        <v>2151</v>
      </c>
      <c r="R26" s="25">
        <v>23</v>
      </c>
      <c r="S26" s="25">
        <v>79</v>
      </c>
      <c r="T26" s="25">
        <v>327</v>
      </c>
      <c r="U26" s="25">
        <v>212</v>
      </c>
      <c r="V26" s="25">
        <v>289</v>
      </c>
      <c r="W26" s="25">
        <v>326</v>
      </c>
      <c r="X26" s="25">
        <v>170</v>
      </c>
      <c r="Y26" s="25">
        <v>352</v>
      </c>
      <c r="Z26" s="25">
        <v>773</v>
      </c>
      <c r="AA26" s="25">
        <v>84</v>
      </c>
      <c r="AB26" s="25">
        <v>148</v>
      </c>
      <c r="AC26" s="25">
        <v>946</v>
      </c>
      <c r="AD26" s="25">
        <v>484</v>
      </c>
      <c r="AE26" s="25">
        <v>863</v>
      </c>
      <c r="AF26" s="25">
        <v>2374</v>
      </c>
      <c r="AG26" s="25">
        <v>32</v>
      </c>
      <c r="AH26" s="25">
        <v>186</v>
      </c>
      <c r="AI26" s="25">
        <v>716</v>
      </c>
      <c r="AJ26" s="25">
        <v>299</v>
      </c>
      <c r="AK26" s="25">
        <v>702</v>
      </c>
      <c r="AL26" s="25">
        <v>612</v>
      </c>
      <c r="AM26" s="25">
        <v>250</v>
      </c>
      <c r="AN26" s="25">
        <v>902</v>
      </c>
      <c r="AO26" s="25">
        <v>1451</v>
      </c>
      <c r="AP26" s="25">
        <v>117</v>
      </c>
      <c r="AQ26" s="25">
        <v>416</v>
      </c>
      <c r="AR26" s="25">
        <v>1750</v>
      </c>
      <c r="AS26" s="25">
        <v>697</v>
      </c>
      <c r="AT26" s="25">
        <v>2207</v>
      </c>
      <c r="AU26" s="25">
        <v>4523</v>
      </c>
    </row>
    <row r="27" spans="1:47" x14ac:dyDescent="0.35">
      <c r="A27" s="23">
        <v>22</v>
      </c>
      <c r="B27" s="24" t="s">
        <v>10</v>
      </c>
      <c r="C27" s="25">
        <v>1247</v>
      </c>
      <c r="D27" s="25">
        <v>834</v>
      </c>
      <c r="E27" s="25">
        <v>6133</v>
      </c>
      <c r="F27" s="25">
        <v>11181</v>
      </c>
      <c r="G27" s="25">
        <v>4227</v>
      </c>
      <c r="H27" s="25">
        <v>3384</v>
      </c>
      <c r="I27" s="25">
        <v>7180</v>
      </c>
      <c r="J27" s="25">
        <v>4043</v>
      </c>
      <c r="K27" s="25">
        <v>3649</v>
      </c>
      <c r="L27" s="25">
        <v>2133</v>
      </c>
      <c r="M27" s="25">
        <v>2239</v>
      </c>
      <c r="N27" s="25">
        <v>3390</v>
      </c>
      <c r="O27" s="25">
        <v>21737</v>
      </c>
      <c r="P27" s="25">
        <v>11335</v>
      </c>
      <c r="Q27" s="25">
        <v>16560</v>
      </c>
      <c r="R27" s="25">
        <v>1690</v>
      </c>
      <c r="S27" s="25">
        <v>741</v>
      </c>
      <c r="T27" s="25">
        <v>5805</v>
      </c>
      <c r="U27" s="25">
        <v>13590</v>
      </c>
      <c r="V27" s="25">
        <v>3531</v>
      </c>
      <c r="W27" s="25">
        <v>2816</v>
      </c>
      <c r="X27" s="25">
        <v>7602</v>
      </c>
      <c r="Y27" s="25">
        <v>3741</v>
      </c>
      <c r="Z27" s="25">
        <v>4517</v>
      </c>
      <c r="AA27" s="25">
        <v>2104</v>
      </c>
      <c r="AB27" s="25">
        <v>1597</v>
      </c>
      <c r="AC27" s="25">
        <v>5870</v>
      </c>
      <c r="AD27" s="25">
        <v>24991</v>
      </c>
      <c r="AE27" s="25">
        <v>9605</v>
      </c>
      <c r="AF27" s="25">
        <v>19002</v>
      </c>
      <c r="AG27" s="25">
        <v>2936</v>
      </c>
      <c r="AH27" s="25">
        <v>1572</v>
      </c>
      <c r="AI27" s="25">
        <v>11936</v>
      </c>
      <c r="AJ27" s="25">
        <v>24771</v>
      </c>
      <c r="AK27" s="25">
        <v>7753</v>
      </c>
      <c r="AL27" s="25">
        <v>6202</v>
      </c>
      <c r="AM27" s="25">
        <v>14787</v>
      </c>
      <c r="AN27" s="25">
        <v>7780</v>
      </c>
      <c r="AO27" s="25">
        <v>8165</v>
      </c>
      <c r="AP27" s="25">
        <v>4232</v>
      </c>
      <c r="AQ27" s="25">
        <v>3838</v>
      </c>
      <c r="AR27" s="25">
        <v>9256</v>
      </c>
      <c r="AS27" s="25">
        <v>46729</v>
      </c>
      <c r="AT27" s="25">
        <v>20943</v>
      </c>
      <c r="AU27" s="25">
        <v>35558</v>
      </c>
    </row>
    <row r="28" spans="1:47" x14ac:dyDescent="0.35">
      <c r="A28" s="23">
        <v>23</v>
      </c>
      <c r="B28" s="24" t="s">
        <v>52</v>
      </c>
      <c r="C28" s="25">
        <v>16</v>
      </c>
      <c r="D28" s="25">
        <v>206</v>
      </c>
      <c r="E28" s="25">
        <v>743</v>
      </c>
      <c r="F28" s="25">
        <v>186</v>
      </c>
      <c r="G28" s="25">
        <v>787</v>
      </c>
      <c r="H28" s="25">
        <v>589</v>
      </c>
      <c r="I28" s="25">
        <v>213</v>
      </c>
      <c r="J28" s="25">
        <v>1117</v>
      </c>
      <c r="K28" s="25">
        <v>1302</v>
      </c>
      <c r="L28" s="25">
        <v>104</v>
      </c>
      <c r="M28" s="25">
        <v>515</v>
      </c>
      <c r="N28" s="25">
        <v>1069</v>
      </c>
      <c r="O28" s="25">
        <v>515</v>
      </c>
      <c r="P28" s="25">
        <v>2623</v>
      </c>
      <c r="Q28" s="25">
        <v>3702</v>
      </c>
      <c r="R28" s="25">
        <v>33</v>
      </c>
      <c r="S28" s="25">
        <v>140</v>
      </c>
      <c r="T28" s="25">
        <v>657</v>
      </c>
      <c r="U28" s="25">
        <v>416</v>
      </c>
      <c r="V28" s="25">
        <v>678</v>
      </c>
      <c r="W28" s="25">
        <v>641</v>
      </c>
      <c r="X28" s="25">
        <v>399</v>
      </c>
      <c r="Y28" s="25">
        <v>775</v>
      </c>
      <c r="Z28" s="25">
        <v>1441</v>
      </c>
      <c r="AA28" s="25">
        <v>143</v>
      </c>
      <c r="AB28" s="25">
        <v>227</v>
      </c>
      <c r="AC28" s="25">
        <v>1308</v>
      </c>
      <c r="AD28" s="25">
        <v>991</v>
      </c>
      <c r="AE28" s="25">
        <v>1821</v>
      </c>
      <c r="AF28" s="25">
        <v>4044</v>
      </c>
      <c r="AG28" s="25">
        <v>47</v>
      </c>
      <c r="AH28" s="25">
        <v>342</v>
      </c>
      <c r="AI28" s="25">
        <v>1402</v>
      </c>
      <c r="AJ28" s="25">
        <v>597</v>
      </c>
      <c r="AK28" s="25">
        <v>1468</v>
      </c>
      <c r="AL28" s="25">
        <v>1234</v>
      </c>
      <c r="AM28" s="25">
        <v>614</v>
      </c>
      <c r="AN28" s="25">
        <v>1895</v>
      </c>
      <c r="AO28" s="25">
        <v>2743</v>
      </c>
      <c r="AP28" s="25">
        <v>244</v>
      </c>
      <c r="AQ28" s="25">
        <v>743</v>
      </c>
      <c r="AR28" s="25">
        <v>2372</v>
      </c>
      <c r="AS28" s="25">
        <v>1504</v>
      </c>
      <c r="AT28" s="25">
        <v>4449</v>
      </c>
      <c r="AU28" s="25">
        <v>7748</v>
      </c>
    </row>
    <row r="29" spans="1:47" x14ac:dyDescent="0.35">
      <c r="A29" s="23">
        <v>24</v>
      </c>
      <c r="B29" s="24" t="s">
        <v>53</v>
      </c>
      <c r="C29" s="25">
        <v>34</v>
      </c>
      <c r="D29" s="25">
        <v>207</v>
      </c>
      <c r="E29" s="25">
        <v>922</v>
      </c>
      <c r="F29" s="25">
        <v>319</v>
      </c>
      <c r="G29" s="25">
        <v>1335</v>
      </c>
      <c r="H29" s="25">
        <v>639</v>
      </c>
      <c r="I29" s="25">
        <v>354</v>
      </c>
      <c r="J29" s="25">
        <v>1362</v>
      </c>
      <c r="K29" s="25">
        <v>1063</v>
      </c>
      <c r="L29" s="25">
        <v>154</v>
      </c>
      <c r="M29" s="25">
        <v>488</v>
      </c>
      <c r="N29" s="25">
        <v>640</v>
      </c>
      <c r="O29" s="25">
        <v>860</v>
      </c>
      <c r="P29" s="25">
        <v>3396</v>
      </c>
      <c r="Q29" s="25">
        <v>3257</v>
      </c>
      <c r="R29" s="25">
        <v>55</v>
      </c>
      <c r="S29" s="25">
        <v>161</v>
      </c>
      <c r="T29" s="25">
        <v>780</v>
      </c>
      <c r="U29" s="25">
        <v>757</v>
      </c>
      <c r="V29" s="25">
        <v>935</v>
      </c>
      <c r="W29" s="25">
        <v>721</v>
      </c>
      <c r="X29" s="25">
        <v>588</v>
      </c>
      <c r="Y29" s="25">
        <v>832</v>
      </c>
      <c r="Z29" s="25">
        <v>1256</v>
      </c>
      <c r="AA29" s="25">
        <v>138</v>
      </c>
      <c r="AB29" s="25">
        <v>183</v>
      </c>
      <c r="AC29" s="25">
        <v>776</v>
      </c>
      <c r="AD29" s="25">
        <v>1529</v>
      </c>
      <c r="AE29" s="25">
        <v>2116</v>
      </c>
      <c r="AF29" s="25">
        <v>3533</v>
      </c>
      <c r="AG29" s="25">
        <v>82</v>
      </c>
      <c r="AH29" s="25">
        <v>370</v>
      </c>
      <c r="AI29" s="25">
        <v>1697</v>
      </c>
      <c r="AJ29" s="25">
        <v>1082</v>
      </c>
      <c r="AK29" s="25">
        <v>2270</v>
      </c>
      <c r="AL29" s="25">
        <v>1363</v>
      </c>
      <c r="AM29" s="25">
        <v>938</v>
      </c>
      <c r="AN29" s="25">
        <v>2196</v>
      </c>
      <c r="AO29" s="25">
        <v>2311</v>
      </c>
      <c r="AP29" s="25">
        <v>289</v>
      </c>
      <c r="AQ29" s="25">
        <v>677</v>
      </c>
      <c r="AR29" s="25">
        <v>1420</v>
      </c>
      <c r="AS29" s="25">
        <v>2394</v>
      </c>
      <c r="AT29" s="25">
        <v>5507</v>
      </c>
      <c r="AU29" s="25">
        <v>6797</v>
      </c>
    </row>
    <row r="30" spans="1:47" x14ac:dyDescent="0.35">
      <c r="A30" s="23">
        <v>25</v>
      </c>
      <c r="B30" s="24" t="s">
        <v>11</v>
      </c>
      <c r="C30" s="25">
        <v>276</v>
      </c>
      <c r="D30" s="25">
        <v>1250</v>
      </c>
      <c r="E30" s="25">
        <v>4957</v>
      </c>
      <c r="F30" s="25">
        <v>2515</v>
      </c>
      <c r="G30" s="25">
        <v>5316</v>
      </c>
      <c r="H30" s="25">
        <v>3589</v>
      </c>
      <c r="I30" s="25">
        <v>1969</v>
      </c>
      <c r="J30" s="25">
        <v>5224</v>
      </c>
      <c r="K30" s="25">
        <v>4600</v>
      </c>
      <c r="L30" s="25">
        <v>857</v>
      </c>
      <c r="M30" s="25">
        <v>2713</v>
      </c>
      <c r="N30" s="25">
        <v>3642</v>
      </c>
      <c r="O30" s="25">
        <v>5613</v>
      </c>
      <c r="P30" s="25">
        <v>14503</v>
      </c>
      <c r="Q30" s="25">
        <v>16784</v>
      </c>
      <c r="R30" s="25">
        <v>548</v>
      </c>
      <c r="S30" s="25">
        <v>1163</v>
      </c>
      <c r="T30" s="25">
        <v>4871</v>
      </c>
      <c r="U30" s="25">
        <v>4518</v>
      </c>
      <c r="V30" s="25">
        <v>4137</v>
      </c>
      <c r="W30" s="25">
        <v>3749</v>
      </c>
      <c r="X30" s="25">
        <v>2924</v>
      </c>
      <c r="Y30" s="25">
        <v>3679</v>
      </c>
      <c r="Z30" s="25">
        <v>6031</v>
      </c>
      <c r="AA30" s="25">
        <v>971</v>
      </c>
      <c r="AB30" s="25">
        <v>1252</v>
      </c>
      <c r="AC30" s="25">
        <v>5757</v>
      </c>
      <c r="AD30" s="25">
        <v>8964</v>
      </c>
      <c r="AE30" s="25">
        <v>10226</v>
      </c>
      <c r="AF30" s="25">
        <v>20408</v>
      </c>
      <c r="AG30" s="25">
        <v>829</v>
      </c>
      <c r="AH30" s="25">
        <v>2415</v>
      </c>
      <c r="AI30" s="25">
        <v>9829</v>
      </c>
      <c r="AJ30" s="25">
        <v>7030</v>
      </c>
      <c r="AK30" s="25">
        <v>9448</v>
      </c>
      <c r="AL30" s="25">
        <v>7337</v>
      </c>
      <c r="AM30" s="25">
        <v>4888</v>
      </c>
      <c r="AN30" s="25">
        <v>8897</v>
      </c>
      <c r="AO30" s="25">
        <v>10632</v>
      </c>
      <c r="AP30" s="25">
        <v>1830</v>
      </c>
      <c r="AQ30" s="25">
        <v>3959</v>
      </c>
      <c r="AR30" s="25">
        <v>9395</v>
      </c>
      <c r="AS30" s="25">
        <v>14578</v>
      </c>
      <c r="AT30" s="25">
        <v>24727</v>
      </c>
      <c r="AU30" s="25">
        <v>37195</v>
      </c>
    </row>
    <row r="31" spans="1:47" x14ac:dyDescent="0.35">
      <c r="A31" s="23">
        <v>26</v>
      </c>
      <c r="B31" s="24" t="s">
        <v>12</v>
      </c>
      <c r="C31" s="25">
        <v>775</v>
      </c>
      <c r="D31" s="25">
        <v>1685</v>
      </c>
      <c r="E31" s="25">
        <v>7642</v>
      </c>
      <c r="F31" s="25">
        <v>6429</v>
      </c>
      <c r="G31" s="25">
        <v>6528</v>
      </c>
      <c r="H31" s="25">
        <v>8426</v>
      </c>
      <c r="I31" s="25">
        <v>2106</v>
      </c>
      <c r="J31" s="25">
        <v>4192</v>
      </c>
      <c r="K31" s="25">
        <v>7700</v>
      </c>
      <c r="L31" s="25">
        <v>622</v>
      </c>
      <c r="M31" s="25">
        <v>2284</v>
      </c>
      <c r="N31" s="25">
        <v>4761</v>
      </c>
      <c r="O31" s="25">
        <v>9933</v>
      </c>
      <c r="P31" s="25">
        <v>14680</v>
      </c>
      <c r="Q31" s="25">
        <v>28527</v>
      </c>
      <c r="R31" s="25">
        <v>1034</v>
      </c>
      <c r="S31" s="25">
        <v>1194</v>
      </c>
      <c r="T31" s="25">
        <v>6367</v>
      </c>
      <c r="U31" s="25">
        <v>7176</v>
      </c>
      <c r="V31" s="25">
        <v>5195</v>
      </c>
      <c r="W31" s="25">
        <v>7299</v>
      </c>
      <c r="X31" s="25">
        <v>1913</v>
      </c>
      <c r="Y31" s="25">
        <v>2896</v>
      </c>
      <c r="Z31" s="25">
        <v>8712</v>
      </c>
      <c r="AA31" s="25">
        <v>526</v>
      </c>
      <c r="AB31" s="25">
        <v>854</v>
      </c>
      <c r="AC31" s="25">
        <v>7105</v>
      </c>
      <c r="AD31" s="25">
        <v>10652</v>
      </c>
      <c r="AE31" s="25">
        <v>10142</v>
      </c>
      <c r="AF31" s="25">
        <v>29476</v>
      </c>
      <c r="AG31" s="25">
        <v>1805</v>
      </c>
      <c r="AH31" s="25">
        <v>2875</v>
      </c>
      <c r="AI31" s="25">
        <v>14007</v>
      </c>
      <c r="AJ31" s="25">
        <v>13608</v>
      </c>
      <c r="AK31" s="25">
        <v>11723</v>
      </c>
      <c r="AL31" s="25">
        <v>15728</v>
      </c>
      <c r="AM31" s="25">
        <v>4021</v>
      </c>
      <c r="AN31" s="25">
        <v>7087</v>
      </c>
      <c r="AO31" s="25">
        <v>16415</v>
      </c>
      <c r="AP31" s="25">
        <v>1147</v>
      </c>
      <c r="AQ31" s="25">
        <v>3133</v>
      </c>
      <c r="AR31" s="25">
        <v>11864</v>
      </c>
      <c r="AS31" s="25">
        <v>20578</v>
      </c>
      <c r="AT31" s="25">
        <v>24824</v>
      </c>
      <c r="AU31" s="25">
        <v>58007</v>
      </c>
    </row>
    <row r="32" spans="1:47" x14ac:dyDescent="0.35">
      <c r="A32" s="23">
        <v>27</v>
      </c>
      <c r="B32" s="24" t="s">
        <v>13</v>
      </c>
      <c r="C32" s="25">
        <v>894</v>
      </c>
      <c r="D32" s="25">
        <v>2607</v>
      </c>
      <c r="E32" s="25">
        <v>10273</v>
      </c>
      <c r="F32" s="25">
        <v>6926</v>
      </c>
      <c r="G32" s="25">
        <v>11092</v>
      </c>
      <c r="H32" s="25">
        <v>7356</v>
      </c>
      <c r="I32" s="25">
        <v>4990</v>
      </c>
      <c r="J32" s="25">
        <v>10589</v>
      </c>
      <c r="K32" s="25">
        <v>9053</v>
      </c>
      <c r="L32" s="25">
        <v>2082</v>
      </c>
      <c r="M32" s="25">
        <v>6198</v>
      </c>
      <c r="N32" s="25">
        <v>7411</v>
      </c>
      <c r="O32" s="25">
        <v>14885</v>
      </c>
      <c r="P32" s="25">
        <v>30484</v>
      </c>
      <c r="Q32" s="25">
        <v>34086</v>
      </c>
      <c r="R32" s="25">
        <v>1239</v>
      </c>
      <c r="S32" s="25">
        <v>2508</v>
      </c>
      <c r="T32" s="25">
        <v>9570</v>
      </c>
      <c r="U32" s="25">
        <v>10837</v>
      </c>
      <c r="V32" s="25">
        <v>9173</v>
      </c>
      <c r="W32" s="25">
        <v>7212</v>
      </c>
      <c r="X32" s="25">
        <v>6526</v>
      </c>
      <c r="Y32" s="25">
        <v>8097</v>
      </c>
      <c r="Z32" s="25">
        <v>12329</v>
      </c>
      <c r="AA32" s="25">
        <v>2288</v>
      </c>
      <c r="AB32" s="25">
        <v>2882</v>
      </c>
      <c r="AC32" s="25">
        <v>13243</v>
      </c>
      <c r="AD32" s="25">
        <v>20891</v>
      </c>
      <c r="AE32" s="25">
        <v>22667</v>
      </c>
      <c r="AF32" s="25">
        <v>42346</v>
      </c>
      <c r="AG32" s="25">
        <v>2125</v>
      </c>
      <c r="AH32" s="25">
        <v>5122</v>
      </c>
      <c r="AI32" s="25">
        <v>19843</v>
      </c>
      <c r="AJ32" s="25">
        <v>17761</v>
      </c>
      <c r="AK32" s="25">
        <v>20268</v>
      </c>
      <c r="AL32" s="25">
        <v>14561</v>
      </c>
      <c r="AM32" s="25">
        <v>11515</v>
      </c>
      <c r="AN32" s="25">
        <v>18682</v>
      </c>
      <c r="AO32" s="25">
        <v>21381</v>
      </c>
      <c r="AP32" s="25">
        <v>4373</v>
      </c>
      <c r="AQ32" s="25">
        <v>9078</v>
      </c>
      <c r="AR32" s="25">
        <v>20656</v>
      </c>
      <c r="AS32" s="25">
        <v>35776</v>
      </c>
      <c r="AT32" s="25">
        <v>53150</v>
      </c>
      <c r="AU32" s="25">
        <v>76436</v>
      </c>
    </row>
    <row r="33" spans="1:47" x14ac:dyDescent="0.35">
      <c r="A33" s="23">
        <v>28</v>
      </c>
      <c r="B33" s="24" t="s">
        <v>14</v>
      </c>
      <c r="C33" s="25">
        <v>89</v>
      </c>
      <c r="D33" s="25">
        <v>711</v>
      </c>
      <c r="E33" s="25">
        <v>2731</v>
      </c>
      <c r="F33" s="25">
        <v>1109</v>
      </c>
      <c r="G33" s="25">
        <v>2791</v>
      </c>
      <c r="H33" s="25">
        <v>2522</v>
      </c>
      <c r="I33" s="25">
        <v>886</v>
      </c>
      <c r="J33" s="25">
        <v>2633</v>
      </c>
      <c r="K33" s="25">
        <v>3307</v>
      </c>
      <c r="L33" s="25">
        <v>275</v>
      </c>
      <c r="M33" s="25">
        <v>1221</v>
      </c>
      <c r="N33" s="25">
        <v>2580</v>
      </c>
      <c r="O33" s="25">
        <v>2359</v>
      </c>
      <c r="P33" s="25">
        <v>7359</v>
      </c>
      <c r="Q33" s="25">
        <v>11131</v>
      </c>
      <c r="R33" s="25">
        <v>239</v>
      </c>
      <c r="S33" s="25">
        <v>587</v>
      </c>
      <c r="T33" s="25">
        <v>2503</v>
      </c>
      <c r="U33" s="25">
        <v>2045</v>
      </c>
      <c r="V33" s="25">
        <v>2359</v>
      </c>
      <c r="W33" s="25">
        <v>2380</v>
      </c>
      <c r="X33" s="25">
        <v>1269</v>
      </c>
      <c r="Y33" s="25">
        <v>1974</v>
      </c>
      <c r="Z33" s="25">
        <v>3839</v>
      </c>
      <c r="AA33" s="25">
        <v>339</v>
      </c>
      <c r="AB33" s="25">
        <v>535</v>
      </c>
      <c r="AC33" s="25">
        <v>3473</v>
      </c>
      <c r="AD33" s="25">
        <v>3885</v>
      </c>
      <c r="AE33" s="25">
        <v>5459</v>
      </c>
      <c r="AF33" s="25">
        <v>12188</v>
      </c>
      <c r="AG33" s="25">
        <v>324</v>
      </c>
      <c r="AH33" s="25">
        <v>1304</v>
      </c>
      <c r="AI33" s="25">
        <v>5232</v>
      </c>
      <c r="AJ33" s="25">
        <v>3155</v>
      </c>
      <c r="AK33" s="25">
        <v>5153</v>
      </c>
      <c r="AL33" s="25">
        <v>4899</v>
      </c>
      <c r="AM33" s="25">
        <v>2155</v>
      </c>
      <c r="AN33" s="25">
        <v>4605</v>
      </c>
      <c r="AO33" s="25">
        <v>7141</v>
      </c>
      <c r="AP33" s="25">
        <v>608</v>
      </c>
      <c r="AQ33" s="25">
        <v>1760</v>
      </c>
      <c r="AR33" s="25">
        <v>6049</v>
      </c>
      <c r="AS33" s="25">
        <v>6241</v>
      </c>
      <c r="AT33" s="25">
        <v>12824</v>
      </c>
      <c r="AU33" s="25">
        <v>23326</v>
      </c>
    </row>
    <row r="34" spans="1:47" x14ac:dyDescent="0.35">
      <c r="A34" s="23">
        <v>29</v>
      </c>
      <c r="B34" s="24" t="s">
        <v>54</v>
      </c>
      <c r="C34" s="25">
        <v>10</v>
      </c>
      <c r="D34" s="25">
        <v>108</v>
      </c>
      <c r="E34" s="25">
        <v>403</v>
      </c>
      <c r="F34" s="25">
        <v>271</v>
      </c>
      <c r="G34" s="25">
        <v>554</v>
      </c>
      <c r="H34" s="25">
        <v>367</v>
      </c>
      <c r="I34" s="25">
        <v>466</v>
      </c>
      <c r="J34" s="25">
        <v>854</v>
      </c>
      <c r="K34" s="25">
        <v>746</v>
      </c>
      <c r="L34" s="25">
        <v>275</v>
      </c>
      <c r="M34" s="25">
        <v>502</v>
      </c>
      <c r="N34" s="25">
        <v>627</v>
      </c>
      <c r="O34" s="25">
        <v>1020</v>
      </c>
      <c r="P34" s="25">
        <v>2018</v>
      </c>
      <c r="Q34" s="25">
        <v>2148</v>
      </c>
      <c r="R34" s="25">
        <v>33</v>
      </c>
      <c r="S34" s="25">
        <v>92</v>
      </c>
      <c r="T34" s="25">
        <v>366</v>
      </c>
      <c r="U34" s="25">
        <v>480</v>
      </c>
      <c r="V34" s="25">
        <v>442</v>
      </c>
      <c r="W34" s="25">
        <v>381</v>
      </c>
      <c r="X34" s="25">
        <v>743</v>
      </c>
      <c r="Y34" s="25">
        <v>659</v>
      </c>
      <c r="Z34" s="25">
        <v>869</v>
      </c>
      <c r="AA34" s="25">
        <v>284</v>
      </c>
      <c r="AB34" s="25">
        <v>257</v>
      </c>
      <c r="AC34" s="25">
        <v>938</v>
      </c>
      <c r="AD34" s="25">
        <v>1541</v>
      </c>
      <c r="AE34" s="25">
        <v>1452</v>
      </c>
      <c r="AF34" s="25">
        <v>2558</v>
      </c>
      <c r="AG34" s="25">
        <v>38</v>
      </c>
      <c r="AH34" s="25">
        <v>198</v>
      </c>
      <c r="AI34" s="25">
        <v>768</v>
      </c>
      <c r="AJ34" s="25">
        <v>751</v>
      </c>
      <c r="AK34" s="25">
        <v>998</v>
      </c>
      <c r="AL34" s="25">
        <v>749</v>
      </c>
      <c r="AM34" s="25">
        <v>1208</v>
      </c>
      <c r="AN34" s="25">
        <v>1511</v>
      </c>
      <c r="AO34" s="25">
        <v>1616</v>
      </c>
      <c r="AP34" s="25">
        <v>557</v>
      </c>
      <c r="AQ34" s="25">
        <v>761</v>
      </c>
      <c r="AR34" s="25">
        <v>1566</v>
      </c>
      <c r="AS34" s="25">
        <v>2562</v>
      </c>
      <c r="AT34" s="25">
        <v>3465</v>
      </c>
      <c r="AU34" s="25">
        <v>4704</v>
      </c>
    </row>
    <row r="35" spans="1:47" x14ac:dyDescent="0.35">
      <c r="A35" s="23">
        <v>30</v>
      </c>
      <c r="B35" s="24" t="s">
        <v>55</v>
      </c>
      <c r="C35" s="25">
        <v>3</v>
      </c>
      <c r="D35" s="25">
        <v>62</v>
      </c>
      <c r="E35" s="25">
        <v>195</v>
      </c>
      <c r="F35" s="25">
        <v>60</v>
      </c>
      <c r="G35" s="25">
        <v>207</v>
      </c>
      <c r="H35" s="25">
        <v>183</v>
      </c>
      <c r="I35" s="25">
        <v>55</v>
      </c>
      <c r="J35" s="25">
        <v>264</v>
      </c>
      <c r="K35" s="25">
        <v>407</v>
      </c>
      <c r="L35" s="25">
        <v>20</v>
      </c>
      <c r="M35" s="25">
        <v>117</v>
      </c>
      <c r="N35" s="25">
        <v>462</v>
      </c>
      <c r="O35" s="25">
        <v>146</v>
      </c>
      <c r="P35" s="25">
        <v>651</v>
      </c>
      <c r="Q35" s="25">
        <v>1247</v>
      </c>
      <c r="R35" s="25">
        <v>16</v>
      </c>
      <c r="S35" s="25">
        <v>46</v>
      </c>
      <c r="T35" s="25">
        <v>173</v>
      </c>
      <c r="U35" s="25">
        <v>128</v>
      </c>
      <c r="V35" s="25">
        <v>169</v>
      </c>
      <c r="W35" s="25">
        <v>150</v>
      </c>
      <c r="X35" s="25">
        <v>109</v>
      </c>
      <c r="Y35" s="25">
        <v>221</v>
      </c>
      <c r="Z35" s="25">
        <v>410</v>
      </c>
      <c r="AA35" s="25">
        <v>47</v>
      </c>
      <c r="AB35" s="25">
        <v>63</v>
      </c>
      <c r="AC35" s="25">
        <v>524</v>
      </c>
      <c r="AD35" s="25">
        <v>296</v>
      </c>
      <c r="AE35" s="25">
        <v>498</v>
      </c>
      <c r="AF35" s="25">
        <v>1256</v>
      </c>
      <c r="AG35" s="25">
        <v>24</v>
      </c>
      <c r="AH35" s="25">
        <v>107</v>
      </c>
      <c r="AI35" s="25">
        <v>366</v>
      </c>
      <c r="AJ35" s="25">
        <v>185</v>
      </c>
      <c r="AK35" s="25">
        <v>376</v>
      </c>
      <c r="AL35" s="25">
        <v>331</v>
      </c>
      <c r="AM35" s="25">
        <v>167</v>
      </c>
      <c r="AN35" s="25">
        <v>482</v>
      </c>
      <c r="AO35" s="25">
        <v>822</v>
      </c>
      <c r="AP35" s="25">
        <v>65</v>
      </c>
      <c r="AQ35" s="25">
        <v>182</v>
      </c>
      <c r="AR35" s="25">
        <v>983</v>
      </c>
      <c r="AS35" s="25">
        <v>445</v>
      </c>
      <c r="AT35" s="25">
        <v>1145</v>
      </c>
      <c r="AU35" s="25">
        <v>2505</v>
      </c>
    </row>
    <row r="36" spans="1:47" x14ac:dyDescent="0.35">
      <c r="A36" s="23">
        <v>31</v>
      </c>
      <c r="B36" s="24" t="s">
        <v>15</v>
      </c>
      <c r="C36" s="25">
        <v>370</v>
      </c>
      <c r="D36" s="25">
        <v>764</v>
      </c>
      <c r="E36" s="25">
        <v>3553</v>
      </c>
      <c r="F36" s="25">
        <v>4749</v>
      </c>
      <c r="G36" s="25">
        <v>3812</v>
      </c>
      <c r="H36" s="25">
        <v>3237</v>
      </c>
      <c r="I36" s="25">
        <v>2613</v>
      </c>
      <c r="J36" s="25">
        <v>3659</v>
      </c>
      <c r="K36" s="25">
        <v>3618</v>
      </c>
      <c r="L36" s="25">
        <v>586</v>
      </c>
      <c r="M36" s="25">
        <v>1520</v>
      </c>
      <c r="N36" s="25">
        <v>2520</v>
      </c>
      <c r="O36" s="25">
        <v>8319</v>
      </c>
      <c r="P36" s="25">
        <v>9756</v>
      </c>
      <c r="Q36" s="25">
        <v>12928</v>
      </c>
      <c r="R36" s="25">
        <v>514</v>
      </c>
      <c r="S36" s="25">
        <v>605</v>
      </c>
      <c r="T36" s="25">
        <v>3134</v>
      </c>
      <c r="U36" s="25">
        <v>6263</v>
      </c>
      <c r="V36" s="25">
        <v>2992</v>
      </c>
      <c r="W36" s="25">
        <v>2856</v>
      </c>
      <c r="X36" s="25">
        <v>3249</v>
      </c>
      <c r="Y36" s="25">
        <v>2293</v>
      </c>
      <c r="Z36" s="25">
        <v>4843</v>
      </c>
      <c r="AA36" s="25">
        <v>596</v>
      </c>
      <c r="AB36" s="25">
        <v>558</v>
      </c>
      <c r="AC36" s="25">
        <v>4277</v>
      </c>
      <c r="AD36" s="25">
        <v>10618</v>
      </c>
      <c r="AE36" s="25">
        <v>6443</v>
      </c>
      <c r="AF36" s="25">
        <v>15116</v>
      </c>
      <c r="AG36" s="25">
        <v>881</v>
      </c>
      <c r="AH36" s="25">
        <v>1370</v>
      </c>
      <c r="AI36" s="25">
        <v>6687</v>
      </c>
      <c r="AJ36" s="25">
        <v>11012</v>
      </c>
      <c r="AK36" s="25">
        <v>6806</v>
      </c>
      <c r="AL36" s="25">
        <v>6090</v>
      </c>
      <c r="AM36" s="25">
        <v>5860</v>
      </c>
      <c r="AN36" s="25">
        <v>5946</v>
      </c>
      <c r="AO36" s="25">
        <v>8460</v>
      </c>
      <c r="AP36" s="25">
        <v>1180</v>
      </c>
      <c r="AQ36" s="25">
        <v>2076</v>
      </c>
      <c r="AR36" s="25">
        <v>6805</v>
      </c>
      <c r="AS36" s="25">
        <v>18936</v>
      </c>
      <c r="AT36" s="25">
        <v>16201</v>
      </c>
      <c r="AU36" s="25">
        <v>28042</v>
      </c>
    </row>
    <row r="37" spans="1:47" x14ac:dyDescent="0.35">
      <c r="A37" s="23">
        <v>32</v>
      </c>
      <c r="B37" s="24" t="s">
        <v>36</v>
      </c>
      <c r="C37" s="25">
        <v>22</v>
      </c>
      <c r="D37" s="25">
        <v>247</v>
      </c>
      <c r="E37" s="25">
        <v>757</v>
      </c>
      <c r="F37" s="25">
        <v>303</v>
      </c>
      <c r="G37" s="25">
        <v>961</v>
      </c>
      <c r="H37" s="25">
        <v>662</v>
      </c>
      <c r="I37" s="25">
        <v>259</v>
      </c>
      <c r="J37" s="25">
        <v>958</v>
      </c>
      <c r="K37" s="25">
        <v>1037</v>
      </c>
      <c r="L37" s="25">
        <v>98</v>
      </c>
      <c r="M37" s="25">
        <v>407</v>
      </c>
      <c r="N37" s="25">
        <v>949</v>
      </c>
      <c r="O37" s="25">
        <v>683</v>
      </c>
      <c r="P37" s="25">
        <v>2574</v>
      </c>
      <c r="Q37" s="25">
        <v>3408</v>
      </c>
      <c r="R37" s="25">
        <v>86</v>
      </c>
      <c r="S37" s="25">
        <v>188</v>
      </c>
      <c r="T37" s="25">
        <v>732</v>
      </c>
      <c r="U37" s="25">
        <v>684</v>
      </c>
      <c r="V37" s="25">
        <v>782</v>
      </c>
      <c r="W37" s="25">
        <v>631</v>
      </c>
      <c r="X37" s="25">
        <v>456</v>
      </c>
      <c r="Y37" s="25">
        <v>690</v>
      </c>
      <c r="Z37" s="25">
        <v>1162</v>
      </c>
      <c r="AA37" s="25">
        <v>162</v>
      </c>
      <c r="AB37" s="25">
        <v>241</v>
      </c>
      <c r="AC37" s="25">
        <v>1305</v>
      </c>
      <c r="AD37" s="25">
        <v>1387</v>
      </c>
      <c r="AE37" s="25">
        <v>1907</v>
      </c>
      <c r="AF37" s="25">
        <v>3835</v>
      </c>
      <c r="AG37" s="25">
        <v>101</v>
      </c>
      <c r="AH37" s="25">
        <v>442</v>
      </c>
      <c r="AI37" s="25">
        <v>1490</v>
      </c>
      <c r="AJ37" s="25">
        <v>982</v>
      </c>
      <c r="AK37" s="25">
        <v>1750</v>
      </c>
      <c r="AL37" s="25">
        <v>1295</v>
      </c>
      <c r="AM37" s="25">
        <v>720</v>
      </c>
      <c r="AN37" s="25">
        <v>1649</v>
      </c>
      <c r="AO37" s="25">
        <v>2206</v>
      </c>
      <c r="AP37" s="25">
        <v>265</v>
      </c>
      <c r="AQ37" s="25">
        <v>644</v>
      </c>
      <c r="AR37" s="25">
        <v>2256</v>
      </c>
      <c r="AS37" s="25">
        <v>2075</v>
      </c>
      <c r="AT37" s="25">
        <v>4481</v>
      </c>
      <c r="AU37" s="25">
        <v>7245</v>
      </c>
    </row>
    <row r="38" spans="1:47" x14ac:dyDescent="0.35">
      <c r="A38" s="23">
        <v>33</v>
      </c>
      <c r="B38" s="24" t="s">
        <v>16</v>
      </c>
      <c r="C38" s="25">
        <v>745</v>
      </c>
      <c r="D38" s="25">
        <v>2289</v>
      </c>
      <c r="E38" s="25">
        <v>10040</v>
      </c>
      <c r="F38" s="25">
        <v>5964</v>
      </c>
      <c r="G38" s="25">
        <v>9532</v>
      </c>
      <c r="H38" s="25">
        <v>10093</v>
      </c>
      <c r="I38" s="25">
        <v>2650</v>
      </c>
      <c r="J38" s="25">
        <v>7335</v>
      </c>
      <c r="K38" s="25">
        <v>9560</v>
      </c>
      <c r="L38" s="25">
        <v>586</v>
      </c>
      <c r="M38" s="25">
        <v>2435</v>
      </c>
      <c r="N38" s="25">
        <v>4457</v>
      </c>
      <c r="O38" s="25">
        <v>9941</v>
      </c>
      <c r="P38" s="25">
        <v>21592</v>
      </c>
      <c r="Q38" s="25">
        <v>34151</v>
      </c>
      <c r="R38" s="25">
        <v>1152</v>
      </c>
      <c r="S38" s="25">
        <v>1974</v>
      </c>
      <c r="T38" s="25">
        <v>9466</v>
      </c>
      <c r="U38" s="25">
        <v>8163</v>
      </c>
      <c r="V38" s="25">
        <v>8069</v>
      </c>
      <c r="W38" s="25">
        <v>9706</v>
      </c>
      <c r="X38" s="25">
        <v>2867</v>
      </c>
      <c r="Y38" s="25">
        <v>4858</v>
      </c>
      <c r="Z38" s="25">
        <v>12109</v>
      </c>
      <c r="AA38" s="25">
        <v>519</v>
      </c>
      <c r="AB38" s="25">
        <v>863</v>
      </c>
      <c r="AC38" s="25">
        <v>6550</v>
      </c>
      <c r="AD38" s="25">
        <v>12704</v>
      </c>
      <c r="AE38" s="25">
        <v>15760</v>
      </c>
      <c r="AF38" s="25">
        <v>37821</v>
      </c>
      <c r="AG38" s="25">
        <v>1901</v>
      </c>
      <c r="AH38" s="25">
        <v>4269</v>
      </c>
      <c r="AI38" s="25">
        <v>19502</v>
      </c>
      <c r="AJ38" s="25">
        <v>14130</v>
      </c>
      <c r="AK38" s="25">
        <v>17599</v>
      </c>
      <c r="AL38" s="25">
        <v>19796</v>
      </c>
      <c r="AM38" s="25">
        <v>5510</v>
      </c>
      <c r="AN38" s="25">
        <v>12194</v>
      </c>
      <c r="AO38" s="25">
        <v>21672</v>
      </c>
      <c r="AP38" s="25">
        <v>1103</v>
      </c>
      <c r="AQ38" s="25">
        <v>3297</v>
      </c>
      <c r="AR38" s="25">
        <v>11004</v>
      </c>
      <c r="AS38" s="25">
        <v>22642</v>
      </c>
      <c r="AT38" s="25">
        <v>37352</v>
      </c>
      <c r="AU38" s="25">
        <v>71971</v>
      </c>
    </row>
    <row r="39" spans="1:47" x14ac:dyDescent="0.35">
      <c r="A39" s="23">
        <v>34</v>
      </c>
      <c r="B39" s="24" t="s">
        <v>56</v>
      </c>
      <c r="C39" s="25">
        <v>13</v>
      </c>
      <c r="D39" s="25">
        <v>127</v>
      </c>
      <c r="E39" s="25">
        <v>537</v>
      </c>
      <c r="F39" s="25">
        <v>230</v>
      </c>
      <c r="G39" s="25">
        <v>687</v>
      </c>
      <c r="H39" s="25">
        <v>378</v>
      </c>
      <c r="I39" s="25">
        <v>400</v>
      </c>
      <c r="J39" s="25">
        <v>999</v>
      </c>
      <c r="K39" s="25">
        <v>741</v>
      </c>
      <c r="L39" s="25">
        <v>194</v>
      </c>
      <c r="M39" s="25">
        <v>475</v>
      </c>
      <c r="N39" s="25">
        <v>631</v>
      </c>
      <c r="O39" s="25">
        <v>836</v>
      </c>
      <c r="P39" s="25">
        <v>2282</v>
      </c>
      <c r="Q39" s="25">
        <v>2289</v>
      </c>
      <c r="R39" s="25">
        <v>31</v>
      </c>
      <c r="S39" s="25">
        <v>117</v>
      </c>
      <c r="T39" s="25">
        <v>514</v>
      </c>
      <c r="U39" s="25">
        <v>565</v>
      </c>
      <c r="V39" s="25">
        <v>528</v>
      </c>
      <c r="W39" s="25">
        <v>365</v>
      </c>
      <c r="X39" s="25">
        <v>658</v>
      </c>
      <c r="Y39" s="25">
        <v>703</v>
      </c>
      <c r="Z39" s="25">
        <v>900</v>
      </c>
      <c r="AA39" s="25">
        <v>241</v>
      </c>
      <c r="AB39" s="25">
        <v>273</v>
      </c>
      <c r="AC39" s="25">
        <v>761</v>
      </c>
      <c r="AD39" s="25">
        <v>1498</v>
      </c>
      <c r="AE39" s="25">
        <v>1625</v>
      </c>
      <c r="AF39" s="25">
        <v>2543</v>
      </c>
      <c r="AG39" s="25">
        <v>39</v>
      </c>
      <c r="AH39" s="25">
        <v>236</v>
      </c>
      <c r="AI39" s="25">
        <v>1057</v>
      </c>
      <c r="AJ39" s="25">
        <v>796</v>
      </c>
      <c r="AK39" s="25">
        <v>1214</v>
      </c>
      <c r="AL39" s="25">
        <v>743</v>
      </c>
      <c r="AM39" s="25">
        <v>1053</v>
      </c>
      <c r="AN39" s="25">
        <v>1707</v>
      </c>
      <c r="AO39" s="25">
        <v>1640</v>
      </c>
      <c r="AP39" s="25">
        <v>438</v>
      </c>
      <c r="AQ39" s="25">
        <v>743</v>
      </c>
      <c r="AR39" s="25">
        <v>1398</v>
      </c>
      <c r="AS39" s="25">
        <v>2328</v>
      </c>
      <c r="AT39" s="25">
        <v>3907</v>
      </c>
      <c r="AU39" s="25">
        <v>4832</v>
      </c>
    </row>
    <row r="40" spans="1:47" x14ac:dyDescent="0.35">
      <c r="A40" s="23">
        <v>35</v>
      </c>
      <c r="B40" s="24" t="s">
        <v>17</v>
      </c>
      <c r="C40" s="25">
        <v>675</v>
      </c>
      <c r="D40" s="25">
        <v>1290</v>
      </c>
      <c r="E40" s="25">
        <v>6281</v>
      </c>
      <c r="F40" s="25">
        <v>7291</v>
      </c>
      <c r="G40" s="25">
        <v>6954</v>
      </c>
      <c r="H40" s="25">
        <v>4508</v>
      </c>
      <c r="I40" s="25">
        <v>4431</v>
      </c>
      <c r="J40" s="25">
        <v>6645</v>
      </c>
      <c r="K40" s="25">
        <v>5872</v>
      </c>
      <c r="L40" s="25">
        <v>1333</v>
      </c>
      <c r="M40" s="25">
        <v>3300</v>
      </c>
      <c r="N40" s="25">
        <v>4656</v>
      </c>
      <c r="O40" s="25">
        <v>13732</v>
      </c>
      <c r="P40" s="25">
        <v>18195</v>
      </c>
      <c r="Q40" s="25">
        <v>21320</v>
      </c>
      <c r="R40" s="25">
        <v>991</v>
      </c>
      <c r="S40" s="25">
        <v>934</v>
      </c>
      <c r="T40" s="25">
        <v>5584</v>
      </c>
      <c r="U40" s="25">
        <v>10270</v>
      </c>
      <c r="V40" s="25">
        <v>5264</v>
      </c>
      <c r="W40" s="25">
        <v>4191</v>
      </c>
      <c r="X40" s="25">
        <v>5265</v>
      </c>
      <c r="Y40" s="25">
        <v>4828</v>
      </c>
      <c r="Z40" s="25">
        <v>7743</v>
      </c>
      <c r="AA40" s="25">
        <v>1223</v>
      </c>
      <c r="AB40" s="25">
        <v>1542</v>
      </c>
      <c r="AC40" s="25">
        <v>8275</v>
      </c>
      <c r="AD40" s="25">
        <v>17752</v>
      </c>
      <c r="AE40" s="25">
        <v>12573</v>
      </c>
      <c r="AF40" s="25">
        <v>25797</v>
      </c>
      <c r="AG40" s="25">
        <v>1668</v>
      </c>
      <c r="AH40" s="25">
        <v>2226</v>
      </c>
      <c r="AI40" s="25">
        <v>11866</v>
      </c>
      <c r="AJ40" s="25">
        <v>17562</v>
      </c>
      <c r="AK40" s="25">
        <v>12221</v>
      </c>
      <c r="AL40" s="25">
        <v>8696</v>
      </c>
      <c r="AM40" s="25">
        <v>9693</v>
      </c>
      <c r="AN40" s="25">
        <v>11479</v>
      </c>
      <c r="AO40" s="25">
        <v>13614</v>
      </c>
      <c r="AP40" s="25">
        <v>2560</v>
      </c>
      <c r="AQ40" s="25">
        <v>4839</v>
      </c>
      <c r="AR40" s="25">
        <v>12936</v>
      </c>
      <c r="AS40" s="25">
        <v>31484</v>
      </c>
      <c r="AT40" s="25">
        <v>30766</v>
      </c>
      <c r="AU40" s="25">
        <v>47117</v>
      </c>
    </row>
    <row r="41" spans="1:47" x14ac:dyDescent="0.35">
      <c r="A41" s="23">
        <v>36</v>
      </c>
      <c r="B41" s="24" t="s">
        <v>18</v>
      </c>
      <c r="C41" s="25">
        <v>695</v>
      </c>
      <c r="D41" s="25">
        <v>1539</v>
      </c>
      <c r="E41" s="25">
        <v>7419</v>
      </c>
      <c r="F41" s="25">
        <v>6402</v>
      </c>
      <c r="G41" s="25">
        <v>7286</v>
      </c>
      <c r="H41" s="25">
        <v>4932</v>
      </c>
      <c r="I41" s="25">
        <v>4305</v>
      </c>
      <c r="J41" s="25">
        <v>7691</v>
      </c>
      <c r="K41" s="25">
        <v>6342</v>
      </c>
      <c r="L41" s="25">
        <v>1324</v>
      </c>
      <c r="M41" s="25">
        <v>3718</v>
      </c>
      <c r="N41" s="25">
        <v>4022</v>
      </c>
      <c r="O41" s="25">
        <v>12737</v>
      </c>
      <c r="P41" s="25">
        <v>20227</v>
      </c>
      <c r="Q41" s="25">
        <v>22719</v>
      </c>
      <c r="R41" s="25">
        <v>1033</v>
      </c>
      <c r="S41" s="25">
        <v>1439</v>
      </c>
      <c r="T41" s="25">
        <v>6709</v>
      </c>
      <c r="U41" s="25">
        <v>8963</v>
      </c>
      <c r="V41" s="25">
        <v>5718</v>
      </c>
      <c r="W41" s="25">
        <v>4669</v>
      </c>
      <c r="X41" s="25">
        <v>4597</v>
      </c>
      <c r="Y41" s="25">
        <v>5406</v>
      </c>
      <c r="Z41" s="25">
        <v>9487</v>
      </c>
      <c r="AA41" s="25">
        <v>1068</v>
      </c>
      <c r="AB41" s="25">
        <v>1588</v>
      </c>
      <c r="AC41" s="25">
        <v>7412</v>
      </c>
      <c r="AD41" s="25">
        <v>15654</v>
      </c>
      <c r="AE41" s="25">
        <v>14153</v>
      </c>
      <c r="AF41" s="25">
        <v>28278</v>
      </c>
      <c r="AG41" s="25">
        <v>1730</v>
      </c>
      <c r="AH41" s="25">
        <v>2979</v>
      </c>
      <c r="AI41" s="25">
        <v>14130</v>
      </c>
      <c r="AJ41" s="25">
        <v>15368</v>
      </c>
      <c r="AK41" s="25">
        <v>13006</v>
      </c>
      <c r="AL41" s="25">
        <v>9600</v>
      </c>
      <c r="AM41" s="25">
        <v>8902</v>
      </c>
      <c r="AN41" s="25">
        <v>13090</v>
      </c>
      <c r="AO41" s="25">
        <v>15828</v>
      </c>
      <c r="AP41" s="25">
        <v>2392</v>
      </c>
      <c r="AQ41" s="25">
        <v>5306</v>
      </c>
      <c r="AR41" s="25">
        <v>11434</v>
      </c>
      <c r="AS41" s="25">
        <v>28394</v>
      </c>
      <c r="AT41" s="25">
        <v>34383</v>
      </c>
      <c r="AU41" s="25">
        <v>50996</v>
      </c>
    </row>
    <row r="42" spans="1:47" x14ac:dyDescent="0.35">
      <c r="A42" s="23">
        <v>37</v>
      </c>
      <c r="B42" s="24" t="s">
        <v>19</v>
      </c>
      <c r="C42" s="25">
        <v>136</v>
      </c>
      <c r="D42" s="25">
        <v>861</v>
      </c>
      <c r="E42" s="25">
        <v>3043</v>
      </c>
      <c r="F42" s="25">
        <v>1039</v>
      </c>
      <c r="G42" s="25">
        <v>3733</v>
      </c>
      <c r="H42" s="25">
        <v>2515</v>
      </c>
      <c r="I42" s="25">
        <v>905</v>
      </c>
      <c r="J42" s="25">
        <v>4175</v>
      </c>
      <c r="K42" s="25">
        <v>3160</v>
      </c>
      <c r="L42" s="25">
        <v>366</v>
      </c>
      <c r="M42" s="25">
        <v>2128</v>
      </c>
      <c r="N42" s="25">
        <v>2415</v>
      </c>
      <c r="O42" s="25">
        <v>2443</v>
      </c>
      <c r="P42" s="25">
        <v>10906</v>
      </c>
      <c r="Q42" s="25">
        <v>11143</v>
      </c>
      <c r="R42" s="25">
        <v>280</v>
      </c>
      <c r="S42" s="25">
        <v>829</v>
      </c>
      <c r="T42" s="25">
        <v>2839</v>
      </c>
      <c r="U42" s="25">
        <v>1929</v>
      </c>
      <c r="V42" s="25">
        <v>2927</v>
      </c>
      <c r="W42" s="25">
        <v>3008</v>
      </c>
      <c r="X42" s="25">
        <v>1388</v>
      </c>
      <c r="Y42" s="25">
        <v>2377</v>
      </c>
      <c r="Z42" s="25">
        <v>4815</v>
      </c>
      <c r="AA42" s="25">
        <v>450</v>
      </c>
      <c r="AB42" s="25">
        <v>650</v>
      </c>
      <c r="AC42" s="25">
        <v>4282</v>
      </c>
      <c r="AD42" s="25">
        <v>4038</v>
      </c>
      <c r="AE42" s="25">
        <v>6790</v>
      </c>
      <c r="AF42" s="25">
        <v>14942</v>
      </c>
      <c r="AG42" s="25">
        <v>414</v>
      </c>
      <c r="AH42" s="25">
        <v>1692</v>
      </c>
      <c r="AI42" s="25">
        <v>5883</v>
      </c>
      <c r="AJ42" s="25">
        <v>2967</v>
      </c>
      <c r="AK42" s="25">
        <v>6666</v>
      </c>
      <c r="AL42" s="25">
        <v>5520</v>
      </c>
      <c r="AM42" s="25">
        <v>2289</v>
      </c>
      <c r="AN42" s="25">
        <v>6560</v>
      </c>
      <c r="AO42" s="25">
        <v>7975</v>
      </c>
      <c r="AP42" s="25">
        <v>814</v>
      </c>
      <c r="AQ42" s="25">
        <v>2777</v>
      </c>
      <c r="AR42" s="25">
        <v>6704</v>
      </c>
      <c r="AS42" s="25">
        <v>6486</v>
      </c>
      <c r="AT42" s="25">
        <v>17696</v>
      </c>
      <c r="AU42" s="25">
        <v>26082</v>
      </c>
    </row>
    <row r="43" spans="1:47" x14ac:dyDescent="0.35">
      <c r="A43" s="23">
        <v>38</v>
      </c>
      <c r="B43" s="24" t="s">
        <v>57</v>
      </c>
      <c r="C43" s="25">
        <v>0</v>
      </c>
      <c r="D43" s="25">
        <v>44</v>
      </c>
      <c r="E43" s="25">
        <v>208</v>
      </c>
      <c r="F43" s="25">
        <v>59</v>
      </c>
      <c r="G43" s="25">
        <v>257</v>
      </c>
      <c r="H43" s="25">
        <v>200</v>
      </c>
      <c r="I43" s="25">
        <v>75</v>
      </c>
      <c r="J43" s="25">
        <v>460</v>
      </c>
      <c r="K43" s="25">
        <v>502</v>
      </c>
      <c r="L43" s="25">
        <v>30</v>
      </c>
      <c r="M43" s="25">
        <v>209</v>
      </c>
      <c r="N43" s="25">
        <v>570</v>
      </c>
      <c r="O43" s="25">
        <v>174</v>
      </c>
      <c r="P43" s="25">
        <v>970</v>
      </c>
      <c r="Q43" s="25">
        <v>1486</v>
      </c>
      <c r="R43" s="25">
        <v>8</v>
      </c>
      <c r="S43" s="25">
        <v>36</v>
      </c>
      <c r="T43" s="25">
        <v>208</v>
      </c>
      <c r="U43" s="25">
        <v>146</v>
      </c>
      <c r="V43" s="25">
        <v>185</v>
      </c>
      <c r="W43" s="25">
        <v>179</v>
      </c>
      <c r="X43" s="25">
        <v>146</v>
      </c>
      <c r="Y43" s="25">
        <v>279</v>
      </c>
      <c r="Z43" s="25">
        <v>542</v>
      </c>
      <c r="AA43" s="25">
        <v>63</v>
      </c>
      <c r="AB43" s="25">
        <v>82</v>
      </c>
      <c r="AC43" s="25">
        <v>550</v>
      </c>
      <c r="AD43" s="25">
        <v>368</v>
      </c>
      <c r="AE43" s="25">
        <v>586</v>
      </c>
      <c r="AF43" s="25">
        <v>1483</v>
      </c>
      <c r="AG43" s="25">
        <v>12</v>
      </c>
      <c r="AH43" s="25">
        <v>81</v>
      </c>
      <c r="AI43" s="25">
        <v>412</v>
      </c>
      <c r="AJ43" s="25">
        <v>207</v>
      </c>
      <c r="AK43" s="25">
        <v>437</v>
      </c>
      <c r="AL43" s="25">
        <v>379</v>
      </c>
      <c r="AM43" s="25">
        <v>225</v>
      </c>
      <c r="AN43" s="25">
        <v>742</v>
      </c>
      <c r="AO43" s="25">
        <v>1046</v>
      </c>
      <c r="AP43" s="25">
        <v>95</v>
      </c>
      <c r="AQ43" s="25">
        <v>293</v>
      </c>
      <c r="AR43" s="25">
        <v>1123</v>
      </c>
      <c r="AS43" s="25">
        <v>537</v>
      </c>
      <c r="AT43" s="25">
        <v>1558</v>
      </c>
      <c r="AU43" s="25">
        <v>2967</v>
      </c>
    </row>
    <row r="44" spans="1:47" x14ac:dyDescent="0.35">
      <c r="A44" s="23">
        <v>39</v>
      </c>
      <c r="B44" s="24" t="s">
        <v>58</v>
      </c>
      <c r="C44" s="25">
        <v>85</v>
      </c>
      <c r="D44" s="25">
        <v>425</v>
      </c>
      <c r="E44" s="25">
        <v>1807</v>
      </c>
      <c r="F44" s="25">
        <v>1144</v>
      </c>
      <c r="G44" s="25">
        <v>2133</v>
      </c>
      <c r="H44" s="25">
        <v>1077</v>
      </c>
      <c r="I44" s="25">
        <v>1456</v>
      </c>
      <c r="J44" s="25">
        <v>2598</v>
      </c>
      <c r="K44" s="25">
        <v>1730</v>
      </c>
      <c r="L44" s="25">
        <v>600</v>
      </c>
      <c r="M44" s="25">
        <v>1278</v>
      </c>
      <c r="N44" s="25">
        <v>1283</v>
      </c>
      <c r="O44" s="25">
        <v>3283</v>
      </c>
      <c r="P44" s="25">
        <v>6436</v>
      </c>
      <c r="Q44" s="25">
        <v>5897</v>
      </c>
      <c r="R44" s="25">
        <v>158</v>
      </c>
      <c r="S44" s="25">
        <v>316</v>
      </c>
      <c r="T44" s="25">
        <v>1657</v>
      </c>
      <c r="U44" s="25">
        <v>2118</v>
      </c>
      <c r="V44" s="25">
        <v>1485</v>
      </c>
      <c r="W44" s="25">
        <v>1173</v>
      </c>
      <c r="X44" s="25">
        <v>1901</v>
      </c>
      <c r="Y44" s="25">
        <v>1688</v>
      </c>
      <c r="Z44" s="25">
        <v>2477</v>
      </c>
      <c r="AA44" s="25">
        <v>598</v>
      </c>
      <c r="AB44" s="25">
        <v>583</v>
      </c>
      <c r="AC44" s="25">
        <v>1935</v>
      </c>
      <c r="AD44" s="25">
        <v>4775</v>
      </c>
      <c r="AE44" s="25">
        <v>4070</v>
      </c>
      <c r="AF44" s="25">
        <v>7240</v>
      </c>
      <c r="AG44" s="25">
        <v>246</v>
      </c>
      <c r="AH44" s="25">
        <v>742</v>
      </c>
      <c r="AI44" s="25">
        <v>3467</v>
      </c>
      <c r="AJ44" s="25">
        <v>3258</v>
      </c>
      <c r="AK44" s="25">
        <v>3615</v>
      </c>
      <c r="AL44" s="25">
        <v>2253</v>
      </c>
      <c r="AM44" s="25">
        <v>3361</v>
      </c>
      <c r="AN44" s="25">
        <v>4285</v>
      </c>
      <c r="AO44" s="25">
        <v>4205</v>
      </c>
      <c r="AP44" s="25">
        <v>1196</v>
      </c>
      <c r="AQ44" s="25">
        <v>1861</v>
      </c>
      <c r="AR44" s="25">
        <v>3215</v>
      </c>
      <c r="AS44" s="25">
        <v>8061</v>
      </c>
      <c r="AT44" s="25">
        <v>10504</v>
      </c>
      <c r="AU44" s="25">
        <v>13140</v>
      </c>
    </row>
    <row r="45" spans="1:47" x14ac:dyDescent="0.35">
      <c r="A45" s="23">
        <v>40</v>
      </c>
      <c r="B45" s="24" t="s">
        <v>20</v>
      </c>
      <c r="C45" s="25">
        <v>822</v>
      </c>
      <c r="D45" s="25">
        <v>742</v>
      </c>
      <c r="E45" s="25">
        <v>5731</v>
      </c>
      <c r="F45" s="25">
        <v>6429</v>
      </c>
      <c r="G45" s="25">
        <v>3025</v>
      </c>
      <c r="H45" s="25">
        <v>2562</v>
      </c>
      <c r="I45" s="25">
        <v>5556</v>
      </c>
      <c r="J45" s="25">
        <v>4067</v>
      </c>
      <c r="K45" s="25">
        <v>3875</v>
      </c>
      <c r="L45" s="25">
        <v>2339</v>
      </c>
      <c r="M45" s="25">
        <v>3165</v>
      </c>
      <c r="N45" s="25">
        <v>3910</v>
      </c>
      <c r="O45" s="25">
        <v>15145</v>
      </c>
      <c r="P45" s="25">
        <v>11001</v>
      </c>
      <c r="Q45" s="25">
        <v>16077</v>
      </c>
      <c r="R45" s="25">
        <v>1039</v>
      </c>
      <c r="S45" s="25">
        <v>580</v>
      </c>
      <c r="T45" s="25">
        <v>5026</v>
      </c>
      <c r="U45" s="25">
        <v>8139</v>
      </c>
      <c r="V45" s="25">
        <v>2378</v>
      </c>
      <c r="W45" s="25">
        <v>2376</v>
      </c>
      <c r="X45" s="25">
        <v>5520</v>
      </c>
      <c r="Y45" s="25">
        <v>3466</v>
      </c>
      <c r="Z45" s="25">
        <v>5599</v>
      </c>
      <c r="AA45" s="25">
        <v>1657</v>
      </c>
      <c r="AB45" s="25">
        <v>1686</v>
      </c>
      <c r="AC45" s="25">
        <v>7097</v>
      </c>
      <c r="AD45" s="25">
        <v>16356</v>
      </c>
      <c r="AE45" s="25">
        <v>8100</v>
      </c>
      <c r="AF45" s="25">
        <v>20103</v>
      </c>
      <c r="AG45" s="25">
        <v>1859</v>
      </c>
      <c r="AH45" s="25">
        <v>1320</v>
      </c>
      <c r="AI45" s="25">
        <v>10758</v>
      </c>
      <c r="AJ45" s="25">
        <v>14571</v>
      </c>
      <c r="AK45" s="25">
        <v>5402</v>
      </c>
      <c r="AL45" s="25">
        <v>4940</v>
      </c>
      <c r="AM45" s="25">
        <v>11082</v>
      </c>
      <c r="AN45" s="25">
        <v>7536</v>
      </c>
      <c r="AO45" s="25">
        <v>9477</v>
      </c>
      <c r="AP45" s="25">
        <v>3990</v>
      </c>
      <c r="AQ45" s="25">
        <v>4845</v>
      </c>
      <c r="AR45" s="25">
        <v>11005</v>
      </c>
      <c r="AS45" s="25">
        <v>31500</v>
      </c>
      <c r="AT45" s="25">
        <v>19104</v>
      </c>
      <c r="AU45" s="25">
        <v>36175</v>
      </c>
    </row>
    <row r="46" spans="1:47" x14ac:dyDescent="0.35">
      <c r="A46" s="23">
        <v>41</v>
      </c>
      <c r="B46" s="24" t="s">
        <v>59</v>
      </c>
      <c r="C46" s="25">
        <v>13</v>
      </c>
      <c r="D46" s="25">
        <v>81</v>
      </c>
      <c r="E46" s="25">
        <v>273</v>
      </c>
      <c r="F46" s="25">
        <v>113</v>
      </c>
      <c r="G46" s="25">
        <v>382</v>
      </c>
      <c r="H46" s="25">
        <v>164</v>
      </c>
      <c r="I46" s="25">
        <v>160</v>
      </c>
      <c r="J46" s="25">
        <v>551</v>
      </c>
      <c r="K46" s="25">
        <v>393</v>
      </c>
      <c r="L46" s="25">
        <v>108</v>
      </c>
      <c r="M46" s="25">
        <v>368</v>
      </c>
      <c r="N46" s="25">
        <v>378</v>
      </c>
      <c r="O46" s="25">
        <v>386</v>
      </c>
      <c r="P46" s="25">
        <v>1384</v>
      </c>
      <c r="Q46" s="25">
        <v>1216</v>
      </c>
      <c r="R46" s="25">
        <v>20</v>
      </c>
      <c r="S46" s="25">
        <v>55</v>
      </c>
      <c r="T46" s="25">
        <v>245</v>
      </c>
      <c r="U46" s="25">
        <v>263</v>
      </c>
      <c r="V46" s="25">
        <v>270</v>
      </c>
      <c r="W46" s="25">
        <v>188</v>
      </c>
      <c r="X46" s="25">
        <v>246</v>
      </c>
      <c r="Y46" s="25">
        <v>340</v>
      </c>
      <c r="Z46" s="25">
        <v>510</v>
      </c>
      <c r="AA46" s="25">
        <v>137</v>
      </c>
      <c r="AB46" s="25">
        <v>137</v>
      </c>
      <c r="AC46" s="25">
        <v>525</v>
      </c>
      <c r="AD46" s="25">
        <v>671</v>
      </c>
      <c r="AE46" s="25">
        <v>802</v>
      </c>
      <c r="AF46" s="25">
        <v>1469</v>
      </c>
      <c r="AG46" s="25">
        <v>38</v>
      </c>
      <c r="AH46" s="25">
        <v>138</v>
      </c>
      <c r="AI46" s="25">
        <v>519</v>
      </c>
      <c r="AJ46" s="25">
        <v>375</v>
      </c>
      <c r="AK46" s="25">
        <v>654</v>
      </c>
      <c r="AL46" s="25">
        <v>348</v>
      </c>
      <c r="AM46" s="25">
        <v>399</v>
      </c>
      <c r="AN46" s="25">
        <v>897</v>
      </c>
      <c r="AO46" s="25">
        <v>905</v>
      </c>
      <c r="AP46" s="25">
        <v>241</v>
      </c>
      <c r="AQ46" s="25">
        <v>508</v>
      </c>
      <c r="AR46" s="25">
        <v>908</v>
      </c>
      <c r="AS46" s="25">
        <v>1055</v>
      </c>
      <c r="AT46" s="25">
        <v>2183</v>
      </c>
      <c r="AU46" s="25">
        <v>2682</v>
      </c>
    </row>
    <row r="47" spans="1:47" x14ac:dyDescent="0.35">
      <c r="A47" s="23">
        <v>42</v>
      </c>
      <c r="B47" s="24" t="s">
        <v>21</v>
      </c>
      <c r="C47" s="25">
        <v>875</v>
      </c>
      <c r="D47" s="25">
        <v>745</v>
      </c>
      <c r="E47" s="25">
        <v>3451</v>
      </c>
      <c r="F47" s="25">
        <v>7648</v>
      </c>
      <c r="G47" s="25">
        <v>3753</v>
      </c>
      <c r="H47" s="25">
        <v>3581</v>
      </c>
      <c r="I47" s="25">
        <v>2188</v>
      </c>
      <c r="J47" s="25">
        <v>2088</v>
      </c>
      <c r="K47" s="25">
        <v>3034</v>
      </c>
      <c r="L47" s="25">
        <v>305</v>
      </c>
      <c r="M47" s="25">
        <v>641</v>
      </c>
      <c r="N47" s="25">
        <v>1754</v>
      </c>
      <c r="O47" s="25">
        <v>11013</v>
      </c>
      <c r="P47" s="25">
        <v>7231</v>
      </c>
      <c r="Q47" s="25">
        <v>11817</v>
      </c>
      <c r="R47" s="25">
        <v>896</v>
      </c>
      <c r="S47" s="25">
        <v>654</v>
      </c>
      <c r="T47" s="25">
        <v>3103</v>
      </c>
      <c r="U47" s="25">
        <v>8774</v>
      </c>
      <c r="V47" s="25">
        <v>2745</v>
      </c>
      <c r="W47" s="25">
        <v>2982</v>
      </c>
      <c r="X47" s="25">
        <v>2486</v>
      </c>
      <c r="Y47" s="25">
        <v>1559</v>
      </c>
      <c r="Z47" s="25">
        <v>3251</v>
      </c>
      <c r="AA47" s="25">
        <v>292</v>
      </c>
      <c r="AB47" s="25">
        <v>273</v>
      </c>
      <c r="AC47" s="25">
        <v>2599</v>
      </c>
      <c r="AD47" s="25">
        <v>12445</v>
      </c>
      <c r="AE47" s="25">
        <v>5233</v>
      </c>
      <c r="AF47" s="25">
        <v>11939</v>
      </c>
      <c r="AG47" s="25">
        <v>1773</v>
      </c>
      <c r="AH47" s="25">
        <v>1397</v>
      </c>
      <c r="AI47" s="25">
        <v>6561</v>
      </c>
      <c r="AJ47" s="25">
        <v>16417</v>
      </c>
      <c r="AK47" s="25">
        <v>6500</v>
      </c>
      <c r="AL47" s="25">
        <v>6559</v>
      </c>
      <c r="AM47" s="25">
        <v>4673</v>
      </c>
      <c r="AN47" s="25">
        <v>3653</v>
      </c>
      <c r="AO47" s="25">
        <v>6287</v>
      </c>
      <c r="AP47" s="25">
        <v>602</v>
      </c>
      <c r="AQ47" s="25">
        <v>921</v>
      </c>
      <c r="AR47" s="25">
        <v>4352</v>
      </c>
      <c r="AS47" s="25">
        <v>23465</v>
      </c>
      <c r="AT47" s="25">
        <v>12461</v>
      </c>
      <c r="AU47" s="25">
        <v>23752</v>
      </c>
    </row>
    <row r="48" spans="1:47" x14ac:dyDescent="0.35">
      <c r="A48" s="23">
        <v>43</v>
      </c>
      <c r="B48" s="24" t="s">
        <v>22</v>
      </c>
      <c r="C48" s="25">
        <v>387</v>
      </c>
      <c r="D48" s="25">
        <v>1052</v>
      </c>
      <c r="E48" s="25">
        <v>4918</v>
      </c>
      <c r="F48" s="25">
        <v>4849</v>
      </c>
      <c r="G48" s="25">
        <v>5473</v>
      </c>
      <c r="H48" s="25">
        <v>3524</v>
      </c>
      <c r="I48" s="25">
        <v>3039</v>
      </c>
      <c r="J48" s="25">
        <v>4988</v>
      </c>
      <c r="K48" s="25">
        <v>3974</v>
      </c>
      <c r="L48" s="25">
        <v>1110</v>
      </c>
      <c r="M48" s="25">
        <v>2672</v>
      </c>
      <c r="N48" s="25">
        <v>2630</v>
      </c>
      <c r="O48" s="25">
        <v>9390</v>
      </c>
      <c r="P48" s="25">
        <v>14179</v>
      </c>
      <c r="Q48" s="25">
        <v>15044</v>
      </c>
      <c r="R48" s="25">
        <v>652</v>
      </c>
      <c r="S48" s="25">
        <v>975</v>
      </c>
      <c r="T48" s="25">
        <v>4398</v>
      </c>
      <c r="U48" s="25">
        <v>7052</v>
      </c>
      <c r="V48" s="25">
        <v>4169</v>
      </c>
      <c r="W48" s="25">
        <v>3358</v>
      </c>
      <c r="X48" s="25">
        <v>3507</v>
      </c>
      <c r="Y48" s="25">
        <v>3787</v>
      </c>
      <c r="Z48" s="25">
        <v>5655</v>
      </c>
      <c r="AA48" s="25">
        <v>1135</v>
      </c>
      <c r="AB48" s="25">
        <v>1295</v>
      </c>
      <c r="AC48" s="25">
        <v>5380</v>
      </c>
      <c r="AD48" s="25">
        <v>12337</v>
      </c>
      <c r="AE48" s="25">
        <v>10224</v>
      </c>
      <c r="AF48" s="25">
        <v>18787</v>
      </c>
      <c r="AG48" s="25">
        <v>1038</v>
      </c>
      <c r="AH48" s="25">
        <v>2027</v>
      </c>
      <c r="AI48" s="25">
        <v>9321</v>
      </c>
      <c r="AJ48" s="25">
        <v>11903</v>
      </c>
      <c r="AK48" s="25">
        <v>9642</v>
      </c>
      <c r="AL48" s="25">
        <v>6879</v>
      </c>
      <c r="AM48" s="25">
        <v>6550</v>
      </c>
      <c r="AN48" s="25">
        <v>8778</v>
      </c>
      <c r="AO48" s="25">
        <v>9626</v>
      </c>
      <c r="AP48" s="25">
        <v>2241</v>
      </c>
      <c r="AQ48" s="25">
        <v>3967</v>
      </c>
      <c r="AR48" s="25">
        <v>8009</v>
      </c>
      <c r="AS48" s="25">
        <v>21726</v>
      </c>
      <c r="AT48" s="25">
        <v>24411</v>
      </c>
      <c r="AU48" s="25">
        <v>33832</v>
      </c>
    </row>
    <row r="49" spans="1:47" x14ac:dyDescent="0.35">
      <c r="A49" s="23">
        <v>44</v>
      </c>
      <c r="B49" s="24" t="s">
        <v>23</v>
      </c>
      <c r="C49" s="25">
        <v>4170</v>
      </c>
      <c r="D49" s="25">
        <v>1565</v>
      </c>
      <c r="E49" s="25">
        <v>9859</v>
      </c>
      <c r="F49" s="25">
        <v>17617</v>
      </c>
      <c r="G49" s="25">
        <v>4023</v>
      </c>
      <c r="H49" s="25">
        <v>4497</v>
      </c>
      <c r="I49" s="25">
        <v>3758</v>
      </c>
      <c r="J49" s="25">
        <v>1450</v>
      </c>
      <c r="K49" s="25">
        <v>1859</v>
      </c>
      <c r="L49" s="25">
        <v>1564</v>
      </c>
      <c r="M49" s="25">
        <v>617</v>
      </c>
      <c r="N49" s="25">
        <v>1047</v>
      </c>
      <c r="O49" s="25">
        <v>27108</v>
      </c>
      <c r="P49" s="25">
        <v>7652</v>
      </c>
      <c r="Q49" s="25">
        <v>17263</v>
      </c>
      <c r="R49" s="25">
        <v>5991</v>
      </c>
      <c r="S49" s="25">
        <v>1731</v>
      </c>
      <c r="T49" s="25">
        <v>11687</v>
      </c>
      <c r="U49" s="25">
        <v>18952</v>
      </c>
      <c r="V49" s="25">
        <v>3095</v>
      </c>
      <c r="W49" s="25">
        <v>3563</v>
      </c>
      <c r="X49" s="25">
        <v>3736</v>
      </c>
      <c r="Y49" s="25">
        <v>1363</v>
      </c>
      <c r="Z49" s="25">
        <v>2165</v>
      </c>
      <c r="AA49" s="25">
        <v>1302</v>
      </c>
      <c r="AB49" s="25">
        <v>522</v>
      </c>
      <c r="AC49" s="25">
        <v>1472</v>
      </c>
      <c r="AD49" s="25">
        <v>29972</v>
      </c>
      <c r="AE49" s="25">
        <v>6710</v>
      </c>
      <c r="AF49" s="25">
        <v>18881</v>
      </c>
      <c r="AG49" s="25">
        <v>10159</v>
      </c>
      <c r="AH49" s="25">
        <v>3296</v>
      </c>
      <c r="AI49" s="25">
        <v>21548</v>
      </c>
      <c r="AJ49" s="25">
        <v>36565</v>
      </c>
      <c r="AK49" s="25">
        <v>7119</v>
      </c>
      <c r="AL49" s="25">
        <v>8061</v>
      </c>
      <c r="AM49" s="25">
        <v>7498</v>
      </c>
      <c r="AN49" s="25">
        <v>2807</v>
      </c>
      <c r="AO49" s="25">
        <v>4030</v>
      </c>
      <c r="AP49" s="25">
        <v>2862</v>
      </c>
      <c r="AQ49" s="25">
        <v>1135</v>
      </c>
      <c r="AR49" s="25">
        <v>2517</v>
      </c>
      <c r="AS49" s="25">
        <v>57085</v>
      </c>
      <c r="AT49" s="25">
        <v>14366</v>
      </c>
      <c r="AU49" s="25">
        <v>36147</v>
      </c>
    </row>
    <row r="50" spans="1:47" x14ac:dyDescent="0.35">
      <c r="A50" s="23">
        <v>45</v>
      </c>
      <c r="B50" s="24" t="s">
        <v>60</v>
      </c>
      <c r="C50" s="25">
        <v>369</v>
      </c>
      <c r="D50" s="25">
        <v>1497</v>
      </c>
      <c r="E50" s="25">
        <v>6010</v>
      </c>
      <c r="F50" s="25">
        <v>4295</v>
      </c>
      <c r="G50" s="25">
        <v>7689</v>
      </c>
      <c r="H50" s="25">
        <v>6527</v>
      </c>
      <c r="I50" s="25">
        <v>1806</v>
      </c>
      <c r="J50" s="25">
        <v>4860</v>
      </c>
      <c r="K50" s="25">
        <v>5739</v>
      </c>
      <c r="L50" s="25">
        <v>335</v>
      </c>
      <c r="M50" s="25">
        <v>1510</v>
      </c>
      <c r="N50" s="25">
        <v>2519</v>
      </c>
      <c r="O50" s="25">
        <v>6799</v>
      </c>
      <c r="P50" s="25">
        <v>15554</v>
      </c>
      <c r="Q50" s="25">
        <v>20786</v>
      </c>
      <c r="R50" s="25">
        <v>627</v>
      </c>
      <c r="S50" s="25">
        <v>1386</v>
      </c>
      <c r="T50" s="25">
        <v>5616</v>
      </c>
      <c r="U50" s="25">
        <v>6538</v>
      </c>
      <c r="V50" s="25">
        <v>6549</v>
      </c>
      <c r="W50" s="25">
        <v>6769</v>
      </c>
      <c r="X50" s="25">
        <v>2066</v>
      </c>
      <c r="Y50" s="25">
        <v>3240</v>
      </c>
      <c r="Z50" s="25">
        <v>7498</v>
      </c>
      <c r="AA50" s="25">
        <v>301</v>
      </c>
      <c r="AB50" s="25">
        <v>466</v>
      </c>
      <c r="AC50" s="25">
        <v>3725</v>
      </c>
      <c r="AD50" s="25">
        <v>9524</v>
      </c>
      <c r="AE50" s="25">
        <v>11645</v>
      </c>
      <c r="AF50" s="25">
        <v>23604</v>
      </c>
      <c r="AG50" s="25">
        <v>988</v>
      </c>
      <c r="AH50" s="25">
        <v>2886</v>
      </c>
      <c r="AI50" s="25">
        <v>11620</v>
      </c>
      <c r="AJ50" s="25">
        <v>10828</v>
      </c>
      <c r="AK50" s="25">
        <v>14234</v>
      </c>
      <c r="AL50" s="25">
        <v>13295</v>
      </c>
      <c r="AM50" s="25">
        <v>3870</v>
      </c>
      <c r="AN50" s="25">
        <v>8103</v>
      </c>
      <c r="AO50" s="25">
        <v>13233</v>
      </c>
      <c r="AP50" s="25">
        <v>633</v>
      </c>
      <c r="AQ50" s="25">
        <v>1976</v>
      </c>
      <c r="AR50" s="25">
        <v>6238</v>
      </c>
      <c r="AS50" s="25">
        <v>16327</v>
      </c>
      <c r="AT50" s="25">
        <v>27197</v>
      </c>
      <c r="AU50" s="25">
        <v>44394</v>
      </c>
    </row>
    <row r="51" spans="1:47" x14ac:dyDescent="0.35">
      <c r="A51" s="23">
        <v>46</v>
      </c>
      <c r="B51" s="24" t="s">
        <v>37</v>
      </c>
      <c r="C51" s="25">
        <v>64</v>
      </c>
      <c r="D51" s="25">
        <v>523</v>
      </c>
      <c r="E51" s="25">
        <v>2302</v>
      </c>
      <c r="F51" s="25">
        <v>762</v>
      </c>
      <c r="G51" s="25">
        <v>2383</v>
      </c>
      <c r="H51" s="25">
        <v>2123</v>
      </c>
      <c r="I51" s="25">
        <v>603</v>
      </c>
      <c r="J51" s="25">
        <v>2327</v>
      </c>
      <c r="K51" s="25">
        <v>2903</v>
      </c>
      <c r="L51" s="25">
        <v>186</v>
      </c>
      <c r="M51" s="25">
        <v>1003</v>
      </c>
      <c r="N51" s="25">
        <v>2356</v>
      </c>
      <c r="O51" s="25">
        <v>1615</v>
      </c>
      <c r="P51" s="25">
        <v>6237</v>
      </c>
      <c r="Q51" s="25">
        <v>9684</v>
      </c>
      <c r="R51" s="25">
        <v>180</v>
      </c>
      <c r="S51" s="25">
        <v>519</v>
      </c>
      <c r="T51" s="25">
        <v>2102</v>
      </c>
      <c r="U51" s="25">
        <v>1485</v>
      </c>
      <c r="V51" s="25">
        <v>1951</v>
      </c>
      <c r="W51" s="25">
        <v>2203</v>
      </c>
      <c r="X51" s="25">
        <v>996</v>
      </c>
      <c r="Y51" s="25">
        <v>1704</v>
      </c>
      <c r="Z51" s="25">
        <v>3345</v>
      </c>
      <c r="AA51" s="25">
        <v>260</v>
      </c>
      <c r="AB51" s="25">
        <v>463</v>
      </c>
      <c r="AC51" s="25">
        <v>3228</v>
      </c>
      <c r="AD51" s="25">
        <v>2912</v>
      </c>
      <c r="AE51" s="25">
        <v>4630</v>
      </c>
      <c r="AF51" s="25">
        <v>10878</v>
      </c>
      <c r="AG51" s="25">
        <v>241</v>
      </c>
      <c r="AH51" s="25">
        <v>1041</v>
      </c>
      <c r="AI51" s="25">
        <v>4404</v>
      </c>
      <c r="AJ51" s="25">
        <v>2241</v>
      </c>
      <c r="AK51" s="25">
        <v>4336</v>
      </c>
      <c r="AL51" s="25">
        <v>4325</v>
      </c>
      <c r="AM51" s="25">
        <v>1600</v>
      </c>
      <c r="AN51" s="25">
        <v>4030</v>
      </c>
      <c r="AO51" s="25">
        <v>6247</v>
      </c>
      <c r="AP51" s="25">
        <v>442</v>
      </c>
      <c r="AQ51" s="25">
        <v>1462</v>
      </c>
      <c r="AR51" s="25">
        <v>5587</v>
      </c>
      <c r="AS51" s="25">
        <v>4526</v>
      </c>
      <c r="AT51" s="25">
        <v>10868</v>
      </c>
      <c r="AU51" s="25">
        <v>20557</v>
      </c>
    </row>
    <row r="52" spans="1:47" x14ac:dyDescent="0.35">
      <c r="A52" s="23">
        <v>47</v>
      </c>
      <c r="B52" s="24" t="s">
        <v>61</v>
      </c>
      <c r="C52" s="25">
        <v>59</v>
      </c>
      <c r="D52" s="25">
        <v>454</v>
      </c>
      <c r="E52" s="25">
        <v>1941</v>
      </c>
      <c r="F52" s="25">
        <v>501</v>
      </c>
      <c r="G52" s="25">
        <v>2347</v>
      </c>
      <c r="H52" s="25">
        <v>1558</v>
      </c>
      <c r="I52" s="25">
        <v>473</v>
      </c>
      <c r="J52" s="25">
        <v>2211</v>
      </c>
      <c r="K52" s="25">
        <v>1975</v>
      </c>
      <c r="L52" s="25">
        <v>221</v>
      </c>
      <c r="M52" s="25">
        <v>813</v>
      </c>
      <c r="N52" s="25">
        <v>1184</v>
      </c>
      <c r="O52" s="25">
        <v>1247</v>
      </c>
      <c r="P52" s="25">
        <v>5825</v>
      </c>
      <c r="Q52" s="25">
        <v>6662</v>
      </c>
      <c r="R52" s="25">
        <v>117</v>
      </c>
      <c r="S52" s="25">
        <v>460</v>
      </c>
      <c r="T52" s="25">
        <v>1565</v>
      </c>
      <c r="U52" s="25">
        <v>1157</v>
      </c>
      <c r="V52" s="25">
        <v>1812</v>
      </c>
      <c r="W52" s="25">
        <v>1657</v>
      </c>
      <c r="X52" s="25">
        <v>715</v>
      </c>
      <c r="Y52" s="25">
        <v>1303</v>
      </c>
      <c r="Z52" s="25">
        <v>2529</v>
      </c>
      <c r="AA52" s="25">
        <v>211</v>
      </c>
      <c r="AB52" s="25">
        <v>336</v>
      </c>
      <c r="AC52" s="25">
        <v>1702</v>
      </c>
      <c r="AD52" s="25">
        <v>2196</v>
      </c>
      <c r="AE52" s="25">
        <v>3915</v>
      </c>
      <c r="AF52" s="25">
        <v>7451</v>
      </c>
      <c r="AG52" s="25">
        <v>175</v>
      </c>
      <c r="AH52" s="25">
        <v>911</v>
      </c>
      <c r="AI52" s="25">
        <v>3507</v>
      </c>
      <c r="AJ52" s="25">
        <v>1655</v>
      </c>
      <c r="AK52" s="25">
        <v>4162</v>
      </c>
      <c r="AL52" s="25">
        <v>3214</v>
      </c>
      <c r="AM52" s="25">
        <v>1190</v>
      </c>
      <c r="AN52" s="25">
        <v>3517</v>
      </c>
      <c r="AO52" s="25">
        <v>4507</v>
      </c>
      <c r="AP52" s="25">
        <v>424</v>
      </c>
      <c r="AQ52" s="25">
        <v>1151</v>
      </c>
      <c r="AR52" s="25">
        <v>2884</v>
      </c>
      <c r="AS52" s="25">
        <v>3440</v>
      </c>
      <c r="AT52" s="25">
        <v>9740</v>
      </c>
      <c r="AU52" s="25">
        <v>14114</v>
      </c>
    </row>
    <row r="53" spans="1:47" x14ac:dyDescent="0.35">
      <c r="A53" s="23">
        <v>48</v>
      </c>
      <c r="B53" s="24" t="s">
        <v>62</v>
      </c>
      <c r="C53" s="25">
        <v>21</v>
      </c>
      <c r="D53" s="25">
        <v>298</v>
      </c>
      <c r="E53" s="25">
        <v>1078</v>
      </c>
      <c r="F53" s="25">
        <v>280</v>
      </c>
      <c r="G53" s="25">
        <v>1183</v>
      </c>
      <c r="H53" s="25">
        <v>908</v>
      </c>
      <c r="I53" s="25">
        <v>254</v>
      </c>
      <c r="J53" s="25">
        <v>1463</v>
      </c>
      <c r="K53" s="25">
        <v>1667</v>
      </c>
      <c r="L53" s="25">
        <v>129</v>
      </c>
      <c r="M53" s="25">
        <v>870</v>
      </c>
      <c r="N53" s="25">
        <v>1738</v>
      </c>
      <c r="O53" s="25">
        <v>687</v>
      </c>
      <c r="P53" s="25">
        <v>3813</v>
      </c>
      <c r="Q53" s="25">
        <v>5380</v>
      </c>
      <c r="R53" s="25">
        <v>65</v>
      </c>
      <c r="S53" s="25">
        <v>249</v>
      </c>
      <c r="T53" s="25">
        <v>937</v>
      </c>
      <c r="U53" s="25">
        <v>620</v>
      </c>
      <c r="V53" s="25">
        <v>984</v>
      </c>
      <c r="W53" s="25">
        <v>915</v>
      </c>
      <c r="X53" s="25">
        <v>486</v>
      </c>
      <c r="Y53" s="25">
        <v>984</v>
      </c>
      <c r="Z53" s="25">
        <v>1912</v>
      </c>
      <c r="AA53" s="25">
        <v>211</v>
      </c>
      <c r="AB53" s="25">
        <v>361</v>
      </c>
      <c r="AC53" s="25">
        <v>2220</v>
      </c>
      <c r="AD53" s="25">
        <v>1385</v>
      </c>
      <c r="AE53" s="25">
        <v>2575</v>
      </c>
      <c r="AF53" s="25">
        <v>5984</v>
      </c>
      <c r="AG53" s="25">
        <v>89</v>
      </c>
      <c r="AH53" s="25">
        <v>548</v>
      </c>
      <c r="AI53" s="25">
        <v>2018</v>
      </c>
      <c r="AJ53" s="25">
        <v>898</v>
      </c>
      <c r="AK53" s="25">
        <v>2165</v>
      </c>
      <c r="AL53" s="25">
        <v>1820</v>
      </c>
      <c r="AM53" s="25">
        <v>739</v>
      </c>
      <c r="AN53" s="25">
        <v>2451</v>
      </c>
      <c r="AO53" s="25">
        <v>3577</v>
      </c>
      <c r="AP53" s="25">
        <v>339</v>
      </c>
      <c r="AQ53" s="25">
        <v>1227</v>
      </c>
      <c r="AR53" s="25">
        <v>3952</v>
      </c>
      <c r="AS53" s="25">
        <v>2066</v>
      </c>
      <c r="AT53" s="25">
        <v>6384</v>
      </c>
      <c r="AU53" s="25">
        <v>11367</v>
      </c>
    </row>
    <row r="54" spans="1:47" x14ac:dyDescent="0.35">
      <c r="A54" s="23">
        <v>49</v>
      </c>
      <c r="B54" s="24" t="s">
        <v>24</v>
      </c>
      <c r="C54" s="25">
        <v>2049</v>
      </c>
      <c r="D54" s="25">
        <v>1597</v>
      </c>
      <c r="E54" s="25">
        <v>10942</v>
      </c>
      <c r="F54" s="25">
        <v>13576</v>
      </c>
      <c r="G54" s="25">
        <v>5157</v>
      </c>
      <c r="H54" s="25">
        <v>4494</v>
      </c>
      <c r="I54" s="25">
        <v>7753</v>
      </c>
      <c r="J54" s="25">
        <v>5120</v>
      </c>
      <c r="K54" s="25">
        <v>5081</v>
      </c>
      <c r="L54" s="25">
        <v>2744</v>
      </c>
      <c r="M54" s="25">
        <v>3671</v>
      </c>
      <c r="N54" s="25">
        <v>5309</v>
      </c>
      <c r="O54" s="25">
        <v>26131</v>
      </c>
      <c r="P54" s="25">
        <v>15551</v>
      </c>
      <c r="Q54" s="25">
        <v>25825</v>
      </c>
      <c r="R54" s="25">
        <v>2428</v>
      </c>
      <c r="S54" s="25">
        <v>1245</v>
      </c>
      <c r="T54" s="25">
        <v>9940</v>
      </c>
      <c r="U54" s="25">
        <v>15158</v>
      </c>
      <c r="V54" s="25">
        <v>4254</v>
      </c>
      <c r="W54" s="25">
        <v>3950</v>
      </c>
      <c r="X54" s="25">
        <v>7613</v>
      </c>
      <c r="Y54" s="25">
        <v>4513</v>
      </c>
      <c r="Z54" s="25">
        <v>7073</v>
      </c>
      <c r="AA54" s="25">
        <v>2108</v>
      </c>
      <c r="AB54" s="25">
        <v>1919</v>
      </c>
      <c r="AC54" s="25">
        <v>9318</v>
      </c>
      <c r="AD54" s="25">
        <v>27311</v>
      </c>
      <c r="AE54" s="25">
        <v>11925</v>
      </c>
      <c r="AF54" s="25">
        <v>30277</v>
      </c>
      <c r="AG54" s="25">
        <v>4477</v>
      </c>
      <c r="AH54" s="25">
        <v>2844</v>
      </c>
      <c r="AI54" s="25">
        <v>20886</v>
      </c>
      <c r="AJ54" s="25">
        <v>28736</v>
      </c>
      <c r="AK54" s="25">
        <v>9412</v>
      </c>
      <c r="AL54" s="25">
        <v>8442</v>
      </c>
      <c r="AM54" s="25">
        <v>15375</v>
      </c>
      <c r="AN54" s="25">
        <v>9633</v>
      </c>
      <c r="AO54" s="25">
        <v>12149</v>
      </c>
      <c r="AP54" s="25">
        <v>4855</v>
      </c>
      <c r="AQ54" s="25">
        <v>5586</v>
      </c>
      <c r="AR54" s="25">
        <v>14625</v>
      </c>
      <c r="AS54" s="25">
        <v>53437</v>
      </c>
      <c r="AT54" s="25">
        <v>27474</v>
      </c>
      <c r="AU54" s="25">
        <v>56104</v>
      </c>
    </row>
    <row r="55" spans="1:47" x14ac:dyDescent="0.35">
      <c r="A55" s="23">
        <v>50</v>
      </c>
      <c r="B55" s="24" t="s">
        <v>25</v>
      </c>
      <c r="C55" s="25">
        <v>837</v>
      </c>
      <c r="D55" s="25">
        <v>874</v>
      </c>
      <c r="E55" s="25">
        <v>4909</v>
      </c>
      <c r="F55" s="25">
        <v>7269</v>
      </c>
      <c r="G55" s="25">
        <v>4628</v>
      </c>
      <c r="H55" s="25">
        <v>3435</v>
      </c>
      <c r="I55" s="25">
        <v>4355</v>
      </c>
      <c r="J55" s="25">
        <v>4059</v>
      </c>
      <c r="K55" s="25">
        <v>3937</v>
      </c>
      <c r="L55" s="25">
        <v>1019</v>
      </c>
      <c r="M55" s="25">
        <v>2162</v>
      </c>
      <c r="N55" s="25">
        <v>3456</v>
      </c>
      <c r="O55" s="25">
        <v>13477</v>
      </c>
      <c r="P55" s="25">
        <v>11725</v>
      </c>
      <c r="Q55" s="25">
        <v>15740</v>
      </c>
      <c r="R55" s="25">
        <v>1193</v>
      </c>
      <c r="S55" s="25">
        <v>758</v>
      </c>
      <c r="T55" s="25">
        <v>4531</v>
      </c>
      <c r="U55" s="25">
        <v>9791</v>
      </c>
      <c r="V55" s="25">
        <v>3386</v>
      </c>
      <c r="W55" s="25">
        <v>3249</v>
      </c>
      <c r="X55" s="25">
        <v>4857</v>
      </c>
      <c r="Y55" s="25">
        <v>2903</v>
      </c>
      <c r="Z55" s="25">
        <v>5314</v>
      </c>
      <c r="AA55" s="25">
        <v>923</v>
      </c>
      <c r="AB55" s="25">
        <v>896</v>
      </c>
      <c r="AC55" s="25">
        <v>5999</v>
      </c>
      <c r="AD55" s="25">
        <v>16760</v>
      </c>
      <c r="AE55" s="25">
        <v>7933</v>
      </c>
      <c r="AF55" s="25">
        <v>19092</v>
      </c>
      <c r="AG55" s="25">
        <v>2028</v>
      </c>
      <c r="AH55" s="25">
        <v>1636</v>
      </c>
      <c r="AI55" s="25">
        <v>9441</v>
      </c>
      <c r="AJ55" s="25">
        <v>17059</v>
      </c>
      <c r="AK55" s="25">
        <v>8004</v>
      </c>
      <c r="AL55" s="25">
        <v>6676</v>
      </c>
      <c r="AM55" s="25">
        <v>9212</v>
      </c>
      <c r="AN55" s="25">
        <v>6960</v>
      </c>
      <c r="AO55" s="25">
        <v>9256</v>
      </c>
      <c r="AP55" s="25">
        <v>1939</v>
      </c>
      <c r="AQ55" s="25">
        <v>3057</v>
      </c>
      <c r="AR55" s="25">
        <v>9455</v>
      </c>
      <c r="AS55" s="25">
        <v>30238</v>
      </c>
      <c r="AT55" s="25">
        <v>19657</v>
      </c>
      <c r="AU55" s="25">
        <v>34829</v>
      </c>
    </row>
    <row r="56" spans="1:47" x14ac:dyDescent="0.35">
      <c r="A56" s="23">
        <v>51</v>
      </c>
      <c r="B56" s="24" t="s">
        <v>63</v>
      </c>
      <c r="C56" s="25">
        <v>41</v>
      </c>
      <c r="D56" s="25">
        <v>357</v>
      </c>
      <c r="E56" s="25">
        <v>1375</v>
      </c>
      <c r="F56" s="25">
        <v>518</v>
      </c>
      <c r="G56" s="25">
        <v>1668</v>
      </c>
      <c r="H56" s="25">
        <v>1160</v>
      </c>
      <c r="I56" s="25">
        <v>536</v>
      </c>
      <c r="J56" s="25">
        <v>1795</v>
      </c>
      <c r="K56" s="25">
        <v>1485</v>
      </c>
      <c r="L56" s="25">
        <v>211</v>
      </c>
      <c r="M56" s="25">
        <v>723</v>
      </c>
      <c r="N56" s="25">
        <v>995</v>
      </c>
      <c r="O56" s="25">
        <v>1307</v>
      </c>
      <c r="P56" s="25">
        <v>4552</v>
      </c>
      <c r="Q56" s="25">
        <v>5017</v>
      </c>
      <c r="R56" s="25">
        <v>97</v>
      </c>
      <c r="S56" s="25">
        <v>299</v>
      </c>
      <c r="T56" s="25">
        <v>1240</v>
      </c>
      <c r="U56" s="25">
        <v>1140</v>
      </c>
      <c r="V56" s="25">
        <v>1320</v>
      </c>
      <c r="W56" s="25">
        <v>1098</v>
      </c>
      <c r="X56" s="25">
        <v>812</v>
      </c>
      <c r="Y56" s="25">
        <v>1115</v>
      </c>
      <c r="Z56" s="25">
        <v>2004</v>
      </c>
      <c r="AA56" s="25">
        <v>225</v>
      </c>
      <c r="AB56" s="25">
        <v>283</v>
      </c>
      <c r="AC56" s="25">
        <v>1490</v>
      </c>
      <c r="AD56" s="25">
        <v>2282</v>
      </c>
      <c r="AE56" s="25">
        <v>3014</v>
      </c>
      <c r="AF56" s="25">
        <v>5834</v>
      </c>
      <c r="AG56" s="25">
        <v>142</v>
      </c>
      <c r="AH56" s="25">
        <v>660</v>
      </c>
      <c r="AI56" s="25">
        <v>2611</v>
      </c>
      <c r="AJ56" s="25">
        <v>1658</v>
      </c>
      <c r="AK56" s="25">
        <v>2992</v>
      </c>
      <c r="AL56" s="25">
        <v>2260</v>
      </c>
      <c r="AM56" s="25">
        <v>1345</v>
      </c>
      <c r="AN56" s="25">
        <v>2915</v>
      </c>
      <c r="AO56" s="25">
        <v>3489</v>
      </c>
      <c r="AP56" s="25">
        <v>439</v>
      </c>
      <c r="AQ56" s="25">
        <v>1004</v>
      </c>
      <c r="AR56" s="25">
        <v>2488</v>
      </c>
      <c r="AS56" s="25">
        <v>3586</v>
      </c>
      <c r="AT56" s="25">
        <v>7567</v>
      </c>
      <c r="AU56" s="25">
        <v>10852</v>
      </c>
    </row>
    <row r="57" spans="1:47" x14ac:dyDescent="0.35">
      <c r="A57" s="23">
        <v>52</v>
      </c>
      <c r="B57" s="24" t="s">
        <v>26</v>
      </c>
      <c r="C57" s="25">
        <v>1397</v>
      </c>
      <c r="D57" s="25">
        <v>1374</v>
      </c>
      <c r="E57" s="25">
        <v>6255</v>
      </c>
      <c r="F57" s="25">
        <v>13969</v>
      </c>
      <c r="G57" s="25">
        <v>7295</v>
      </c>
      <c r="H57" s="25">
        <v>6261</v>
      </c>
      <c r="I57" s="25">
        <v>4461</v>
      </c>
      <c r="J57" s="25">
        <v>4350</v>
      </c>
      <c r="K57" s="25">
        <v>5344</v>
      </c>
      <c r="L57" s="25">
        <v>843</v>
      </c>
      <c r="M57" s="25">
        <v>1883</v>
      </c>
      <c r="N57" s="25">
        <v>4707</v>
      </c>
      <c r="O57" s="25">
        <v>20672</v>
      </c>
      <c r="P57" s="25">
        <v>14905</v>
      </c>
      <c r="Q57" s="25">
        <v>22564</v>
      </c>
      <c r="R57" s="25">
        <v>1964</v>
      </c>
      <c r="S57" s="25">
        <v>1154</v>
      </c>
      <c r="T57" s="25">
        <v>5949</v>
      </c>
      <c r="U57" s="25">
        <v>16955</v>
      </c>
      <c r="V57" s="25">
        <v>5390</v>
      </c>
      <c r="W57" s="25">
        <v>5266</v>
      </c>
      <c r="X57" s="25">
        <v>5403</v>
      </c>
      <c r="Y57" s="25">
        <v>3008</v>
      </c>
      <c r="Z57" s="25">
        <v>6315</v>
      </c>
      <c r="AA57" s="25">
        <v>889</v>
      </c>
      <c r="AB57" s="25">
        <v>734</v>
      </c>
      <c r="AC57" s="25">
        <v>7835</v>
      </c>
      <c r="AD57" s="25">
        <v>25210</v>
      </c>
      <c r="AE57" s="25">
        <v>10283</v>
      </c>
      <c r="AF57" s="25">
        <v>25368</v>
      </c>
      <c r="AG57" s="25">
        <v>3359</v>
      </c>
      <c r="AH57" s="25">
        <v>2529</v>
      </c>
      <c r="AI57" s="25">
        <v>12201</v>
      </c>
      <c r="AJ57" s="25">
        <v>30917</v>
      </c>
      <c r="AK57" s="25">
        <v>12692</v>
      </c>
      <c r="AL57" s="25">
        <v>11525</v>
      </c>
      <c r="AM57" s="25">
        <v>9860</v>
      </c>
      <c r="AN57" s="25">
        <v>7359</v>
      </c>
      <c r="AO57" s="25">
        <v>11662</v>
      </c>
      <c r="AP57" s="25">
        <v>1741</v>
      </c>
      <c r="AQ57" s="25">
        <v>2616</v>
      </c>
      <c r="AR57" s="25">
        <v>12544</v>
      </c>
      <c r="AS57" s="25">
        <v>45882</v>
      </c>
      <c r="AT57" s="25">
        <v>25191</v>
      </c>
      <c r="AU57" s="25">
        <v>47934</v>
      </c>
    </row>
    <row r="58" spans="1:47" x14ac:dyDescent="0.35">
      <c r="A58" s="23">
        <v>53</v>
      </c>
      <c r="B58" s="24" t="s">
        <v>64</v>
      </c>
      <c r="C58" s="25">
        <v>259</v>
      </c>
      <c r="D58" s="25">
        <v>1499</v>
      </c>
      <c r="E58" s="25">
        <v>6087</v>
      </c>
      <c r="F58" s="25">
        <v>2665</v>
      </c>
      <c r="G58" s="25">
        <v>6881</v>
      </c>
      <c r="H58" s="25">
        <v>3877</v>
      </c>
      <c r="I58" s="25">
        <v>3602</v>
      </c>
      <c r="J58" s="25">
        <v>8348</v>
      </c>
      <c r="K58" s="25">
        <v>5835</v>
      </c>
      <c r="L58" s="25">
        <v>2668</v>
      </c>
      <c r="M58" s="25">
        <v>5759</v>
      </c>
      <c r="N58" s="25">
        <v>5977</v>
      </c>
      <c r="O58" s="25">
        <v>9194</v>
      </c>
      <c r="P58" s="25">
        <v>22481</v>
      </c>
      <c r="Q58" s="25">
        <v>21768</v>
      </c>
      <c r="R58" s="25">
        <v>408</v>
      </c>
      <c r="S58" s="25">
        <v>1154</v>
      </c>
      <c r="T58" s="25">
        <v>5375</v>
      </c>
      <c r="U58" s="25">
        <v>5143</v>
      </c>
      <c r="V58" s="25">
        <v>5459</v>
      </c>
      <c r="W58" s="25">
        <v>4209</v>
      </c>
      <c r="X58" s="25">
        <v>4896</v>
      </c>
      <c r="Y58" s="25">
        <v>6082</v>
      </c>
      <c r="Z58" s="25">
        <v>8364</v>
      </c>
      <c r="AA58" s="25">
        <v>2441</v>
      </c>
      <c r="AB58" s="25">
        <v>2790</v>
      </c>
      <c r="AC58" s="25">
        <v>10645</v>
      </c>
      <c r="AD58" s="25">
        <v>12885</v>
      </c>
      <c r="AE58" s="25">
        <v>15477</v>
      </c>
      <c r="AF58" s="25">
        <v>28596</v>
      </c>
      <c r="AG58" s="25">
        <v>665</v>
      </c>
      <c r="AH58" s="25">
        <v>2648</v>
      </c>
      <c r="AI58" s="25">
        <v>11460</v>
      </c>
      <c r="AJ58" s="25">
        <v>7811</v>
      </c>
      <c r="AK58" s="25">
        <v>12341</v>
      </c>
      <c r="AL58" s="25">
        <v>8087</v>
      </c>
      <c r="AM58" s="25">
        <v>8502</v>
      </c>
      <c r="AN58" s="25">
        <v>14425</v>
      </c>
      <c r="AO58" s="25">
        <v>14199</v>
      </c>
      <c r="AP58" s="25">
        <v>5110</v>
      </c>
      <c r="AQ58" s="25">
        <v>8541</v>
      </c>
      <c r="AR58" s="25">
        <v>16623</v>
      </c>
      <c r="AS58" s="25">
        <v>22085</v>
      </c>
      <c r="AT58" s="25">
        <v>37959</v>
      </c>
      <c r="AU58" s="25">
        <v>50368</v>
      </c>
    </row>
    <row r="59" spans="1:47" x14ac:dyDescent="0.35">
      <c r="A59" s="23">
        <v>54</v>
      </c>
      <c r="B59" s="24" t="s">
        <v>65</v>
      </c>
      <c r="C59" s="25">
        <v>23</v>
      </c>
      <c r="D59" s="25">
        <v>119</v>
      </c>
      <c r="E59" s="25">
        <v>600</v>
      </c>
      <c r="F59" s="25">
        <v>350</v>
      </c>
      <c r="G59" s="25">
        <v>573</v>
      </c>
      <c r="H59" s="25">
        <v>410</v>
      </c>
      <c r="I59" s="25">
        <v>624</v>
      </c>
      <c r="J59" s="25">
        <v>973</v>
      </c>
      <c r="K59" s="25">
        <v>814</v>
      </c>
      <c r="L59" s="25">
        <v>390</v>
      </c>
      <c r="M59" s="25">
        <v>656</v>
      </c>
      <c r="N59" s="25">
        <v>656</v>
      </c>
      <c r="O59" s="25">
        <v>1392</v>
      </c>
      <c r="P59" s="25">
        <v>2312</v>
      </c>
      <c r="Q59" s="25">
        <v>2482</v>
      </c>
      <c r="R59" s="25">
        <v>37</v>
      </c>
      <c r="S59" s="25">
        <v>115</v>
      </c>
      <c r="T59" s="25">
        <v>490</v>
      </c>
      <c r="U59" s="25">
        <v>695</v>
      </c>
      <c r="V59" s="25">
        <v>445</v>
      </c>
      <c r="W59" s="25">
        <v>394</v>
      </c>
      <c r="X59" s="25">
        <v>994</v>
      </c>
      <c r="Y59" s="25">
        <v>688</v>
      </c>
      <c r="Z59" s="25">
        <v>941</v>
      </c>
      <c r="AA59" s="25">
        <v>458</v>
      </c>
      <c r="AB59" s="25">
        <v>310</v>
      </c>
      <c r="AC59" s="25">
        <v>1082</v>
      </c>
      <c r="AD59" s="25">
        <v>2181</v>
      </c>
      <c r="AE59" s="25">
        <v>1558</v>
      </c>
      <c r="AF59" s="25">
        <v>2910</v>
      </c>
      <c r="AG59" s="25">
        <v>57</v>
      </c>
      <c r="AH59" s="25">
        <v>229</v>
      </c>
      <c r="AI59" s="25">
        <v>1089</v>
      </c>
      <c r="AJ59" s="25">
        <v>1047</v>
      </c>
      <c r="AK59" s="25">
        <v>1017</v>
      </c>
      <c r="AL59" s="25">
        <v>800</v>
      </c>
      <c r="AM59" s="25">
        <v>1622</v>
      </c>
      <c r="AN59" s="25">
        <v>1666</v>
      </c>
      <c r="AO59" s="25">
        <v>1756</v>
      </c>
      <c r="AP59" s="25">
        <v>848</v>
      </c>
      <c r="AQ59" s="25">
        <v>964</v>
      </c>
      <c r="AR59" s="25">
        <v>1743</v>
      </c>
      <c r="AS59" s="25">
        <v>3576</v>
      </c>
      <c r="AT59" s="25">
        <v>3879</v>
      </c>
      <c r="AU59" s="25">
        <v>5384</v>
      </c>
    </row>
    <row r="60" spans="1:47" x14ac:dyDescent="0.35">
      <c r="A60" s="23">
        <v>55</v>
      </c>
      <c r="B60" s="24" t="s">
        <v>66</v>
      </c>
      <c r="C60" s="25">
        <v>19</v>
      </c>
      <c r="D60" s="25">
        <v>175</v>
      </c>
      <c r="E60" s="25">
        <v>547</v>
      </c>
      <c r="F60" s="25">
        <v>252</v>
      </c>
      <c r="G60" s="25">
        <v>809</v>
      </c>
      <c r="H60" s="25">
        <v>478</v>
      </c>
      <c r="I60" s="25">
        <v>258</v>
      </c>
      <c r="J60" s="25">
        <v>836</v>
      </c>
      <c r="K60" s="25">
        <v>979</v>
      </c>
      <c r="L60" s="25">
        <v>108</v>
      </c>
      <c r="M60" s="25">
        <v>318</v>
      </c>
      <c r="N60" s="25">
        <v>753</v>
      </c>
      <c r="O60" s="25">
        <v>636</v>
      </c>
      <c r="P60" s="25">
        <v>2132</v>
      </c>
      <c r="Q60" s="25">
        <v>2763</v>
      </c>
      <c r="R60" s="25">
        <v>35</v>
      </c>
      <c r="S60" s="25">
        <v>120</v>
      </c>
      <c r="T60" s="25">
        <v>543</v>
      </c>
      <c r="U60" s="25">
        <v>550</v>
      </c>
      <c r="V60" s="25">
        <v>574</v>
      </c>
      <c r="W60" s="25">
        <v>432</v>
      </c>
      <c r="X60" s="25">
        <v>485</v>
      </c>
      <c r="Y60" s="25">
        <v>659</v>
      </c>
      <c r="Z60" s="25">
        <v>949</v>
      </c>
      <c r="AA60" s="25">
        <v>160</v>
      </c>
      <c r="AB60" s="25">
        <v>200</v>
      </c>
      <c r="AC60" s="25">
        <v>842</v>
      </c>
      <c r="AD60" s="25">
        <v>1230</v>
      </c>
      <c r="AE60" s="25">
        <v>1559</v>
      </c>
      <c r="AF60" s="25">
        <v>2765</v>
      </c>
      <c r="AG60" s="25">
        <v>50</v>
      </c>
      <c r="AH60" s="25">
        <v>299</v>
      </c>
      <c r="AI60" s="25">
        <v>1090</v>
      </c>
      <c r="AJ60" s="25">
        <v>804</v>
      </c>
      <c r="AK60" s="25">
        <v>1385</v>
      </c>
      <c r="AL60" s="25">
        <v>909</v>
      </c>
      <c r="AM60" s="25">
        <v>746</v>
      </c>
      <c r="AN60" s="25">
        <v>1491</v>
      </c>
      <c r="AO60" s="25">
        <v>1936</v>
      </c>
      <c r="AP60" s="25">
        <v>268</v>
      </c>
      <c r="AQ60" s="25">
        <v>514</v>
      </c>
      <c r="AR60" s="25">
        <v>1597</v>
      </c>
      <c r="AS60" s="25">
        <v>1864</v>
      </c>
      <c r="AT60" s="25">
        <v>3690</v>
      </c>
      <c r="AU60" s="25">
        <v>5529</v>
      </c>
    </row>
    <row r="61" spans="1:47" x14ac:dyDescent="0.35">
      <c r="A61" s="23">
        <v>56</v>
      </c>
      <c r="B61" s="24" t="s">
        <v>67</v>
      </c>
      <c r="C61" s="25">
        <v>12</v>
      </c>
      <c r="D61" s="25">
        <v>102</v>
      </c>
      <c r="E61" s="25">
        <v>395</v>
      </c>
      <c r="F61" s="25">
        <v>159</v>
      </c>
      <c r="G61" s="25">
        <v>598</v>
      </c>
      <c r="H61" s="25">
        <v>394</v>
      </c>
      <c r="I61" s="25">
        <v>220</v>
      </c>
      <c r="J61" s="25">
        <v>954</v>
      </c>
      <c r="K61" s="25">
        <v>716</v>
      </c>
      <c r="L61" s="25">
        <v>167</v>
      </c>
      <c r="M61" s="25">
        <v>550</v>
      </c>
      <c r="N61" s="25">
        <v>630</v>
      </c>
      <c r="O61" s="25">
        <v>557</v>
      </c>
      <c r="P61" s="25">
        <v>2206</v>
      </c>
      <c r="Q61" s="25">
        <v>2148</v>
      </c>
      <c r="R61" s="25">
        <v>29</v>
      </c>
      <c r="S61" s="25">
        <v>91</v>
      </c>
      <c r="T61" s="25">
        <v>386</v>
      </c>
      <c r="U61" s="25">
        <v>359</v>
      </c>
      <c r="V61" s="25">
        <v>483</v>
      </c>
      <c r="W61" s="25">
        <v>362</v>
      </c>
      <c r="X61" s="25">
        <v>384</v>
      </c>
      <c r="Y61" s="25">
        <v>543</v>
      </c>
      <c r="Z61" s="25">
        <v>877</v>
      </c>
      <c r="AA61" s="25">
        <v>164</v>
      </c>
      <c r="AB61" s="25">
        <v>229</v>
      </c>
      <c r="AC61" s="25">
        <v>797</v>
      </c>
      <c r="AD61" s="25">
        <v>939</v>
      </c>
      <c r="AE61" s="25">
        <v>1340</v>
      </c>
      <c r="AF61" s="25">
        <v>2416</v>
      </c>
      <c r="AG61" s="25">
        <v>41</v>
      </c>
      <c r="AH61" s="25">
        <v>189</v>
      </c>
      <c r="AI61" s="25">
        <v>783</v>
      </c>
      <c r="AJ61" s="25">
        <v>518</v>
      </c>
      <c r="AK61" s="25">
        <v>1079</v>
      </c>
      <c r="AL61" s="25">
        <v>756</v>
      </c>
      <c r="AM61" s="25">
        <v>607</v>
      </c>
      <c r="AN61" s="25">
        <v>1496</v>
      </c>
      <c r="AO61" s="25">
        <v>1594</v>
      </c>
      <c r="AP61" s="25">
        <v>332</v>
      </c>
      <c r="AQ61" s="25">
        <v>774</v>
      </c>
      <c r="AR61" s="25">
        <v>1426</v>
      </c>
      <c r="AS61" s="25">
        <v>1498</v>
      </c>
      <c r="AT61" s="25">
        <v>3539</v>
      </c>
      <c r="AU61" s="25">
        <v>4559</v>
      </c>
    </row>
    <row r="62" spans="1:47" x14ac:dyDescent="0.35">
      <c r="A62" s="23">
        <v>57</v>
      </c>
      <c r="B62" s="24" t="s">
        <v>68</v>
      </c>
      <c r="C62" s="25">
        <v>260</v>
      </c>
      <c r="D62" s="25">
        <v>647</v>
      </c>
      <c r="E62" s="25">
        <v>3271</v>
      </c>
      <c r="F62" s="25">
        <v>2190</v>
      </c>
      <c r="G62" s="25">
        <v>2615</v>
      </c>
      <c r="H62" s="25">
        <v>1282</v>
      </c>
      <c r="I62" s="25">
        <v>2706</v>
      </c>
      <c r="J62" s="25">
        <v>3671</v>
      </c>
      <c r="K62" s="25">
        <v>2060</v>
      </c>
      <c r="L62" s="25">
        <v>905</v>
      </c>
      <c r="M62" s="25">
        <v>1432</v>
      </c>
      <c r="N62" s="25">
        <v>1076</v>
      </c>
      <c r="O62" s="25">
        <v>6069</v>
      </c>
      <c r="P62" s="25">
        <v>8368</v>
      </c>
      <c r="Q62" s="25">
        <v>7688</v>
      </c>
      <c r="R62" s="25">
        <v>437</v>
      </c>
      <c r="S62" s="25">
        <v>495</v>
      </c>
      <c r="T62" s="25">
        <v>2896</v>
      </c>
      <c r="U62" s="25">
        <v>3509</v>
      </c>
      <c r="V62" s="25">
        <v>1708</v>
      </c>
      <c r="W62" s="25">
        <v>1353</v>
      </c>
      <c r="X62" s="25">
        <v>3203</v>
      </c>
      <c r="Y62" s="25">
        <v>2276</v>
      </c>
      <c r="Z62" s="25">
        <v>3375</v>
      </c>
      <c r="AA62" s="25">
        <v>766</v>
      </c>
      <c r="AB62" s="25">
        <v>642</v>
      </c>
      <c r="AC62" s="25">
        <v>1981</v>
      </c>
      <c r="AD62" s="25">
        <v>7912</v>
      </c>
      <c r="AE62" s="25">
        <v>5120</v>
      </c>
      <c r="AF62" s="25">
        <v>9603</v>
      </c>
      <c r="AG62" s="25">
        <v>694</v>
      </c>
      <c r="AH62" s="25">
        <v>1144</v>
      </c>
      <c r="AI62" s="25">
        <v>6172</v>
      </c>
      <c r="AJ62" s="25">
        <v>5700</v>
      </c>
      <c r="AK62" s="25">
        <v>4322</v>
      </c>
      <c r="AL62" s="25">
        <v>2635</v>
      </c>
      <c r="AM62" s="25">
        <v>5911</v>
      </c>
      <c r="AN62" s="25">
        <v>5949</v>
      </c>
      <c r="AO62" s="25">
        <v>5430</v>
      </c>
      <c r="AP62" s="25">
        <v>1676</v>
      </c>
      <c r="AQ62" s="25">
        <v>2077</v>
      </c>
      <c r="AR62" s="25">
        <v>3055</v>
      </c>
      <c r="AS62" s="25">
        <v>13978</v>
      </c>
      <c r="AT62" s="25">
        <v>13491</v>
      </c>
      <c r="AU62" s="25">
        <v>17292</v>
      </c>
    </row>
    <row r="63" spans="1:47" x14ac:dyDescent="0.35">
      <c r="A63" s="23">
        <v>58</v>
      </c>
      <c r="B63" s="24" t="s">
        <v>69</v>
      </c>
      <c r="C63" s="25">
        <v>6</v>
      </c>
      <c r="D63" s="25">
        <v>108</v>
      </c>
      <c r="E63" s="25">
        <v>415</v>
      </c>
      <c r="F63" s="25">
        <v>125</v>
      </c>
      <c r="G63" s="25">
        <v>420</v>
      </c>
      <c r="H63" s="25">
        <v>414</v>
      </c>
      <c r="I63" s="25">
        <v>121</v>
      </c>
      <c r="J63" s="25">
        <v>563</v>
      </c>
      <c r="K63" s="25">
        <v>740</v>
      </c>
      <c r="L63" s="25">
        <v>80</v>
      </c>
      <c r="M63" s="25">
        <v>377</v>
      </c>
      <c r="N63" s="25">
        <v>636</v>
      </c>
      <c r="O63" s="25">
        <v>328</v>
      </c>
      <c r="P63" s="25">
        <v>1474</v>
      </c>
      <c r="Q63" s="25">
        <v>2198</v>
      </c>
      <c r="R63" s="25">
        <v>30</v>
      </c>
      <c r="S63" s="25">
        <v>79</v>
      </c>
      <c r="T63" s="25">
        <v>370</v>
      </c>
      <c r="U63" s="25">
        <v>258</v>
      </c>
      <c r="V63" s="25">
        <v>343</v>
      </c>
      <c r="W63" s="25">
        <v>376</v>
      </c>
      <c r="X63" s="25">
        <v>236</v>
      </c>
      <c r="Y63" s="25">
        <v>428</v>
      </c>
      <c r="Z63" s="25">
        <v>830</v>
      </c>
      <c r="AA63" s="25">
        <v>100</v>
      </c>
      <c r="AB63" s="25">
        <v>130</v>
      </c>
      <c r="AC63" s="25">
        <v>902</v>
      </c>
      <c r="AD63" s="25">
        <v>623</v>
      </c>
      <c r="AE63" s="25">
        <v>976</v>
      </c>
      <c r="AF63" s="25">
        <v>2481</v>
      </c>
      <c r="AG63" s="25">
        <v>29</v>
      </c>
      <c r="AH63" s="25">
        <v>190</v>
      </c>
      <c r="AI63" s="25">
        <v>781</v>
      </c>
      <c r="AJ63" s="25">
        <v>384</v>
      </c>
      <c r="AK63" s="25">
        <v>767</v>
      </c>
      <c r="AL63" s="25">
        <v>792</v>
      </c>
      <c r="AM63" s="25">
        <v>353</v>
      </c>
      <c r="AN63" s="25">
        <v>990</v>
      </c>
      <c r="AO63" s="25">
        <v>1566</v>
      </c>
      <c r="AP63" s="25">
        <v>182</v>
      </c>
      <c r="AQ63" s="25">
        <v>507</v>
      </c>
      <c r="AR63" s="25">
        <v>1540</v>
      </c>
      <c r="AS63" s="25">
        <v>951</v>
      </c>
      <c r="AT63" s="25">
        <v>2450</v>
      </c>
      <c r="AU63" s="25">
        <v>4676</v>
      </c>
    </row>
    <row r="64" spans="1:47" x14ac:dyDescent="0.35">
      <c r="A64" s="23">
        <v>59</v>
      </c>
      <c r="B64" s="24" t="s">
        <v>27</v>
      </c>
      <c r="C64" s="25">
        <v>720</v>
      </c>
      <c r="D64" s="25">
        <v>594</v>
      </c>
      <c r="E64" s="25">
        <v>2500</v>
      </c>
      <c r="F64" s="25">
        <v>10648</v>
      </c>
      <c r="G64" s="25">
        <v>4450</v>
      </c>
      <c r="H64" s="25">
        <v>3518</v>
      </c>
      <c r="I64" s="25">
        <v>4783</v>
      </c>
      <c r="J64" s="25">
        <v>2437</v>
      </c>
      <c r="K64" s="25">
        <v>2766</v>
      </c>
      <c r="L64" s="25">
        <v>1586</v>
      </c>
      <c r="M64" s="25">
        <v>1069</v>
      </c>
      <c r="N64" s="25">
        <v>1738</v>
      </c>
      <c r="O64" s="25">
        <v>17743</v>
      </c>
      <c r="P64" s="25">
        <v>8539</v>
      </c>
      <c r="Q64" s="25">
        <v>10524</v>
      </c>
      <c r="R64" s="25">
        <v>1055</v>
      </c>
      <c r="S64" s="25">
        <v>721</v>
      </c>
      <c r="T64" s="25">
        <v>2642</v>
      </c>
      <c r="U64" s="25">
        <v>13224</v>
      </c>
      <c r="V64" s="25">
        <v>3587</v>
      </c>
      <c r="W64" s="25">
        <v>2869</v>
      </c>
      <c r="X64" s="25">
        <v>5308</v>
      </c>
      <c r="Y64" s="25">
        <v>2061</v>
      </c>
      <c r="Z64" s="25">
        <v>2741</v>
      </c>
      <c r="AA64" s="25">
        <v>1488</v>
      </c>
      <c r="AB64" s="25">
        <v>798</v>
      </c>
      <c r="AC64" s="25">
        <v>2365</v>
      </c>
      <c r="AD64" s="25">
        <v>21073</v>
      </c>
      <c r="AE64" s="25">
        <v>7173</v>
      </c>
      <c r="AF64" s="25">
        <v>10617</v>
      </c>
      <c r="AG64" s="25">
        <v>1781</v>
      </c>
      <c r="AH64" s="25">
        <v>1313</v>
      </c>
      <c r="AI64" s="25">
        <v>5143</v>
      </c>
      <c r="AJ64" s="25">
        <v>23873</v>
      </c>
      <c r="AK64" s="25">
        <v>8036</v>
      </c>
      <c r="AL64" s="25">
        <v>6384</v>
      </c>
      <c r="AM64" s="25">
        <v>10086</v>
      </c>
      <c r="AN64" s="25">
        <v>4504</v>
      </c>
      <c r="AO64" s="25">
        <v>5506</v>
      </c>
      <c r="AP64" s="25">
        <v>3074</v>
      </c>
      <c r="AQ64" s="25">
        <v>1862</v>
      </c>
      <c r="AR64" s="25">
        <v>4105</v>
      </c>
      <c r="AS64" s="25">
        <v>38818</v>
      </c>
      <c r="AT64" s="25">
        <v>15713</v>
      </c>
      <c r="AU64" s="25">
        <v>21135</v>
      </c>
    </row>
    <row r="65" spans="1:47" x14ac:dyDescent="0.35">
      <c r="A65" s="23">
        <v>60</v>
      </c>
      <c r="B65" s="24" t="s">
        <v>70</v>
      </c>
      <c r="C65" s="25">
        <v>5</v>
      </c>
      <c r="D65" s="25">
        <v>41</v>
      </c>
      <c r="E65" s="25">
        <v>201</v>
      </c>
      <c r="F65" s="25">
        <v>57</v>
      </c>
      <c r="G65" s="25">
        <v>246</v>
      </c>
      <c r="H65" s="25">
        <v>218</v>
      </c>
      <c r="I65" s="25">
        <v>83</v>
      </c>
      <c r="J65" s="25">
        <v>392</v>
      </c>
      <c r="K65" s="25">
        <v>464</v>
      </c>
      <c r="L65" s="25">
        <v>52</v>
      </c>
      <c r="M65" s="25">
        <v>224</v>
      </c>
      <c r="N65" s="25">
        <v>432</v>
      </c>
      <c r="O65" s="25">
        <v>196</v>
      </c>
      <c r="P65" s="25">
        <v>901</v>
      </c>
      <c r="Q65" s="25">
        <v>1313</v>
      </c>
      <c r="R65" s="25">
        <v>14</v>
      </c>
      <c r="S65" s="25">
        <v>37</v>
      </c>
      <c r="T65" s="25">
        <v>202</v>
      </c>
      <c r="U65" s="25">
        <v>138</v>
      </c>
      <c r="V65" s="25">
        <v>217</v>
      </c>
      <c r="W65" s="25">
        <v>178</v>
      </c>
      <c r="X65" s="25">
        <v>167</v>
      </c>
      <c r="Y65" s="25">
        <v>264</v>
      </c>
      <c r="Z65" s="25">
        <v>507</v>
      </c>
      <c r="AA65" s="25">
        <v>63</v>
      </c>
      <c r="AB65" s="25">
        <v>108</v>
      </c>
      <c r="AC65" s="25">
        <v>438</v>
      </c>
      <c r="AD65" s="25">
        <v>384</v>
      </c>
      <c r="AE65" s="25">
        <v>625</v>
      </c>
      <c r="AF65" s="25">
        <v>1329</v>
      </c>
      <c r="AG65" s="25">
        <v>19</v>
      </c>
      <c r="AH65" s="25">
        <v>75</v>
      </c>
      <c r="AI65" s="25">
        <v>408</v>
      </c>
      <c r="AJ65" s="25">
        <v>198</v>
      </c>
      <c r="AK65" s="25">
        <v>467</v>
      </c>
      <c r="AL65" s="25">
        <v>396</v>
      </c>
      <c r="AM65" s="25">
        <v>257</v>
      </c>
      <c r="AN65" s="25">
        <v>651</v>
      </c>
      <c r="AO65" s="25">
        <v>971</v>
      </c>
      <c r="AP65" s="25">
        <v>114</v>
      </c>
      <c r="AQ65" s="25">
        <v>333</v>
      </c>
      <c r="AR65" s="25">
        <v>867</v>
      </c>
      <c r="AS65" s="25">
        <v>583</v>
      </c>
      <c r="AT65" s="25">
        <v>1528</v>
      </c>
      <c r="AU65" s="25">
        <v>2648</v>
      </c>
    </row>
    <row r="66" spans="1:47" x14ac:dyDescent="0.35">
      <c r="A66" s="23">
        <v>61</v>
      </c>
      <c r="B66" s="24" t="s">
        <v>100</v>
      </c>
      <c r="C66" s="25">
        <v>3</v>
      </c>
      <c r="D66" s="25">
        <v>9</v>
      </c>
      <c r="E66" s="25">
        <v>69</v>
      </c>
      <c r="F66" s="25">
        <v>57</v>
      </c>
      <c r="G66" s="25">
        <v>47</v>
      </c>
      <c r="H66" s="25">
        <v>23</v>
      </c>
      <c r="I66" s="25">
        <v>130</v>
      </c>
      <c r="J66" s="25">
        <v>116</v>
      </c>
      <c r="K66" s="25">
        <v>84</v>
      </c>
      <c r="L66" s="25">
        <v>140</v>
      </c>
      <c r="M66" s="25">
        <v>149</v>
      </c>
      <c r="N66" s="25">
        <v>140</v>
      </c>
      <c r="O66" s="25">
        <v>335</v>
      </c>
      <c r="P66" s="25">
        <v>321</v>
      </c>
      <c r="Q66" s="25">
        <v>313</v>
      </c>
      <c r="R66" s="25">
        <v>10</v>
      </c>
      <c r="S66" s="25">
        <v>7</v>
      </c>
      <c r="T66" s="25">
        <v>79</v>
      </c>
      <c r="U66" s="25">
        <v>106</v>
      </c>
      <c r="V66" s="25">
        <v>39</v>
      </c>
      <c r="W66" s="25">
        <v>29</v>
      </c>
      <c r="X66" s="25">
        <v>187</v>
      </c>
      <c r="Y66" s="25">
        <v>101</v>
      </c>
      <c r="Z66" s="25">
        <v>103</v>
      </c>
      <c r="AA66" s="25">
        <v>142</v>
      </c>
      <c r="AB66" s="25">
        <v>119</v>
      </c>
      <c r="AC66" s="25">
        <v>229</v>
      </c>
      <c r="AD66" s="25">
        <v>445</v>
      </c>
      <c r="AE66" s="25">
        <v>256</v>
      </c>
      <c r="AF66" s="25">
        <v>437</v>
      </c>
      <c r="AG66" s="25">
        <v>9</v>
      </c>
      <c r="AH66" s="25">
        <v>14</v>
      </c>
      <c r="AI66" s="25">
        <v>151</v>
      </c>
      <c r="AJ66" s="25">
        <v>166</v>
      </c>
      <c r="AK66" s="25">
        <v>85</v>
      </c>
      <c r="AL66" s="25">
        <v>52</v>
      </c>
      <c r="AM66" s="25">
        <v>318</v>
      </c>
      <c r="AN66" s="25">
        <v>216</v>
      </c>
      <c r="AO66" s="25">
        <v>186</v>
      </c>
      <c r="AP66" s="25">
        <v>290</v>
      </c>
      <c r="AQ66" s="25">
        <v>263</v>
      </c>
      <c r="AR66" s="25">
        <v>365</v>
      </c>
      <c r="AS66" s="25">
        <v>781</v>
      </c>
      <c r="AT66" s="25">
        <v>583</v>
      </c>
      <c r="AU66" s="25">
        <v>754</v>
      </c>
    </row>
    <row r="67" spans="1:47" x14ac:dyDescent="0.35">
      <c r="A67" s="23">
        <v>62</v>
      </c>
      <c r="B67" s="24" t="s">
        <v>71</v>
      </c>
      <c r="C67" s="25">
        <v>10</v>
      </c>
      <c r="D67" s="25">
        <v>261</v>
      </c>
      <c r="E67" s="25">
        <v>982</v>
      </c>
      <c r="F67" s="25">
        <v>283</v>
      </c>
      <c r="G67" s="25">
        <v>1295</v>
      </c>
      <c r="H67" s="25">
        <v>748</v>
      </c>
      <c r="I67" s="25">
        <v>463</v>
      </c>
      <c r="J67" s="25">
        <v>1660</v>
      </c>
      <c r="K67" s="25">
        <v>1439</v>
      </c>
      <c r="L67" s="25">
        <v>306</v>
      </c>
      <c r="M67" s="25">
        <v>858</v>
      </c>
      <c r="N67" s="25">
        <v>1460</v>
      </c>
      <c r="O67" s="25">
        <v>1068</v>
      </c>
      <c r="P67" s="25">
        <v>4072</v>
      </c>
      <c r="Q67" s="25">
        <v>4632</v>
      </c>
      <c r="R67" s="25">
        <v>63</v>
      </c>
      <c r="S67" s="25">
        <v>193</v>
      </c>
      <c r="T67" s="25">
        <v>859</v>
      </c>
      <c r="U67" s="25">
        <v>726</v>
      </c>
      <c r="V67" s="25">
        <v>995</v>
      </c>
      <c r="W67" s="25">
        <v>806</v>
      </c>
      <c r="X67" s="25">
        <v>791</v>
      </c>
      <c r="Y67" s="25">
        <v>1065</v>
      </c>
      <c r="Z67" s="25">
        <v>1896</v>
      </c>
      <c r="AA67" s="25">
        <v>343</v>
      </c>
      <c r="AB67" s="25">
        <v>436</v>
      </c>
      <c r="AC67" s="25">
        <v>1935</v>
      </c>
      <c r="AD67" s="25">
        <v>1926</v>
      </c>
      <c r="AE67" s="25">
        <v>2695</v>
      </c>
      <c r="AF67" s="25">
        <v>5503</v>
      </c>
      <c r="AG67" s="25">
        <v>73</v>
      </c>
      <c r="AH67" s="25">
        <v>456</v>
      </c>
      <c r="AI67" s="25">
        <v>1847</v>
      </c>
      <c r="AJ67" s="25">
        <v>1005</v>
      </c>
      <c r="AK67" s="25">
        <v>2288</v>
      </c>
      <c r="AL67" s="25">
        <v>1554</v>
      </c>
      <c r="AM67" s="25">
        <v>1255</v>
      </c>
      <c r="AN67" s="25">
        <v>2719</v>
      </c>
      <c r="AO67" s="25">
        <v>3333</v>
      </c>
      <c r="AP67" s="25">
        <v>654</v>
      </c>
      <c r="AQ67" s="25">
        <v>1295</v>
      </c>
      <c r="AR67" s="25">
        <v>3392</v>
      </c>
      <c r="AS67" s="25">
        <v>2990</v>
      </c>
      <c r="AT67" s="25">
        <v>6764</v>
      </c>
      <c r="AU67" s="25">
        <v>10132</v>
      </c>
    </row>
    <row r="68" spans="1:47" x14ac:dyDescent="0.35">
      <c r="A68" s="23">
        <v>63</v>
      </c>
      <c r="B68" s="24" t="s">
        <v>72</v>
      </c>
      <c r="C68" s="25">
        <v>26</v>
      </c>
      <c r="D68" s="25">
        <v>208</v>
      </c>
      <c r="E68" s="25">
        <v>589</v>
      </c>
      <c r="F68" s="25">
        <v>237</v>
      </c>
      <c r="G68" s="25">
        <v>646</v>
      </c>
      <c r="H68" s="25">
        <v>468</v>
      </c>
      <c r="I68" s="25">
        <v>237</v>
      </c>
      <c r="J68" s="25">
        <v>860</v>
      </c>
      <c r="K68" s="25">
        <v>815</v>
      </c>
      <c r="L68" s="25">
        <v>130</v>
      </c>
      <c r="M68" s="25">
        <v>425</v>
      </c>
      <c r="N68" s="25">
        <v>832</v>
      </c>
      <c r="O68" s="25">
        <v>625</v>
      </c>
      <c r="P68" s="25">
        <v>2147</v>
      </c>
      <c r="Q68" s="25">
        <v>2705</v>
      </c>
      <c r="R68" s="25">
        <v>37</v>
      </c>
      <c r="S68" s="25">
        <v>118</v>
      </c>
      <c r="T68" s="25">
        <v>553</v>
      </c>
      <c r="U68" s="25">
        <v>488</v>
      </c>
      <c r="V68" s="25">
        <v>507</v>
      </c>
      <c r="W68" s="25">
        <v>458</v>
      </c>
      <c r="X68" s="25">
        <v>454</v>
      </c>
      <c r="Y68" s="25">
        <v>618</v>
      </c>
      <c r="Z68" s="25">
        <v>997</v>
      </c>
      <c r="AA68" s="25">
        <v>164</v>
      </c>
      <c r="AB68" s="25">
        <v>225</v>
      </c>
      <c r="AC68" s="25">
        <v>1184</v>
      </c>
      <c r="AD68" s="25">
        <v>1142</v>
      </c>
      <c r="AE68" s="25">
        <v>1467</v>
      </c>
      <c r="AF68" s="25">
        <v>3198</v>
      </c>
      <c r="AG68" s="25">
        <v>61</v>
      </c>
      <c r="AH68" s="25">
        <v>327</v>
      </c>
      <c r="AI68" s="25">
        <v>1141</v>
      </c>
      <c r="AJ68" s="25">
        <v>722</v>
      </c>
      <c r="AK68" s="25">
        <v>1159</v>
      </c>
      <c r="AL68" s="25">
        <v>922</v>
      </c>
      <c r="AM68" s="25">
        <v>691</v>
      </c>
      <c r="AN68" s="25">
        <v>1477</v>
      </c>
      <c r="AO68" s="25">
        <v>1818</v>
      </c>
      <c r="AP68" s="25">
        <v>296</v>
      </c>
      <c r="AQ68" s="25">
        <v>648</v>
      </c>
      <c r="AR68" s="25">
        <v>2019</v>
      </c>
      <c r="AS68" s="25">
        <v>1768</v>
      </c>
      <c r="AT68" s="25">
        <v>3611</v>
      </c>
      <c r="AU68" s="25">
        <v>5902</v>
      </c>
    </row>
    <row r="69" spans="1:47" x14ac:dyDescent="0.35">
      <c r="A69" s="23">
        <v>64</v>
      </c>
      <c r="B69" s="24" t="s">
        <v>28</v>
      </c>
      <c r="C69" s="25">
        <v>1260</v>
      </c>
      <c r="D69" s="25">
        <v>677</v>
      </c>
      <c r="E69" s="25">
        <v>3959</v>
      </c>
      <c r="F69" s="25">
        <v>10907</v>
      </c>
      <c r="G69" s="25">
        <v>3216</v>
      </c>
      <c r="H69" s="25">
        <v>2706</v>
      </c>
      <c r="I69" s="25">
        <v>5428</v>
      </c>
      <c r="J69" s="25">
        <v>1810</v>
      </c>
      <c r="K69" s="25">
        <v>2083</v>
      </c>
      <c r="L69" s="25">
        <v>2627</v>
      </c>
      <c r="M69" s="25">
        <v>1249</v>
      </c>
      <c r="N69" s="25">
        <v>1956</v>
      </c>
      <c r="O69" s="25">
        <v>20216</v>
      </c>
      <c r="P69" s="25">
        <v>6949</v>
      </c>
      <c r="Q69" s="25">
        <v>10698</v>
      </c>
      <c r="R69" s="25">
        <v>1954</v>
      </c>
      <c r="S69" s="25">
        <v>713</v>
      </c>
      <c r="T69" s="25">
        <v>4368</v>
      </c>
      <c r="U69" s="25">
        <v>12818</v>
      </c>
      <c r="V69" s="25">
        <v>2708</v>
      </c>
      <c r="W69" s="25">
        <v>2237</v>
      </c>
      <c r="X69" s="25">
        <v>5685</v>
      </c>
      <c r="Y69" s="25">
        <v>1997</v>
      </c>
      <c r="Z69" s="25">
        <v>2526</v>
      </c>
      <c r="AA69" s="25">
        <v>2160</v>
      </c>
      <c r="AB69" s="25">
        <v>1265</v>
      </c>
      <c r="AC69" s="25">
        <v>3439</v>
      </c>
      <c r="AD69" s="25">
        <v>22619</v>
      </c>
      <c r="AE69" s="25">
        <v>6678</v>
      </c>
      <c r="AF69" s="25">
        <v>12574</v>
      </c>
      <c r="AG69" s="25">
        <v>3217</v>
      </c>
      <c r="AH69" s="25">
        <v>1387</v>
      </c>
      <c r="AI69" s="25">
        <v>8331</v>
      </c>
      <c r="AJ69" s="25">
        <v>23725</v>
      </c>
      <c r="AK69" s="25">
        <v>5925</v>
      </c>
      <c r="AL69" s="25">
        <v>4940</v>
      </c>
      <c r="AM69" s="25">
        <v>11110</v>
      </c>
      <c r="AN69" s="25">
        <v>3804</v>
      </c>
      <c r="AO69" s="25">
        <v>4611</v>
      </c>
      <c r="AP69" s="25">
        <v>4782</v>
      </c>
      <c r="AQ69" s="25">
        <v>2511</v>
      </c>
      <c r="AR69" s="25">
        <v>5398</v>
      </c>
      <c r="AS69" s="25">
        <v>42837</v>
      </c>
      <c r="AT69" s="25">
        <v>13624</v>
      </c>
      <c r="AU69" s="25">
        <v>23274</v>
      </c>
    </row>
    <row r="70" spans="1:47" x14ac:dyDescent="0.35">
      <c r="A70" s="23">
        <v>65</v>
      </c>
      <c r="B70" s="24" t="s">
        <v>73</v>
      </c>
      <c r="C70" s="25">
        <v>9</v>
      </c>
      <c r="D70" s="25">
        <v>67</v>
      </c>
      <c r="E70" s="25">
        <v>298</v>
      </c>
      <c r="F70" s="25">
        <v>90</v>
      </c>
      <c r="G70" s="25">
        <v>417</v>
      </c>
      <c r="H70" s="25">
        <v>253</v>
      </c>
      <c r="I70" s="25">
        <v>170</v>
      </c>
      <c r="J70" s="25">
        <v>559</v>
      </c>
      <c r="K70" s="25">
        <v>607</v>
      </c>
      <c r="L70" s="25">
        <v>127</v>
      </c>
      <c r="M70" s="25">
        <v>379</v>
      </c>
      <c r="N70" s="25">
        <v>646</v>
      </c>
      <c r="O70" s="25">
        <v>391</v>
      </c>
      <c r="P70" s="25">
        <v>1420</v>
      </c>
      <c r="Q70" s="25">
        <v>1804</v>
      </c>
      <c r="R70" s="25">
        <v>18</v>
      </c>
      <c r="S70" s="25">
        <v>77</v>
      </c>
      <c r="T70" s="25">
        <v>240</v>
      </c>
      <c r="U70" s="25">
        <v>243</v>
      </c>
      <c r="V70" s="25">
        <v>330</v>
      </c>
      <c r="W70" s="25">
        <v>253</v>
      </c>
      <c r="X70" s="25">
        <v>287</v>
      </c>
      <c r="Y70" s="25">
        <v>414</v>
      </c>
      <c r="Z70" s="25">
        <v>705</v>
      </c>
      <c r="AA70" s="25">
        <v>138</v>
      </c>
      <c r="AB70" s="25">
        <v>174</v>
      </c>
      <c r="AC70" s="25">
        <v>777</v>
      </c>
      <c r="AD70" s="25">
        <v>689</v>
      </c>
      <c r="AE70" s="25">
        <v>997</v>
      </c>
      <c r="AF70" s="25">
        <v>1976</v>
      </c>
      <c r="AG70" s="25">
        <v>31</v>
      </c>
      <c r="AH70" s="25">
        <v>146</v>
      </c>
      <c r="AI70" s="25">
        <v>531</v>
      </c>
      <c r="AJ70" s="25">
        <v>332</v>
      </c>
      <c r="AK70" s="25">
        <v>752</v>
      </c>
      <c r="AL70" s="25">
        <v>511</v>
      </c>
      <c r="AM70" s="25">
        <v>456</v>
      </c>
      <c r="AN70" s="25">
        <v>977</v>
      </c>
      <c r="AO70" s="25">
        <v>1313</v>
      </c>
      <c r="AP70" s="25">
        <v>266</v>
      </c>
      <c r="AQ70" s="25">
        <v>555</v>
      </c>
      <c r="AR70" s="25">
        <v>1425</v>
      </c>
      <c r="AS70" s="25">
        <v>1083</v>
      </c>
      <c r="AT70" s="25">
        <v>2419</v>
      </c>
      <c r="AU70" s="25">
        <v>3778</v>
      </c>
    </row>
    <row r="71" spans="1:47" x14ac:dyDescent="0.35">
      <c r="A71" s="23">
        <v>66</v>
      </c>
      <c r="B71" s="24" t="s">
        <v>74</v>
      </c>
      <c r="C71" s="25">
        <v>61</v>
      </c>
      <c r="D71" s="25">
        <v>218</v>
      </c>
      <c r="E71" s="25">
        <v>1111</v>
      </c>
      <c r="F71" s="25">
        <v>1059</v>
      </c>
      <c r="G71" s="25">
        <v>1368</v>
      </c>
      <c r="H71" s="25">
        <v>611</v>
      </c>
      <c r="I71" s="25">
        <v>1040</v>
      </c>
      <c r="J71" s="25">
        <v>1631</v>
      </c>
      <c r="K71" s="25">
        <v>993</v>
      </c>
      <c r="L71" s="25">
        <v>526</v>
      </c>
      <c r="M71" s="25">
        <v>815</v>
      </c>
      <c r="N71" s="25">
        <v>727</v>
      </c>
      <c r="O71" s="25">
        <v>2682</v>
      </c>
      <c r="P71" s="25">
        <v>4032</v>
      </c>
      <c r="Q71" s="25">
        <v>3439</v>
      </c>
      <c r="R71" s="25">
        <v>90</v>
      </c>
      <c r="S71" s="25">
        <v>152</v>
      </c>
      <c r="T71" s="25">
        <v>937</v>
      </c>
      <c r="U71" s="25">
        <v>1716</v>
      </c>
      <c r="V71" s="25">
        <v>971</v>
      </c>
      <c r="W71" s="25">
        <v>656</v>
      </c>
      <c r="X71" s="25">
        <v>1358</v>
      </c>
      <c r="Y71" s="25">
        <v>1103</v>
      </c>
      <c r="Z71" s="25">
        <v>1303</v>
      </c>
      <c r="AA71" s="25">
        <v>454</v>
      </c>
      <c r="AB71" s="25">
        <v>444</v>
      </c>
      <c r="AC71" s="25">
        <v>1238</v>
      </c>
      <c r="AD71" s="25">
        <v>3622</v>
      </c>
      <c r="AE71" s="25">
        <v>2667</v>
      </c>
      <c r="AF71" s="25">
        <v>4132</v>
      </c>
      <c r="AG71" s="25">
        <v>152</v>
      </c>
      <c r="AH71" s="25">
        <v>367</v>
      </c>
      <c r="AI71" s="25">
        <v>2046</v>
      </c>
      <c r="AJ71" s="25">
        <v>2782</v>
      </c>
      <c r="AK71" s="25">
        <v>2341</v>
      </c>
      <c r="AL71" s="25">
        <v>1264</v>
      </c>
      <c r="AM71" s="25">
        <v>2398</v>
      </c>
      <c r="AN71" s="25">
        <v>2729</v>
      </c>
      <c r="AO71" s="25">
        <v>2296</v>
      </c>
      <c r="AP71" s="25">
        <v>977</v>
      </c>
      <c r="AQ71" s="25">
        <v>1264</v>
      </c>
      <c r="AR71" s="25">
        <v>1971</v>
      </c>
      <c r="AS71" s="25">
        <v>6311</v>
      </c>
      <c r="AT71" s="25">
        <v>6700</v>
      </c>
      <c r="AU71" s="25">
        <v>7575</v>
      </c>
    </row>
    <row r="72" spans="1:47" x14ac:dyDescent="0.35">
      <c r="A72" s="23">
        <v>67</v>
      </c>
      <c r="B72" s="24" t="s">
        <v>38</v>
      </c>
      <c r="C72" s="25">
        <v>32</v>
      </c>
      <c r="D72" s="25">
        <v>229</v>
      </c>
      <c r="E72" s="25">
        <v>763</v>
      </c>
      <c r="F72" s="25">
        <v>251</v>
      </c>
      <c r="G72" s="25">
        <v>873</v>
      </c>
      <c r="H72" s="25">
        <v>829</v>
      </c>
      <c r="I72" s="25">
        <v>154</v>
      </c>
      <c r="J72" s="25">
        <v>869</v>
      </c>
      <c r="K72" s="25">
        <v>1178</v>
      </c>
      <c r="L72" s="25">
        <v>67</v>
      </c>
      <c r="M72" s="25">
        <v>346</v>
      </c>
      <c r="N72" s="25">
        <v>935</v>
      </c>
      <c r="O72" s="25">
        <v>498</v>
      </c>
      <c r="P72" s="25">
        <v>2320</v>
      </c>
      <c r="Q72" s="25">
        <v>3698</v>
      </c>
      <c r="R72" s="25">
        <v>66</v>
      </c>
      <c r="S72" s="25">
        <v>163</v>
      </c>
      <c r="T72" s="25">
        <v>741</v>
      </c>
      <c r="U72" s="25">
        <v>523</v>
      </c>
      <c r="V72" s="25">
        <v>633</v>
      </c>
      <c r="W72" s="25">
        <v>807</v>
      </c>
      <c r="X72" s="25">
        <v>309</v>
      </c>
      <c r="Y72" s="25">
        <v>574</v>
      </c>
      <c r="Z72" s="25">
        <v>1256</v>
      </c>
      <c r="AA72" s="25">
        <v>104</v>
      </c>
      <c r="AB72" s="25">
        <v>188</v>
      </c>
      <c r="AC72" s="25">
        <v>1158</v>
      </c>
      <c r="AD72" s="25">
        <v>997</v>
      </c>
      <c r="AE72" s="25">
        <v>1558</v>
      </c>
      <c r="AF72" s="25">
        <v>3963</v>
      </c>
      <c r="AG72" s="25">
        <v>92</v>
      </c>
      <c r="AH72" s="25">
        <v>391</v>
      </c>
      <c r="AI72" s="25">
        <v>1499</v>
      </c>
      <c r="AJ72" s="25">
        <v>772</v>
      </c>
      <c r="AK72" s="25">
        <v>1503</v>
      </c>
      <c r="AL72" s="25">
        <v>1641</v>
      </c>
      <c r="AM72" s="25">
        <v>465</v>
      </c>
      <c r="AN72" s="25">
        <v>1445</v>
      </c>
      <c r="AO72" s="25">
        <v>2430</v>
      </c>
      <c r="AP72" s="25">
        <v>167</v>
      </c>
      <c r="AQ72" s="25">
        <v>536</v>
      </c>
      <c r="AR72" s="25">
        <v>2096</v>
      </c>
      <c r="AS72" s="25">
        <v>1501</v>
      </c>
      <c r="AT72" s="25">
        <v>3877</v>
      </c>
      <c r="AU72" s="25">
        <v>7660</v>
      </c>
    </row>
    <row r="73" spans="1:47" x14ac:dyDescent="0.35">
      <c r="A73" s="23">
        <v>68</v>
      </c>
      <c r="B73" s="24" t="s">
        <v>75</v>
      </c>
      <c r="C73" s="25">
        <v>3</v>
      </c>
      <c r="D73" s="25">
        <v>54</v>
      </c>
      <c r="E73" s="25">
        <v>193</v>
      </c>
      <c r="F73" s="25">
        <v>56</v>
      </c>
      <c r="G73" s="25">
        <v>251</v>
      </c>
      <c r="H73" s="25">
        <v>125</v>
      </c>
      <c r="I73" s="25">
        <v>93</v>
      </c>
      <c r="J73" s="25">
        <v>413</v>
      </c>
      <c r="K73" s="25">
        <v>344</v>
      </c>
      <c r="L73" s="25">
        <v>51</v>
      </c>
      <c r="M73" s="25">
        <v>228</v>
      </c>
      <c r="N73" s="25">
        <v>369</v>
      </c>
      <c r="O73" s="25">
        <v>201</v>
      </c>
      <c r="P73" s="25">
        <v>942</v>
      </c>
      <c r="Q73" s="25">
        <v>1031</v>
      </c>
      <c r="R73" s="25">
        <v>8</v>
      </c>
      <c r="S73" s="25">
        <v>39</v>
      </c>
      <c r="T73" s="25">
        <v>155</v>
      </c>
      <c r="U73" s="25">
        <v>129</v>
      </c>
      <c r="V73" s="25">
        <v>207</v>
      </c>
      <c r="W73" s="25">
        <v>119</v>
      </c>
      <c r="X73" s="25">
        <v>160</v>
      </c>
      <c r="Y73" s="25">
        <v>277</v>
      </c>
      <c r="Z73" s="25">
        <v>390</v>
      </c>
      <c r="AA73" s="25">
        <v>68</v>
      </c>
      <c r="AB73" s="25">
        <v>106</v>
      </c>
      <c r="AC73" s="25">
        <v>412</v>
      </c>
      <c r="AD73" s="25">
        <v>361</v>
      </c>
      <c r="AE73" s="25">
        <v>626</v>
      </c>
      <c r="AF73" s="25">
        <v>1081</v>
      </c>
      <c r="AG73" s="25">
        <v>18</v>
      </c>
      <c r="AH73" s="25">
        <v>88</v>
      </c>
      <c r="AI73" s="25">
        <v>352</v>
      </c>
      <c r="AJ73" s="25">
        <v>182</v>
      </c>
      <c r="AK73" s="25">
        <v>456</v>
      </c>
      <c r="AL73" s="25">
        <v>247</v>
      </c>
      <c r="AM73" s="25">
        <v>253</v>
      </c>
      <c r="AN73" s="25">
        <v>688</v>
      </c>
      <c r="AO73" s="25">
        <v>734</v>
      </c>
      <c r="AP73" s="25">
        <v>120</v>
      </c>
      <c r="AQ73" s="25">
        <v>335</v>
      </c>
      <c r="AR73" s="25">
        <v>782</v>
      </c>
      <c r="AS73" s="25">
        <v>564</v>
      </c>
      <c r="AT73" s="25">
        <v>1568</v>
      </c>
      <c r="AU73" s="25">
        <v>2108</v>
      </c>
    </row>
    <row r="74" spans="1:47" x14ac:dyDescent="0.35">
      <c r="A74" s="23">
        <v>69</v>
      </c>
      <c r="B74" s="24" t="s">
        <v>39</v>
      </c>
      <c r="C74" s="25">
        <v>31</v>
      </c>
      <c r="D74" s="25">
        <v>313</v>
      </c>
      <c r="E74" s="25">
        <v>967</v>
      </c>
      <c r="F74" s="25">
        <v>431</v>
      </c>
      <c r="G74" s="25">
        <v>1266</v>
      </c>
      <c r="H74" s="25">
        <v>793</v>
      </c>
      <c r="I74" s="25">
        <v>512</v>
      </c>
      <c r="J74" s="25">
        <v>1517</v>
      </c>
      <c r="K74" s="25">
        <v>1337</v>
      </c>
      <c r="L74" s="25">
        <v>217</v>
      </c>
      <c r="M74" s="25">
        <v>766</v>
      </c>
      <c r="N74" s="25">
        <v>1318</v>
      </c>
      <c r="O74" s="25">
        <v>1197</v>
      </c>
      <c r="P74" s="25">
        <v>3855</v>
      </c>
      <c r="Q74" s="25">
        <v>4411</v>
      </c>
      <c r="R74" s="25">
        <v>94</v>
      </c>
      <c r="S74" s="25">
        <v>249</v>
      </c>
      <c r="T74" s="25">
        <v>889</v>
      </c>
      <c r="U74" s="25">
        <v>920</v>
      </c>
      <c r="V74" s="25">
        <v>1073</v>
      </c>
      <c r="W74" s="25">
        <v>783</v>
      </c>
      <c r="X74" s="25">
        <v>776</v>
      </c>
      <c r="Y74" s="25">
        <v>1099</v>
      </c>
      <c r="Z74" s="25">
        <v>1687</v>
      </c>
      <c r="AA74" s="25">
        <v>293</v>
      </c>
      <c r="AB74" s="25">
        <v>386</v>
      </c>
      <c r="AC74" s="25">
        <v>1925</v>
      </c>
      <c r="AD74" s="25">
        <v>2085</v>
      </c>
      <c r="AE74" s="25">
        <v>2806</v>
      </c>
      <c r="AF74" s="25">
        <v>5286</v>
      </c>
      <c r="AG74" s="25">
        <v>129</v>
      </c>
      <c r="AH74" s="25">
        <v>559</v>
      </c>
      <c r="AI74" s="25">
        <v>1857</v>
      </c>
      <c r="AJ74" s="25">
        <v>1351</v>
      </c>
      <c r="AK74" s="25">
        <v>2335</v>
      </c>
      <c r="AL74" s="25">
        <v>1580</v>
      </c>
      <c r="AM74" s="25">
        <v>1292</v>
      </c>
      <c r="AN74" s="25">
        <v>2618</v>
      </c>
      <c r="AO74" s="25">
        <v>3026</v>
      </c>
      <c r="AP74" s="25">
        <v>510</v>
      </c>
      <c r="AQ74" s="25">
        <v>1149</v>
      </c>
      <c r="AR74" s="25">
        <v>3248</v>
      </c>
      <c r="AS74" s="25">
        <v>3280</v>
      </c>
      <c r="AT74" s="25">
        <v>6660</v>
      </c>
      <c r="AU74" s="25">
        <v>9703</v>
      </c>
    </row>
    <row r="75" spans="1:47" x14ac:dyDescent="0.35">
      <c r="A75" s="23">
        <v>70</v>
      </c>
      <c r="B75" s="24" t="s">
        <v>29</v>
      </c>
      <c r="C75" s="25">
        <v>78</v>
      </c>
      <c r="D75" s="25">
        <v>384</v>
      </c>
      <c r="E75" s="25">
        <v>1575</v>
      </c>
      <c r="F75" s="25">
        <v>697</v>
      </c>
      <c r="G75" s="25">
        <v>1642</v>
      </c>
      <c r="H75" s="25">
        <v>1102</v>
      </c>
      <c r="I75" s="25">
        <v>638</v>
      </c>
      <c r="J75" s="25">
        <v>1401</v>
      </c>
      <c r="K75" s="25">
        <v>1513</v>
      </c>
      <c r="L75" s="25">
        <v>235</v>
      </c>
      <c r="M75" s="25">
        <v>711</v>
      </c>
      <c r="N75" s="25">
        <v>1276</v>
      </c>
      <c r="O75" s="25">
        <v>1644</v>
      </c>
      <c r="P75" s="25">
        <v>4130</v>
      </c>
      <c r="Q75" s="25">
        <v>5462</v>
      </c>
      <c r="R75" s="25">
        <v>141</v>
      </c>
      <c r="S75" s="25">
        <v>375</v>
      </c>
      <c r="T75" s="25">
        <v>1410</v>
      </c>
      <c r="U75" s="25">
        <v>1308</v>
      </c>
      <c r="V75" s="25">
        <v>1274</v>
      </c>
      <c r="W75" s="25">
        <v>1078</v>
      </c>
      <c r="X75" s="25">
        <v>902</v>
      </c>
      <c r="Y75" s="25">
        <v>1171</v>
      </c>
      <c r="Z75" s="25">
        <v>1938</v>
      </c>
      <c r="AA75" s="25">
        <v>286</v>
      </c>
      <c r="AB75" s="25">
        <v>395</v>
      </c>
      <c r="AC75" s="25">
        <v>1993</v>
      </c>
      <c r="AD75" s="25">
        <v>2642</v>
      </c>
      <c r="AE75" s="25">
        <v>3215</v>
      </c>
      <c r="AF75" s="25">
        <v>6419</v>
      </c>
      <c r="AG75" s="25">
        <v>212</v>
      </c>
      <c r="AH75" s="25">
        <v>761</v>
      </c>
      <c r="AI75" s="25">
        <v>2984</v>
      </c>
      <c r="AJ75" s="25">
        <v>2005</v>
      </c>
      <c r="AK75" s="25">
        <v>2912</v>
      </c>
      <c r="AL75" s="25">
        <v>2178</v>
      </c>
      <c r="AM75" s="25">
        <v>1539</v>
      </c>
      <c r="AN75" s="25">
        <v>2570</v>
      </c>
      <c r="AO75" s="25">
        <v>3454</v>
      </c>
      <c r="AP75" s="25">
        <v>519</v>
      </c>
      <c r="AQ75" s="25">
        <v>1102</v>
      </c>
      <c r="AR75" s="25">
        <v>3269</v>
      </c>
      <c r="AS75" s="25">
        <v>4286</v>
      </c>
      <c r="AT75" s="25">
        <v>7350</v>
      </c>
      <c r="AU75" s="25">
        <v>11883</v>
      </c>
    </row>
    <row r="76" spans="1:47" x14ac:dyDescent="0.35">
      <c r="A76" s="23">
        <v>71</v>
      </c>
      <c r="B76" s="24" t="s">
        <v>76</v>
      </c>
      <c r="C76" s="25">
        <v>67</v>
      </c>
      <c r="D76" s="25">
        <v>456</v>
      </c>
      <c r="E76" s="25">
        <v>1553</v>
      </c>
      <c r="F76" s="25">
        <v>610</v>
      </c>
      <c r="G76" s="25">
        <v>2077</v>
      </c>
      <c r="H76" s="25">
        <v>1236</v>
      </c>
      <c r="I76" s="25">
        <v>488</v>
      </c>
      <c r="J76" s="25">
        <v>2446</v>
      </c>
      <c r="K76" s="25">
        <v>2073</v>
      </c>
      <c r="L76" s="25">
        <v>243</v>
      </c>
      <c r="M76" s="25">
        <v>1232</v>
      </c>
      <c r="N76" s="25">
        <v>1941</v>
      </c>
      <c r="O76" s="25">
        <v>1405</v>
      </c>
      <c r="P76" s="25">
        <v>6220</v>
      </c>
      <c r="Q76" s="25">
        <v>6806</v>
      </c>
      <c r="R76" s="25">
        <v>108</v>
      </c>
      <c r="S76" s="25">
        <v>342</v>
      </c>
      <c r="T76" s="25">
        <v>1395</v>
      </c>
      <c r="U76" s="25">
        <v>1236</v>
      </c>
      <c r="V76" s="25">
        <v>1511</v>
      </c>
      <c r="W76" s="25">
        <v>1400</v>
      </c>
      <c r="X76" s="25">
        <v>952</v>
      </c>
      <c r="Y76" s="25">
        <v>1523</v>
      </c>
      <c r="Z76" s="25">
        <v>2807</v>
      </c>
      <c r="AA76" s="25">
        <v>344</v>
      </c>
      <c r="AB76" s="25">
        <v>514</v>
      </c>
      <c r="AC76" s="25">
        <v>2531</v>
      </c>
      <c r="AD76" s="25">
        <v>2643</v>
      </c>
      <c r="AE76" s="25">
        <v>3893</v>
      </c>
      <c r="AF76" s="25">
        <v>8132</v>
      </c>
      <c r="AG76" s="25">
        <v>171</v>
      </c>
      <c r="AH76" s="25">
        <v>804</v>
      </c>
      <c r="AI76" s="25">
        <v>2952</v>
      </c>
      <c r="AJ76" s="25">
        <v>1847</v>
      </c>
      <c r="AK76" s="25">
        <v>3597</v>
      </c>
      <c r="AL76" s="25">
        <v>2636</v>
      </c>
      <c r="AM76" s="25">
        <v>1445</v>
      </c>
      <c r="AN76" s="25">
        <v>3970</v>
      </c>
      <c r="AO76" s="25">
        <v>4878</v>
      </c>
      <c r="AP76" s="25">
        <v>587</v>
      </c>
      <c r="AQ76" s="25">
        <v>1749</v>
      </c>
      <c r="AR76" s="25">
        <v>4477</v>
      </c>
      <c r="AS76" s="25">
        <v>4053</v>
      </c>
      <c r="AT76" s="25">
        <v>10112</v>
      </c>
      <c r="AU76" s="25">
        <v>14937</v>
      </c>
    </row>
    <row r="77" spans="1:47" x14ac:dyDescent="0.35">
      <c r="A77" s="23">
        <v>72</v>
      </c>
      <c r="B77" s="24" t="s">
        <v>77</v>
      </c>
      <c r="C77" s="25">
        <v>6</v>
      </c>
      <c r="D77" s="25">
        <v>43</v>
      </c>
      <c r="E77" s="25">
        <v>127</v>
      </c>
      <c r="F77" s="25">
        <v>33</v>
      </c>
      <c r="G77" s="25">
        <v>152</v>
      </c>
      <c r="H77" s="25">
        <v>130</v>
      </c>
      <c r="I77" s="25">
        <v>33</v>
      </c>
      <c r="J77" s="25">
        <v>185</v>
      </c>
      <c r="K77" s="25">
        <v>326</v>
      </c>
      <c r="L77" s="25">
        <v>19</v>
      </c>
      <c r="M77" s="25">
        <v>79</v>
      </c>
      <c r="N77" s="25">
        <v>287</v>
      </c>
      <c r="O77" s="25">
        <v>92</v>
      </c>
      <c r="P77" s="25">
        <v>463</v>
      </c>
      <c r="Q77" s="25">
        <v>875</v>
      </c>
      <c r="R77" s="25">
        <v>13</v>
      </c>
      <c r="S77" s="25">
        <v>28</v>
      </c>
      <c r="T77" s="25">
        <v>113</v>
      </c>
      <c r="U77" s="25">
        <v>119</v>
      </c>
      <c r="V77" s="25">
        <v>109</v>
      </c>
      <c r="W77" s="25">
        <v>100</v>
      </c>
      <c r="X77" s="25">
        <v>82</v>
      </c>
      <c r="Y77" s="25">
        <v>154</v>
      </c>
      <c r="Z77" s="25">
        <v>265</v>
      </c>
      <c r="AA77" s="25">
        <v>28</v>
      </c>
      <c r="AB77" s="25">
        <v>58</v>
      </c>
      <c r="AC77" s="25">
        <v>297</v>
      </c>
      <c r="AD77" s="25">
        <v>245</v>
      </c>
      <c r="AE77" s="25">
        <v>351</v>
      </c>
      <c r="AF77" s="25">
        <v>775</v>
      </c>
      <c r="AG77" s="25">
        <v>13</v>
      </c>
      <c r="AH77" s="25">
        <v>69</v>
      </c>
      <c r="AI77" s="25">
        <v>238</v>
      </c>
      <c r="AJ77" s="25">
        <v>156</v>
      </c>
      <c r="AK77" s="25">
        <v>258</v>
      </c>
      <c r="AL77" s="25">
        <v>227</v>
      </c>
      <c r="AM77" s="25">
        <v>119</v>
      </c>
      <c r="AN77" s="25">
        <v>338</v>
      </c>
      <c r="AO77" s="25">
        <v>593</v>
      </c>
      <c r="AP77" s="25">
        <v>45</v>
      </c>
      <c r="AQ77" s="25">
        <v>145</v>
      </c>
      <c r="AR77" s="25">
        <v>588</v>
      </c>
      <c r="AS77" s="25">
        <v>336</v>
      </c>
      <c r="AT77" s="25">
        <v>813</v>
      </c>
      <c r="AU77" s="25">
        <v>1648</v>
      </c>
    </row>
    <row r="78" spans="1:47" x14ac:dyDescent="0.35">
      <c r="A78" s="23">
        <v>73</v>
      </c>
      <c r="B78" s="24" t="s">
        <v>30</v>
      </c>
      <c r="C78" s="25">
        <v>1400</v>
      </c>
      <c r="D78" s="25">
        <v>1412</v>
      </c>
      <c r="E78" s="25">
        <v>8481</v>
      </c>
      <c r="F78" s="25">
        <v>11392</v>
      </c>
      <c r="G78" s="25">
        <v>4746</v>
      </c>
      <c r="H78" s="25">
        <v>3995</v>
      </c>
      <c r="I78" s="25">
        <v>7142</v>
      </c>
      <c r="J78" s="25">
        <v>4955</v>
      </c>
      <c r="K78" s="25">
        <v>4572</v>
      </c>
      <c r="L78" s="25">
        <v>2624</v>
      </c>
      <c r="M78" s="25">
        <v>3426</v>
      </c>
      <c r="N78" s="25">
        <v>4203</v>
      </c>
      <c r="O78" s="25">
        <v>22561</v>
      </c>
      <c r="P78" s="25">
        <v>14543</v>
      </c>
      <c r="Q78" s="25">
        <v>21245</v>
      </c>
      <c r="R78" s="25">
        <v>1779</v>
      </c>
      <c r="S78" s="25">
        <v>1178</v>
      </c>
      <c r="T78" s="25">
        <v>7745</v>
      </c>
      <c r="U78" s="25">
        <v>14018</v>
      </c>
      <c r="V78" s="25">
        <v>3623</v>
      </c>
      <c r="W78" s="25">
        <v>3535</v>
      </c>
      <c r="X78" s="25">
        <v>7627</v>
      </c>
      <c r="Y78" s="25">
        <v>4391</v>
      </c>
      <c r="Z78" s="25">
        <v>6288</v>
      </c>
      <c r="AA78" s="25">
        <v>2406</v>
      </c>
      <c r="AB78" s="25">
        <v>2141</v>
      </c>
      <c r="AC78" s="25">
        <v>8179</v>
      </c>
      <c r="AD78" s="25">
        <v>25821</v>
      </c>
      <c r="AE78" s="25">
        <v>11330</v>
      </c>
      <c r="AF78" s="25">
        <v>25747</v>
      </c>
      <c r="AG78" s="25">
        <v>3175</v>
      </c>
      <c r="AH78" s="25">
        <v>2595</v>
      </c>
      <c r="AI78" s="25">
        <v>16223</v>
      </c>
      <c r="AJ78" s="25">
        <v>25408</v>
      </c>
      <c r="AK78" s="25">
        <v>8369</v>
      </c>
      <c r="AL78" s="25">
        <v>7526</v>
      </c>
      <c r="AM78" s="25">
        <v>14766</v>
      </c>
      <c r="AN78" s="25">
        <v>9348</v>
      </c>
      <c r="AO78" s="25">
        <v>10863</v>
      </c>
      <c r="AP78" s="25">
        <v>5029</v>
      </c>
      <c r="AQ78" s="25">
        <v>5564</v>
      </c>
      <c r="AR78" s="25">
        <v>12380</v>
      </c>
      <c r="AS78" s="25">
        <v>48382</v>
      </c>
      <c r="AT78" s="25">
        <v>25869</v>
      </c>
      <c r="AU78" s="25">
        <v>46992</v>
      </c>
    </row>
    <row r="79" spans="1:47" x14ac:dyDescent="0.35">
      <c r="A79" s="23">
        <v>74</v>
      </c>
      <c r="B79" s="24" t="s">
        <v>31</v>
      </c>
      <c r="C79" s="25">
        <v>847</v>
      </c>
      <c r="D79" s="25">
        <v>2019</v>
      </c>
      <c r="E79" s="25">
        <v>8739</v>
      </c>
      <c r="F79" s="25">
        <v>7936</v>
      </c>
      <c r="G79" s="25">
        <v>10859</v>
      </c>
      <c r="H79" s="25">
        <v>9203</v>
      </c>
      <c r="I79" s="25">
        <v>2857</v>
      </c>
      <c r="J79" s="25">
        <v>6890</v>
      </c>
      <c r="K79" s="25">
        <v>8840</v>
      </c>
      <c r="L79" s="25">
        <v>660</v>
      </c>
      <c r="M79" s="25">
        <v>2448</v>
      </c>
      <c r="N79" s="25">
        <v>5605</v>
      </c>
      <c r="O79" s="25">
        <v>12304</v>
      </c>
      <c r="P79" s="25">
        <v>22218</v>
      </c>
      <c r="Q79" s="25">
        <v>32386</v>
      </c>
      <c r="R79" s="25">
        <v>1261</v>
      </c>
      <c r="S79" s="25">
        <v>1912</v>
      </c>
      <c r="T79" s="25">
        <v>7980</v>
      </c>
      <c r="U79" s="25">
        <v>10808</v>
      </c>
      <c r="V79" s="25">
        <v>9084</v>
      </c>
      <c r="W79" s="25">
        <v>8764</v>
      </c>
      <c r="X79" s="25">
        <v>3010</v>
      </c>
      <c r="Y79" s="25">
        <v>4763</v>
      </c>
      <c r="Z79" s="25">
        <v>11818</v>
      </c>
      <c r="AA79" s="25">
        <v>532</v>
      </c>
      <c r="AB79" s="25">
        <v>829</v>
      </c>
      <c r="AC79" s="25">
        <v>7942</v>
      </c>
      <c r="AD79" s="25">
        <v>15602</v>
      </c>
      <c r="AE79" s="25">
        <v>16592</v>
      </c>
      <c r="AF79" s="25">
        <v>36500</v>
      </c>
      <c r="AG79" s="25">
        <v>2111</v>
      </c>
      <c r="AH79" s="25">
        <v>3932</v>
      </c>
      <c r="AI79" s="25">
        <v>16717</v>
      </c>
      <c r="AJ79" s="25">
        <v>18744</v>
      </c>
      <c r="AK79" s="25">
        <v>19949</v>
      </c>
      <c r="AL79" s="25">
        <v>17968</v>
      </c>
      <c r="AM79" s="25">
        <v>5870</v>
      </c>
      <c r="AN79" s="25">
        <v>11655</v>
      </c>
      <c r="AO79" s="25">
        <v>20660</v>
      </c>
      <c r="AP79" s="25">
        <v>1188</v>
      </c>
      <c r="AQ79" s="25">
        <v>3276</v>
      </c>
      <c r="AR79" s="25">
        <v>13543</v>
      </c>
      <c r="AS79" s="25">
        <v>27913</v>
      </c>
      <c r="AT79" s="25">
        <v>38809</v>
      </c>
      <c r="AU79" s="25">
        <v>68884</v>
      </c>
    </row>
    <row r="80" spans="1:47" x14ac:dyDescent="0.35">
      <c r="A80" s="23">
        <v>75</v>
      </c>
      <c r="B80" s="24" t="s">
        <v>40</v>
      </c>
      <c r="C80" s="25">
        <v>46</v>
      </c>
      <c r="D80" s="25">
        <v>564</v>
      </c>
      <c r="E80" s="25">
        <v>1978</v>
      </c>
      <c r="F80" s="25">
        <v>692</v>
      </c>
      <c r="G80" s="25">
        <v>2293</v>
      </c>
      <c r="H80" s="25">
        <v>1410</v>
      </c>
      <c r="I80" s="25">
        <v>575</v>
      </c>
      <c r="J80" s="25">
        <v>1919</v>
      </c>
      <c r="K80" s="25">
        <v>1614</v>
      </c>
      <c r="L80" s="25">
        <v>221</v>
      </c>
      <c r="M80" s="25">
        <v>812</v>
      </c>
      <c r="N80" s="25">
        <v>1145</v>
      </c>
      <c r="O80" s="25">
        <v>1535</v>
      </c>
      <c r="P80" s="25">
        <v>5587</v>
      </c>
      <c r="Q80" s="25">
        <v>6150</v>
      </c>
      <c r="R80" s="25">
        <v>119</v>
      </c>
      <c r="S80" s="25">
        <v>538</v>
      </c>
      <c r="T80" s="25">
        <v>1520</v>
      </c>
      <c r="U80" s="25">
        <v>1420</v>
      </c>
      <c r="V80" s="25">
        <v>1882</v>
      </c>
      <c r="W80" s="25">
        <v>1420</v>
      </c>
      <c r="X80" s="25">
        <v>815</v>
      </c>
      <c r="Y80" s="25">
        <v>1445</v>
      </c>
      <c r="Z80" s="25">
        <v>2092</v>
      </c>
      <c r="AA80" s="25">
        <v>218</v>
      </c>
      <c r="AB80" s="25">
        <v>380</v>
      </c>
      <c r="AC80" s="25">
        <v>1896</v>
      </c>
      <c r="AD80" s="25">
        <v>2578</v>
      </c>
      <c r="AE80" s="25">
        <v>4247</v>
      </c>
      <c r="AF80" s="25">
        <v>6921</v>
      </c>
      <c r="AG80" s="25">
        <v>167</v>
      </c>
      <c r="AH80" s="25">
        <v>1098</v>
      </c>
      <c r="AI80" s="25">
        <v>3495</v>
      </c>
      <c r="AJ80" s="25">
        <v>2114</v>
      </c>
      <c r="AK80" s="25">
        <v>4176</v>
      </c>
      <c r="AL80" s="25">
        <v>2828</v>
      </c>
      <c r="AM80" s="25">
        <v>1390</v>
      </c>
      <c r="AN80" s="25">
        <v>3364</v>
      </c>
      <c r="AO80" s="25">
        <v>3702</v>
      </c>
      <c r="AP80" s="25">
        <v>439</v>
      </c>
      <c r="AQ80" s="25">
        <v>1193</v>
      </c>
      <c r="AR80" s="25">
        <v>3041</v>
      </c>
      <c r="AS80" s="25">
        <v>4116</v>
      </c>
      <c r="AT80" s="25">
        <v>9829</v>
      </c>
      <c r="AU80" s="25">
        <v>13067</v>
      </c>
    </row>
    <row r="81" spans="1:47" x14ac:dyDescent="0.35">
      <c r="A81" s="23">
        <v>76</v>
      </c>
      <c r="B81" s="24" t="s">
        <v>32</v>
      </c>
      <c r="C81" s="25">
        <v>751</v>
      </c>
      <c r="D81" s="25">
        <v>2070</v>
      </c>
      <c r="E81" s="25">
        <v>9107</v>
      </c>
      <c r="F81" s="25">
        <v>13282</v>
      </c>
      <c r="G81" s="25">
        <v>11171</v>
      </c>
      <c r="H81" s="25">
        <v>9563</v>
      </c>
      <c r="I81" s="25">
        <v>3915</v>
      </c>
      <c r="J81" s="25">
        <v>7342</v>
      </c>
      <c r="K81" s="25">
        <v>7617</v>
      </c>
      <c r="L81" s="25">
        <v>738</v>
      </c>
      <c r="M81" s="25">
        <v>2202</v>
      </c>
      <c r="N81" s="25">
        <v>3224</v>
      </c>
      <c r="O81" s="25">
        <v>18685</v>
      </c>
      <c r="P81" s="25">
        <v>22790</v>
      </c>
      <c r="Q81" s="25">
        <v>29508</v>
      </c>
      <c r="R81" s="25">
        <v>1154</v>
      </c>
      <c r="S81" s="25">
        <v>1938</v>
      </c>
      <c r="T81" s="25">
        <v>8473</v>
      </c>
      <c r="U81" s="25">
        <v>15731</v>
      </c>
      <c r="V81" s="25">
        <v>9802</v>
      </c>
      <c r="W81" s="25">
        <v>9627</v>
      </c>
      <c r="X81" s="25">
        <v>3744</v>
      </c>
      <c r="Y81" s="25">
        <v>5053</v>
      </c>
      <c r="Z81" s="25">
        <v>10127</v>
      </c>
      <c r="AA81" s="25">
        <v>601</v>
      </c>
      <c r="AB81" s="25">
        <v>759</v>
      </c>
      <c r="AC81" s="25">
        <v>5297</v>
      </c>
      <c r="AD81" s="25">
        <v>21230</v>
      </c>
      <c r="AE81" s="25">
        <v>17548</v>
      </c>
      <c r="AF81" s="25">
        <v>33521</v>
      </c>
      <c r="AG81" s="25">
        <v>1900</v>
      </c>
      <c r="AH81" s="25">
        <v>4005</v>
      </c>
      <c r="AI81" s="25">
        <v>17579</v>
      </c>
      <c r="AJ81" s="25">
        <v>29010</v>
      </c>
      <c r="AK81" s="25">
        <v>20971</v>
      </c>
      <c r="AL81" s="25">
        <v>19186</v>
      </c>
      <c r="AM81" s="25">
        <v>7661</v>
      </c>
      <c r="AN81" s="25">
        <v>12397</v>
      </c>
      <c r="AO81" s="25">
        <v>17743</v>
      </c>
      <c r="AP81" s="25">
        <v>1340</v>
      </c>
      <c r="AQ81" s="25">
        <v>2965</v>
      </c>
      <c r="AR81" s="25">
        <v>8523</v>
      </c>
      <c r="AS81" s="25">
        <v>39918</v>
      </c>
      <c r="AT81" s="25">
        <v>40336</v>
      </c>
      <c r="AU81" s="25">
        <v>63031</v>
      </c>
    </row>
    <row r="82" spans="1:47" x14ac:dyDescent="0.35">
      <c r="A82" s="23">
        <v>77</v>
      </c>
      <c r="B82" s="24" t="s">
        <v>33</v>
      </c>
      <c r="C82" s="25">
        <v>898</v>
      </c>
      <c r="D82" s="25">
        <v>516</v>
      </c>
      <c r="E82" s="25">
        <v>2426</v>
      </c>
      <c r="F82" s="25">
        <v>11034</v>
      </c>
      <c r="G82" s="25">
        <v>3333</v>
      </c>
      <c r="H82" s="25">
        <v>3249</v>
      </c>
      <c r="I82" s="25">
        <v>3895</v>
      </c>
      <c r="J82" s="25">
        <v>1438</v>
      </c>
      <c r="K82" s="25">
        <v>2106</v>
      </c>
      <c r="L82" s="25">
        <v>1313</v>
      </c>
      <c r="M82" s="25">
        <v>635</v>
      </c>
      <c r="N82" s="25">
        <v>1318</v>
      </c>
      <c r="O82" s="25">
        <v>17138</v>
      </c>
      <c r="P82" s="25">
        <v>5931</v>
      </c>
      <c r="Q82" s="25">
        <v>9105</v>
      </c>
      <c r="R82" s="25">
        <v>1411</v>
      </c>
      <c r="S82" s="25">
        <v>572</v>
      </c>
      <c r="T82" s="25">
        <v>2716</v>
      </c>
      <c r="U82" s="25">
        <v>13028</v>
      </c>
      <c r="V82" s="25">
        <v>2679</v>
      </c>
      <c r="W82" s="25">
        <v>2553</v>
      </c>
      <c r="X82" s="25">
        <v>4149</v>
      </c>
      <c r="Y82" s="25">
        <v>1256</v>
      </c>
      <c r="Z82" s="25">
        <v>2093</v>
      </c>
      <c r="AA82" s="25">
        <v>1362</v>
      </c>
      <c r="AB82" s="25">
        <v>486</v>
      </c>
      <c r="AC82" s="25">
        <v>1887</v>
      </c>
      <c r="AD82" s="25">
        <v>19946</v>
      </c>
      <c r="AE82" s="25">
        <v>4993</v>
      </c>
      <c r="AF82" s="25">
        <v>9257</v>
      </c>
      <c r="AG82" s="25">
        <v>2305</v>
      </c>
      <c r="AH82" s="25">
        <v>1090</v>
      </c>
      <c r="AI82" s="25">
        <v>5151</v>
      </c>
      <c r="AJ82" s="25">
        <v>24059</v>
      </c>
      <c r="AK82" s="25">
        <v>6012</v>
      </c>
      <c r="AL82" s="25">
        <v>5809</v>
      </c>
      <c r="AM82" s="25">
        <v>8049</v>
      </c>
      <c r="AN82" s="25">
        <v>2697</v>
      </c>
      <c r="AO82" s="25">
        <v>4206</v>
      </c>
      <c r="AP82" s="25">
        <v>2676</v>
      </c>
      <c r="AQ82" s="25">
        <v>1119</v>
      </c>
      <c r="AR82" s="25">
        <v>3206</v>
      </c>
      <c r="AS82" s="25">
        <v>37087</v>
      </c>
      <c r="AT82" s="25">
        <v>10924</v>
      </c>
      <c r="AU82" s="25">
        <v>18359</v>
      </c>
    </row>
    <row r="83" spans="1:47" x14ac:dyDescent="0.35">
      <c r="A83" s="23">
        <v>78</v>
      </c>
      <c r="B83" s="24" t="s">
        <v>78</v>
      </c>
      <c r="C83" s="25">
        <v>355</v>
      </c>
      <c r="D83" s="25">
        <v>1769</v>
      </c>
      <c r="E83" s="25">
        <v>6715</v>
      </c>
      <c r="F83" s="25">
        <v>3310</v>
      </c>
      <c r="G83" s="25">
        <v>8655</v>
      </c>
      <c r="H83" s="25">
        <v>4839</v>
      </c>
      <c r="I83" s="25">
        <v>3156</v>
      </c>
      <c r="J83" s="25">
        <v>8685</v>
      </c>
      <c r="K83" s="25">
        <v>6268</v>
      </c>
      <c r="L83" s="25">
        <v>1437</v>
      </c>
      <c r="M83" s="25">
        <v>3825</v>
      </c>
      <c r="N83" s="25">
        <v>3998</v>
      </c>
      <c r="O83" s="25">
        <v>8264</v>
      </c>
      <c r="P83" s="25">
        <v>22932</v>
      </c>
      <c r="Q83" s="25">
        <v>21824</v>
      </c>
      <c r="R83" s="25">
        <v>610</v>
      </c>
      <c r="S83" s="25">
        <v>1529</v>
      </c>
      <c r="T83" s="25">
        <v>6179</v>
      </c>
      <c r="U83" s="25">
        <v>6084</v>
      </c>
      <c r="V83" s="25">
        <v>6486</v>
      </c>
      <c r="W83" s="25">
        <v>4928</v>
      </c>
      <c r="X83" s="25">
        <v>4406</v>
      </c>
      <c r="Y83" s="25">
        <v>5825</v>
      </c>
      <c r="Z83" s="25">
        <v>8521</v>
      </c>
      <c r="AA83" s="25">
        <v>1362</v>
      </c>
      <c r="AB83" s="25">
        <v>1714</v>
      </c>
      <c r="AC83" s="25">
        <v>6551</v>
      </c>
      <c r="AD83" s="25">
        <v>12456</v>
      </c>
      <c r="AE83" s="25">
        <v>15548</v>
      </c>
      <c r="AF83" s="25">
        <v>26178</v>
      </c>
      <c r="AG83" s="25">
        <v>971</v>
      </c>
      <c r="AH83" s="25">
        <v>3293</v>
      </c>
      <c r="AI83" s="25">
        <v>12891</v>
      </c>
      <c r="AJ83" s="25">
        <v>9390</v>
      </c>
      <c r="AK83" s="25">
        <v>15140</v>
      </c>
      <c r="AL83" s="25">
        <v>9773</v>
      </c>
      <c r="AM83" s="25">
        <v>7566</v>
      </c>
      <c r="AN83" s="25">
        <v>14510</v>
      </c>
      <c r="AO83" s="25">
        <v>14792</v>
      </c>
      <c r="AP83" s="25">
        <v>2799</v>
      </c>
      <c r="AQ83" s="25">
        <v>5530</v>
      </c>
      <c r="AR83" s="25">
        <v>10554</v>
      </c>
      <c r="AS83" s="25">
        <v>20722</v>
      </c>
      <c r="AT83" s="25">
        <v>38478</v>
      </c>
      <c r="AU83" s="25">
        <v>48003</v>
      </c>
    </row>
    <row r="84" spans="1:47" x14ac:dyDescent="0.35">
      <c r="A84" s="23">
        <v>79</v>
      </c>
      <c r="B84" s="24" t="s">
        <v>79</v>
      </c>
      <c r="C84" s="25">
        <v>12</v>
      </c>
      <c r="D84" s="25">
        <v>59</v>
      </c>
      <c r="E84" s="25">
        <v>231</v>
      </c>
      <c r="F84" s="25">
        <v>47</v>
      </c>
      <c r="G84" s="25">
        <v>243</v>
      </c>
      <c r="H84" s="25">
        <v>177</v>
      </c>
      <c r="I84" s="25">
        <v>62</v>
      </c>
      <c r="J84" s="25">
        <v>344</v>
      </c>
      <c r="K84" s="25">
        <v>479</v>
      </c>
      <c r="L84" s="25">
        <v>31</v>
      </c>
      <c r="M84" s="25">
        <v>168</v>
      </c>
      <c r="N84" s="25">
        <v>489</v>
      </c>
      <c r="O84" s="25">
        <v>151</v>
      </c>
      <c r="P84" s="25">
        <v>814</v>
      </c>
      <c r="Q84" s="25">
        <v>1381</v>
      </c>
      <c r="R84" s="25">
        <v>21</v>
      </c>
      <c r="S84" s="25">
        <v>40</v>
      </c>
      <c r="T84" s="25">
        <v>199</v>
      </c>
      <c r="U84" s="25">
        <v>131</v>
      </c>
      <c r="V84" s="25">
        <v>202</v>
      </c>
      <c r="W84" s="25">
        <v>170</v>
      </c>
      <c r="X84" s="25">
        <v>118</v>
      </c>
      <c r="Y84" s="25">
        <v>274</v>
      </c>
      <c r="Z84" s="25">
        <v>449</v>
      </c>
      <c r="AA84" s="25">
        <v>45</v>
      </c>
      <c r="AB84" s="25">
        <v>97</v>
      </c>
      <c r="AC84" s="25">
        <v>547</v>
      </c>
      <c r="AD84" s="25">
        <v>317</v>
      </c>
      <c r="AE84" s="25">
        <v>602</v>
      </c>
      <c r="AF84" s="25">
        <v>1358</v>
      </c>
      <c r="AG84" s="25">
        <v>35</v>
      </c>
      <c r="AH84" s="25">
        <v>99</v>
      </c>
      <c r="AI84" s="25">
        <v>432</v>
      </c>
      <c r="AJ84" s="25">
        <v>178</v>
      </c>
      <c r="AK84" s="25">
        <v>442</v>
      </c>
      <c r="AL84" s="25">
        <v>351</v>
      </c>
      <c r="AM84" s="25">
        <v>180</v>
      </c>
      <c r="AN84" s="25">
        <v>614</v>
      </c>
      <c r="AO84" s="25">
        <v>928</v>
      </c>
      <c r="AP84" s="25">
        <v>75</v>
      </c>
      <c r="AQ84" s="25">
        <v>271</v>
      </c>
      <c r="AR84" s="25">
        <v>1039</v>
      </c>
      <c r="AS84" s="25">
        <v>464</v>
      </c>
      <c r="AT84" s="25">
        <v>1421</v>
      </c>
      <c r="AU84" s="25">
        <v>2746</v>
      </c>
    </row>
    <row r="85" spans="1:47" x14ac:dyDescent="0.35">
      <c r="A85" s="23">
        <v>82</v>
      </c>
      <c r="B85" s="24" t="s">
        <v>80</v>
      </c>
      <c r="C85" s="25">
        <v>31511</v>
      </c>
      <c r="D85" s="25">
        <v>56883</v>
      </c>
      <c r="E85" s="25">
        <v>264471</v>
      </c>
      <c r="F85" s="25">
        <v>276801</v>
      </c>
      <c r="G85" s="25">
        <v>259954</v>
      </c>
      <c r="H85" s="25">
        <v>203920</v>
      </c>
      <c r="I85" s="25">
        <v>158635</v>
      </c>
      <c r="J85" s="25">
        <v>231864</v>
      </c>
      <c r="K85" s="25">
        <v>230238</v>
      </c>
      <c r="L85" s="25">
        <v>56582</v>
      </c>
      <c r="M85" s="25">
        <v>114966</v>
      </c>
      <c r="N85" s="25">
        <v>170168</v>
      </c>
      <c r="O85" s="25">
        <v>523537</v>
      </c>
      <c r="P85" s="25">
        <v>663665</v>
      </c>
      <c r="Q85" s="25">
        <v>868790</v>
      </c>
      <c r="R85" s="25">
        <v>45826</v>
      </c>
      <c r="S85" s="25">
        <v>49955</v>
      </c>
      <c r="T85" s="25">
        <v>245482</v>
      </c>
      <c r="U85" s="25">
        <v>369490</v>
      </c>
      <c r="V85" s="25">
        <v>207887</v>
      </c>
      <c r="W85" s="25">
        <v>193909</v>
      </c>
      <c r="X85" s="25">
        <v>185306</v>
      </c>
      <c r="Y85" s="25">
        <v>168519</v>
      </c>
      <c r="Z85" s="25">
        <v>296825</v>
      </c>
      <c r="AA85" s="25">
        <v>53375</v>
      </c>
      <c r="AB85" s="25">
        <v>55029</v>
      </c>
      <c r="AC85" s="25">
        <v>272172</v>
      </c>
      <c r="AD85" s="25">
        <v>654002</v>
      </c>
      <c r="AE85" s="25">
        <v>481391</v>
      </c>
      <c r="AF85" s="25">
        <v>1008388</v>
      </c>
      <c r="AG85" s="25">
        <v>77339</v>
      </c>
      <c r="AH85" s="25">
        <v>106837</v>
      </c>
      <c r="AI85" s="25">
        <v>509947</v>
      </c>
      <c r="AJ85" s="25">
        <v>646299</v>
      </c>
      <c r="AK85" s="25">
        <v>467839</v>
      </c>
      <c r="AL85" s="25">
        <v>397828</v>
      </c>
      <c r="AM85" s="25">
        <v>343942</v>
      </c>
      <c r="AN85" s="25">
        <v>400389</v>
      </c>
      <c r="AO85" s="25">
        <v>527069</v>
      </c>
      <c r="AP85" s="25">
        <v>109965</v>
      </c>
      <c r="AQ85" s="25">
        <v>169996</v>
      </c>
      <c r="AR85" s="25">
        <v>442339</v>
      </c>
      <c r="AS85" s="25">
        <v>1177540</v>
      </c>
      <c r="AT85" s="25">
        <v>1145055</v>
      </c>
      <c r="AU85" s="25">
        <v>1877186</v>
      </c>
    </row>
    <row r="86" spans="1:47" x14ac:dyDescent="0.35">
      <c r="A86" s="26"/>
    </row>
    <row r="88" spans="1:47" x14ac:dyDescent="0.35">
      <c r="A88" s="26"/>
      <c r="B88" s="27"/>
    </row>
    <row r="90" spans="1:47" x14ac:dyDescent="0.35">
      <c r="B90" s="14"/>
    </row>
    <row r="91" spans="1:47" x14ac:dyDescent="0.35">
      <c r="A91" s="16">
        <v>1</v>
      </c>
      <c r="B91" s="17">
        <v>2</v>
      </c>
      <c r="C91" s="17">
        <v>3</v>
      </c>
      <c r="D91" s="17">
        <v>4</v>
      </c>
      <c r="E91" s="17">
        <v>5</v>
      </c>
      <c r="F91" s="18">
        <v>6</v>
      </c>
      <c r="G91" s="17">
        <v>7</v>
      </c>
      <c r="H91" s="17">
        <v>8</v>
      </c>
      <c r="I91" s="17">
        <v>9</v>
      </c>
      <c r="J91" s="17">
        <v>10</v>
      </c>
      <c r="K91" s="18">
        <v>11</v>
      </c>
      <c r="L91" s="17">
        <v>12</v>
      </c>
      <c r="M91" s="17">
        <v>13</v>
      </c>
      <c r="N91" s="17">
        <v>14</v>
      </c>
      <c r="O91" s="17">
        <v>15</v>
      </c>
      <c r="P91" s="18">
        <v>16</v>
      </c>
      <c r="Q91" s="17">
        <v>17</v>
      </c>
      <c r="R91" s="17">
        <v>18</v>
      </c>
      <c r="S91" s="17">
        <v>19</v>
      </c>
      <c r="T91" s="17">
        <v>20</v>
      </c>
      <c r="U91" s="18">
        <v>21</v>
      </c>
      <c r="V91" s="17">
        <v>22</v>
      </c>
      <c r="W91" s="17">
        <v>23</v>
      </c>
      <c r="X91" s="17">
        <v>24</v>
      </c>
      <c r="Y91" s="17">
        <v>25</v>
      </c>
      <c r="Z91" s="18">
        <v>26</v>
      </c>
      <c r="AA91" s="17">
        <v>27</v>
      </c>
      <c r="AB91" s="17">
        <v>28</v>
      </c>
      <c r="AC91" s="17">
        <v>29</v>
      </c>
      <c r="AD91" s="17">
        <v>30</v>
      </c>
      <c r="AE91" s="18">
        <v>31</v>
      </c>
      <c r="AF91" s="17">
        <v>32</v>
      </c>
      <c r="AG91" s="17">
        <v>33</v>
      </c>
      <c r="AH91" s="17">
        <v>34</v>
      </c>
      <c r="AI91" s="17">
        <v>35</v>
      </c>
      <c r="AJ91" s="18">
        <v>36</v>
      </c>
      <c r="AK91" s="17">
        <v>37</v>
      </c>
      <c r="AL91" s="17">
        <v>38</v>
      </c>
      <c r="AM91" s="17">
        <v>39</v>
      </c>
      <c r="AN91" s="17">
        <v>40</v>
      </c>
      <c r="AO91" s="18">
        <v>41</v>
      </c>
      <c r="AP91" s="17">
        <v>42</v>
      </c>
      <c r="AQ91" s="17">
        <v>43</v>
      </c>
      <c r="AR91" s="17">
        <v>44</v>
      </c>
      <c r="AS91" s="17">
        <v>45</v>
      </c>
      <c r="AT91" s="18">
        <v>46</v>
      </c>
      <c r="AU91" s="17">
        <v>47</v>
      </c>
    </row>
    <row r="92" spans="1:47" x14ac:dyDescent="0.35">
      <c r="A92" s="19"/>
      <c r="B92" s="20"/>
      <c r="C92" s="21" t="s">
        <v>0</v>
      </c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1" t="s">
        <v>1</v>
      </c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1" t="s">
        <v>86</v>
      </c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</row>
    <row r="93" spans="1:47" x14ac:dyDescent="0.35">
      <c r="A93" s="19"/>
      <c r="B93" s="20"/>
      <c r="C93" s="21" t="s">
        <v>94</v>
      </c>
      <c r="D93" s="20"/>
      <c r="E93" s="20"/>
      <c r="F93" s="21" t="s">
        <v>95</v>
      </c>
      <c r="G93" s="20"/>
      <c r="H93" s="20"/>
      <c r="I93" s="21" t="s">
        <v>96</v>
      </c>
      <c r="J93" s="20"/>
      <c r="K93" s="20"/>
      <c r="L93" s="21" t="s">
        <v>97</v>
      </c>
      <c r="M93" s="20"/>
      <c r="N93" s="20"/>
      <c r="O93" s="21" t="s">
        <v>86</v>
      </c>
      <c r="P93" s="20"/>
      <c r="Q93" s="20"/>
      <c r="R93" s="21" t="s">
        <v>94</v>
      </c>
      <c r="S93" s="20"/>
      <c r="T93" s="20"/>
      <c r="U93" s="21" t="s">
        <v>95</v>
      </c>
      <c r="V93" s="20"/>
      <c r="W93" s="20"/>
      <c r="X93" s="21" t="s">
        <v>96</v>
      </c>
      <c r="Y93" s="20"/>
      <c r="Z93" s="20"/>
      <c r="AA93" s="21" t="s">
        <v>97</v>
      </c>
      <c r="AB93" s="20"/>
      <c r="AC93" s="20"/>
      <c r="AD93" s="21" t="s">
        <v>86</v>
      </c>
      <c r="AE93" s="20"/>
      <c r="AF93" s="20"/>
      <c r="AG93" s="21" t="s">
        <v>94</v>
      </c>
      <c r="AH93" s="20"/>
      <c r="AI93" s="20"/>
      <c r="AJ93" s="21" t="s">
        <v>95</v>
      </c>
      <c r="AK93" s="20"/>
      <c r="AL93" s="20"/>
      <c r="AM93" s="21" t="s">
        <v>96</v>
      </c>
      <c r="AN93" s="20"/>
      <c r="AO93" s="20"/>
      <c r="AP93" s="21" t="s">
        <v>97</v>
      </c>
      <c r="AQ93" s="20"/>
      <c r="AR93" s="20"/>
      <c r="AS93" s="21" t="s">
        <v>86</v>
      </c>
      <c r="AT93" s="20"/>
      <c r="AU93" s="20"/>
    </row>
    <row r="94" spans="1:47" ht="15.75" x14ac:dyDescent="0.35">
      <c r="A94" s="19"/>
      <c r="B94" s="20"/>
      <c r="C94" s="22" t="s">
        <v>98</v>
      </c>
      <c r="D94" s="22" t="s">
        <v>99</v>
      </c>
      <c r="E94" s="22" t="s">
        <v>89</v>
      </c>
      <c r="F94" s="22" t="s">
        <v>98</v>
      </c>
      <c r="G94" s="22" t="s">
        <v>99</v>
      </c>
      <c r="H94" s="22" t="s">
        <v>89</v>
      </c>
      <c r="I94" s="22" t="s">
        <v>98</v>
      </c>
      <c r="J94" s="22" t="s">
        <v>99</v>
      </c>
      <c r="K94" s="22" t="s">
        <v>89</v>
      </c>
      <c r="L94" s="22" t="s">
        <v>98</v>
      </c>
      <c r="M94" s="22" t="s">
        <v>99</v>
      </c>
      <c r="N94" s="22" t="s">
        <v>89</v>
      </c>
      <c r="O94" s="22" t="s">
        <v>98</v>
      </c>
      <c r="P94" s="22" t="s">
        <v>99</v>
      </c>
      <c r="Q94" s="22" t="s">
        <v>89</v>
      </c>
      <c r="R94" s="22" t="s">
        <v>98</v>
      </c>
      <c r="S94" s="22" t="s">
        <v>99</v>
      </c>
      <c r="T94" s="22" t="s">
        <v>89</v>
      </c>
      <c r="U94" s="22" t="s">
        <v>98</v>
      </c>
      <c r="V94" s="22" t="s">
        <v>99</v>
      </c>
      <c r="W94" s="22" t="s">
        <v>89</v>
      </c>
      <c r="X94" s="22" t="s">
        <v>98</v>
      </c>
      <c r="Y94" s="22" t="s">
        <v>99</v>
      </c>
      <c r="Z94" s="22" t="s">
        <v>89</v>
      </c>
      <c r="AA94" s="22" t="s">
        <v>98</v>
      </c>
      <c r="AB94" s="22" t="s">
        <v>99</v>
      </c>
      <c r="AC94" s="22" t="s">
        <v>89</v>
      </c>
      <c r="AD94" s="22" t="s">
        <v>98</v>
      </c>
      <c r="AE94" s="22" t="s">
        <v>99</v>
      </c>
      <c r="AF94" s="22" t="s">
        <v>89</v>
      </c>
      <c r="AG94" s="22" t="s">
        <v>98</v>
      </c>
      <c r="AH94" s="22" t="s">
        <v>99</v>
      </c>
      <c r="AI94" s="22" t="s">
        <v>89</v>
      </c>
      <c r="AJ94" s="22" t="s">
        <v>98</v>
      </c>
      <c r="AK94" s="22" t="s">
        <v>99</v>
      </c>
      <c r="AL94" s="22" t="s">
        <v>89</v>
      </c>
      <c r="AM94" s="22" t="s">
        <v>98</v>
      </c>
      <c r="AN94" s="22" t="s">
        <v>99</v>
      </c>
      <c r="AO94" s="22" t="s">
        <v>89</v>
      </c>
      <c r="AP94" s="22" t="s">
        <v>98</v>
      </c>
      <c r="AQ94" s="22" t="s">
        <v>99</v>
      </c>
      <c r="AR94" s="22" t="s">
        <v>89</v>
      </c>
      <c r="AS94" s="22" t="s">
        <v>98</v>
      </c>
      <c r="AT94" s="22" t="s">
        <v>99</v>
      </c>
      <c r="AU94" s="22" t="s">
        <v>89</v>
      </c>
    </row>
    <row r="95" spans="1:47" x14ac:dyDescent="0.35">
      <c r="A95" s="23">
        <v>1</v>
      </c>
      <c r="B95" s="24" t="s">
        <v>41</v>
      </c>
      <c r="C95" s="25">
        <f>C6/SUM(C6:E6)*100</f>
        <v>1.7892644135188867</v>
      </c>
      <c r="D95" s="25">
        <f>D6/SUM(C6:E6)*100</f>
        <v>21.471172962226639</v>
      </c>
      <c r="E95" s="25">
        <f>E6/SUM(C6:E6)*100</f>
        <v>76.739562624254475</v>
      </c>
      <c r="F95" s="25">
        <f>F6/SUM(F6:H6)*100</f>
        <v>20.61310782241015</v>
      </c>
      <c r="G95" s="25">
        <f>G6/SUM(F6:H6)*100</f>
        <v>50.528541226215637</v>
      </c>
      <c r="H95" s="25">
        <f>H6/SUM(F6:H6)*100</f>
        <v>28.858350951374206</v>
      </c>
      <c r="I95" s="25">
        <f>I6/SUM(I6:K6)*100</f>
        <v>15.435041716328962</v>
      </c>
      <c r="J95" s="25">
        <f>J6/SUM(I6:K6)*100</f>
        <v>46.364719904648389</v>
      </c>
      <c r="K95" s="25">
        <f>K6/SUM(I6:K6)*100</f>
        <v>38.200238379022643</v>
      </c>
      <c r="L95" s="25">
        <f>L6/SUM(L6:N6)*100</f>
        <v>12.205754141238012</v>
      </c>
      <c r="M95" s="25">
        <f>M6/SUM(L6:N6)*100</f>
        <v>37.925021795989537</v>
      </c>
      <c r="N95" s="25">
        <f>N6/SUM(L6:N6)*100</f>
        <v>49.869224062772446</v>
      </c>
      <c r="O95" s="25">
        <f>O6/SUM(O6:Q6)*100</f>
        <v>14.068707641972422</v>
      </c>
      <c r="P95" s="25">
        <f>P6/SUM(O6:Q6)*100</f>
        <v>42.206122925917271</v>
      </c>
      <c r="Q95" s="25">
        <f>Q6/SUM(O6:Q6)*100</f>
        <v>43.725169432110306</v>
      </c>
      <c r="R95" s="25">
        <f>R6/SUM(R6:T6)*100</f>
        <v>4.1758241758241752</v>
      </c>
      <c r="S95" s="25">
        <f>S6/SUM(R6:T6)*100</f>
        <v>16.043956043956044</v>
      </c>
      <c r="T95" s="25">
        <f>T6/SUM(R6:T6)*100</f>
        <v>79.780219780219781</v>
      </c>
      <c r="U95" s="25">
        <f>U6/SUM(U6:W6)*100</f>
        <v>35.534883720930232</v>
      </c>
      <c r="V95" s="25">
        <f>V6/SUM(U6:W6)*100</f>
        <v>36.651162790697676</v>
      </c>
      <c r="W95" s="25">
        <f>W6/SUM(U6:W6)*100</f>
        <v>27.813953488372096</v>
      </c>
      <c r="X95" s="25">
        <f>X6/SUM(X6:Z6)*100</f>
        <v>25.387365911799765</v>
      </c>
      <c r="Y95" s="25">
        <f>Y6/SUM(X6:Z6)*100</f>
        <v>29.499404052443385</v>
      </c>
      <c r="Z95" s="25">
        <f>Z6/SUM(X6:Z6)*100</f>
        <v>45.11323003575685</v>
      </c>
      <c r="AA95" s="25">
        <f>AA6/SUM(AA6:AC6)*100</f>
        <v>14.189189189189189</v>
      </c>
      <c r="AB95" s="25">
        <f>AB6/SUM(AA6:AC6)*100</f>
        <v>18.412162162162161</v>
      </c>
      <c r="AC95" s="25">
        <f>AC6/SUM(AA6:AC6)*100</f>
        <v>67.398648648648646</v>
      </c>
      <c r="AD95" s="25">
        <f>AD6/SUM(AD6:AF6)*100</f>
        <v>22.76238073602908</v>
      </c>
      <c r="AE95" s="25">
        <f>AE6/SUM(AD6:AF6)*100</f>
        <v>26.80599727396638</v>
      </c>
      <c r="AF95" s="25">
        <f>AF6/SUM(AD6:AF6)*100</f>
        <v>50.431621990004537</v>
      </c>
      <c r="AG95" s="25">
        <f>AG6/SUM(AG6:AI6)*100</f>
        <v>2.8272251308900525</v>
      </c>
      <c r="AH95" s="25">
        <f>AH6/SUM(AG6:AI6)*100</f>
        <v>18.429319371727747</v>
      </c>
      <c r="AI95" s="25">
        <f>AI6/SUM(AG6:AI6)*100</f>
        <v>78.7434554973822</v>
      </c>
      <c r="AJ95" s="25">
        <f>AJ6/SUM(AJ6:AL6)*100</f>
        <v>28.74074074074074</v>
      </c>
      <c r="AK95" s="25">
        <f>AK6/SUM(AJ6:AL6)*100</f>
        <v>43.111111111111114</v>
      </c>
      <c r="AL95" s="25">
        <f>AL6/SUM(AJ6:AL6)*100</f>
        <v>28.148148148148149</v>
      </c>
      <c r="AM95" s="25">
        <f>AM6/SUM(AM6:AO6)*100</f>
        <v>20.226392612451594</v>
      </c>
      <c r="AN95" s="25">
        <f>AN6/SUM(AM6:AO6)*100</f>
        <v>38.129282097110519</v>
      </c>
      <c r="AO95" s="25">
        <f>AO6/SUM(AM6:AO6)*100</f>
        <v>41.644325290437891</v>
      </c>
      <c r="AP95" s="25">
        <f>AP6/SUM(AP6:AR6)*100</f>
        <v>13.222079589216944</v>
      </c>
      <c r="AQ95" s="25">
        <f>AQ6/SUM(AP6:AR6)*100</f>
        <v>28.11296534017972</v>
      </c>
      <c r="AR95" s="25">
        <f>AR6/SUM(AP6:AR6)*100</f>
        <v>58.664955070603341</v>
      </c>
      <c r="AS95" s="25">
        <f>AS6/SUM(AS6:AU6)*100</f>
        <v>18.448057188977284</v>
      </c>
      <c r="AT95" s="25">
        <f>AT6/SUM(AS6:AU6)*100</f>
        <v>34.428686728928859</v>
      </c>
      <c r="AU95" s="25">
        <f>AU6/SUM(AS6:AU6)*100</f>
        <v>47.123256082093853</v>
      </c>
    </row>
    <row r="96" spans="1:47" x14ac:dyDescent="0.35">
      <c r="A96" s="23">
        <v>2</v>
      </c>
      <c r="B96" s="24" t="s">
        <v>34</v>
      </c>
      <c r="C96" s="25">
        <f t="shared" ref="C96:C159" si="0">C7/SUM(C7:E7)*100</f>
        <v>2.8056112224448899</v>
      </c>
      <c r="D96" s="25">
        <f t="shared" ref="D96:D159" si="1">D7/SUM(C7:E7)*100</f>
        <v>14.428857715430862</v>
      </c>
      <c r="E96" s="25">
        <f t="shared" ref="E96:E159" si="2">E7/SUM(C7:E7)*100</f>
        <v>82.765531062124253</v>
      </c>
      <c r="F96" s="25">
        <f t="shared" ref="F96:F159" si="3">F7/SUM(F7:H7)*100</f>
        <v>13.061650992685475</v>
      </c>
      <c r="G96" s="25">
        <f t="shared" ref="G96:G159" si="4">G7/SUM(F7:H7)*100</f>
        <v>44.827586206896555</v>
      </c>
      <c r="H96" s="25">
        <f t="shared" ref="H96:H159" si="5">H7/SUM(F7:H7)*100</f>
        <v>42.110762800417973</v>
      </c>
      <c r="I96" s="25">
        <f t="shared" ref="I96:I159" si="6">I7/SUM(I7:K7)*100</f>
        <v>10.84870848708487</v>
      </c>
      <c r="J96" s="25">
        <f t="shared" ref="J96:J159" si="7">J7/SUM(I7:K7)*100</f>
        <v>42.214022140221402</v>
      </c>
      <c r="K96" s="25">
        <f t="shared" ref="K96:K159" si="8">K7/SUM(I7:K7)*100</f>
        <v>46.937269372693727</v>
      </c>
      <c r="L96" s="25">
        <f t="shared" ref="L96:L159" si="9">L7/SUM(L7:N7)*100</f>
        <v>6.0483870967741939</v>
      </c>
      <c r="M96" s="25">
        <f t="shared" ref="M96:M159" si="10">M7/SUM(L7:N7)*100</f>
        <v>32.762096774193552</v>
      </c>
      <c r="N96" s="25">
        <f t="shared" ref="N96:N159" si="11">N7/SUM(L7:N7)*100</f>
        <v>61.189516129032263</v>
      </c>
      <c r="O96" s="25">
        <f t="shared" ref="O96:O159" si="12">O7/SUM(O7:Q7)*100</f>
        <v>8.9238845144356951</v>
      </c>
      <c r="P96" s="25">
        <f t="shared" ref="P96:P159" si="13">P7/SUM(O7:Q7)*100</f>
        <v>36.797900262467195</v>
      </c>
      <c r="Q96" s="25">
        <f t="shared" ref="Q96:Q159" si="14">Q7/SUM(O7:Q7)*100</f>
        <v>54.278215223097114</v>
      </c>
      <c r="R96" s="25">
        <f t="shared" ref="R96:R159" si="15">R7/SUM(R7:T7)*100</f>
        <v>7.5892857142857135</v>
      </c>
      <c r="S96" s="25">
        <f t="shared" ref="S96:S159" si="16">S7/SUM(R7:T7)*100</f>
        <v>14.0625</v>
      </c>
      <c r="T96" s="25">
        <f t="shared" ref="T96:T159" si="17">T7/SUM(R7:T7)*100</f>
        <v>78.348214285714292</v>
      </c>
      <c r="U96" s="25">
        <f t="shared" ref="U96:U159" si="18">U7/SUM(U7:W7)*100</f>
        <v>27.853403141361255</v>
      </c>
      <c r="V96" s="25">
        <f t="shared" ref="V96:V159" si="19">V7/SUM(U7:W7)*100</f>
        <v>35.706806282722511</v>
      </c>
      <c r="W96" s="25">
        <f t="shared" ref="W96:W159" si="20">W7/SUM(U7:W7)*100</f>
        <v>36.439790575916234</v>
      </c>
      <c r="X96" s="25">
        <f t="shared" ref="X96:X159" si="21">X7/SUM(X7:Z7)*100</f>
        <v>19.676945668135097</v>
      </c>
      <c r="Y96" s="25">
        <f t="shared" ref="Y96:Y159" si="22">Y7/SUM(X7:Z7)*100</f>
        <v>30.837004405286343</v>
      </c>
      <c r="Z96" s="25">
        <f t="shared" ref="Z96:Z159" si="23">Z7/SUM(X7:Z7)*100</f>
        <v>49.486049926578559</v>
      </c>
      <c r="AA96" s="25">
        <f t="shared" ref="AA96:AA159" si="24">AA7/SUM(AA7:AC7)*100</f>
        <v>9.7751710654936463</v>
      </c>
      <c r="AB96" s="25">
        <f t="shared" ref="AB96:AB159" si="25">AB7/SUM(AA7:AC7)*100</f>
        <v>16.813294232649071</v>
      </c>
      <c r="AC96" s="25">
        <f t="shared" ref="AC96:AC159" si="26">AC7/SUM(AA7:AC7)*100</f>
        <v>73.411534701857278</v>
      </c>
      <c r="AD96" s="25">
        <f t="shared" ref="AD96:AD159" si="27">AD7/SUM(AD7:AF7)*100</f>
        <v>17.591125198098258</v>
      </c>
      <c r="AE96" s="25">
        <f t="shared" ref="AE96:AE159" si="28">AE7/SUM(AD7:AF7)*100</f>
        <v>26.465927099841522</v>
      </c>
      <c r="AF96" s="25">
        <f t="shared" ref="AF96:AF159" si="29">AF7/SUM(AD7:AF7)*100</f>
        <v>55.942947702060216</v>
      </c>
      <c r="AG96" s="25">
        <f t="shared" ref="AG96:AG159" si="30">AG7/SUM(AG7:AI7)*100</f>
        <v>5.0261780104712042</v>
      </c>
      <c r="AH96" s="25">
        <f t="shared" ref="AH96:AH159" si="31">AH7/SUM(AG7:AI7)*100</f>
        <v>14.659685863874344</v>
      </c>
      <c r="AI96" s="25">
        <f t="shared" ref="AI96:AI159" si="32">AI7/SUM(AG7:AI7)*100</f>
        <v>80.314136125654443</v>
      </c>
      <c r="AJ96" s="25">
        <f t="shared" ref="AJ96:AJ159" si="33">AJ7/SUM(AJ7:AL7)*100</f>
        <v>20.178197064989519</v>
      </c>
      <c r="AK96" s="25">
        <f t="shared" ref="AK96:AK159" si="34">AK7/SUM(AJ7:AL7)*100</f>
        <v>40.25157232704403</v>
      </c>
      <c r="AL96" s="25">
        <f t="shared" ref="AL96:AL159" si="35">AL7/SUM(AJ7:AL7)*100</f>
        <v>39.570230607966458</v>
      </c>
      <c r="AM96" s="25">
        <f t="shared" ref="AM96:AM159" si="36">AM7/SUM(AM7:AO7)*100</f>
        <v>15.166051660516604</v>
      </c>
      <c r="AN96" s="25">
        <f t="shared" ref="AN96:AN159" si="37">AN7/SUM(AM7:AO7)*100</f>
        <v>36.678966789667896</v>
      </c>
      <c r="AO96" s="25">
        <f t="shared" ref="AO96:AO159" si="38">AO7/SUM(AM7:AO7)*100</f>
        <v>48.154981549815496</v>
      </c>
      <c r="AP96" s="25">
        <f t="shared" ref="AP96:AP159" si="39">AP7/SUM(AP7:AR7)*100</f>
        <v>7.9325731284085279</v>
      </c>
      <c r="AQ96" s="25">
        <f t="shared" ref="AQ96:AQ159" si="40">AQ7/SUM(AP7:AR7)*100</f>
        <v>24.739712444224097</v>
      </c>
      <c r="AR96" s="25">
        <f t="shared" ref="AR96:AR159" si="41">AR7/SUM(AP7:AR7)*100</f>
        <v>67.327714427367383</v>
      </c>
      <c r="AS96" s="25">
        <f t="shared" ref="AS96:AS159" si="42">AS7/SUM(AS7:AU7)*100</f>
        <v>13.199841918060862</v>
      </c>
      <c r="AT96" s="25">
        <f t="shared" ref="AT96:AT159" si="43">AT7/SUM(AS7:AU7)*100</f>
        <v>31.695428797259911</v>
      </c>
      <c r="AU96" s="25">
        <f t="shared" ref="AU96:AU159" si="44">AU7/SUM(AS7:AU7)*100</f>
        <v>55.104729284679223</v>
      </c>
    </row>
    <row r="97" spans="1:47" x14ac:dyDescent="0.35">
      <c r="A97" s="23">
        <v>3</v>
      </c>
      <c r="B97" s="24" t="s">
        <v>2</v>
      </c>
      <c r="C97" s="25">
        <f t="shared" si="0"/>
        <v>4.9774459480479081</v>
      </c>
      <c r="D97" s="25">
        <f t="shared" si="1"/>
        <v>19.225384974335043</v>
      </c>
      <c r="E97" s="25">
        <f t="shared" si="2"/>
        <v>75.797169077617042</v>
      </c>
      <c r="F97" s="25">
        <f t="shared" si="3"/>
        <v>26.429215509467991</v>
      </c>
      <c r="G97" s="25">
        <f t="shared" si="4"/>
        <v>42.939585211902617</v>
      </c>
      <c r="H97" s="25">
        <f t="shared" si="5"/>
        <v>30.631199278629396</v>
      </c>
      <c r="I97" s="25">
        <f t="shared" si="6"/>
        <v>21.06679481018741</v>
      </c>
      <c r="J97" s="25">
        <f t="shared" si="7"/>
        <v>39.817395482940896</v>
      </c>
      <c r="K97" s="25">
        <f t="shared" si="8"/>
        <v>39.115809706871694</v>
      </c>
      <c r="L97" s="25">
        <f t="shared" si="9"/>
        <v>14.898057473109649</v>
      </c>
      <c r="M97" s="25">
        <f t="shared" si="10"/>
        <v>35.687911382244344</v>
      </c>
      <c r="N97" s="25">
        <f t="shared" si="11"/>
        <v>49.41403114464601</v>
      </c>
      <c r="O97" s="25">
        <f t="shared" si="12"/>
        <v>18.645159401621829</v>
      </c>
      <c r="P97" s="25">
        <f t="shared" si="13"/>
        <v>36.198366462718461</v>
      </c>
      <c r="Q97" s="25">
        <f t="shared" si="14"/>
        <v>45.156474135659707</v>
      </c>
      <c r="R97" s="25">
        <f t="shared" si="15"/>
        <v>8.8314146033748617</v>
      </c>
      <c r="S97" s="25">
        <f t="shared" si="16"/>
        <v>17.647058823529413</v>
      </c>
      <c r="T97" s="25">
        <f t="shared" si="17"/>
        <v>73.521526573095727</v>
      </c>
      <c r="U97" s="25">
        <f t="shared" si="18"/>
        <v>38.537117903930131</v>
      </c>
      <c r="V97" s="25">
        <f t="shared" si="19"/>
        <v>32.9190460194827</v>
      </c>
      <c r="W97" s="25">
        <f t="shared" si="20"/>
        <v>28.543836076587169</v>
      </c>
      <c r="X97" s="25">
        <f t="shared" si="21"/>
        <v>26.508005192557331</v>
      </c>
      <c r="Y97" s="25">
        <f t="shared" si="22"/>
        <v>27.736910428385979</v>
      </c>
      <c r="Z97" s="25">
        <f t="shared" si="23"/>
        <v>45.75508437905669</v>
      </c>
      <c r="AA97" s="25">
        <f t="shared" si="24"/>
        <v>12.960312296681847</v>
      </c>
      <c r="AB97" s="25">
        <f t="shared" si="25"/>
        <v>14.313597918022122</v>
      </c>
      <c r="AC97" s="25">
        <f t="shared" si="26"/>
        <v>72.72608978529604</v>
      </c>
      <c r="AD97" s="25">
        <f t="shared" si="27"/>
        <v>24.571138916308726</v>
      </c>
      <c r="AE97" s="25">
        <f t="shared" si="28"/>
        <v>24.920630685910947</v>
      </c>
      <c r="AF97" s="25">
        <f t="shared" si="29"/>
        <v>50.508230397780331</v>
      </c>
      <c r="AG97" s="25">
        <f t="shared" si="30"/>
        <v>6.8754894283476906</v>
      </c>
      <c r="AH97" s="25">
        <f t="shared" si="31"/>
        <v>18.394675019577132</v>
      </c>
      <c r="AI97" s="25">
        <f t="shared" si="32"/>
        <v>74.729835552075173</v>
      </c>
      <c r="AJ97" s="25">
        <f t="shared" si="33"/>
        <v>32.694314032342206</v>
      </c>
      <c r="AK97" s="25">
        <f t="shared" si="34"/>
        <v>37.736915319074946</v>
      </c>
      <c r="AL97" s="25">
        <f t="shared" si="35"/>
        <v>29.568770648582856</v>
      </c>
      <c r="AM97" s="25">
        <f t="shared" si="36"/>
        <v>23.935322250056934</v>
      </c>
      <c r="AN97" s="25">
        <f t="shared" si="37"/>
        <v>33.468458209974948</v>
      </c>
      <c r="AO97" s="25">
        <f t="shared" si="38"/>
        <v>42.596219539968118</v>
      </c>
      <c r="AP97" s="25">
        <f t="shared" si="39"/>
        <v>13.824586628324948</v>
      </c>
      <c r="AQ97" s="25">
        <f t="shared" si="40"/>
        <v>23.896477354421279</v>
      </c>
      <c r="AR97" s="25">
        <f t="shared" si="41"/>
        <v>62.27893601725377</v>
      </c>
      <c r="AS97" s="25">
        <f t="shared" si="42"/>
        <v>21.743621238345153</v>
      </c>
      <c r="AT97" s="25">
        <f t="shared" si="43"/>
        <v>30.299815755680864</v>
      </c>
      <c r="AU97" s="25">
        <f t="shared" si="44"/>
        <v>47.956563005973983</v>
      </c>
    </row>
    <row r="98" spans="1:47" x14ac:dyDescent="0.35">
      <c r="A98" s="23">
        <v>4</v>
      </c>
      <c r="B98" s="24" t="s">
        <v>3</v>
      </c>
      <c r="C98" s="25">
        <f t="shared" si="0"/>
        <v>10.157388516467503</v>
      </c>
      <c r="D98" s="25">
        <f t="shared" si="1"/>
        <v>14.077528417371029</v>
      </c>
      <c r="E98" s="25">
        <f t="shared" si="2"/>
        <v>75.765083066161466</v>
      </c>
      <c r="F98" s="25">
        <f t="shared" si="3"/>
        <v>46.266287452873868</v>
      </c>
      <c r="G98" s="25">
        <f t="shared" si="4"/>
        <v>32.336794761558302</v>
      </c>
      <c r="H98" s="25">
        <f t="shared" si="5"/>
        <v>21.39691778556783</v>
      </c>
      <c r="I98" s="25">
        <f t="shared" si="6"/>
        <v>36.360893180446588</v>
      </c>
      <c r="J98" s="25">
        <f t="shared" si="7"/>
        <v>34.867229933614965</v>
      </c>
      <c r="K98" s="25">
        <f t="shared" si="8"/>
        <v>28.77187688593844</v>
      </c>
      <c r="L98" s="25">
        <f t="shared" si="9"/>
        <v>22.777847230903863</v>
      </c>
      <c r="M98" s="25">
        <f t="shared" si="10"/>
        <v>37.404675584448057</v>
      </c>
      <c r="N98" s="25">
        <f t="shared" si="11"/>
        <v>39.817477184648084</v>
      </c>
      <c r="O98" s="25">
        <f t="shared" si="12"/>
        <v>33.146730204261026</v>
      </c>
      <c r="P98" s="25">
        <f t="shared" si="13"/>
        <v>31.161951467764691</v>
      </c>
      <c r="Q98" s="25">
        <f t="shared" si="14"/>
        <v>35.691318327974273</v>
      </c>
      <c r="R98" s="25">
        <f t="shared" si="15"/>
        <v>14.133833646028767</v>
      </c>
      <c r="S98" s="25">
        <f t="shared" si="16"/>
        <v>12.757973733583489</v>
      </c>
      <c r="T98" s="25">
        <f t="shared" si="17"/>
        <v>73.10819262038774</v>
      </c>
      <c r="U98" s="25">
        <f t="shared" si="18"/>
        <v>59.239577402416657</v>
      </c>
      <c r="V98" s="25">
        <f t="shared" si="19"/>
        <v>22.34453090402986</v>
      </c>
      <c r="W98" s="25">
        <f t="shared" si="20"/>
        <v>18.415891693553487</v>
      </c>
      <c r="X98" s="25">
        <f t="shared" si="21"/>
        <v>38.673802738583447</v>
      </c>
      <c r="Y98" s="25">
        <f t="shared" si="22"/>
        <v>24.125947035518173</v>
      </c>
      <c r="Z98" s="25">
        <f t="shared" si="23"/>
        <v>37.20025022589838</v>
      </c>
      <c r="AA98" s="25">
        <f t="shared" si="24"/>
        <v>17.658600392413344</v>
      </c>
      <c r="AB98" s="25">
        <f t="shared" si="25"/>
        <v>14.137780684543275</v>
      </c>
      <c r="AC98" s="25">
        <f t="shared" si="26"/>
        <v>68.203618923043379</v>
      </c>
      <c r="AD98" s="25">
        <f t="shared" si="27"/>
        <v>38.144037058078048</v>
      </c>
      <c r="AE98" s="25">
        <f t="shared" si="28"/>
        <v>19.929642092382991</v>
      </c>
      <c r="AF98" s="25">
        <f t="shared" si="29"/>
        <v>41.926320849538961</v>
      </c>
      <c r="AG98" s="25">
        <f t="shared" si="30"/>
        <v>12.070006035003017</v>
      </c>
      <c r="AH98" s="25">
        <f t="shared" si="31"/>
        <v>13.495775497887749</v>
      </c>
      <c r="AI98" s="25">
        <f t="shared" si="32"/>
        <v>74.434218467109233</v>
      </c>
      <c r="AJ98" s="25">
        <f t="shared" si="33"/>
        <v>52.896676580887103</v>
      </c>
      <c r="AK98" s="25">
        <f t="shared" si="34"/>
        <v>27.237165395060131</v>
      </c>
      <c r="AL98" s="25">
        <f t="shared" si="35"/>
        <v>19.866158024052758</v>
      </c>
      <c r="AM98" s="25">
        <f t="shared" si="36"/>
        <v>37.565582371458547</v>
      </c>
      <c r="AN98" s="25">
        <f t="shared" si="37"/>
        <v>29.28682563230452</v>
      </c>
      <c r="AO98" s="25">
        <f t="shared" si="38"/>
        <v>33.147591996236933</v>
      </c>
      <c r="AP98" s="25">
        <f t="shared" si="39"/>
        <v>20.060542554430086</v>
      </c>
      <c r="AQ98" s="25">
        <f t="shared" si="40"/>
        <v>24.985446501338924</v>
      </c>
      <c r="AR98" s="25">
        <f t="shared" si="41"/>
        <v>54.954010944230994</v>
      </c>
      <c r="AS98" s="25">
        <f t="shared" si="42"/>
        <v>35.717415484175405</v>
      </c>
      <c r="AT98" s="25">
        <f t="shared" si="43"/>
        <v>25.386767332906402</v>
      </c>
      <c r="AU98" s="25">
        <f t="shared" si="44"/>
        <v>38.895817182918194</v>
      </c>
    </row>
    <row r="99" spans="1:47" x14ac:dyDescent="0.35">
      <c r="A99" s="23">
        <v>5</v>
      </c>
      <c r="B99" s="24" t="s">
        <v>42</v>
      </c>
      <c r="C99" s="25">
        <f t="shared" si="0"/>
        <v>2.1487603305785123</v>
      </c>
      <c r="D99" s="25">
        <f t="shared" si="1"/>
        <v>16.528925619834713</v>
      </c>
      <c r="E99" s="25">
        <f t="shared" si="2"/>
        <v>81.32231404958678</v>
      </c>
      <c r="F99" s="25">
        <f t="shared" si="3"/>
        <v>15.912576687116564</v>
      </c>
      <c r="G99" s="25">
        <f t="shared" si="4"/>
        <v>51.495398773006137</v>
      </c>
      <c r="H99" s="25">
        <f t="shared" si="5"/>
        <v>32.592024539877301</v>
      </c>
      <c r="I99" s="25">
        <f t="shared" si="6"/>
        <v>14.340985297910755</v>
      </c>
      <c r="J99" s="25">
        <f t="shared" si="7"/>
        <v>46.633995357234973</v>
      </c>
      <c r="K99" s="25">
        <f t="shared" si="8"/>
        <v>39.025019344854265</v>
      </c>
      <c r="L99" s="25">
        <f t="shared" si="9"/>
        <v>11.709874745120885</v>
      </c>
      <c r="M99" s="25">
        <f t="shared" si="10"/>
        <v>41.304981066122927</v>
      </c>
      <c r="N99" s="25">
        <f t="shared" si="11"/>
        <v>46.985144188756188</v>
      </c>
      <c r="O99" s="25">
        <f t="shared" si="12"/>
        <v>12.587664089192591</v>
      </c>
      <c r="P99" s="25">
        <f t="shared" si="13"/>
        <v>42.825031469160223</v>
      </c>
      <c r="Q99" s="25">
        <f t="shared" si="14"/>
        <v>44.587304441647184</v>
      </c>
      <c r="R99" s="25">
        <f t="shared" si="15"/>
        <v>3.8161318300086733</v>
      </c>
      <c r="S99" s="25">
        <f t="shared" si="16"/>
        <v>16.131830008673028</v>
      </c>
      <c r="T99" s="25">
        <f t="shared" si="17"/>
        <v>80.052038161318293</v>
      </c>
      <c r="U99" s="25">
        <f t="shared" si="18"/>
        <v>29.307909604519772</v>
      </c>
      <c r="V99" s="25">
        <f t="shared" si="19"/>
        <v>38.347457627118644</v>
      </c>
      <c r="W99" s="25">
        <f t="shared" si="20"/>
        <v>32.344632768361578</v>
      </c>
      <c r="X99" s="25">
        <f t="shared" si="21"/>
        <v>20.600961538461537</v>
      </c>
      <c r="Y99" s="25">
        <f t="shared" si="22"/>
        <v>29.903846153846153</v>
      </c>
      <c r="Z99" s="25">
        <f t="shared" si="23"/>
        <v>49.495192307692307</v>
      </c>
      <c r="AA99" s="25">
        <f t="shared" si="24"/>
        <v>14.22674738580077</v>
      </c>
      <c r="AB99" s="25">
        <f t="shared" si="25"/>
        <v>17.583929554210236</v>
      </c>
      <c r="AC99" s="25">
        <f t="shared" si="26"/>
        <v>68.189323059988993</v>
      </c>
      <c r="AD99" s="25">
        <f t="shared" si="27"/>
        <v>19.075095460330928</v>
      </c>
      <c r="AE99" s="25">
        <f t="shared" si="28"/>
        <v>26.771319473907511</v>
      </c>
      <c r="AF99" s="25">
        <f t="shared" si="29"/>
        <v>54.153585065761554</v>
      </c>
      <c r="AG99" s="25">
        <f t="shared" si="30"/>
        <v>3.0135823429541597</v>
      </c>
      <c r="AH99" s="25">
        <f t="shared" si="31"/>
        <v>16.044142614601018</v>
      </c>
      <c r="AI99" s="25">
        <f t="shared" si="32"/>
        <v>80.94227504244482</v>
      </c>
      <c r="AJ99" s="25">
        <f t="shared" si="33"/>
        <v>22.965276501929083</v>
      </c>
      <c r="AK99" s="25">
        <f t="shared" si="34"/>
        <v>44.699614183354768</v>
      </c>
      <c r="AL99" s="25">
        <f t="shared" si="35"/>
        <v>32.335109314716149</v>
      </c>
      <c r="AM99" s="25">
        <f t="shared" si="36"/>
        <v>17.587064676616915</v>
      </c>
      <c r="AN99" s="25">
        <f t="shared" si="37"/>
        <v>37.960199004975124</v>
      </c>
      <c r="AO99" s="25">
        <f t="shared" si="38"/>
        <v>44.452736318407958</v>
      </c>
      <c r="AP99" s="25">
        <f t="shared" si="39"/>
        <v>12.972666761081999</v>
      </c>
      <c r="AQ99" s="25">
        <f t="shared" si="40"/>
        <v>29.103526412689423</v>
      </c>
      <c r="AR99" s="25">
        <f t="shared" si="41"/>
        <v>57.923806826228571</v>
      </c>
      <c r="AS99" s="25">
        <f t="shared" si="42"/>
        <v>15.925068774289333</v>
      </c>
      <c r="AT99" s="25">
        <f t="shared" si="43"/>
        <v>34.583642635692762</v>
      </c>
      <c r="AU99" s="25">
        <f t="shared" si="44"/>
        <v>49.491288590017902</v>
      </c>
    </row>
    <row r="100" spans="1:47" x14ac:dyDescent="0.35">
      <c r="A100" s="23">
        <v>6</v>
      </c>
      <c r="B100" s="24" t="s">
        <v>43</v>
      </c>
      <c r="C100" s="25">
        <f t="shared" si="0"/>
        <v>2.3052464228934819</v>
      </c>
      <c r="D100" s="25">
        <f t="shared" si="1"/>
        <v>21.740858505564386</v>
      </c>
      <c r="E100" s="25">
        <f t="shared" si="2"/>
        <v>75.953895071542135</v>
      </c>
      <c r="F100" s="25">
        <f t="shared" si="3"/>
        <v>15.332309717043211</v>
      </c>
      <c r="G100" s="25">
        <f t="shared" si="4"/>
        <v>54.332090370695326</v>
      </c>
      <c r="H100" s="25">
        <f t="shared" si="5"/>
        <v>30.335599912261461</v>
      </c>
      <c r="I100" s="25">
        <f t="shared" si="6"/>
        <v>14.991910839475104</v>
      </c>
      <c r="J100" s="25">
        <f t="shared" si="7"/>
        <v>46.287974114686321</v>
      </c>
      <c r="K100" s="25">
        <f t="shared" si="8"/>
        <v>38.720115045838575</v>
      </c>
      <c r="L100" s="25">
        <f t="shared" si="9"/>
        <v>11.187516530018513</v>
      </c>
      <c r="M100" s="25">
        <f t="shared" si="10"/>
        <v>38.058714625760381</v>
      </c>
      <c r="N100" s="25">
        <f t="shared" si="11"/>
        <v>50.753768844221106</v>
      </c>
      <c r="O100" s="25">
        <f t="shared" si="12"/>
        <v>12.318840579710146</v>
      </c>
      <c r="P100" s="25">
        <f t="shared" si="13"/>
        <v>42.832785288028255</v>
      </c>
      <c r="Q100" s="25">
        <f t="shared" si="14"/>
        <v>44.848374132261597</v>
      </c>
      <c r="R100" s="25">
        <f t="shared" si="15"/>
        <v>5.5297593921485859</v>
      </c>
      <c r="S100" s="25">
        <f t="shared" si="16"/>
        <v>20.768256648374841</v>
      </c>
      <c r="T100" s="25">
        <f t="shared" si="17"/>
        <v>73.701983959476564</v>
      </c>
      <c r="U100" s="25">
        <f t="shared" si="18"/>
        <v>30.307876849260296</v>
      </c>
      <c r="V100" s="25">
        <f t="shared" si="19"/>
        <v>39.724110355857654</v>
      </c>
      <c r="W100" s="25">
        <f t="shared" si="20"/>
        <v>29.96801279488205</v>
      </c>
      <c r="X100" s="25">
        <f t="shared" si="21"/>
        <v>22.367084321029463</v>
      </c>
      <c r="Y100" s="25">
        <f t="shared" si="22"/>
        <v>30.375888926515408</v>
      </c>
      <c r="Z100" s="25">
        <f t="shared" si="23"/>
        <v>47.257026752455126</v>
      </c>
      <c r="AA100" s="25">
        <f t="shared" si="24"/>
        <v>11.666250312265801</v>
      </c>
      <c r="AB100" s="25">
        <f t="shared" si="25"/>
        <v>16.387709218086435</v>
      </c>
      <c r="AC100" s="25">
        <f t="shared" si="26"/>
        <v>71.94604046964777</v>
      </c>
      <c r="AD100" s="25">
        <f t="shared" si="27"/>
        <v>19.898136358374813</v>
      </c>
      <c r="AE100" s="25">
        <f t="shared" si="28"/>
        <v>28.475517999768492</v>
      </c>
      <c r="AF100" s="25">
        <f t="shared" si="29"/>
        <v>51.626345641856695</v>
      </c>
      <c r="AG100" s="25">
        <f t="shared" si="30"/>
        <v>3.8910505836575875</v>
      </c>
      <c r="AH100" s="25">
        <f t="shared" si="31"/>
        <v>21.114069219741964</v>
      </c>
      <c r="AI100" s="25">
        <f t="shared" si="32"/>
        <v>74.994880196600462</v>
      </c>
      <c r="AJ100" s="25">
        <f t="shared" si="33"/>
        <v>23.157453936348411</v>
      </c>
      <c r="AK100" s="25">
        <f t="shared" si="34"/>
        <v>46.670854271356781</v>
      </c>
      <c r="AL100" s="25">
        <f t="shared" si="35"/>
        <v>30.171691792294808</v>
      </c>
      <c r="AM100" s="25">
        <f t="shared" si="36"/>
        <v>18.807219461156162</v>
      </c>
      <c r="AN100" s="25">
        <f t="shared" si="37"/>
        <v>38.059115877583046</v>
      </c>
      <c r="AO100" s="25">
        <f t="shared" si="38"/>
        <v>43.133664661260788</v>
      </c>
      <c r="AP100" s="25">
        <f t="shared" si="39"/>
        <v>11.477724996790345</v>
      </c>
      <c r="AQ100" s="25">
        <f t="shared" si="40"/>
        <v>26.922583130055205</v>
      </c>
      <c r="AR100" s="25">
        <f t="shared" si="41"/>
        <v>61.599691873154448</v>
      </c>
      <c r="AS100" s="25">
        <f t="shared" si="42"/>
        <v>16.190871861831564</v>
      </c>
      <c r="AT100" s="25">
        <f t="shared" si="43"/>
        <v>35.485785506558251</v>
      </c>
      <c r="AU100" s="25">
        <f t="shared" si="44"/>
        <v>48.323342631610181</v>
      </c>
    </row>
    <row r="101" spans="1:47" x14ac:dyDescent="0.35">
      <c r="A101" s="23">
        <v>7</v>
      </c>
      <c r="B101" s="24" t="s">
        <v>4</v>
      </c>
      <c r="C101" s="25">
        <f t="shared" si="0"/>
        <v>9.7728965003723012</v>
      </c>
      <c r="D101" s="25">
        <f t="shared" si="1"/>
        <v>8.1533879374534628</v>
      </c>
      <c r="E101" s="25">
        <f t="shared" si="2"/>
        <v>82.073715562174229</v>
      </c>
      <c r="F101" s="25">
        <f t="shared" si="3"/>
        <v>56.177156177156171</v>
      </c>
      <c r="G101" s="25">
        <f t="shared" si="4"/>
        <v>25.337995337995338</v>
      </c>
      <c r="H101" s="25">
        <f t="shared" si="5"/>
        <v>18.484848484848484</v>
      </c>
      <c r="I101" s="25">
        <f t="shared" si="6"/>
        <v>54.230956634724706</v>
      </c>
      <c r="J101" s="25">
        <f t="shared" si="7"/>
        <v>25.215202208867954</v>
      </c>
      <c r="K101" s="25">
        <f t="shared" si="8"/>
        <v>20.553841156407341</v>
      </c>
      <c r="L101" s="25">
        <f t="shared" si="9"/>
        <v>36.573875802997854</v>
      </c>
      <c r="M101" s="25">
        <f t="shared" si="10"/>
        <v>30.049964311206278</v>
      </c>
      <c r="N101" s="25">
        <f t="shared" si="11"/>
        <v>33.376159885795857</v>
      </c>
      <c r="O101" s="25">
        <f t="shared" si="12"/>
        <v>43.843563999278544</v>
      </c>
      <c r="P101" s="25">
        <f t="shared" si="13"/>
        <v>23.50147297541033</v>
      </c>
      <c r="Q101" s="25">
        <f t="shared" si="14"/>
        <v>32.654963025311126</v>
      </c>
      <c r="R101" s="25">
        <f t="shared" si="15"/>
        <v>13.067041348855883</v>
      </c>
      <c r="S101" s="25">
        <f t="shared" si="16"/>
        <v>7.0654355680449612</v>
      </c>
      <c r="T101" s="25">
        <f t="shared" si="17"/>
        <v>79.867523083099158</v>
      </c>
      <c r="U101" s="25">
        <f t="shared" si="18"/>
        <v>65.923122883887672</v>
      </c>
      <c r="V101" s="25">
        <f t="shared" si="19"/>
        <v>18.21350328619797</v>
      </c>
      <c r="W101" s="25">
        <f t="shared" si="20"/>
        <v>15.863373829914359</v>
      </c>
      <c r="X101" s="25">
        <f t="shared" si="21"/>
        <v>51.522178173386187</v>
      </c>
      <c r="Y101" s="25">
        <f t="shared" si="22"/>
        <v>22.380133143840229</v>
      </c>
      <c r="Z101" s="25">
        <f t="shared" si="23"/>
        <v>26.09768868277358</v>
      </c>
      <c r="AA101" s="25">
        <f t="shared" si="24"/>
        <v>23.967339097022094</v>
      </c>
      <c r="AB101" s="25">
        <f t="shared" si="25"/>
        <v>20.028818443804035</v>
      </c>
      <c r="AC101" s="25">
        <f t="shared" si="26"/>
        <v>56.003842459173867</v>
      </c>
      <c r="AD101" s="25">
        <f t="shared" si="27"/>
        <v>43.993139683663188</v>
      </c>
      <c r="AE101" s="25">
        <f t="shared" si="28"/>
        <v>18.623580976233903</v>
      </c>
      <c r="AF101" s="25">
        <f t="shared" si="29"/>
        <v>37.383279340102902</v>
      </c>
      <c r="AG101" s="25">
        <f t="shared" si="30"/>
        <v>11.380542942710848</v>
      </c>
      <c r="AH101" s="25">
        <f t="shared" si="31"/>
        <v>7.583808327697807</v>
      </c>
      <c r="AI101" s="25">
        <f t="shared" si="32"/>
        <v>81.035648729591344</v>
      </c>
      <c r="AJ101" s="25">
        <f t="shared" si="33"/>
        <v>61.434327155519739</v>
      </c>
      <c r="AK101" s="25">
        <f t="shared" si="34"/>
        <v>21.493419285522428</v>
      </c>
      <c r="AL101" s="25">
        <f t="shared" si="35"/>
        <v>17.072253558957829</v>
      </c>
      <c r="AM101" s="25">
        <f t="shared" si="36"/>
        <v>52.830335591372737</v>
      </c>
      <c r="AN101" s="25">
        <f t="shared" si="37"/>
        <v>23.72498637390018</v>
      </c>
      <c r="AO101" s="25">
        <f t="shared" si="38"/>
        <v>23.44467803472709</v>
      </c>
      <c r="AP101" s="25">
        <f t="shared" si="39"/>
        <v>29.708585957363582</v>
      </c>
      <c r="AQ101" s="25">
        <f t="shared" si="40"/>
        <v>24.63654736293109</v>
      </c>
      <c r="AR101" s="25">
        <f t="shared" si="41"/>
        <v>45.654866679705322</v>
      </c>
      <c r="AS101" s="25">
        <f t="shared" si="42"/>
        <v>43.919198845697792</v>
      </c>
      <c r="AT101" s="25">
        <f t="shared" si="43"/>
        <v>20.9417277389677</v>
      </c>
      <c r="AU101" s="25">
        <f t="shared" si="44"/>
        <v>35.139073415334501</v>
      </c>
    </row>
    <row r="102" spans="1:47" x14ac:dyDescent="0.35">
      <c r="A102" s="23">
        <v>8</v>
      </c>
      <c r="B102" s="24" t="s">
        <v>35</v>
      </c>
      <c r="C102" s="25">
        <f t="shared" si="0"/>
        <v>0.95087163232963556</v>
      </c>
      <c r="D102" s="25">
        <f t="shared" si="1"/>
        <v>20.760697305863708</v>
      </c>
      <c r="E102" s="25">
        <f t="shared" si="2"/>
        <v>78.288431061806648</v>
      </c>
      <c r="F102" s="25">
        <f t="shared" si="3"/>
        <v>14.508276533592991</v>
      </c>
      <c r="G102" s="25">
        <f t="shared" si="4"/>
        <v>50.340798442064262</v>
      </c>
      <c r="H102" s="25">
        <f t="shared" si="5"/>
        <v>35.150925024342747</v>
      </c>
      <c r="I102" s="25">
        <f t="shared" si="6"/>
        <v>11.882998171846435</v>
      </c>
      <c r="J102" s="25">
        <f t="shared" si="7"/>
        <v>46.983546617915906</v>
      </c>
      <c r="K102" s="25">
        <f t="shared" si="8"/>
        <v>41.133455210237663</v>
      </c>
      <c r="L102" s="25">
        <f t="shared" si="9"/>
        <v>9.5550692924872358</v>
      </c>
      <c r="M102" s="25">
        <f t="shared" si="10"/>
        <v>38.730853391684903</v>
      </c>
      <c r="N102" s="25">
        <f t="shared" si="11"/>
        <v>51.714077315827865</v>
      </c>
      <c r="O102" s="25">
        <f t="shared" si="12"/>
        <v>10.262989095574087</v>
      </c>
      <c r="P102" s="25">
        <f t="shared" si="13"/>
        <v>41.800299337181954</v>
      </c>
      <c r="Q102" s="25">
        <f t="shared" si="14"/>
        <v>47.936711567243961</v>
      </c>
      <c r="R102" s="25">
        <f t="shared" si="15"/>
        <v>5.0610820244328103</v>
      </c>
      <c r="S102" s="25">
        <f t="shared" si="16"/>
        <v>21.98952879581152</v>
      </c>
      <c r="T102" s="25">
        <f t="shared" si="17"/>
        <v>72.94938917975567</v>
      </c>
      <c r="U102" s="25">
        <f t="shared" si="18"/>
        <v>26.949740034662046</v>
      </c>
      <c r="V102" s="25">
        <f t="shared" si="19"/>
        <v>38.388214904679373</v>
      </c>
      <c r="W102" s="25">
        <f t="shared" si="20"/>
        <v>34.662045060658578</v>
      </c>
      <c r="X102" s="25">
        <f t="shared" si="21"/>
        <v>20.336225596529285</v>
      </c>
      <c r="Y102" s="25">
        <f t="shared" si="22"/>
        <v>29.88069414316703</v>
      </c>
      <c r="Z102" s="25">
        <f t="shared" si="23"/>
        <v>49.783080260303684</v>
      </c>
      <c r="AA102" s="25">
        <f t="shared" si="24"/>
        <v>10.458839406207828</v>
      </c>
      <c r="AB102" s="25">
        <f t="shared" si="25"/>
        <v>16.261808367071527</v>
      </c>
      <c r="AC102" s="25">
        <f t="shared" si="26"/>
        <v>73.279352226720647</v>
      </c>
      <c r="AD102" s="25">
        <f t="shared" si="27"/>
        <v>17.162108600871978</v>
      </c>
      <c r="AE102" s="25">
        <f t="shared" si="28"/>
        <v>26.971858898137143</v>
      </c>
      <c r="AF102" s="25">
        <f t="shared" si="29"/>
        <v>55.866032500990883</v>
      </c>
      <c r="AG102" s="25">
        <f t="shared" si="30"/>
        <v>2.5790349417637271</v>
      </c>
      <c r="AH102" s="25">
        <f t="shared" si="31"/>
        <v>21.46422628951747</v>
      </c>
      <c r="AI102" s="25">
        <f t="shared" si="32"/>
        <v>75.956738768718807</v>
      </c>
      <c r="AJ102" s="25">
        <f t="shared" si="33"/>
        <v>20.970695970695971</v>
      </c>
      <c r="AK102" s="25">
        <f t="shared" si="34"/>
        <v>44.139194139194139</v>
      </c>
      <c r="AL102" s="25">
        <f t="shared" si="35"/>
        <v>34.890109890109891</v>
      </c>
      <c r="AM102" s="25">
        <f t="shared" si="36"/>
        <v>16.422624174562159</v>
      </c>
      <c r="AN102" s="25">
        <f t="shared" si="37"/>
        <v>38.013207005455065</v>
      </c>
      <c r="AO102" s="25">
        <f t="shared" si="38"/>
        <v>45.564168819982775</v>
      </c>
      <c r="AP102" s="25">
        <f t="shared" si="39"/>
        <v>10.070175438596491</v>
      </c>
      <c r="AQ102" s="25">
        <f t="shared" si="40"/>
        <v>26.94736842105263</v>
      </c>
      <c r="AR102" s="25">
        <f t="shared" si="41"/>
        <v>62.982456140350877</v>
      </c>
      <c r="AS102" s="25">
        <f t="shared" si="42"/>
        <v>13.834601933758487</v>
      </c>
      <c r="AT102" s="25">
        <f t="shared" si="43"/>
        <v>34.077350339436329</v>
      </c>
      <c r="AU102" s="25">
        <f t="shared" si="44"/>
        <v>52.088047726805186</v>
      </c>
    </row>
    <row r="103" spans="1:47" x14ac:dyDescent="0.35">
      <c r="A103" s="23">
        <v>9</v>
      </c>
      <c r="B103" s="24" t="s">
        <v>5</v>
      </c>
      <c r="C103" s="25">
        <f t="shared" si="0"/>
        <v>14.995423150536741</v>
      </c>
      <c r="D103" s="25">
        <f t="shared" si="1"/>
        <v>8.2050428559540638</v>
      </c>
      <c r="E103" s="25">
        <f t="shared" si="2"/>
        <v>76.799533993509201</v>
      </c>
      <c r="F103" s="25">
        <f t="shared" si="3"/>
        <v>66.881821998320731</v>
      </c>
      <c r="G103" s="25">
        <f t="shared" si="4"/>
        <v>17.390848026868177</v>
      </c>
      <c r="H103" s="25">
        <f t="shared" si="5"/>
        <v>15.727329974811083</v>
      </c>
      <c r="I103" s="25">
        <f t="shared" si="6"/>
        <v>63.903411847140625</v>
      </c>
      <c r="J103" s="25">
        <f t="shared" si="7"/>
        <v>18.74090443594028</v>
      </c>
      <c r="K103" s="25">
        <f t="shared" si="8"/>
        <v>17.355683716919096</v>
      </c>
      <c r="L103" s="25">
        <f t="shared" si="9"/>
        <v>46.409442570918472</v>
      </c>
      <c r="M103" s="25">
        <f t="shared" si="10"/>
        <v>24.161872644316603</v>
      </c>
      <c r="N103" s="25">
        <f t="shared" si="11"/>
        <v>29.428684784764929</v>
      </c>
      <c r="O103" s="25">
        <f t="shared" si="12"/>
        <v>52.064592860612755</v>
      </c>
      <c r="P103" s="25">
        <f t="shared" si="13"/>
        <v>17.103037003534517</v>
      </c>
      <c r="Q103" s="25">
        <f t="shared" si="14"/>
        <v>30.83237013585272</v>
      </c>
      <c r="R103" s="25">
        <f t="shared" si="15"/>
        <v>18.527680627825642</v>
      </c>
      <c r="S103" s="25">
        <f t="shared" si="16"/>
        <v>7.3189456623731122</v>
      </c>
      <c r="T103" s="25">
        <f t="shared" si="17"/>
        <v>74.153373709801244</v>
      </c>
      <c r="U103" s="25">
        <f t="shared" si="18"/>
        <v>73.749399903984639</v>
      </c>
      <c r="V103" s="25">
        <f t="shared" si="19"/>
        <v>13.605376860297646</v>
      </c>
      <c r="W103" s="25">
        <f t="shared" si="20"/>
        <v>12.645223235717715</v>
      </c>
      <c r="X103" s="25">
        <f t="shared" si="21"/>
        <v>59.354308636605289</v>
      </c>
      <c r="Y103" s="25">
        <f t="shared" si="22"/>
        <v>18.365472910927455</v>
      </c>
      <c r="Z103" s="25">
        <f t="shared" si="23"/>
        <v>22.280218452467256</v>
      </c>
      <c r="AA103" s="25">
        <f t="shared" si="24"/>
        <v>33.563672260612044</v>
      </c>
      <c r="AB103" s="25">
        <f t="shared" si="25"/>
        <v>18.73971701217506</v>
      </c>
      <c r="AC103" s="25">
        <f t="shared" si="26"/>
        <v>47.696610727212899</v>
      </c>
      <c r="AD103" s="25">
        <f t="shared" si="27"/>
        <v>51.828065507592093</v>
      </c>
      <c r="AE103" s="25">
        <f t="shared" si="28"/>
        <v>14.950227074636452</v>
      </c>
      <c r="AF103" s="25">
        <f t="shared" si="29"/>
        <v>33.221707417771455</v>
      </c>
      <c r="AG103" s="25">
        <f t="shared" si="30"/>
        <v>16.741109051070286</v>
      </c>
      <c r="AH103" s="25">
        <f t="shared" si="31"/>
        <v>7.7616720040451712</v>
      </c>
      <c r="AI103" s="25">
        <f t="shared" si="32"/>
        <v>75.497218944884551</v>
      </c>
      <c r="AJ103" s="25">
        <f t="shared" si="33"/>
        <v>70.472154660113844</v>
      </c>
      <c r="AK103" s="25">
        <f t="shared" si="34"/>
        <v>15.420877109400466</v>
      </c>
      <c r="AL103" s="25">
        <f t="shared" si="35"/>
        <v>14.106968230485695</v>
      </c>
      <c r="AM103" s="25">
        <f t="shared" si="36"/>
        <v>61.512193878851207</v>
      </c>
      <c r="AN103" s="25">
        <f t="shared" si="37"/>
        <v>18.544379602966284</v>
      </c>
      <c r="AO103" s="25">
        <f t="shared" si="38"/>
        <v>19.943426518182513</v>
      </c>
      <c r="AP103" s="25">
        <f t="shared" si="39"/>
        <v>39.404703025943078</v>
      </c>
      <c r="AQ103" s="25">
        <f t="shared" si="40"/>
        <v>21.204082550245044</v>
      </c>
      <c r="AR103" s="25">
        <f t="shared" si="41"/>
        <v>39.391214423811874</v>
      </c>
      <c r="AS103" s="25">
        <f t="shared" si="42"/>
        <v>51.942892315563128</v>
      </c>
      <c r="AT103" s="25">
        <f t="shared" si="43"/>
        <v>15.976402311806037</v>
      </c>
      <c r="AU103" s="25">
        <f t="shared" si="44"/>
        <v>32.080705372630838</v>
      </c>
    </row>
    <row r="104" spans="1:47" x14ac:dyDescent="0.35">
      <c r="A104" s="23">
        <v>10</v>
      </c>
      <c r="B104" s="24" t="s">
        <v>6</v>
      </c>
      <c r="C104" s="25">
        <f t="shared" si="0"/>
        <v>8.4600389863547765</v>
      </c>
      <c r="D104" s="25">
        <f t="shared" si="1"/>
        <v>16.257309941520468</v>
      </c>
      <c r="E104" s="25">
        <f t="shared" si="2"/>
        <v>75.28265107212475</v>
      </c>
      <c r="F104" s="25">
        <f t="shared" si="3"/>
        <v>27.601667584362467</v>
      </c>
      <c r="G104" s="25">
        <f t="shared" si="4"/>
        <v>32.883662392826238</v>
      </c>
      <c r="H104" s="25">
        <f t="shared" si="5"/>
        <v>39.514670022811295</v>
      </c>
      <c r="I104" s="25">
        <f t="shared" si="6"/>
        <v>14.393511626713206</v>
      </c>
      <c r="J104" s="25">
        <f t="shared" si="7"/>
        <v>32.246804578820388</v>
      </c>
      <c r="K104" s="25">
        <f t="shared" si="8"/>
        <v>53.359683794466406</v>
      </c>
      <c r="L104" s="25">
        <f t="shared" si="9"/>
        <v>6.8478829064296924</v>
      </c>
      <c r="M104" s="25">
        <f t="shared" si="10"/>
        <v>27.475169890224777</v>
      </c>
      <c r="N104" s="25">
        <f t="shared" si="11"/>
        <v>65.67694720334552</v>
      </c>
      <c r="O104" s="25">
        <f t="shared" si="12"/>
        <v>17.185781793324814</v>
      </c>
      <c r="P104" s="25">
        <f t="shared" si="13"/>
        <v>28.751448866169348</v>
      </c>
      <c r="Q104" s="25">
        <f t="shared" si="14"/>
        <v>54.062769340505845</v>
      </c>
      <c r="R104" s="25">
        <f t="shared" si="15"/>
        <v>12.631760843269396</v>
      </c>
      <c r="S104" s="25">
        <f t="shared" si="16"/>
        <v>13.919129082426126</v>
      </c>
      <c r="T104" s="25">
        <f t="shared" si="17"/>
        <v>73.449110074304485</v>
      </c>
      <c r="U104" s="25">
        <f t="shared" si="18"/>
        <v>35.522123179929821</v>
      </c>
      <c r="V104" s="25">
        <f t="shared" si="19"/>
        <v>27.051990481184205</v>
      </c>
      <c r="W104" s="25">
        <f t="shared" si="20"/>
        <v>37.425886338885981</v>
      </c>
      <c r="X104" s="25">
        <f t="shared" si="21"/>
        <v>14.649777199218947</v>
      </c>
      <c r="Y104" s="25">
        <f t="shared" si="22"/>
        <v>20.542732689130325</v>
      </c>
      <c r="Z104" s="25">
        <f t="shared" si="23"/>
        <v>64.807490111650736</v>
      </c>
      <c r="AA104" s="25">
        <f t="shared" si="24"/>
        <v>5.4083556614071648</v>
      </c>
      <c r="AB104" s="25">
        <f t="shared" si="25"/>
        <v>8.2068075816215149</v>
      </c>
      <c r="AC104" s="25">
        <f t="shared" si="26"/>
        <v>86.38483675697131</v>
      </c>
      <c r="AD104" s="25">
        <f t="shared" si="27"/>
        <v>20.688409070376728</v>
      </c>
      <c r="AE104" s="25">
        <f t="shared" si="28"/>
        <v>19.94308428945704</v>
      </c>
      <c r="AF104" s="25">
        <f t="shared" si="29"/>
        <v>59.368506640166231</v>
      </c>
      <c r="AG104" s="25">
        <f t="shared" si="30"/>
        <v>10.448005902365045</v>
      </c>
      <c r="AH104" s="25">
        <f t="shared" si="31"/>
        <v>15.14940361519859</v>
      </c>
      <c r="AI104" s="25">
        <f t="shared" si="32"/>
        <v>74.402590482436366</v>
      </c>
      <c r="AJ104" s="25">
        <f t="shared" si="33"/>
        <v>31.509550461091084</v>
      </c>
      <c r="AK104" s="25">
        <f t="shared" si="34"/>
        <v>29.995817316310475</v>
      </c>
      <c r="AL104" s="25">
        <f t="shared" si="35"/>
        <v>38.49463222259844</v>
      </c>
      <c r="AM104" s="25">
        <f t="shared" si="36"/>
        <v>14.526795895096923</v>
      </c>
      <c r="AN104" s="25">
        <f t="shared" si="37"/>
        <v>26.324591410110227</v>
      </c>
      <c r="AO104" s="25">
        <f t="shared" si="38"/>
        <v>59.14861269479286</v>
      </c>
      <c r="AP104" s="25">
        <f t="shared" si="39"/>
        <v>6.1249427218573391</v>
      </c>
      <c r="AQ104" s="25">
        <f t="shared" si="40"/>
        <v>17.560205692174531</v>
      </c>
      <c r="AR104" s="25">
        <f t="shared" si="41"/>
        <v>76.314851585968128</v>
      </c>
      <c r="AS104" s="25">
        <f t="shared" si="42"/>
        <v>18.924113586562264</v>
      </c>
      <c r="AT104" s="25">
        <f t="shared" si="43"/>
        <v>24.380576308960237</v>
      </c>
      <c r="AU104" s="25">
        <f t="shared" si="44"/>
        <v>56.6953101044775</v>
      </c>
    </row>
    <row r="105" spans="1:47" x14ac:dyDescent="0.35">
      <c r="A105" s="23">
        <v>11</v>
      </c>
      <c r="B105" s="24" t="s">
        <v>44</v>
      </c>
      <c r="C105" s="25">
        <f t="shared" si="0"/>
        <v>0</v>
      </c>
      <c r="D105" s="25">
        <f t="shared" si="1"/>
        <v>19.25925925925926</v>
      </c>
      <c r="E105" s="25">
        <f t="shared" si="2"/>
        <v>80.740740740740748</v>
      </c>
      <c r="F105" s="25">
        <f t="shared" si="3"/>
        <v>15.384615384615385</v>
      </c>
      <c r="G105" s="25">
        <f t="shared" si="4"/>
        <v>49.184149184149184</v>
      </c>
      <c r="H105" s="25">
        <f t="shared" si="5"/>
        <v>35.431235431235429</v>
      </c>
      <c r="I105" s="25">
        <f t="shared" si="6"/>
        <v>6.892382103990327</v>
      </c>
      <c r="J105" s="25">
        <f t="shared" si="7"/>
        <v>40.87061668681983</v>
      </c>
      <c r="K105" s="25">
        <f t="shared" si="8"/>
        <v>52.237001209189849</v>
      </c>
      <c r="L105" s="25">
        <f t="shared" si="9"/>
        <v>3.50609756097561</v>
      </c>
      <c r="M105" s="25">
        <f t="shared" si="10"/>
        <v>23.932926829268293</v>
      </c>
      <c r="N105" s="25">
        <f t="shared" si="11"/>
        <v>72.560975609756099</v>
      </c>
      <c r="O105" s="25">
        <f t="shared" si="12"/>
        <v>6.869525126786538</v>
      </c>
      <c r="P105" s="25">
        <f t="shared" si="13"/>
        <v>34.485938220378053</v>
      </c>
      <c r="Q105" s="25">
        <f t="shared" si="14"/>
        <v>58.644536652835413</v>
      </c>
      <c r="R105" s="25">
        <f t="shared" si="15"/>
        <v>6.9444444444444446</v>
      </c>
      <c r="S105" s="25">
        <f t="shared" si="16"/>
        <v>12.5</v>
      </c>
      <c r="T105" s="25">
        <f t="shared" si="17"/>
        <v>80.555555555555557</v>
      </c>
      <c r="U105" s="25">
        <f t="shared" si="18"/>
        <v>32.251082251082252</v>
      </c>
      <c r="V105" s="25">
        <f t="shared" si="19"/>
        <v>30.735930735930733</v>
      </c>
      <c r="W105" s="25">
        <f t="shared" si="20"/>
        <v>37.012987012987011</v>
      </c>
      <c r="X105" s="25">
        <f t="shared" si="21"/>
        <v>19.712793733681462</v>
      </c>
      <c r="Y105" s="25">
        <f t="shared" si="22"/>
        <v>28.3289817232376</v>
      </c>
      <c r="Z105" s="25">
        <f t="shared" si="23"/>
        <v>51.958224543080945</v>
      </c>
      <c r="AA105" s="25">
        <f t="shared" si="24"/>
        <v>6.2222222222222223</v>
      </c>
      <c r="AB105" s="25">
        <f t="shared" si="25"/>
        <v>13.481481481481481</v>
      </c>
      <c r="AC105" s="25">
        <f t="shared" si="26"/>
        <v>80.296296296296305</v>
      </c>
      <c r="AD105" s="25">
        <f t="shared" si="27"/>
        <v>16.957959376476143</v>
      </c>
      <c r="AE105" s="25">
        <f t="shared" si="28"/>
        <v>22.484648086915445</v>
      </c>
      <c r="AF105" s="25">
        <f t="shared" si="29"/>
        <v>60.557392536608411</v>
      </c>
      <c r="AG105" s="25">
        <f t="shared" si="30"/>
        <v>3.2854209445585218</v>
      </c>
      <c r="AH105" s="25">
        <f t="shared" si="31"/>
        <v>15.400410677618071</v>
      </c>
      <c r="AI105" s="25">
        <f t="shared" si="32"/>
        <v>81.314168377823407</v>
      </c>
      <c r="AJ105" s="25">
        <f t="shared" si="33"/>
        <v>24.256292906178491</v>
      </c>
      <c r="AK105" s="25">
        <f t="shared" si="34"/>
        <v>39.931350114416475</v>
      </c>
      <c r="AL105" s="25">
        <f t="shared" si="35"/>
        <v>35.812356979405038</v>
      </c>
      <c r="AM105" s="25">
        <f t="shared" si="36"/>
        <v>13.199245757385292</v>
      </c>
      <c r="AN105" s="25">
        <f t="shared" si="37"/>
        <v>34.820867379006913</v>
      </c>
      <c r="AO105" s="25">
        <f t="shared" si="38"/>
        <v>51.979886863607796</v>
      </c>
      <c r="AP105" s="25">
        <f t="shared" si="39"/>
        <v>5.3691275167785237</v>
      </c>
      <c r="AQ105" s="25">
        <f t="shared" si="40"/>
        <v>18.642803877703209</v>
      </c>
      <c r="AR105" s="25">
        <f t="shared" si="41"/>
        <v>75.988068605518265</v>
      </c>
      <c r="AS105" s="25">
        <f t="shared" si="42"/>
        <v>11.800373134328359</v>
      </c>
      <c r="AT105" s="25">
        <f t="shared" si="43"/>
        <v>28.521455223880597</v>
      </c>
      <c r="AU105" s="25">
        <f t="shared" si="44"/>
        <v>59.678171641791046</v>
      </c>
    </row>
    <row r="106" spans="1:47" x14ac:dyDescent="0.35">
      <c r="A106" s="23">
        <v>12</v>
      </c>
      <c r="B106" s="24" t="s">
        <v>45</v>
      </c>
      <c r="C106" s="25">
        <f t="shared" si="0"/>
        <v>1.4675052410901468</v>
      </c>
      <c r="D106" s="25">
        <f t="shared" si="1"/>
        <v>20.073375262054508</v>
      </c>
      <c r="E106" s="25">
        <f t="shared" si="2"/>
        <v>78.459119496855351</v>
      </c>
      <c r="F106" s="25">
        <f t="shared" si="3"/>
        <v>14.124475975491777</v>
      </c>
      <c r="G106" s="25">
        <f t="shared" si="4"/>
        <v>52.853918090938414</v>
      </c>
      <c r="H106" s="25">
        <f t="shared" si="5"/>
        <v>33.021605933569816</v>
      </c>
      <c r="I106" s="25">
        <f t="shared" si="6"/>
        <v>8.2129963898916962</v>
      </c>
      <c r="J106" s="25">
        <f t="shared" si="7"/>
        <v>44.426895306859201</v>
      </c>
      <c r="K106" s="25">
        <f t="shared" si="8"/>
        <v>47.360108303249099</v>
      </c>
      <c r="L106" s="25">
        <f t="shared" si="9"/>
        <v>5.3013568949195333</v>
      </c>
      <c r="M106" s="25">
        <f t="shared" si="10"/>
        <v>30.766803408015146</v>
      </c>
      <c r="N106" s="25">
        <f t="shared" si="11"/>
        <v>63.931839697065321</v>
      </c>
      <c r="O106" s="25">
        <f t="shared" si="12"/>
        <v>7.9245582058800226</v>
      </c>
      <c r="P106" s="25">
        <f t="shared" si="13"/>
        <v>39.408827957841353</v>
      </c>
      <c r="Q106" s="25">
        <f t="shared" si="14"/>
        <v>52.666613836278628</v>
      </c>
      <c r="R106" s="25">
        <f t="shared" si="15"/>
        <v>5.2536231884057969</v>
      </c>
      <c r="S106" s="25">
        <f t="shared" si="16"/>
        <v>18.840579710144929</v>
      </c>
      <c r="T106" s="25">
        <f t="shared" si="17"/>
        <v>75.905797101449281</v>
      </c>
      <c r="U106" s="25">
        <f t="shared" si="18"/>
        <v>27.975495915985999</v>
      </c>
      <c r="V106" s="25">
        <f t="shared" si="19"/>
        <v>36.814469078179698</v>
      </c>
      <c r="W106" s="25">
        <f t="shared" si="20"/>
        <v>35.210035005834307</v>
      </c>
      <c r="X106" s="25">
        <f t="shared" si="21"/>
        <v>15.556539057313564</v>
      </c>
      <c r="Y106" s="25">
        <f t="shared" si="22"/>
        <v>29.895994689090504</v>
      </c>
      <c r="Z106" s="25">
        <f t="shared" si="23"/>
        <v>54.547466253595935</v>
      </c>
      <c r="AA106" s="25">
        <f t="shared" si="24"/>
        <v>7.0902394106813995</v>
      </c>
      <c r="AB106" s="25">
        <f t="shared" si="25"/>
        <v>13.56660527931246</v>
      </c>
      <c r="AC106" s="25">
        <f t="shared" si="26"/>
        <v>79.343155310006139</v>
      </c>
      <c r="AD106" s="25">
        <f t="shared" si="27"/>
        <v>15.401369010578719</v>
      </c>
      <c r="AE106" s="25">
        <f t="shared" si="28"/>
        <v>26.143434971997507</v>
      </c>
      <c r="AF106" s="25">
        <f t="shared" si="29"/>
        <v>58.455196017423773</v>
      </c>
      <c r="AG106" s="25">
        <f t="shared" si="30"/>
        <v>3.2067510548523206</v>
      </c>
      <c r="AH106" s="25">
        <f t="shared" si="31"/>
        <v>19.521800281293952</v>
      </c>
      <c r="AI106" s="25">
        <f t="shared" si="32"/>
        <v>77.271448663853732</v>
      </c>
      <c r="AJ106" s="25">
        <f t="shared" si="33"/>
        <v>21.440613026819925</v>
      </c>
      <c r="AK106" s="25">
        <f t="shared" si="34"/>
        <v>44.444444444444443</v>
      </c>
      <c r="AL106" s="25">
        <f t="shared" si="35"/>
        <v>34.114942528735632</v>
      </c>
      <c r="AM106" s="25">
        <f t="shared" si="36"/>
        <v>11.890925346446133</v>
      </c>
      <c r="AN106" s="25">
        <f t="shared" si="37"/>
        <v>37.058560572194907</v>
      </c>
      <c r="AO106" s="25">
        <f t="shared" si="38"/>
        <v>51.050514081358969</v>
      </c>
      <c r="AP106" s="25">
        <f t="shared" si="39"/>
        <v>6.2422360248447202</v>
      </c>
      <c r="AQ106" s="25">
        <f t="shared" si="40"/>
        <v>22.111801242236027</v>
      </c>
      <c r="AR106" s="25">
        <f t="shared" si="41"/>
        <v>71.645962732919259</v>
      </c>
      <c r="AS106" s="25">
        <f t="shared" si="42"/>
        <v>11.685252081042877</v>
      </c>
      <c r="AT106" s="25">
        <f t="shared" si="43"/>
        <v>32.727344118108995</v>
      </c>
      <c r="AU106" s="25">
        <f t="shared" si="44"/>
        <v>55.587403800848122</v>
      </c>
    </row>
    <row r="107" spans="1:47" x14ac:dyDescent="0.35">
      <c r="A107" s="23">
        <v>13</v>
      </c>
      <c r="B107" s="24" t="s">
        <v>46</v>
      </c>
      <c r="C107" s="25">
        <f t="shared" si="0"/>
        <v>2.7853137999638271</v>
      </c>
      <c r="D107" s="25">
        <f t="shared" si="1"/>
        <v>22.13781877373847</v>
      </c>
      <c r="E107" s="25">
        <f t="shared" si="2"/>
        <v>75.076867426297696</v>
      </c>
      <c r="F107" s="25">
        <f t="shared" si="3"/>
        <v>16.557363086619539</v>
      </c>
      <c r="G107" s="25">
        <f t="shared" si="4"/>
        <v>51.980240183970707</v>
      </c>
      <c r="H107" s="25">
        <f t="shared" si="5"/>
        <v>31.462396729409758</v>
      </c>
      <c r="I107" s="25">
        <f t="shared" si="6"/>
        <v>13.107557227971151</v>
      </c>
      <c r="J107" s="25">
        <f t="shared" si="7"/>
        <v>47.590676283056339</v>
      </c>
      <c r="K107" s="25">
        <f t="shared" si="8"/>
        <v>39.301766488972511</v>
      </c>
      <c r="L107" s="25">
        <f t="shared" si="9"/>
        <v>10.76253721089993</v>
      </c>
      <c r="M107" s="25">
        <f t="shared" si="10"/>
        <v>38.332951683077624</v>
      </c>
      <c r="N107" s="25">
        <f t="shared" si="11"/>
        <v>50.90451110602244</v>
      </c>
      <c r="O107" s="25">
        <f t="shared" si="12"/>
        <v>12.254446402820061</v>
      </c>
      <c r="P107" s="25">
        <f t="shared" si="13"/>
        <v>43.435346899535332</v>
      </c>
      <c r="Q107" s="25">
        <f t="shared" si="14"/>
        <v>44.31020669764461</v>
      </c>
      <c r="R107" s="25">
        <f t="shared" si="15"/>
        <v>6.5197258751620675</v>
      </c>
      <c r="S107" s="25">
        <f t="shared" si="16"/>
        <v>22.022596777180958</v>
      </c>
      <c r="T107" s="25">
        <f t="shared" si="17"/>
        <v>71.457677347656983</v>
      </c>
      <c r="U107" s="25">
        <f t="shared" si="18"/>
        <v>28.599856722120514</v>
      </c>
      <c r="V107" s="25">
        <f t="shared" si="19"/>
        <v>39.799410968717666</v>
      </c>
      <c r="W107" s="25">
        <f t="shared" si="20"/>
        <v>31.60073230916182</v>
      </c>
      <c r="X107" s="25">
        <f t="shared" si="21"/>
        <v>17.880523731587562</v>
      </c>
      <c r="Y107" s="25">
        <f t="shared" si="22"/>
        <v>30.329378068739771</v>
      </c>
      <c r="Z107" s="25">
        <f t="shared" si="23"/>
        <v>51.790098199672663</v>
      </c>
      <c r="AA107" s="25">
        <f t="shared" si="24"/>
        <v>10.262529832935559</v>
      </c>
      <c r="AB107" s="25">
        <f t="shared" si="25"/>
        <v>14.753742677370363</v>
      </c>
      <c r="AC107" s="25">
        <f t="shared" si="26"/>
        <v>74.983727489694076</v>
      </c>
      <c r="AD107" s="25">
        <f t="shared" si="27"/>
        <v>19.061456658835169</v>
      </c>
      <c r="AE107" s="25">
        <f t="shared" si="28"/>
        <v>30.403734388524796</v>
      </c>
      <c r="AF107" s="25">
        <f t="shared" si="29"/>
        <v>50.534808952640041</v>
      </c>
      <c r="AG107" s="25">
        <f t="shared" si="30"/>
        <v>4.6115838594564913</v>
      </c>
      <c r="AH107" s="25">
        <f t="shared" si="31"/>
        <v>22.097172659895691</v>
      </c>
      <c r="AI107" s="25">
        <f t="shared" si="32"/>
        <v>73.291243480647822</v>
      </c>
      <c r="AJ107" s="25">
        <f t="shared" si="33"/>
        <v>22.769914417379855</v>
      </c>
      <c r="AK107" s="25">
        <f t="shared" si="34"/>
        <v>45.683838051349575</v>
      </c>
      <c r="AL107" s="25">
        <f t="shared" si="35"/>
        <v>31.54624753127057</v>
      </c>
      <c r="AM107" s="25">
        <f t="shared" si="36"/>
        <v>15.533378147784271</v>
      </c>
      <c r="AN107" s="25">
        <f t="shared" si="37"/>
        <v>38.843787165830705</v>
      </c>
      <c r="AO107" s="25">
        <f t="shared" si="38"/>
        <v>45.622834686385026</v>
      </c>
      <c r="AP107" s="25">
        <f t="shared" si="39"/>
        <v>10.51459122298953</v>
      </c>
      <c r="AQ107" s="25">
        <f t="shared" si="40"/>
        <v>26.241924704834041</v>
      </c>
      <c r="AR107" s="25">
        <f t="shared" si="41"/>
        <v>63.243484072176429</v>
      </c>
      <c r="AS107" s="25">
        <f t="shared" si="42"/>
        <v>15.715769267079963</v>
      </c>
      <c r="AT107" s="25">
        <f t="shared" si="43"/>
        <v>36.803348333700477</v>
      </c>
      <c r="AU107" s="25">
        <f t="shared" si="44"/>
        <v>47.48088239921956</v>
      </c>
    </row>
    <row r="108" spans="1:47" x14ac:dyDescent="0.35">
      <c r="A108" s="23">
        <v>14</v>
      </c>
      <c r="B108" s="24" t="s">
        <v>7</v>
      </c>
      <c r="C108" s="25">
        <f t="shared" si="0"/>
        <v>4.6983965385594306</v>
      </c>
      <c r="D108" s="25">
        <f t="shared" si="1"/>
        <v>18.284550776278952</v>
      </c>
      <c r="E108" s="25">
        <f t="shared" si="2"/>
        <v>77.017052685161616</v>
      </c>
      <c r="F108" s="25">
        <f t="shared" si="3"/>
        <v>25.160763499030313</v>
      </c>
      <c r="G108" s="25">
        <f t="shared" si="4"/>
        <v>41.734714708584256</v>
      </c>
      <c r="H108" s="25">
        <f t="shared" si="5"/>
        <v>33.10452179238542</v>
      </c>
      <c r="I108" s="25">
        <f t="shared" si="6"/>
        <v>15.900502743732133</v>
      </c>
      <c r="J108" s="25">
        <f t="shared" si="7"/>
        <v>42.641211842407913</v>
      </c>
      <c r="K108" s="25">
        <f t="shared" si="8"/>
        <v>41.458285413859954</v>
      </c>
      <c r="L108" s="25">
        <f t="shared" si="9"/>
        <v>9.9008178179919959</v>
      </c>
      <c r="M108" s="25">
        <f t="shared" si="10"/>
        <v>37.001914042108922</v>
      </c>
      <c r="N108" s="25">
        <f t="shared" si="11"/>
        <v>53.097268139899079</v>
      </c>
      <c r="O108" s="25">
        <f t="shared" si="12"/>
        <v>16.639541115058652</v>
      </c>
      <c r="P108" s="25">
        <f t="shared" si="13"/>
        <v>36.900343369787429</v>
      </c>
      <c r="Q108" s="25">
        <f t="shared" si="14"/>
        <v>46.460115515153923</v>
      </c>
      <c r="R108" s="25">
        <f t="shared" si="15"/>
        <v>8.4591645541717178</v>
      </c>
      <c r="S108" s="25">
        <f t="shared" si="16"/>
        <v>16.945883390278848</v>
      </c>
      <c r="T108" s="25">
        <f t="shared" si="17"/>
        <v>74.594952055549442</v>
      </c>
      <c r="U108" s="25">
        <f t="shared" si="18"/>
        <v>34.260151751068932</v>
      </c>
      <c r="V108" s="25">
        <f t="shared" si="19"/>
        <v>34.208249919675737</v>
      </c>
      <c r="W108" s="25">
        <f t="shared" si="20"/>
        <v>31.531598329255335</v>
      </c>
      <c r="X108" s="25">
        <f t="shared" si="21"/>
        <v>17.089756709470834</v>
      </c>
      <c r="Y108" s="25">
        <f t="shared" si="22"/>
        <v>28.141814940745384</v>
      </c>
      <c r="Z108" s="25">
        <f t="shared" si="23"/>
        <v>54.768428349783782</v>
      </c>
      <c r="AA108" s="25">
        <f t="shared" si="24"/>
        <v>7.8070812162271146</v>
      </c>
      <c r="AB108" s="25">
        <f t="shared" si="25"/>
        <v>12.791354141463021</v>
      </c>
      <c r="AC108" s="25">
        <f t="shared" si="26"/>
        <v>79.401564642309864</v>
      </c>
      <c r="AD108" s="25">
        <f t="shared" si="27"/>
        <v>21.269769186723796</v>
      </c>
      <c r="AE108" s="25">
        <f t="shared" si="28"/>
        <v>26.679763855707151</v>
      </c>
      <c r="AF108" s="25">
        <f t="shared" si="29"/>
        <v>52.05046695756905</v>
      </c>
      <c r="AG108" s="25">
        <f t="shared" si="30"/>
        <v>6.4946407304485909</v>
      </c>
      <c r="AH108" s="25">
        <f t="shared" si="31"/>
        <v>17.647214503109698</v>
      </c>
      <c r="AI108" s="25">
        <f t="shared" si="32"/>
        <v>75.858144766441711</v>
      </c>
      <c r="AJ108" s="25">
        <f t="shared" si="33"/>
        <v>29.787207331617598</v>
      </c>
      <c r="AK108" s="25">
        <f t="shared" si="34"/>
        <v>37.913501977277008</v>
      </c>
      <c r="AL108" s="25">
        <f t="shared" si="35"/>
        <v>32.299290691105391</v>
      </c>
      <c r="AM108" s="25">
        <f t="shared" si="36"/>
        <v>16.505270092226613</v>
      </c>
      <c r="AN108" s="25">
        <f t="shared" si="37"/>
        <v>35.405138339920953</v>
      </c>
      <c r="AO108" s="25">
        <f t="shared" si="38"/>
        <v>48.089591567852437</v>
      </c>
      <c r="AP108" s="25">
        <f t="shared" si="39"/>
        <v>8.8135593220338979</v>
      </c>
      <c r="AQ108" s="25">
        <f t="shared" si="40"/>
        <v>24.444444444444443</v>
      </c>
      <c r="AR108" s="25">
        <f t="shared" si="41"/>
        <v>66.741996233521661</v>
      </c>
      <c r="AS108" s="25">
        <f t="shared" si="42"/>
        <v>18.959740677504762</v>
      </c>
      <c r="AT108" s="25">
        <f t="shared" si="43"/>
        <v>31.778388142429414</v>
      </c>
      <c r="AU108" s="25">
        <f t="shared" si="44"/>
        <v>49.261871180065818</v>
      </c>
    </row>
    <row r="109" spans="1:47" x14ac:dyDescent="0.35">
      <c r="A109" s="23">
        <v>15</v>
      </c>
      <c r="B109" s="24" t="s">
        <v>47</v>
      </c>
      <c r="C109" s="25">
        <f t="shared" si="0"/>
        <v>1.4778325123152709</v>
      </c>
      <c r="D109" s="25">
        <f t="shared" si="1"/>
        <v>17.733990147783253</v>
      </c>
      <c r="E109" s="25">
        <f t="shared" si="2"/>
        <v>80.78817733990148</v>
      </c>
      <c r="F109" s="25">
        <f t="shared" si="3"/>
        <v>8.596300326441785</v>
      </c>
      <c r="G109" s="25">
        <f t="shared" si="4"/>
        <v>49.510337323177367</v>
      </c>
      <c r="H109" s="25">
        <f t="shared" si="5"/>
        <v>41.893362350380848</v>
      </c>
      <c r="I109" s="25">
        <f t="shared" si="6"/>
        <v>6.5748278021289925</v>
      </c>
      <c r="J109" s="25">
        <f t="shared" si="7"/>
        <v>43.456480901690668</v>
      </c>
      <c r="K109" s="25">
        <f t="shared" si="8"/>
        <v>49.968691296180339</v>
      </c>
      <c r="L109" s="25">
        <f t="shared" si="9"/>
        <v>5.9732958538299368</v>
      </c>
      <c r="M109" s="25">
        <f t="shared" si="10"/>
        <v>34.926212227687984</v>
      </c>
      <c r="N109" s="25">
        <f t="shared" si="11"/>
        <v>59.100491918482078</v>
      </c>
      <c r="O109" s="25">
        <f t="shared" si="12"/>
        <v>6.265113211694878</v>
      </c>
      <c r="P109" s="25">
        <f t="shared" si="13"/>
        <v>38.513959111892724</v>
      </c>
      <c r="Q109" s="25">
        <f t="shared" si="14"/>
        <v>55.220927676412401</v>
      </c>
      <c r="R109" s="25">
        <f t="shared" si="15"/>
        <v>4.7882136279926337</v>
      </c>
      <c r="S109" s="25">
        <f t="shared" si="16"/>
        <v>17.679558011049721</v>
      </c>
      <c r="T109" s="25">
        <f t="shared" si="17"/>
        <v>77.532228360957646</v>
      </c>
      <c r="U109" s="25">
        <f t="shared" si="18"/>
        <v>18.662674650698602</v>
      </c>
      <c r="V109" s="25">
        <f t="shared" si="19"/>
        <v>36.626746506986031</v>
      </c>
      <c r="W109" s="25">
        <f t="shared" si="20"/>
        <v>44.710578842315371</v>
      </c>
      <c r="X109" s="25">
        <f t="shared" si="21"/>
        <v>11.17283950617284</v>
      </c>
      <c r="Y109" s="25">
        <f t="shared" si="22"/>
        <v>29.753086419753089</v>
      </c>
      <c r="Z109" s="25">
        <f t="shared" si="23"/>
        <v>59.074074074074076</v>
      </c>
      <c r="AA109" s="25">
        <f t="shared" si="24"/>
        <v>8.7252897068847997</v>
      </c>
      <c r="AB109" s="25">
        <f t="shared" si="25"/>
        <v>11.111111111111111</v>
      </c>
      <c r="AC109" s="25">
        <f t="shared" si="26"/>
        <v>80.163599182004091</v>
      </c>
      <c r="AD109" s="25">
        <f t="shared" si="27"/>
        <v>11.329305135951662</v>
      </c>
      <c r="AE109" s="25">
        <f t="shared" si="28"/>
        <v>23.910228744065602</v>
      </c>
      <c r="AF109" s="25">
        <f t="shared" si="29"/>
        <v>64.760466119982738</v>
      </c>
      <c r="AG109" s="25">
        <f t="shared" si="30"/>
        <v>3.4031413612565444</v>
      </c>
      <c r="AH109" s="25">
        <f t="shared" si="31"/>
        <v>17.452006980802793</v>
      </c>
      <c r="AI109" s="25">
        <f t="shared" si="32"/>
        <v>79.144851657940663</v>
      </c>
      <c r="AJ109" s="25">
        <f t="shared" si="33"/>
        <v>14.093264248704662</v>
      </c>
      <c r="AK109" s="25">
        <f t="shared" si="34"/>
        <v>42.642487046632127</v>
      </c>
      <c r="AL109" s="25">
        <f t="shared" si="35"/>
        <v>43.26424870466321</v>
      </c>
      <c r="AM109" s="25">
        <f t="shared" si="36"/>
        <v>9.0202177293934671</v>
      </c>
      <c r="AN109" s="25">
        <f t="shared" si="37"/>
        <v>36.485225505443239</v>
      </c>
      <c r="AO109" s="25">
        <f t="shared" si="38"/>
        <v>54.494556765163296</v>
      </c>
      <c r="AP109" s="25">
        <f t="shared" si="39"/>
        <v>7.5563258232235695</v>
      </c>
      <c r="AQ109" s="25">
        <f t="shared" si="40"/>
        <v>22.842287694974004</v>
      </c>
      <c r="AR109" s="25">
        <f t="shared" si="41"/>
        <v>69.601386481802436</v>
      </c>
      <c r="AS109" s="25">
        <f t="shared" si="42"/>
        <v>8.887196780158817</v>
      </c>
      <c r="AT109" s="25">
        <f t="shared" si="43"/>
        <v>31.132383335146308</v>
      </c>
      <c r="AU109" s="25">
        <f t="shared" si="44"/>
        <v>59.980419884694882</v>
      </c>
    </row>
    <row r="110" spans="1:47" x14ac:dyDescent="0.35">
      <c r="A110" s="23">
        <v>16</v>
      </c>
      <c r="B110" s="24" t="s">
        <v>48</v>
      </c>
      <c r="C110" s="25">
        <f t="shared" si="0"/>
        <v>2.0114942528735633</v>
      </c>
      <c r="D110" s="25">
        <f t="shared" si="1"/>
        <v>22.701149425287355</v>
      </c>
      <c r="E110" s="25">
        <f t="shared" si="2"/>
        <v>75.287356321839084</v>
      </c>
      <c r="F110" s="25">
        <f t="shared" si="3"/>
        <v>12.006079027355623</v>
      </c>
      <c r="G110" s="25">
        <f t="shared" si="4"/>
        <v>50.20263424518744</v>
      </c>
      <c r="H110" s="25">
        <f t="shared" si="5"/>
        <v>37.791286727456942</v>
      </c>
      <c r="I110" s="25">
        <f t="shared" si="6"/>
        <v>11.786001609010459</v>
      </c>
      <c r="J110" s="25">
        <f t="shared" si="7"/>
        <v>42.35720032180209</v>
      </c>
      <c r="K110" s="25">
        <f t="shared" si="8"/>
        <v>45.856798069187448</v>
      </c>
      <c r="L110" s="25">
        <f t="shared" si="9"/>
        <v>11.247803163444638</v>
      </c>
      <c r="M110" s="25">
        <f t="shared" si="10"/>
        <v>28.998242530755714</v>
      </c>
      <c r="N110" s="25">
        <f t="shared" si="11"/>
        <v>59.753954305799653</v>
      </c>
      <c r="O110" s="25">
        <f t="shared" si="12"/>
        <v>10.309421395865131</v>
      </c>
      <c r="P110" s="25">
        <f t="shared" si="13"/>
        <v>38.531982794505346</v>
      </c>
      <c r="Q110" s="25">
        <f t="shared" si="14"/>
        <v>51.158595809629524</v>
      </c>
      <c r="R110" s="25">
        <f t="shared" si="15"/>
        <v>5.2858683926645087</v>
      </c>
      <c r="S110" s="25">
        <f t="shared" si="16"/>
        <v>18.338727076591155</v>
      </c>
      <c r="T110" s="25">
        <f t="shared" si="17"/>
        <v>76.375404530744333</v>
      </c>
      <c r="U110" s="25">
        <f t="shared" si="18"/>
        <v>25.622406639004147</v>
      </c>
      <c r="V110" s="25">
        <f t="shared" si="19"/>
        <v>39.263485477178421</v>
      </c>
      <c r="W110" s="25">
        <f t="shared" si="20"/>
        <v>35.114107883817425</v>
      </c>
      <c r="X110" s="25">
        <f t="shared" si="21"/>
        <v>18.369734789391575</v>
      </c>
      <c r="Y110" s="25">
        <f t="shared" si="22"/>
        <v>31.55226209048362</v>
      </c>
      <c r="Z110" s="25">
        <f t="shared" si="23"/>
        <v>50.078003120124805</v>
      </c>
      <c r="AA110" s="25">
        <f t="shared" si="24"/>
        <v>12.903225806451612</v>
      </c>
      <c r="AB110" s="25">
        <f t="shared" si="25"/>
        <v>15.053763440860216</v>
      </c>
      <c r="AC110" s="25">
        <f t="shared" si="26"/>
        <v>72.043010752688176</v>
      </c>
      <c r="AD110" s="25">
        <f t="shared" si="27"/>
        <v>17.312448474855728</v>
      </c>
      <c r="AE110" s="25">
        <f t="shared" si="28"/>
        <v>27.603737290464416</v>
      </c>
      <c r="AF110" s="25">
        <f t="shared" si="29"/>
        <v>55.083814234679863</v>
      </c>
      <c r="AG110" s="25">
        <f t="shared" si="30"/>
        <v>3.6077235772357725</v>
      </c>
      <c r="AH110" s="25">
        <f t="shared" si="31"/>
        <v>20.426829268292682</v>
      </c>
      <c r="AI110" s="25">
        <f t="shared" si="32"/>
        <v>75.965447154471548</v>
      </c>
      <c r="AJ110" s="25">
        <f t="shared" si="33"/>
        <v>18.878073770491806</v>
      </c>
      <c r="AK110" s="25">
        <f t="shared" si="34"/>
        <v>44.697745901639344</v>
      </c>
      <c r="AL110" s="25">
        <f t="shared" si="35"/>
        <v>36.424180327868854</v>
      </c>
      <c r="AM110" s="25">
        <f t="shared" si="36"/>
        <v>15.151515151515152</v>
      </c>
      <c r="AN110" s="25">
        <f t="shared" si="37"/>
        <v>36.858783917607447</v>
      </c>
      <c r="AO110" s="25">
        <f t="shared" si="38"/>
        <v>47.989700930877397</v>
      </c>
      <c r="AP110" s="25">
        <f t="shared" si="39"/>
        <v>12.167087188113261</v>
      </c>
      <c r="AQ110" s="25">
        <f t="shared" si="40"/>
        <v>21.726941407345109</v>
      </c>
      <c r="AR110" s="25">
        <f t="shared" si="41"/>
        <v>66.105971404541634</v>
      </c>
      <c r="AS110" s="25">
        <f t="shared" si="42"/>
        <v>13.807617996135798</v>
      </c>
      <c r="AT110" s="25">
        <f t="shared" si="43"/>
        <v>33.045818382555893</v>
      </c>
      <c r="AU110" s="25">
        <f t="shared" si="44"/>
        <v>53.14656362130831</v>
      </c>
    </row>
    <row r="111" spans="1:47" x14ac:dyDescent="0.35">
      <c r="A111" s="23">
        <v>17</v>
      </c>
      <c r="B111" s="24" t="s">
        <v>49</v>
      </c>
      <c r="C111" s="25">
        <f t="shared" si="0"/>
        <v>0.96735187424425628</v>
      </c>
      <c r="D111" s="25">
        <f t="shared" si="1"/>
        <v>22.370012091898428</v>
      </c>
      <c r="E111" s="25">
        <f t="shared" si="2"/>
        <v>76.662636033857311</v>
      </c>
      <c r="F111" s="25">
        <f t="shared" si="3"/>
        <v>13.465952563121652</v>
      </c>
      <c r="G111" s="25">
        <f t="shared" si="4"/>
        <v>48.890589135424641</v>
      </c>
      <c r="H111" s="25">
        <f t="shared" si="5"/>
        <v>37.643458301453705</v>
      </c>
      <c r="I111" s="25">
        <f t="shared" si="6"/>
        <v>9.6661684105630297</v>
      </c>
      <c r="J111" s="25">
        <f t="shared" si="7"/>
        <v>39.262580966616838</v>
      </c>
      <c r="K111" s="25">
        <f t="shared" si="8"/>
        <v>51.071250622820131</v>
      </c>
      <c r="L111" s="25">
        <f t="shared" si="9"/>
        <v>6.1538461538461542</v>
      </c>
      <c r="M111" s="25">
        <f t="shared" si="10"/>
        <v>24.175824175824175</v>
      </c>
      <c r="N111" s="25">
        <f t="shared" si="11"/>
        <v>69.670329670329664</v>
      </c>
      <c r="O111" s="25">
        <f t="shared" si="12"/>
        <v>8.3771532184950139</v>
      </c>
      <c r="P111" s="25">
        <f t="shared" si="13"/>
        <v>35.339981867633725</v>
      </c>
      <c r="Q111" s="25">
        <f t="shared" si="14"/>
        <v>56.282864913871258</v>
      </c>
      <c r="R111" s="25">
        <f t="shared" si="15"/>
        <v>5.1355206847360915</v>
      </c>
      <c r="S111" s="25">
        <f t="shared" si="16"/>
        <v>17.403708987161199</v>
      </c>
      <c r="T111" s="25">
        <f t="shared" si="17"/>
        <v>77.460770328102711</v>
      </c>
      <c r="U111" s="25">
        <f t="shared" si="18"/>
        <v>29.682779456193352</v>
      </c>
      <c r="V111" s="25">
        <f t="shared" si="19"/>
        <v>34.290030211480357</v>
      </c>
      <c r="W111" s="25">
        <f t="shared" si="20"/>
        <v>36.027190332326285</v>
      </c>
      <c r="X111" s="25">
        <f t="shared" si="21"/>
        <v>17.819283190307925</v>
      </c>
      <c r="Y111" s="25">
        <f t="shared" si="22"/>
        <v>27.713276123170118</v>
      </c>
      <c r="Z111" s="25">
        <f t="shared" si="23"/>
        <v>54.467440686521961</v>
      </c>
      <c r="AA111" s="25">
        <f t="shared" si="24"/>
        <v>8.7076710435383546</v>
      </c>
      <c r="AB111" s="25">
        <f t="shared" si="25"/>
        <v>13.407049067035246</v>
      </c>
      <c r="AC111" s="25">
        <f t="shared" si="26"/>
        <v>77.8852798894264</v>
      </c>
      <c r="AD111" s="25">
        <f t="shared" si="27"/>
        <v>16.651401355559624</v>
      </c>
      <c r="AE111" s="25">
        <f t="shared" si="28"/>
        <v>24.198571166880381</v>
      </c>
      <c r="AF111" s="25">
        <f t="shared" si="29"/>
        <v>59.150027477559995</v>
      </c>
      <c r="AG111" s="25">
        <f t="shared" si="30"/>
        <v>2.9373368146214101</v>
      </c>
      <c r="AH111" s="25">
        <f t="shared" si="31"/>
        <v>20.039164490861619</v>
      </c>
      <c r="AI111" s="25">
        <f t="shared" si="32"/>
        <v>77.023498694516974</v>
      </c>
      <c r="AJ111" s="25">
        <f t="shared" si="33"/>
        <v>21.406959152798791</v>
      </c>
      <c r="AK111" s="25">
        <f t="shared" si="34"/>
        <v>41.64145234493192</v>
      </c>
      <c r="AL111" s="25">
        <f t="shared" si="35"/>
        <v>36.951588502269288</v>
      </c>
      <c r="AM111" s="25">
        <f t="shared" si="36"/>
        <v>13.583959899749374</v>
      </c>
      <c r="AN111" s="25">
        <f t="shared" si="37"/>
        <v>33.609022556390975</v>
      </c>
      <c r="AO111" s="25">
        <f t="shared" si="38"/>
        <v>52.807017543859644</v>
      </c>
      <c r="AP111" s="25">
        <f t="shared" si="39"/>
        <v>7.3414112615823228</v>
      </c>
      <c r="AQ111" s="25">
        <f t="shared" si="40"/>
        <v>18.674269422665716</v>
      </c>
      <c r="AR111" s="25">
        <f t="shared" si="41"/>
        <v>73.984319315751961</v>
      </c>
      <c r="AS111" s="25">
        <f t="shared" si="42"/>
        <v>12.478367793059478</v>
      </c>
      <c r="AT111" s="25">
        <f t="shared" si="43"/>
        <v>29.775025047818566</v>
      </c>
      <c r="AU111" s="25">
        <f t="shared" si="44"/>
        <v>57.746607159121965</v>
      </c>
    </row>
    <row r="112" spans="1:47" x14ac:dyDescent="0.35">
      <c r="A112" s="23">
        <v>18</v>
      </c>
      <c r="B112" s="24" t="s">
        <v>8</v>
      </c>
      <c r="C112" s="25">
        <f t="shared" si="0"/>
        <v>13.822355289421157</v>
      </c>
      <c r="D112" s="25">
        <f t="shared" si="1"/>
        <v>14.957584830339322</v>
      </c>
      <c r="E112" s="25">
        <f t="shared" si="2"/>
        <v>71.220059880239518</v>
      </c>
      <c r="F112" s="25">
        <f t="shared" si="3"/>
        <v>49.736465963909239</v>
      </c>
      <c r="G112" s="25">
        <f t="shared" si="4"/>
        <v>27.010005360014294</v>
      </c>
      <c r="H112" s="25">
        <f t="shared" si="5"/>
        <v>23.253528676076471</v>
      </c>
      <c r="I112" s="25">
        <f t="shared" si="6"/>
        <v>33.304448295782784</v>
      </c>
      <c r="J112" s="25">
        <f t="shared" si="7"/>
        <v>28.646735990756788</v>
      </c>
      <c r="K112" s="25">
        <f t="shared" si="8"/>
        <v>38.048815713460428</v>
      </c>
      <c r="L112" s="25">
        <f t="shared" si="9"/>
        <v>12.001745708466686</v>
      </c>
      <c r="M112" s="25">
        <f t="shared" si="10"/>
        <v>23.188827465813208</v>
      </c>
      <c r="N112" s="25">
        <f t="shared" si="11"/>
        <v>64.809426825720109</v>
      </c>
      <c r="O112" s="25">
        <f t="shared" si="12"/>
        <v>34.578525327596324</v>
      </c>
      <c r="P112" s="25">
        <f t="shared" si="13"/>
        <v>25.063563465675731</v>
      </c>
      <c r="Q112" s="25">
        <f t="shared" si="14"/>
        <v>40.357911206727948</v>
      </c>
      <c r="R112" s="25">
        <f t="shared" si="15"/>
        <v>18.936600452004281</v>
      </c>
      <c r="S112" s="25">
        <f t="shared" si="16"/>
        <v>13.096229332698941</v>
      </c>
      <c r="T112" s="25">
        <f t="shared" si="17"/>
        <v>67.967170215296775</v>
      </c>
      <c r="U112" s="25">
        <f t="shared" si="18"/>
        <v>61.477181236493074</v>
      </c>
      <c r="V112" s="25">
        <f t="shared" si="19"/>
        <v>20.280520361032249</v>
      </c>
      <c r="W112" s="25">
        <f t="shared" si="20"/>
        <v>18.242298402474681</v>
      </c>
      <c r="X112" s="25">
        <f t="shared" si="21"/>
        <v>38.905588195108621</v>
      </c>
      <c r="Y112" s="25">
        <f t="shared" si="22"/>
        <v>20.85667440907228</v>
      </c>
      <c r="Z112" s="25">
        <f t="shared" si="23"/>
        <v>40.237737395819103</v>
      </c>
      <c r="AA112" s="25">
        <f t="shared" si="24"/>
        <v>9.5759717314487638</v>
      </c>
      <c r="AB112" s="25">
        <f t="shared" si="25"/>
        <v>8.0683156654888109</v>
      </c>
      <c r="AC112" s="25">
        <f t="shared" si="26"/>
        <v>82.355712603062429</v>
      </c>
      <c r="AD112" s="25">
        <f t="shared" si="27"/>
        <v>41.006385140037729</v>
      </c>
      <c r="AE112" s="25">
        <f t="shared" si="28"/>
        <v>17.457553330430997</v>
      </c>
      <c r="AF112" s="25">
        <f t="shared" si="29"/>
        <v>41.536061529531274</v>
      </c>
      <c r="AG112" s="25">
        <f t="shared" si="30"/>
        <v>16.434269012969615</v>
      </c>
      <c r="AH112" s="25">
        <f t="shared" si="31"/>
        <v>13.998660415271265</v>
      </c>
      <c r="AI112" s="25">
        <f t="shared" si="32"/>
        <v>69.567070571759118</v>
      </c>
      <c r="AJ112" s="25">
        <f t="shared" si="33"/>
        <v>55.758775172893735</v>
      </c>
      <c r="AK112" s="25">
        <f t="shared" si="34"/>
        <v>23.554869296681311</v>
      </c>
      <c r="AL112" s="25">
        <f t="shared" si="35"/>
        <v>20.686355530424947</v>
      </c>
      <c r="AM112" s="25">
        <f t="shared" si="36"/>
        <v>36.17573779696108</v>
      </c>
      <c r="AN112" s="25">
        <f t="shared" si="37"/>
        <v>24.669263431238374</v>
      </c>
      <c r="AO112" s="25">
        <f t="shared" si="38"/>
        <v>39.154998771800543</v>
      </c>
      <c r="AP112" s="25">
        <f t="shared" si="39"/>
        <v>10.640791872883563</v>
      </c>
      <c r="AQ112" s="25">
        <f t="shared" si="40"/>
        <v>14.828080229226362</v>
      </c>
      <c r="AR112" s="25">
        <f t="shared" si="41"/>
        <v>74.531127897890073</v>
      </c>
      <c r="AS112" s="25">
        <f t="shared" si="42"/>
        <v>37.907832453440996</v>
      </c>
      <c r="AT112" s="25">
        <f t="shared" si="43"/>
        <v>21.116475160686221</v>
      </c>
      <c r="AU112" s="25">
        <f t="shared" si="44"/>
        <v>40.975692385872783</v>
      </c>
    </row>
    <row r="113" spans="1:47" x14ac:dyDescent="0.35">
      <c r="A113" s="23">
        <v>19</v>
      </c>
      <c r="B113" s="24" t="s">
        <v>50</v>
      </c>
      <c r="C113" s="25">
        <f t="shared" si="0"/>
        <v>1.295774647887324</v>
      </c>
      <c r="D113" s="25">
        <f t="shared" si="1"/>
        <v>20.338028169014084</v>
      </c>
      <c r="E113" s="25">
        <f t="shared" si="2"/>
        <v>78.366197183098592</v>
      </c>
      <c r="F113" s="25">
        <f t="shared" si="3"/>
        <v>11.957831325301205</v>
      </c>
      <c r="G113" s="25">
        <f t="shared" si="4"/>
        <v>51.144578313253007</v>
      </c>
      <c r="H113" s="25">
        <f t="shared" si="5"/>
        <v>36.897590361445779</v>
      </c>
      <c r="I113" s="25">
        <f t="shared" si="6"/>
        <v>11.654566297286969</v>
      </c>
      <c r="J113" s="25">
        <f t="shared" si="7"/>
        <v>46.465418418035917</v>
      </c>
      <c r="K113" s="25">
        <f t="shared" si="8"/>
        <v>41.880015284677114</v>
      </c>
      <c r="L113" s="25">
        <f t="shared" si="9"/>
        <v>9.6677341873498808</v>
      </c>
      <c r="M113" s="25">
        <f t="shared" si="10"/>
        <v>40.47237790232186</v>
      </c>
      <c r="N113" s="25">
        <f t="shared" si="11"/>
        <v>49.859887910328261</v>
      </c>
      <c r="O113" s="25">
        <f t="shared" si="12"/>
        <v>9.8955613577023502</v>
      </c>
      <c r="P113" s="25">
        <f t="shared" si="13"/>
        <v>42.506527415143601</v>
      </c>
      <c r="Q113" s="25">
        <f t="shared" si="14"/>
        <v>47.59791122715405</v>
      </c>
      <c r="R113" s="25">
        <f t="shared" si="15"/>
        <v>4.6017699115044248</v>
      </c>
      <c r="S113" s="25">
        <f t="shared" si="16"/>
        <v>20.294985250737462</v>
      </c>
      <c r="T113" s="25">
        <f t="shared" si="17"/>
        <v>75.103244837758112</v>
      </c>
      <c r="U113" s="25">
        <f t="shared" si="18"/>
        <v>25.672707303679299</v>
      </c>
      <c r="V113" s="25">
        <f t="shared" si="19"/>
        <v>37.808896210873144</v>
      </c>
      <c r="W113" s="25">
        <f t="shared" si="20"/>
        <v>36.51839648544756</v>
      </c>
      <c r="X113" s="25">
        <f t="shared" si="21"/>
        <v>19.294894060437649</v>
      </c>
      <c r="Y113" s="25">
        <f t="shared" si="22"/>
        <v>30.479333101771449</v>
      </c>
      <c r="Z113" s="25">
        <f t="shared" si="23"/>
        <v>50.225772837790892</v>
      </c>
      <c r="AA113" s="25">
        <f t="shared" si="24"/>
        <v>12.129609891281175</v>
      </c>
      <c r="AB113" s="25">
        <f t="shared" si="25"/>
        <v>17.672138136857811</v>
      </c>
      <c r="AC113" s="25">
        <f t="shared" si="26"/>
        <v>70.198251971861012</v>
      </c>
      <c r="AD113" s="25">
        <f t="shared" si="27"/>
        <v>17.051070840197692</v>
      </c>
      <c r="AE113" s="25">
        <f t="shared" si="28"/>
        <v>27.252566214674946</v>
      </c>
      <c r="AF113" s="25">
        <f t="shared" si="29"/>
        <v>55.696362945127362</v>
      </c>
      <c r="AG113" s="25">
        <f t="shared" si="30"/>
        <v>2.999711566195558</v>
      </c>
      <c r="AH113" s="25">
        <f t="shared" si="31"/>
        <v>20.248053071820017</v>
      </c>
      <c r="AI113" s="25">
        <f t="shared" si="32"/>
        <v>76.752235361984418</v>
      </c>
      <c r="AJ113" s="25">
        <f t="shared" si="33"/>
        <v>19.160557711657322</v>
      </c>
      <c r="AK113" s="25">
        <f t="shared" si="34"/>
        <v>44.128216185137269</v>
      </c>
      <c r="AL113" s="25">
        <f t="shared" si="35"/>
        <v>36.711226103205405</v>
      </c>
      <c r="AM113" s="25">
        <f t="shared" si="36"/>
        <v>15.679315679315678</v>
      </c>
      <c r="AN113" s="25">
        <f t="shared" si="37"/>
        <v>38.08353808353808</v>
      </c>
      <c r="AO113" s="25">
        <f t="shared" si="38"/>
        <v>46.237146237146234</v>
      </c>
      <c r="AP113" s="25">
        <f t="shared" si="39"/>
        <v>10.864630623194387</v>
      </c>
      <c r="AQ113" s="25">
        <f t="shared" si="40"/>
        <v>29.446966570367312</v>
      </c>
      <c r="AR113" s="25">
        <f t="shared" si="41"/>
        <v>59.688402806438305</v>
      </c>
      <c r="AS113" s="25">
        <f t="shared" si="42"/>
        <v>13.536444273042807</v>
      </c>
      <c r="AT113" s="25">
        <f t="shared" si="43"/>
        <v>34.760251960406222</v>
      </c>
      <c r="AU113" s="25">
        <f t="shared" si="44"/>
        <v>51.703303766550967</v>
      </c>
    </row>
    <row r="114" spans="1:47" x14ac:dyDescent="0.35">
      <c r="A114" s="23">
        <v>20</v>
      </c>
      <c r="B114" s="24" t="s">
        <v>9</v>
      </c>
      <c r="C114" s="25">
        <f t="shared" si="0"/>
        <v>3.4562211981566824</v>
      </c>
      <c r="D114" s="25">
        <f t="shared" si="1"/>
        <v>20.601789102737868</v>
      </c>
      <c r="E114" s="25">
        <f t="shared" si="2"/>
        <v>75.941989699105449</v>
      </c>
      <c r="F114" s="25">
        <f t="shared" si="3"/>
        <v>18.836462450592887</v>
      </c>
      <c r="G114" s="25">
        <f t="shared" si="4"/>
        <v>48.869812252964429</v>
      </c>
      <c r="H114" s="25">
        <f t="shared" si="5"/>
        <v>32.293725296442688</v>
      </c>
      <c r="I114" s="25">
        <f t="shared" si="6"/>
        <v>14.265470004723666</v>
      </c>
      <c r="J114" s="25">
        <f t="shared" si="7"/>
        <v>45.846548350091098</v>
      </c>
      <c r="K114" s="25">
        <f t="shared" si="8"/>
        <v>39.887981645185235</v>
      </c>
      <c r="L114" s="25">
        <f t="shared" si="9"/>
        <v>11.117064023573533</v>
      </c>
      <c r="M114" s="25">
        <f t="shared" si="10"/>
        <v>41.735869274042322</v>
      </c>
      <c r="N114" s="25">
        <f t="shared" si="11"/>
        <v>47.147066702384144</v>
      </c>
      <c r="O114" s="25">
        <f t="shared" si="12"/>
        <v>13.627835951134381</v>
      </c>
      <c r="P114" s="25">
        <f t="shared" si="13"/>
        <v>42.194589877835952</v>
      </c>
      <c r="Q114" s="25">
        <f t="shared" si="14"/>
        <v>44.177574171029669</v>
      </c>
      <c r="R114" s="25">
        <f t="shared" si="15"/>
        <v>7.3058744091829846</v>
      </c>
      <c r="S114" s="25">
        <f t="shared" si="16"/>
        <v>20.742741390952059</v>
      </c>
      <c r="T114" s="25">
        <f t="shared" si="17"/>
        <v>71.951384199864947</v>
      </c>
      <c r="U114" s="25">
        <f t="shared" si="18"/>
        <v>31.364743627829601</v>
      </c>
      <c r="V114" s="25">
        <f t="shared" si="19"/>
        <v>38.440972015922995</v>
      </c>
      <c r="W114" s="25">
        <f t="shared" si="20"/>
        <v>30.194284356247401</v>
      </c>
      <c r="X114" s="25">
        <f t="shared" si="21"/>
        <v>18.605247963046128</v>
      </c>
      <c r="Y114" s="25">
        <f t="shared" si="22"/>
        <v>31.353050619105666</v>
      </c>
      <c r="Z114" s="25">
        <f t="shared" si="23"/>
        <v>50.041701417848202</v>
      </c>
      <c r="AA114" s="25">
        <f t="shared" si="24"/>
        <v>10.444783476117827</v>
      </c>
      <c r="AB114" s="25">
        <f t="shared" si="25"/>
        <v>15.221218166881822</v>
      </c>
      <c r="AC114" s="25">
        <f t="shared" si="26"/>
        <v>74.333998357000354</v>
      </c>
      <c r="AD114" s="25">
        <f t="shared" si="27"/>
        <v>19.880004137788351</v>
      </c>
      <c r="AE114" s="25">
        <f t="shared" si="28"/>
        <v>29.351401675804283</v>
      </c>
      <c r="AF114" s="25">
        <f t="shared" si="29"/>
        <v>50.76859418640737</v>
      </c>
      <c r="AG114" s="25">
        <f t="shared" si="30"/>
        <v>5.3653585926928278</v>
      </c>
      <c r="AH114" s="25">
        <f t="shared" si="31"/>
        <v>20.690121786197565</v>
      </c>
      <c r="AI114" s="25">
        <f t="shared" si="32"/>
        <v>73.944519621109606</v>
      </c>
      <c r="AJ114" s="25">
        <f t="shared" si="33"/>
        <v>25.228663153431462</v>
      </c>
      <c r="AK114" s="25">
        <f t="shared" si="34"/>
        <v>43.552001938336666</v>
      </c>
      <c r="AL114" s="25">
        <f t="shared" si="35"/>
        <v>31.219334908231872</v>
      </c>
      <c r="AM114" s="25">
        <f t="shared" si="36"/>
        <v>16.491724523707678</v>
      </c>
      <c r="AN114" s="25">
        <f t="shared" si="37"/>
        <v>38.409397519002333</v>
      </c>
      <c r="AO114" s="25">
        <f t="shared" si="38"/>
        <v>45.098877957289986</v>
      </c>
      <c r="AP114" s="25">
        <f t="shared" si="39"/>
        <v>10.78934200650488</v>
      </c>
      <c r="AQ114" s="25">
        <f t="shared" si="40"/>
        <v>27.62071553665249</v>
      </c>
      <c r="AR114" s="25">
        <f t="shared" si="41"/>
        <v>61.589942456842628</v>
      </c>
      <c r="AS114" s="25">
        <f t="shared" si="42"/>
        <v>16.833365186553696</v>
      </c>
      <c r="AT114" s="25">
        <f t="shared" si="43"/>
        <v>35.606591493066617</v>
      </c>
      <c r="AU114" s="25">
        <f t="shared" si="44"/>
        <v>47.560043320379691</v>
      </c>
    </row>
    <row r="115" spans="1:47" x14ac:dyDescent="0.35">
      <c r="A115" s="23">
        <v>21</v>
      </c>
      <c r="B115" s="24" t="s">
        <v>51</v>
      </c>
      <c r="C115" s="25">
        <f t="shared" si="0"/>
        <v>1.7964071856287425</v>
      </c>
      <c r="D115" s="25">
        <f t="shared" si="1"/>
        <v>21.956087824351297</v>
      </c>
      <c r="E115" s="25">
        <f t="shared" si="2"/>
        <v>76.247504990019962</v>
      </c>
      <c r="F115" s="25">
        <f t="shared" si="3"/>
        <v>11.435832274459974</v>
      </c>
      <c r="G115" s="25">
        <f t="shared" si="4"/>
        <v>52.223634053367221</v>
      </c>
      <c r="H115" s="25">
        <f t="shared" si="5"/>
        <v>36.34053367217281</v>
      </c>
      <c r="I115" s="25">
        <f t="shared" si="6"/>
        <v>6.0816012317167054</v>
      </c>
      <c r="J115" s="25">
        <f t="shared" si="7"/>
        <v>42.10931485758276</v>
      </c>
      <c r="K115" s="25">
        <f t="shared" si="8"/>
        <v>51.809083910700537</v>
      </c>
      <c r="L115" s="25">
        <f t="shared" si="9"/>
        <v>2.9729729729729732</v>
      </c>
      <c r="M115" s="25">
        <f t="shared" si="10"/>
        <v>24.324324324324326</v>
      </c>
      <c r="N115" s="25">
        <f t="shared" si="11"/>
        <v>72.702702702702709</v>
      </c>
      <c r="O115" s="25">
        <f t="shared" si="12"/>
        <v>5.9299191374663076</v>
      </c>
      <c r="P115" s="25">
        <f t="shared" si="13"/>
        <v>36.091644204851754</v>
      </c>
      <c r="Q115" s="25">
        <f t="shared" si="14"/>
        <v>57.978436657681939</v>
      </c>
      <c r="R115" s="25">
        <f t="shared" si="15"/>
        <v>5.3613053613053614</v>
      </c>
      <c r="S115" s="25">
        <f t="shared" si="16"/>
        <v>18.414918414918414</v>
      </c>
      <c r="T115" s="25">
        <f t="shared" si="17"/>
        <v>76.223776223776213</v>
      </c>
      <c r="U115" s="25">
        <f t="shared" si="18"/>
        <v>25.634824667472795</v>
      </c>
      <c r="V115" s="25">
        <f t="shared" si="19"/>
        <v>34.945586457073766</v>
      </c>
      <c r="W115" s="25">
        <f t="shared" si="20"/>
        <v>39.419588875453449</v>
      </c>
      <c r="X115" s="25">
        <f t="shared" si="21"/>
        <v>13.127413127413126</v>
      </c>
      <c r="Y115" s="25">
        <f t="shared" si="22"/>
        <v>27.181467181467184</v>
      </c>
      <c r="Z115" s="25">
        <f t="shared" si="23"/>
        <v>59.691119691119688</v>
      </c>
      <c r="AA115" s="25">
        <f t="shared" si="24"/>
        <v>7.1307300509337868</v>
      </c>
      <c r="AB115" s="25">
        <f t="shared" si="25"/>
        <v>12.563667232597622</v>
      </c>
      <c r="AC115" s="25">
        <f t="shared" si="26"/>
        <v>80.305602716468599</v>
      </c>
      <c r="AD115" s="25">
        <f t="shared" si="27"/>
        <v>13.007256113947863</v>
      </c>
      <c r="AE115" s="25">
        <f t="shared" si="28"/>
        <v>23.19269013705993</v>
      </c>
      <c r="AF115" s="25">
        <f t="shared" si="29"/>
        <v>63.800053748992205</v>
      </c>
      <c r="AG115" s="25">
        <f t="shared" si="30"/>
        <v>3.4261241970021414</v>
      </c>
      <c r="AH115" s="25">
        <f t="shared" si="31"/>
        <v>19.914346895074946</v>
      </c>
      <c r="AI115" s="25">
        <f t="shared" si="32"/>
        <v>76.659528907922919</v>
      </c>
      <c r="AJ115" s="25">
        <f t="shared" si="33"/>
        <v>18.536887786732795</v>
      </c>
      <c r="AK115" s="25">
        <f t="shared" si="34"/>
        <v>43.521388716677002</v>
      </c>
      <c r="AL115" s="25">
        <f t="shared" si="35"/>
        <v>37.941723496590207</v>
      </c>
      <c r="AM115" s="25">
        <f t="shared" si="36"/>
        <v>9.6043027276219739</v>
      </c>
      <c r="AN115" s="25">
        <f t="shared" si="37"/>
        <v>34.652324241260082</v>
      </c>
      <c r="AO115" s="25">
        <f t="shared" si="38"/>
        <v>55.74337303111794</v>
      </c>
      <c r="AP115" s="25">
        <f t="shared" si="39"/>
        <v>5.1248357424441524</v>
      </c>
      <c r="AQ115" s="25">
        <f t="shared" si="40"/>
        <v>18.221638195356988</v>
      </c>
      <c r="AR115" s="25">
        <f t="shared" si="41"/>
        <v>76.653526062198864</v>
      </c>
      <c r="AS115" s="25">
        <f t="shared" si="42"/>
        <v>9.384677527938603</v>
      </c>
      <c r="AT115" s="25">
        <f t="shared" si="43"/>
        <v>29.715901440689375</v>
      </c>
      <c r="AU115" s="25">
        <f t="shared" si="44"/>
        <v>60.899421031372029</v>
      </c>
    </row>
    <row r="116" spans="1:47" x14ac:dyDescent="0.35">
      <c r="A116" s="23">
        <v>22</v>
      </c>
      <c r="B116" s="24" t="s">
        <v>10</v>
      </c>
      <c r="C116" s="25">
        <f t="shared" si="0"/>
        <v>15.181397613830047</v>
      </c>
      <c r="D116" s="25">
        <f t="shared" si="1"/>
        <v>10.153396639883127</v>
      </c>
      <c r="E116" s="25">
        <f t="shared" si="2"/>
        <v>74.665205746286816</v>
      </c>
      <c r="F116" s="25">
        <f t="shared" si="3"/>
        <v>59.49872286079183</v>
      </c>
      <c r="G116" s="25">
        <f t="shared" si="4"/>
        <v>22.493614303959131</v>
      </c>
      <c r="H116" s="25">
        <f t="shared" si="5"/>
        <v>18.007662835249043</v>
      </c>
      <c r="I116" s="25">
        <f t="shared" si="6"/>
        <v>48.278644432490587</v>
      </c>
      <c r="J116" s="25">
        <f t="shared" si="7"/>
        <v>27.185314685314687</v>
      </c>
      <c r="K116" s="25">
        <f t="shared" si="8"/>
        <v>24.53604088219473</v>
      </c>
      <c r="L116" s="25">
        <f t="shared" si="9"/>
        <v>27.480030919866017</v>
      </c>
      <c r="M116" s="25">
        <f t="shared" si="10"/>
        <v>28.845658335480547</v>
      </c>
      <c r="N116" s="25">
        <f t="shared" si="11"/>
        <v>43.67431074465344</v>
      </c>
      <c r="O116" s="25">
        <f t="shared" si="12"/>
        <v>43.796341070277236</v>
      </c>
      <c r="P116" s="25">
        <f t="shared" si="13"/>
        <v>22.838088330109606</v>
      </c>
      <c r="Q116" s="25">
        <f t="shared" si="14"/>
        <v>33.36557059961315</v>
      </c>
      <c r="R116" s="25">
        <f t="shared" si="15"/>
        <v>20.519669742593489</v>
      </c>
      <c r="S116" s="25">
        <f t="shared" si="16"/>
        <v>8.9970859640602239</v>
      </c>
      <c r="T116" s="25">
        <f t="shared" si="17"/>
        <v>70.483244293346274</v>
      </c>
      <c r="U116" s="25">
        <f t="shared" si="18"/>
        <v>68.164718864422937</v>
      </c>
      <c r="V116" s="25">
        <f t="shared" si="19"/>
        <v>17.710788985303708</v>
      </c>
      <c r="W116" s="25">
        <f t="shared" si="20"/>
        <v>14.12449215027336</v>
      </c>
      <c r="X116" s="25">
        <f t="shared" si="21"/>
        <v>47.931904161412362</v>
      </c>
      <c r="Y116" s="25">
        <f t="shared" si="22"/>
        <v>23.58764186633039</v>
      </c>
      <c r="Z116" s="25">
        <f t="shared" si="23"/>
        <v>28.480453972257251</v>
      </c>
      <c r="AA116" s="25">
        <f t="shared" si="24"/>
        <v>21.983073868979208</v>
      </c>
      <c r="AB116" s="25">
        <f t="shared" si="25"/>
        <v>16.685821753212831</v>
      </c>
      <c r="AC116" s="25">
        <f t="shared" si="26"/>
        <v>61.331104377807968</v>
      </c>
      <c r="AD116" s="25">
        <f t="shared" si="27"/>
        <v>46.626739803724021</v>
      </c>
      <c r="AE116" s="25">
        <f t="shared" si="28"/>
        <v>17.920444792716143</v>
      </c>
      <c r="AF116" s="25">
        <f t="shared" si="29"/>
        <v>35.452815403559832</v>
      </c>
      <c r="AG116" s="25">
        <f t="shared" si="30"/>
        <v>17.854536609097543</v>
      </c>
      <c r="AH116" s="25">
        <f t="shared" si="31"/>
        <v>9.5597178302116266</v>
      </c>
      <c r="AI116" s="25">
        <f t="shared" si="32"/>
        <v>72.585745560690825</v>
      </c>
      <c r="AJ116" s="25">
        <f t="shared" si="33"/>
        <v>63.964778185198575</v>
      </c>
      <c r="AK116" s="25">
        <f t="shared" si="34"/>
        <v>20.020141506997881</v>
      </c>
      <c r="AL116" s="25">
        <f t="shared" si="35"/>
        <v>16.015080307803544</v>
      </c>
      <c r="AM116" s="25">
        <f t="shared" si="36"/>
        <v>48.115970324092153</v>
      </c>
      <c r="AN116" s="25">
        <f t="shared" si="37"/>
        <v>25.315631914616688</v>
      </c>
      <c r="AO116" s="25">
        <f t="shared" si="38"/>
        <v>26.568397761291163</v>
      </c>
      <c r="AP116" s="25">
        <f t="shared" si="39"/>
        <v>24.425718573242523</v>
      </c>
      <c r="AQ116" s="25">
        <f t="shared" si="40"/>
        <v>22.151679556735544</v>
      </c>
      <c r="AR116" s="25">
        <f t="shared" si="41"/>
        <v>53.422601870021936</v>
      </c>
      <c r="AS116" s="25">
        <f t="shared" si="42"/>
        <v>45.266879783008818</v>
      </c>
      <c r="AT116" s="25">
        <f t="shared" si="43"/>
        <v>20.287707061900608</v>
      </c>
      <c r="AU116" s="25">
        <f t="shared" si="44"/>
        <v>34.445413155090577</v>
      </c>
    </row>
    <row r="117" spans="1:47" x14ac:dyDescent="0.35">
      <c r="A117" s="23">
        <v>23</v>
      </c>
      <c r="B117" s="24" t="s">
        <v>52</v>
      </c>
      <c r="C117" s="25">
        <f t="shared" si="0"/>
        <v>1.6580310880829014</v>
      </c>
      <c r="D117" s="25">
        <f t="shared" si="1"/>
        <v>21.347150259067359</v>
      </c>
      <c r="E117" s="25">
        <f t="shared" si="2"/>
        <v>76.994818652849744</v>
      </c>
      <c r="F117" s="25">
        <f t="shared" si="3"/>
        <v>11.907810499359796</v>
      </c>
      <c r="G117" s="25">
        <f t="shared" si="4"/>
        <v>50.384122919334182</v>
      </c>
      <c r="H117" s="25">
        <f t="shared" si="5"/>
        <v>37.708066581306014</v>
      </c>
      <c r="I117" s="25">
        <f t="shared" si="6"/>
        <v>8.0927051671732517</v>
      </c>
      <c r="J117" s="25">
        <f t="shared" si="7"/>
        <v>42.439209726443771</v>
      </c>
      <c r="K117" s="25">
        <f t="shared" si="8"/>
        <v>49.468085106382979</v>
      </c>
      <c r="L117" s="25">
        <f t="shared" si="9"/>
        <v>6.1611374407582939</v>
      </c>
      <c r="M117" s="25">
        <f t="shared" si="10"/>
        <v>30.509478672985786</v>
      </c>
      <c r="N117" s="25">
        <f t="shared" si="11"/>
        <v>63.329383886255918</v>
      </c>
      <c r="O117" s="25">
        <f t="shared" si="12"/>
        <v>7.5292397660818713</v>
      </c>
      <c r="P117" s="25">
        <f t="shared" si="13"/>
        <v>38.347953216374272</v>
      </c>
      <c r="Q117" s="25">
        <f t="shared" si="14"/>
        <v>54.122807017543863</v>
      </c>
      <c r="R117" s="25">
        <f t="shared" si="15"/>
        <v>3.975903614457831</v>
      </c>
      <c r="S117" s="25">
        <f t="shared" si="16"/>
        <v>16.867469879518072</v>
      </c>
      <c r="T117" s="25">
        <f t="shared" si="17"/>
        <v>79.156626506024097</v>
      </c>
      <c r="U117" s="25">
        <f t="shared" si="18"/>
        <v>23.97694524495677</v>
      </c>
      <c r="V117" s="25">
        <f t="shared" si="19"/>
        <v>39.077809798270899</v>
      </c>
      <c r="W117" s="25">
        <f t="shared" si="20"/>
        <v>36.945244956772335</v>
      </c>
      <c r="X117" s="25">
        <f t="shared" si="21"/>
        <v>15.258126195028682</v>
      </c>
      <c r="Y117" s="25">
        <f t="shared" si="22"/>
        <v>29.636711281070742</v>
      </c>
      <c r="Z117" s="25">
        <f t="shared" si="23"/>
        <v>55.105162523900574</v>
      </c>
      <c r="AA117" s="25">
        <f t="shared" si="24"/>
        <v>8.5220500595947559</v>
      </c>
      <c r="AB117" s="25">
        <f t="shared" si="25"/>
        <v>13.528009535160907</v>
      </c>
      <c r="AC117" s="25">
        <f t="shared" si="26"/>
        <v>77.949940405244334</v>
      </c>
      <c r="AD117" s="25">
        <f t="shared" si="27"/>
        <v>14.454492415402568</v>
      </c>
      <c r="AE117" s="25">
        <f t="shared" si="28"/>
        <v>26.560676779463243</v>
      </c>
      <c r="AF117" s="25">
        <f t="shared" si="29"/>
        <v>58.984830805134195</v>
      </c>
      <c r="AG117" s="25">
        <f t="shared" si="30"/>
        <v>2.6242322724734786</v>
      </c>
      <c r="AH117" s="25">
        <f t="shared" si="31"/>
        <v>19.095477386934672</v>
      </c>
      <c r="AI117" s="25">
        <f t="shared" si="32"/>
        <v>78.280290340591847</v>
      </c>
      <c r="AJ117" s="25">
        <f t="shared" si="33"/>
        <v>18.096392846317066</v>
      </c>
      <c r="AK117" s="25">
        <f t="shared" si="34"/>
        <v>44.49833282812974</v>
      </c>
      <c r="AL117" s="25">
        <f t="shared" si="35"/>
        <v>37.405274325553201</v>
      </c>
      <c r="AM117" s="25">
        <f t="shared" si="36"/>
        <v>11.690784463061691</v>
      </c>
      <c r="AN117" s="25">
        <f t="shared" si="37"/>
        <v>36.081492764661085</v>
      </c>
      <c r="AO117" s="25">
        <f t="shared" si="38"/>
        <v>52.227722772277232</v>
      </c>
      <c r="AP117" s="25">
        <f t="shared" si="39"/>
        <v>7.2640666865138437</v>
      </c>
      <c r="AQ117" s="25">
        <f t="shared" si="40"/>
        <v>22.119678475736826</v>
      </c>
      <c r="AR117" s="25">
        <f t="shared" si="41"/>
        <v>70.616254837749324</v>
      </c>
      <c r="AS117" s="25">
        <f t="shared" si="42"/>
        <v>10.977300926939639</v>
      </c>
      <c r="AT117" s="25">
        <f t="shared" si="43"/>
        <v>32.472082329756951</v>
      </c>
      <c r="AU117" s="25">
        <f t="shared" si="44"/>
        <v>56.550616743303408</v>
      </c>
    </row>
    <row r="118" spans="1:47" x14ac:dyDescent="0.35">
      <c r="A118" s="23">
        <v>24</v>
      </c>
      <c r="B118" s="24" t="s">
        <v>53</v>
      </c>
      <c r="C118" s="25">
        <f t="shared" si="0"/>
        <v>2.9234737747205504</v>
      </c>
      <c r="D118" s="25">
        <f t="shared" si="1"/>
        <v>17.798796216680998</v>
      </c>
      <c r="E118" s="25">
        <f t="shared" si="2"/>
        <v>79.277730008598454</v>
      </c>
      <c r="F118" s="25">
        <f t="shared" si="3"/>
        <v>13.911905800261664</v>
      </c>
      <c r="G118" s="25">
        <f t="shared" si="4"/>
        <v>58.220671609245535</v>
      </c>
      <c r="H118" s="25">
        <f t="shared" si="5"/>
        <v>27.867422590492801</v>
      </c>
      <c r="I118" s="25">
        <f t="shared" si="6"/>
        <v>12.738395106153291</v>
      </c>
      <c r="J118" s="25">
        <f t="shared" si="7"/>
        <v>49.010435408420292</v>
      </c>
      <c r="K118" s="25">
        <f t="shared" si="8"/>
        <v>38.251169485426409</v>
      </c>
      <c r="L118" s="25">
        <f t="shared" si="9"/>
        <v>12.012480499219969</v>
      </c>
      <c r="M118" s="25">
        <f t="shared" si="10"/>
        <v>38.065522620904837</v>
      </c>
      <c r="N118" s="25">
        <f t="shared" si="11"/>
        <v>49.921996879875195</v>
      </c>
      <c r="O118" s="25">
        <f t="shared" si="12"/>
        <v>11.446825502462399</v>
      </c>
      <c r="P118" s="25">
        <f t="shared" si="13"/>
        <v>45.201650472514309</v>
      </c>
      <c r="Q118" s="25">
        <f t="shared" si="14"/>
        <v>43.351524025023295</v>
      </c>
      <c r="R118" s="25">
        <f t="shared" si="15"/>
        <v>5.5220883534136549</v>
      </c>
      <c r="S118" s="25">
        <f t="shared" si="16"/>
        <v>16.164658634538153</v>
      </c>
      <c r="T118" s="25">
        <f t="shared" si="17"/>
        <v>78.313253012048193</v>
      </c>
      <c r="U118" s="25">
        <f t="shared" si="18"/>
        <v>31.371736427683384</v>
      </c>
      <c r="V118" s="25">
        <f t="shared" si="19"/>
        <v>38.748445917944466</v>
      </c>
      <c r="W118" s="25">
        <f t="shared" si="20"/>
        <v>29.879817654372147</v>
      </c>
      <c r="X118" s="25">
        <f t="shared" si="21"/>
        <v>21.973094170403588</v>
      </c>
      <c r="Y118" s="25">
        <f t="shared" si="22"/>
        <v>31.091180866965619</v>
      </c>
      <c r="Z118" s="25">
        <f t="shared" si="23"/>
        <v>46.935724962630793</v>
      </c>
      <c r="AA118" s="25">
        <f t="shared" si="24"/>
        <v>12.579762989972654</v>
      </c>
      <c r="AB118" s="25">
        <f t="shared" si="25"/>
        <v>16.681859617137647</v>
      </c>
      <c r="AC118" s="25">
        <f t="shared" si="26"/>
        <v>70.738377392889689</v>
      </c>
      <c r="AD118" s="25">
        <f t="shared" si="27"/>
        <v>21.301198105321816</v>
      </c>
      <c r="AE118" s="25">
        <f t="shared" si="28"/>
        <v>29.478963499582058</v>
      </c>
      <c r="AF118" s="25">
        <f t="shared" si="29"/>
        <v>49.219838395096126</v>
      </c>
      <c r="AG118" s="25">
        <f t="shared" si="30"/>
        <v>3.8157282456956723</v>
      </c>
      <c r="AH118" s="25">
        <f t="shared" si="31"/>
        <v>17.2173103769195</v>
      </c>
      <c r="AI118" s="25">
        <f t="shared" si="32"/>
        <v>78.96696137738482</v>
      </c>
      <c r="AJ118" s="25">
        <f t="shared" si="33"/>
        <v>22.948038176033933</v>
      </c>
      <c r="AK118" s="25">
        <f t="shared" si="34"/>
        <v>48.144220572640513</v>
      </c>
      <c r="AL118" s="25">
        <f t="shared" si="35"/>
        <v>28.907741251325557</v>
      </c>
      <c r="AM118" s="25">
        <f t="shared" si="36"/>
        <v>17.226813590449954</v>
      </c>
      <c r="AN118" s="25">
        <f t="shared" si="37"/>
        <v>40.330578512396691</v>
      </c>
      <c r="AO118" s="25">
        <f t="shared" si="38"/>
        <v>42.442607897153351</v>
      </c>
      <c r="AP118" s="25">
        <f t="shared" si="39"/>
        <v>12.112321877619447</v>
      </c>
      <c r="AQ118" s="25">
        <f t="shared" si="40"/>
        <v>28.373847443419947</v>
      </c>
      <c r="AR118" s="25">
        <f t="shared" si="41"/>
        <v>59.513830678960602</v>
      </c>
      <c r="AS118" s="25">
        <f t="shared" si="42"/>
        <v>16.287930330657233</v>
      </c>
      <c r="AT118" s="25">
        <f t="shared" si="43"/>
        <v>37.467682677915363</v>
      </c>
      <c r="AU118" s="25">
        <f t="shared" si="44"/>
        <v>46.244386991427405</v>
      </c>
    </row>
    <row r="119" spans="1:47" x14ac:dyDescent="0.35">
      <c r="A119" s="23">
        <v>25</v>
      </c>
      <c r="B119" s="24" t="s">
        <v>11</v>
      </c>
      <c r="C119" s="25">
        <f t="shared" si="0"/>
        <v>4.2572882924571962</v>
      </c>
      <c r="D119" s="25">
        <f t="shared" si="1"/>
        <v>19.281196976708316</v>
      </c>
      <c r="E119" s="25">
        <f t="shared" si="2"/>
        <v>76.461514730834494</v>
      </c>
      <c r="F119" s="25">
        <f t="shared" si="3"/>
        <v>22.022767075306479</v>
      </c>
      <c r="G119" s="25">
        <f t="shared" si="4"/>
        <v>46.549912434325748</v>
      </c>
      <c r="H119" s="25">
        <f t="shared" si="5"/>
        <v>31.427320490367777</v>
      </c>
      <c r="I119" s="25">
        <f t="shared" si="6"/>
        <v>16.696345289578563</v>
      </c>
      <c r="J119" s="25">
        <f t="shared" si="7"/>
        <v>44.297464597642673</v>
      </c>
      <c r="K119" s="25">
        <f t="shared" si="8"/>
        <v>39.006190112778768</v>
      </c>
      <c r="L119" s="25">
        <f t="shared" si="9"/>
        <v>11.882972823072658</v>
      </c>
      <c r="M119" s="25">
        <f t="shared" si="10"/>
        <v>37.617859123682749</v>
      </c>
      <c r="N119" s="25">
        <f t="shared" si="11"/>
        <v>50.499168053244588</v>
      </c>
      <c r="O119" s="25">
        <f t="shared" si="12"/>
        <v>15.211382113821138</v>
      </c>
      <c r="P119" s="25">
        <f t="shared" si="13"/>
        <v>39.303523035230356</v>
      </c>
      <c r="Q119" s="25">
        <f t="shared" si="14"/>
        <v>45.485094850948506</v>
      </c>
      <c r="R119" s="25">
        <f t="shared" si="15"/>
        <v>8.3257368580978426</v>
      </c>
      <c r="S119" s="25">
        <f t="shared" si="16"/>
        <v>17.669401397751443</v>
      </c>
      <c r="T119" s="25">
        <f t="shared" si="17"/>
        <v>74.004861744150716</v>
      </c>
      <c r="U119" s="25">
        <f t="shared" si="18"/>
        <v>36.42373427926475</v>
      </c>
      <c r="V119" s="25">
        <f t="shared" si="19"/>
        <v>33.35214446952596</v>
      </c>
      <c r="W119" s="25">
        <f t="shared" si="20"/>
        <v>30.224121251209286</v>
      </c>
      <c r="X119" s="25">
        <f t="shared" si="21"/>
        <v>23.143897419661233</v>
      </c>
      <c r="Y119" s="25">
        <f t="shared" si="22"/>
        <v>29.119835364888395</v>
      </c>
      <c r="Z119" s="25">
        <f t="shared" si="23"/>
        <v>47.736267215450376</v>
      </c>
      <c r="AA119" s="25">
        <f t="shared" si="24"/>
        <v>12.167919799498748</v>
      </c>
      <c r="AB119" s="25">
        <f t="shared" si="25"/>
        <v>15.689223057644112</v>
      </c>
      <c r="AC119" s="25">
        <f t="shared" si="26"/>
        <v>72.142857142857139</v>
      </c>
      <c r="AD119" s="25">
        <f t="shared" si="27"/>
        <v>22.637506944795192</v>
      </c>
      <c r="AE119" s="25">
        <f t="shared" si="28"/>
        <v>25.824536592757209</v>
      </c>
      <c r="AF119" s="25">
        <f t="shared" si="29"/>
        <v>51.537956462447596</v>
      </c>
      <c r="AG119" s="25">
        <f t="shared" si="30"/>
        <v>6.3413141589535691</v>
      </c>
      <c r="AH119" s="25">
        <f t="shared" si="31"/>
        <v>18.473189015528188</v>
      </c>
      <c r="AI119" s="25">
        <f t="shared" si="32"/>
        <v>75.185496825518243</v>
      </c>
      <c r="AJ119" s="25">
        <f t="shared" si="33"/>
        <v>29.519210581566242</v>
      </c>
      <c r="AK119" s="25">
        <f t="shared" si="34"/>
        <v>39.672475330673947</v>
      </c>
      <c r="AL119" s="25">
        <f t="shared" si="35"/>
        <v>30.808314087759815</v>
      </c>
      <c r="AM119" s="25">
        <f t="shared" si="36"/>
        <v>20.018839333251425</v>
      </c>
      <c r="AN119" s="25">
        <f t="shared" si="37"/>
        <v>36.437727812589586</v>
      </c>
      <c r="AO119" s="25">
        <f t="shared" si="38"/>
        <v>43.543432854158986</v>
      </c>
      <c r="AP119" s="25">
        <f t="shared" si="39"/>
        <v>12.052160168598524</v>
      </c>
      <c r="AQ119" s="25">
        <f t="shared" si="40"/>
        <v>26.07349841938883</v>
      </c>
      <c r="AR119" s="25">
        <f t="shared" si="41"/>
        <v>61.874341412012647</v>
      </c>
      <c r="AS119" s="25">
        <f t="shared" si="42"/>
        <v>19.056209150326797</v>
      </c>
      <c r="AT119" s="25">
        <f t="shared" si="43"/>
        <v>32.322875816993459</v>
      </c>
      <c r="AU119" s="25">
        <f t="shared" si="44"/>
        <v>48.62091503267974</v>
      </c>
    </row>
    <row r="120" spans="1:47" x14ac:dyDescent="0.35">
      <c r="A120" s="23">
        <v>26</v>
      </c>
      <c r="B120" s="24" t="s">
        <v>12</v>
      </c>
      <c r="C120" s="25">
        <f t="shared" si="0"/>
        <v>7.6717481686794695</v>
      </c>
      <c r="D120" s="25">
        <f t="shared" si="1"/>
        <v>16.679865373193429</v>
      </c>
      <c r="E120" s="25">
        <f t="shared" si="2"/>
        <v>75.648386458127106</v>
      </c>
      <c r="F120" s="25">
        <f t="shared" si="3"/>
        <v>30.06594023289529</v>
      </c>
      <c r="G120" s="25">
        <f t="shared" si="4"/>
        <v>30.528924846840948</v>
      </c>
      <c r="H120" s="25">
        <f t="shared" si="5"/>
        <v>39.405134920263762</v>
      </c>
      <c r="I120" s="25">
        <f t="shared" si="6"/>
        <v>15.045006429489927</v>
      </c>
      <c r="J120" s="25">
        <f t="shared" si="7"/>
        <v>29.947135305043577</v>
      </c>
      <c r="K120" s="25">
        <f t="shared" si="8"/>
        <v>55.007858265466488</v>
      </c>
      <c r="L120" s="25">
        <f t="shared" si="9"/>
        <v>8.1126907525759755</v>
      </c>
      <c r="M120" s="25">
        <f t="shared" si="10"/>
        <v>29.790009130037827</v>
      </c>
      <c r="N120" s="25">
        <f t="shared" si="11"/>
        <v>62.097300117386197</v>
      </c>
      <c r="O120" s="25">
        <f t="shared" si="12"/>
        <v>18.692133985698156</v>
      </c>
      <c r="P120" s="25">
        <f t="shared" si="13"/>
        <v>27.625141136620247</v>
      </c>
      <c r="Q120" s="25">
        <f t="shared" si="14"/>
        <v>53.682724877681601</v>
      </c>
      <c r="R120" s="25">
        <f t="shared" si="15"/>
        <v>12.03025014543339</v>
      </c>
      <c r="S120" s="25">
        <f t="shared" si="16"/>
        <v>13.891797556719023</v>
      </c>
      <c r="T120" s="25">
        <f t="shared" si="17"/>
        <v>74.077952297847588</v>
      </c>
      <c r="U120" s="25">
        <f t="shared" si="18"/>
        <v>36.481952211489578</v>
      </c>
      <c r="V120" s="25">
        <f t="shared" si="19"/>
        <v>26.410777834265382</v>
      </c>
      <c r="W120" s="25">
        <f t="shared" si="20"/>
        <v>37.107269954245041</v>
      </c>
      <c r="X120" s="25">
        <f t="shared" si="21"/>
        <v>14.148361807558613</v>
      </c>
      <c r="Y120" s="25">
        <f t="shared" si="22"/>
        <v>21.418534132090823</v>
      </c>
      <c r="Z120" s="25">
        <f t="shared" si="23"/>
        <v>64.433104060350558</v>
      </c>
      <c r="AA120" s="25">
        <f t="shared" si="24"/>
        <v>6.19917501473188</v>
      </c>
      <c r="AB120" s="25">
        <f t="shared" si="25"/>
        <v>10.064820271066587</v>
      </c>
      <c r="AC120" s="25">
        <f t="shared" si="26"/>
        <v>83.736004714201528</v>
      </c>
      <c r="AD120" s="25">
        <f t="shared" si="27"/>
        <v>21.18957628804456</v>
      </c>
      <c r="AE120" s="25">
        <f t="shared" si="28"/>
        <v>20.175054704595187</v>
      </c>
      <c r="AF120" s="25">
        <f t="shared" si="29"/>
        <v>58.635369007360246</v>
      </c>
      <c r="AG120" s="25">
        <f t="shared" si="30"/>
        <v>9.6591213142826557</v>
      </c>
      <c r="AH120" s="25">
        <f t="shared" si="31"/>
        <v>15.385027024134427</v>
      </c>
      <c r="AI120" s="25">
        <f t="shared" si="32"/>
        <v>74.955851661582912</v>
      </c>
      <c r="AJ120" s="25">
        <f t="shared" si="33"/>
        <v>33.142550963248006</v>
      </c>
      <c r="AK120" s="25">
        <f t="shared" si="34"/>
        <v>28.55159648310967</v>
      </c>
      <c r="AL120" s="25">
        <f t="shared" si="35"/>
        <v>38.305852553642325</v>
      </c>
      <c r="AM120" s="25">
        <f t="shared" si="36"/>
        <v>14.609599244268431</v>
      </c>
      <c r="AN120" s="25">
        <f t="shared" si="37"/>
        <v>25.749373251462416</v>
      </c>
      <c r="AO120" s="25">
        <f t="shared" si="38"/>
        <v>59.641027504269161</v>
      </c>
      <c r="AP120" s="25">
        <f t="shared" si="39"/>
        <v>7.1048067393458867</v>
      </c>
      <c r="AQ120" s="25">
        <f t="shared" si="40"/>
        <v>19.406590683845394</v>
      </c>
      <c r="AR120" s="25">
        <f t="shared" si="41"/>
        <v>73.488602576808731</v>
      </c>
      <c r="AS120" s="25">
        <f t="shared" si="42"/>
        <v>19.899621889777485</v>
      </c>
      <c r="AT120" s="25">
        <f t="shared" si="43"/>
        <v>24.005647477492285</v>
      </c>
      <c r="AU120" s="25">
        <f t="shared" si="44"/>
        <v>56.094730632730226</v>
      </c>
    </row>
    <row r="121" spans="1:47" x14ac:dyDescent="0.35">
      <c r="A121" s="23">
        <v>27</v>
      </c>
      <c r="B121" s="24" t="s">
        <v>13</v>
      </c>
      <c r="C121" s="25">
        <f t="shared" si="0"/>
        <v>6.4904893277188904</v>
      </c>
      <c r="D121" s="25">
        <f t="shared" si="1"/>
        <v>18.926963844925222</v>
      </c>
      <c r="E121" s="25">
        <f t="shared" si="2"/>
        <v>74.582546827355884</v>
      </c>
      <c r="F121" s="25">
        <f t="shared" si="3"/>
        <v>27.29565697170332</v>
      </c>
      <c r="G121" s="25">
        <f t="shared" si="4"/>
        <v>43.714037991644986</v>
      </c>
      <c r="H121" s="25">
        <f t="shared" si="5"/>
        <v>28.990305036651691</v>
      </c>
      <c r="I121" s="25">
        <f t="shared" si="6"/>
        <v>20.258200714517702</v>
      </c>
      <c r="J121" s="25">
        <f t="shared" si="7"/>
        <v>42.988795063332255</v>
      </c>
      <c r="K121" s="25">
        <f t="shared" si="8"/>
        <v>36.753004222150047</v>
      </c>
      <c r="L121" s="25">
        <f t="shared" si="9"/>
        <v>13.26875278822255</v>
      </c>
      <c r="M121" s="25">
        <f t="shared" si="10"/>
        <v>39.500350519406027</v>
      </c>
      <c r="N121" s="25">
        <f t="shared" si="11"/>
        <v>47.230896692371424</v>
      </c>
      <c r="O121" s="25">
        <f t="shared" si="12"/>
        <v>18.733874520168651</v>
      </c>
      <c r="P121" s="25">
        <f t="shared" si="13"/>
        <v>38.366370901768299</v>
      </c>
      <c r="Q121" s="25">
        <f t="shared" si="14"/>
        <v>42.899754578063053</v>
      </c>
      <c r="R121" s="25">
        <f t="shared" si="15"/>
        <v>9.3038972741608461</v>
      </c>
      <c r="S121" s="25">
        <f t="shared" si="16"/>
        <v>18.833070511376437</v>
      </c>
      <c r="T121" s="25">
        <f t="shared" si="17"/>
        <v>71.86303221446272</v>
      </c>
      <c r="U121" s="25">
        <f t="shared" si="18"/>
        <v>39.809712732348835</v>
      </c>
      <c r="V121" s="25">
        <f t="shared" si="19"/>
        <v>33.697009771508341</v>
      </c>
      <c r="W121" s="25">
        <f t="shared" si="20"/>
        <v>26.493277496142824</v>
      </c>
      <c r="X121" s="25">
        <f t="shared" si="21"/>
        <v>24.213416444048679</v>
      </c>
      <c r="Y121" s="25">
        <f t="shared" si="22"/>
        <v>30.042297417631346</v>
      </c>
      <c r="Z121" s="25">
        <f t="shared" si="23"/>
        <v>45.744286138319978</v>
      </c>
      <c r="AA121" s="25">
        <f t="shared" si="24"/>
        <v>12.426003367186226</v>
      </c>
      <c r="AB121" s="25">
        <f t="shared" si="25"/>
        <v>15.651985010590344</v>
      </c>
      <c r="AC121" s="25">
        <f t="shared" si="26"/>
        <v>71.922011622223422</v>
      </c>
      <c r="AD121" s="25">
        <f t="shared" si="27"/>
        <v>24.319007263922519</v>
      </c>
      <c r="AE121" s="25">
        <f t="shared" si="28"/>
        <v>26.386431365244924</v>
      </c>
      <c r="AF121" s="25">
        <f t="shared" si="29"/>
        <v>49.294561370832554</v>
      </c>
      <c r="AG121" s="25">
        <f t="shared" si="30"/>
        <v>7.8442229605020302</v>
      </c>
      <c r="AH121" s="25">
        <f t="shared" si="31"/>
        <v>18.90734588409007</v>
      </c>
      <c r="AI121" s="25">
        <f t="shared" si="32"/>
        <v>73.2484311554079</v>
      </c>
      <c r="AJ121" s="25">
        <f t="shared" si="33"/>
        <v>33.772580338467392</v>
      </c>
      <c r="AK121" s="25">
        <f t="shared" si="34"/>
        <v>38.53964632059327</v>
      </c>
      <c r="AL121" s="25">
        <f t="shared" si="35"/>
        <v>27.687773340939341</v>
      </c>
      <c r="AM121" s="25">
        <f t="shared" si="36"/>
        <v>22.325410058552094</v>
      </c>
      <c r="AN121" s="25">
        <f t="shared" si="37"/>
        <v>36.220869362906669</v>
      </c>
      <c r="AO121" s="25">
        <f t="shared" si="38"/>
        <v>41.453720578541237</v>
      </c>
      <c r="AP121" s="25">
        <f t="shared" si="39"/>
        <v>12.821414958806109</v>
      </c>
      <c r="AQ121" s="25">
        <f t="shared" si="40"/>
        <v>26.616237136071774</v>
      </c>
      <c r="AR121" s="25">
        <f t="shared" si="41"/>
        <v>60.562347905122117</v>
      </c>
      <c r="AS121" s="25">
        <f t="shared" si="42"/>
        <v>21.634958454784051</v>
      </c>
      <c r="AT121" s="25">
        <f t="shared" si="43"/>
        <v>32.141604479868406</v>
      </c>
      <c r="AU121" s="25">
        <f t="shared" si="44"/>
        <v>46.223437065347539</v>
      </c>
    </row>
    <row r="122" spans="1:47" x14ac:dyDescent="0.35">
      <c r="A122" s="23">
        <v>28</v>
      </c>
      <c r="B122" s="24" t="s">
        <v>14</v>
      </c>
      <c r="C122" s="25">
        <f t="shared" si="0"/>
        <v>2.5205324270744831</v>
      </c>
      <c r="D122" s="25">
        <f t="shared" si="1"/>
        <v>20.135938827527614</v>
      </c>
      <c r="E122" s="25">
        <f t="shared" si="2"/>
        <v>77.343528745397904</v>
      </c>
      <c r="F122" s="25">
        <f t="shared" si="3"/>
        <v>17.268763625038929</v>
      </c>
      <c r="G122" s="25">
        <f t="shared" si="4"/>
        <v>43.45998131423233</v>
      </c>
      <c r="H122" s="25">
        <f t="shared" si="5"/>
        <v>39.271255060728741</v>
      </c>
      <c r="I122" s="25">
        <f t="shared" si="6"/>
        <v>12.979783181951362</v>
      </c>
      <c r="J122" s="25">
        <f t="shared" si="7"/>
        <v>38.57310284207442</v>
      </c>
      <c r="K122" s="25">
        <f t="shared" si="8"/>
        <v>48.447113975974219</v>
      </c>
      <c r="L122" s="25">
        <f t="shared" si="9"/>
        <v>6.7468105986261042</v>
      </c>
      <c r="M122" s="25">
        <f t="shared" si="10"/>
        <v>29.955839057899901</v>
      </c>
      <c r="N122" s="25">
        <f t="shared" si="11"/>
        <v>63.297350343473994</v>
      </c>
      <c r="O122" s="25">
        <f t="shared" si="12"/>
        <v>11.314691352103218</v>
      </c>
      <c r="P122" s="25">
        <f t="shared" si="13"/>
        <v>35.296656914000671</v>
      </c>
      <c r="Q122" s="25">
        <f t="shared" si="14"/>
        <v>53.388651733896111</v>
      </c>
      <c r="R122" s="25">
        <f t="shared" si="15"/>
        <v>7.1793331330729941</v>
      </c>
      <c r="S122" s="25">
        <f t="shared" si="16"/>
        <v>17.63292279963953</v>
      </c>
      <c r="T122" s="25">
        <f t="shared" si="17"/>
        <v>75.187744067287483</v>
      </c>
      <c r="U122" s="25">
        <f t="shared" si="18"/>
        <v>30.144457547169811</v>
      </c>
      <c r="V122" s="25">
        <f t="shared" si="19"/>
        <v>34.772995283018872</v>
      </c>
      <c r="W122" s="25">
        <f t="shared" si="20"/>
        <v>35.08254716981132</v>
      </c>
      <c r="X122" s="25">
        <f t="shared" si="21"/>
        <v>17.918667043208135</v>
      </c>
      <c r="Y122" s="25">
        <f t="shared" si="22"/>
        <v>27.873482067212652</v>
      </c>
      <c r="Z122" s="25">
        <f t="shared" si="23"/>
        <v>54.207850889579213</v>
      </c>
      <c r="AA122" s="25">
        <f t="shared" si="24"/>
        <v>7.7984817115251905</v>
      </c>
      <c r="AB122" s="25">
        <f t="shared" si="25"/>
        <v>12.307338394294916</v>
      </c>
      <c r="AC122" s="25">
        <f t="shared" si="26"/>
        <v>79.894179894179899</v>
      </c>
      <c r="AD122" s="25">
        <f t="shared" si="27"/>
        <v>18.042912873862157</v>
      </c>
      <c r="AE122" s="25">
        <f t="shared" si="28"/>
        <v>25.352963031766674</v>
      </c>
      <c r="AF122" s="25">
        <f t="shared" si="29"/>
        <v>56.604124094371166</v>
      </c>
      <c r="AG122" s="25">
        <f t="shared" si="30"/>
        <v>4.7230320699708459</v>
      </c>
      <c r="AH122" s="25">
        <f t="shared" si="31"/>
        <v>19.00874635568513</v>
      </c>
      <c r="AI122" s="25">
        <f t="shared" si="32"/>
        <v>76.268221574344025</v>
      </c>
      <c r="AJ122" s="25">
        <f t="shared" si="33"/>
        <v>23.888846823654124</v>
      </c>
      <c r="AK122" s="25">
        <f t="shared" si="34"/>
        <v>39.017187854925417</v>
      </c>
      <c r="AL122" s="25">
        <f t="shared" si="35"/>
        <v>37.093965321420455</v>
      </c>
      <c r="AM122" s="25">
        <f t="shared" si="36"/>
        <v>15.502481835839149</v>
      </c>
      <c r="AN122" s="25">
        <f t="shared" si="37"/>
        <v>33.127113157326811</v>
      </c>
      <c r="AO122" s="25">
        <f t="shared" si="38"/>
        <v>51.370405006834041</v>
      </c>
      <c r="AP122" s="25">
        <f t="shared" si="39"/>
        <v>7.2234762979683964</v>
      </c>
      <c r="AQ122" s="25">
        <f t="shared" si="40"/>
        <v>20.910062967803256</v>
      </c>
      <c r="AR122" s="25">
        <f t="shared" si="41"/>
        <v>71.86646073422834</v>
      </c>
      <c r="AS122" s="25">
        <f t="shared" si="42"/>
        <v>14.722464674105353</v>
      </c>
      <c r="AT122" s="25">
        <f t="shared" si="43"/>
        <v>30.25170437121087</v>
      </c>
      <c r="AU122" s="25">
        <f t="shared" si="44"/>
        <v>55.025830954683776</v>
      </c>
    </row>
    <row r="123" spans="1:47" x14ac:dyDescent="0.35">
      <c r="A123" s="23">
        <v>29</v>
      </c>
      <c r="B123" s="24" t="s">
        <v>54</v>
      </c>
      <c r="C123" s="25">
        <f t="shared" si="0"/>
        <v>1.9193857965451053</v>
      </c>
      <c r="D123" s="25">
        <f t="shared" si="1"/>
        <v>20.72936660268714</v>
      </c>
      <c r="E123" s="25">
        <f t="shared" si="2"/>
        <v>77.351247600767763</v>
      </c>
      <c r="F123" s="25">
        <f t="shared" si="3"/>
        <v>22.734899328859058</v>
      </c>
      <c r="G123" s="25">
        <f t="shared" si="4"/>
        <v>46.476510067114098</v>
      </c>
      <c r="H123" s="25">
        <f t="shared" si="5"/>
        <v>30.788590604026844</v>
      </c>
      <c r="I123" s="25">
        <f t="shared" si="6"/>
        <v>22.555663117134557</v>
      </c>
      <c r="J123" s="25">
        <f t="shared" si="7"/>
        <v>41.335914811229429</v>
      </c>
      <c r="K123" s="25">
        <f t="shared" si="8"/>
        <v>36.108422071636006</v>
      </c>
      <c r="L123" s="25">
        <f t="shared" si="9"/>
        <v>19.586894586894587</v>
      </c>
      <c r="M123" s="25">
        <f t="shared" si="10"/>
        <v>35.754985754985761</v>
      </c>
      <c r="N123" s="25">
        <f t="shared" si="11"/>
        <v>44.658119658119659</v>
      </c>
      <c r="O123" s="25">
        <f t="shared" si="12"/>
        <v>19.6683378326263</v>
      </c>
      <c r="P123" s="25">
        <f t="shared" si="13"/>
        <v>38.912456613960664</v>
      </c>
      <c r="Q123" s="25">
        <f t="shared" si="14"/>
        <v>41.419205553413036</v>
      </c>
      <c r="R123" s="25">
        <f t="shared" si="15"/>
        <v>6.7209775967413439</v>
      </c>
      <c r="S123" s="25">
        <f t="shared" si="16"/>
        <v>18.737270875763748</v>
      </c>
      <c r="T123" s="25">
        <f t="shared" si="17"/>
        <v>74.54175152749491</v>
      </c>
      <c r="U123" s="25">
        <f t="shared" si="18"/>
        <v>36.838066001534919</v>
      </c>
      <c r="V123" s="25">
        <f t="shared" si="19"/>
        <v>33.921719109746739</v>
      </c>
      <c r="W123" s="25">
        <f t="shared" si="20"/>
        <v>29.240214888718342</v>
      </c>
      <c r="X123" s="25">
        <f t="shared" si="21"/>
        <v>32.716864817261119</v>
      </c>
      <c r="Y123" s="25">
        <f t="shared" si="22"/>
        <v>29.01805372082783</v>
      </c>
      <c r="Z123" s="25">
        <f t="shared" si="23"/>
        <v>38.265081461911052</v>
      </c>
      <c r="AA123" s="25">
        <f t="shared" si="24"/>
        <v>19.202163624070316</v>
      </c>
      <c r="AB123" s="25">
        <f t="shared" si="25"/>
        <v>17.37660581473969</v>
      </c>
      <c r="AC123" s="25">
        <f t="shared" si="26"/>
        <v>63.421230561189986</v>
      </c>
      <c r="AD123" s="25">
        <f t="shared" si="27"/>
        <v>27.760763826337598</v>
      </c>
      <c r="AE123" s="25">
        <f t="shared" si="28"/>
        <v>26.157449108268782</v>
      </c>
      <c r="AF123" s="25">
        <f t="shared" si="29"/>
        <v>46.08178706539362</v>
      </c>
      <c r="AG123" s="25">
        <f t="shared" si="30"/>
        <v>3.7848605577689245</v>
      </c>
      <c r="AH123" s="25">
        <f t="shared" si="31"/>
        <v>19.721115537848604</v>
      </c>
      <c r="AI123" s="25">
        <f t="shared" si="32"/>
        <v>76.494023904382473</v>
      </c>
      <c r="AJ123" s="25">
        <f t="shared" si="33"/>
        <v>30.064051240992796</v>
      </c>
      <c r="AK123" s="25">
        <f t="shared" si="34"/>
        <v>39.95196156925541</v>
      </c>
      <c r="AL123" s="25">
        <f t="shared" si="35"/>
        <v>29.983987189751804</v>
      </c>
      <c r="AM123" s="25">
        <f t="shared" si="36"/>
        <v>27.866205305651668</v>
      </c>
      <c r="AN123" s="25">
        <f t="shared" si="37"/>
        <v>34.855824682814301</v>
      </c>
      <c r="AO123" s="25">
        <f t="shared" si="38"/>
        <v>37.277970011534023</v>
      </c>
      <c r="AP123" s="25">
        <f t="shared" si="39"/>
        <v>19.313453536754508</v>
      </c>
      <c r="AQ123" s="25">
        <f t="shared" si="40"/>
        <v>26.386962552011095</v>
      </c>
      <c r="AR123" s="25">
        <f t="shared" si="41"/>
        <v>54.299583911234393</v>
      </c>
      <c r="AS123" s="25">
        <f t="shared" si="42"/>
        <v>23.874755381604697</v>
      </c>
      <c r="AT123" s="25">
        <f t="shared" si="43"/>
        <v>32.289628180039138</v>
      </c>
      <c r="AU123" s="25">
        <f t="shared" si="44"/>
        <v>43.835616438356162</v>
      </c>
    </row>
    <row r="124" spans="1:47" x14ac:dyDescent="0.35">
      <c r="A124" s="23">
        <v>30</v>
      </c>
      <c r="B124" s="24" t="s">
        <v>55</v>
      </c>
      <c r="C124" s="25">
        <f t="shared" si="0"/>
        <v>1.153846153846154</v>
      </c>
      <c r="D124" s="25">
        <f t="shared" si="1"/>
        <v>23.846153846153847</v>
      </c>
      <c r="E124" s="25">
        <f t="shared" si="2"/>
        <v>75</v>
      </c>
      <c r="F124" s="25">
        <f t="shared" si="3"/>
        <v>13.333333333333334</v>
      </c>
      <c r="G124" s="25">
        <f t="shared" si="4"/>
        <v>46</v>
      </c>
      <c r="H124" s="25">
        <f t="shared" si="5"/>
        <v>40.666666666666664</v>
      </c>
      <c r="I124" s="25">
        <f t="shared" si="6"/>
        <v>7.5757575757575761</v>
      </c>
      <c r="J124" s="25">
        <f t="shared" si="7"/>
        <v>36.363636363636367</v>
      </c>
      <c r="K124" s="25">
        <f t="shared" si="8"/>
        <v>56.060606060606055</v>
      </c>
      <c r="L124" s="25">
        <f t="shared" si="9"/>
        <v>3.33889816360601</v>
      </c>
      <c r="M124" s="25">
        <f t="shared" si="10"/>
        <v>19.532554257095157</v>
      </c>
      <c r="N124" s="25">
        <f t="shared" si="11"/>
        <v>77.128547579298839</v>
      </c>
      <c r="O124" s="25">
        <f t="shared" si="12"/>
        <v>7.1428571428571423</v>
      </c>
      <c r="P124" s="25">
        <f t="shared" si="13"/>
        <v>31.849315068493151</v>
      </c>
      <c r="Q124" s="25">
        <f t="shared" si="14"/>
        <v>61.007827788649706</v>
      </c>
      <c r="R124" s="25">
        <f t="shared" si="15"/>
        <v>6.8085106382978724</v>
      </c>
      <c r="S124" s="25">
        <f t="shared" si="16"/>
        <v>19.574468085106382</v>
      </c>
      <c r="T124" s="25">
        <f t="shared" si="17"/>
        <v>73.617021276595736</v>
      </c>
      <c r="U124" s="25">
        <f t="shared" si="18"/>
        <v>28.635346756152124</v>
      </c>
      <c r="V124" s="25">
        <f t="shared" si="19"/>
        <v>37.807606263982102</v>
      </c>
      <c r="W124" s="25">
        <f t="shared" si="20"/>
        <v>33.557046979865774</v>
      </c>
      <c r="X124" s="25">
        <f t="shared" si="21"/>
        <v>14.72972972972973</v>
      </c>
      <c r="Y124" s="25">
        <f t="shared" si="22"/>
        <v>29.864864864864867</v>
      </c>
      <c r="Z124" s="25">
        <f t="shared" si="23"/>
        <v>55.405405405405403</v>
      </c>
      <c r="AA124" s="25">
        <f t="shared" si="24"/>
        <v>7.413249211356467</v>
      </c>
      <c r="AB124" s="25">
        <f t="shared" si="25"/>
        <v>9.9369085173501581</v>
      </c>
      <c r="AC124" s="25">
        <f t="shared" si="26"/>
        <v>82.649842271293366</v>
      </c>
      <c r="AD124" s="25">
        <f t="shared" si="27"/>
        <v>14.439024390243901</v>
      </c>
      <c r="AE124" s="25">
        <f t="shared" si="28"/>
        <v>24.292682926829269</v>
      </c>
      <c r="AF124" s="25">
        <f t="shared" si="29"/>
        <v>61.268292682926827</v>
      </c>
      <c r="AG124" s="25">
        <f t="shared" si="30"/>
        <v>4.8289738430583498</v>
      </c>
      <c r="AH124" s="25">
        <f t="shared" si="31"/>
        <v>21.529175050301809</v>
      </c>
      <c r="AI124" s="25">
        <f t="shared" si="32"/>
        <v>73.641851106639848</v>
      </c>
      <c r="AJ124" s="25">
        <f t="shared" si="33"/>
        <v>20.739910313901344</v>
      </c>
      <c r="AK124" s="25">
        <f t="shared" si="34"/>
        <v>42.152466367713004</v>
      </c>
      <c r="AL124" s="25">
        <f t="shared" si="35"/>
        <v>37.107623318385649</v>
      </c>
      <c r="AM124" s="25">
        <f t="shared" si="36"/>
        <v>11.352821210061183</v>
      </c>
      <c r="AN124" s="25">
        <f t="shared" si="37"/>
        <v>32.766825288919108</v>
      </c>
      <c r="AO124" s="25">
        <f t="shared" si="38"/>
        <v>55.880353501019719</v>
      </c>
      <c r="AP124" s="25">
        <f t="shared" si="39"/>
        <v>5.2845528455284558</v>
      </c>
      <c r="AQ124" s="25">
        <f t="shared" si="40"/>
        <v>14.796747967479677</v>
      </c>
      <c r="AR124" s="25">
        <f t="shared" si="41"/>
        <v>79.918699186991873</v>
      </c>
      <c r="AS124" s="25">
        <f t="shared" si="42"/>
        <v>10.866910866910867</v>
      </c>
      <c r="AT124" s="25">
        <f t="shared" si="43"/>
        <v>27.960927960927961</v>
      </c>
      <c r="AU124" s="25">
        <f t="shared" si="44"/>
        <v>61.172161172161175</v>
      </c>
    </row>
    <row r="125" spans="1:47" x14ac:dyDescent="0.35">
      <c r="A125" s="23">
        <v>31</v>
      </c>
      <c r="B125" s="24" t="s">
        <v>15</v>
      </c>
      <c r="C125" s="25">
        <f t="shared" si="0"/>
        <v>7.8941753787070619</v>
      </c>
      <c r="D125" s="25">
        <f t="shared" si="1"/>
        <v>16.300405376573501</v>
      </c>
      <c r="E125" s="25">
        <f t="shared" si="2"/>
        <v>75.805419244719445</v>
      </c>
      <c r="F125" s="25">
        <f t="shared" si="3"/>
        <v>40.252585183929476</v>
      </c>
      <c r="G125" s="25">
        <f t="shared" si="4"/>
        <v>32.310561112052888</v>
      </c>
      <c r="H125" s="25">
        <f t="shared" si="5"/>
        <v>27.436853704017629</v>
      </c>
      <c r="I125" s="25">
        <f t="shared" si="6"/>
        <v>26.420626895854397</v>
      </c>
      <c r="J125" s="25">
        <f t="shared" si="7"/>
        <v>36.996966632962589</v>
      </c>
      <c r="K125" s="25">
        <f t="shared" si="8"/>
        <v>36.582406471183013</v>
      </c>
      <c r="L125" s="25">
        <f t="shared" si="9"/>
        <v>12.667531344574146</v>
      </c>
      <c r="M125" s="25">
        <f t="shared" si="10"/>
        <v>32.857760484219625</v>
      </c>
      <c r="N125" s="25">
        <f t="shared" si="11"/>
        <v>54.474708171206224</v>
      </c>
      <c r="O125" s="25">
        <f t="shared" si="12"/>
        <v>26.832887139954199</v>
      </c>
      <c r="P125" s="25">
        <f t="shared" si="13"/>
        <v>31.46792245911686</v>
      </c>
      <c r="Q125" s="25">
        <f t="shared" si="14"/>
        <v>41.699190400928941</v>
      </c>
      <c r="R125" s="25">
        <f t="shared" si="15"/>
        <v>12.085586644721372</v>
      </c>
      <c r="S125" s="25">
        <f t="shared" si="16"/>
        <v>14.225252762755701</v>
      </c>
      <c r="T125" s="25">
        <f t="shared" si="17"/>
        <v>73.689160592522924</v>
      </c>
      <c r="U125" s="25">
        <f t="shared" si="18"/>
        <v>51.71331847081165</v>
      </c>
      <c r="V125" s="25">
        <f t="shared" si="19"/>
        <v>24.704813805631247</v>
      </c>
      <c r="W125" s="25">
        <f t="shared" si="20"/>
        <v>23.581867723557096</v>
      </c>
      <c r="X125" s="25">
        <f t="shared" si="21"/>
        <v>31.285507944150215</v>
      </c>
      <c r="Y125" s="25">
        <f t="shared" si="22"/>
        <v>22.079922965816081</v>
      </c>
      <c r="Z125" s="25">
        <f t="shared" si="23"/>
        <v>46.6345690900337</v>
      </c>
      <c r="AA125" s="25">
        <f t="shared" si="24"/>
        <v>10.974037930399557</v>
      </c>
      <c r="AB125" s="25">
        <f t="shared" si="25"/>
        <v>10.274350948259988</v>
      </c>
      <c r="AC125" s="25">
        <f t="shared" si="26"/>
        <v>78.751611121340446</v>
      </c>
      <c r="AD125" s="25">
        <f t="shared" si="27"/>
        <v>32.998725797930199</v>
      </c>
      <c r="AE125" s="25">
        <f t="shared" si="28"/>
        <v>20.023619355440221</v>
      </c>
      <c r="AF125" s="25">
        <f t="shared" si="29"/>
        <v>46.977654846629576</v>
      </c>
      <c r="AG125" s="25">
        <f t="shared" si="30"/>
        <v>9.8567912284627432</v>
      </c>
      <c r="AH125" s="25">
        <f t="shared" si="31"/>
        <v>15.327813828597</v>
      </c>
      <c r="AI125" s="25">
        <f t="shared" si="32"/>
        <v>74.815394942940245</v>
      </c>
      <c r="AJ125" s="25">
        <f t="shared" si="33"/>
        <v>46.059896269031285</v>
      </c>
      <c r="AK125" s="25">
        <f t="shared" si="34"/>
        <v>28.467458591266521</v>
      </c>
      <c r="AL125" s="25">
        <f t="shared" si="35"/>
        <v>25.472645139702195</v>
      </c>
      <c r="AM125" s="25">
        <f t="shared" si="36"/>
        <v>28.91542484950163</v>
      </c>
      <c r="AN125" s="25">
        <f t="shared" si="37"/>
        <v>29.339780913845846</v>
      </c>
      <c r="AO125" s="25">
        <f t="shared" si="38"/>
        <v>41.744794236652524</v>
      </c>
      <c r="AP125" s="25">
        <f t="shared" si="39"/>
        <v>11.728456415863233</v>
      </c>
      <c r="AQ125" s="25">
        <f t="shared" si="40"/>
        <v>20.63413179604413</v>
      </c>
      <c r="AR125" s="25">
        <f t="shared" si="41"/>
        <v>67.637411788092635</v>
      </c>
      <c r="AS125" s="25">
        <f t="shared" si="42"/>
        <v>29.9719843618924</v>
      </c>
      <c r="AT125" s="25">
        <f t="shared" si="43"/>
        <v>25.643014292723848</v>
      </c>
      <c r="AU125" s="25">
        <f t="shared" si="44"/>
        <v>44.385001345383749</v>
      </c>
    </row>
    <row r="126" spans="1:47" x14ac:dyDescent="0.35">
      <c r="A126" s="23">
        <v>32</v>
      </c>
      <c r="B126" s="24" t="s">
        <v>36</v>
      </c>
      <c r="C126" s="25">
        <f t="shared" si="0"/>
        <v>2.144249512670565</v>
      </c>
      <c r="D126" s="25">
        <f t="shared" si="1"/>
        <v>24.074074074074073</v>
      </c>
      <c r="E126" s="25">
        <f t="shared" si="2"/>
        <v>73.781676413255354</v>
      </c>
      <c r="F126" s="25">
        <f t="shared" si="3"/>
        <v>15.732087227414329</v>
      </c>
      <c r="G126" s="25">
        <f t="shared" si="4"/>
        <v>49.89615784008307</v>
      </c>
      <c r="H126" s="25">
        <f t="shared" si="5"/>
        <v>34.371754932502597</v>
      </c>
      <c r="I126" s="25">
        <f t="shared" si="6"/>
        <v>11.490683229813664</v>
      </c>
      <c r="J126" s="25">
        <f t="shared" si="7"/>
        <v>42.502218278615793</v>
      </c>
      <c r="K126" s="25">
        <f t="shared" si="8"/>
        <v>46.007098491570545</v>
      </c>
      <c r="L126" s="25">
        <f t="shared" si="9"/>
        <v>6.7400275103163683</v>
      </c>
      <c r="M126" s="25">
        <f t="shared" si="10"/>
        <v>27.991746905089411</v>
      </c>
      <c r="N126" s="25">
        <f t="shared" si="11"/>
        <v>65.268225584594219</v>
      </c>
      <c r="O126" s="25">
        <f t="shared" si="12"/>
        <v>10.247561890472619</v>
      </c>
      <c r="P126" s="25">
        <f t="shared" si="13"/>
        <v>38.619654913728432</v>
      </c>
      <c r="Q126" s="25">
        <f t="shared" si="14"/>
        <v>51.13278319579895</v>
      </c>
      <c r="R126" s="25">
        <f t="shared" si="15"/>
        <v>8.5487077534791247</v>
      </c>
      <c r="S126" s="25">
        <f t="shared" si="16"/>
        <v>18.687872763419485</v>
      </c>
      <c r="T126" s="25">
        <f t="shared" si="17"/>
        <v>72.763419483101387</v>
      </c>
      <c r="U126" s="25">
        <f t="shared" si="18"/>
        <v>32.618025751072963</v>
      </c>
      <c r="V126" s="25">
        <f t="shared" si="19"/>
        <v>37.291368621840725</v>
      </c>
      <c r="W126" s="25">
        <f t="shared" si="20"/>
        <v>30.090605627086315</v>
      </c>
      <c r="X126" s="25">
        <f t="shared" si="21"/>
        <v>19.75736568457539</v>
      </c>
      <c r="Y126" s="25">
        <f t="shared" si="22"/>
        <v>29.896013864818023</v>
      </c>
      <c r="Z126" s="25">
        <f t="shared" si="23"/>
        <v>50.346620450606579</v>
      </c>
      <c r="AA126" s="25">
        <f t="shared" si="24"/>
        <v>9.4847775175644031</v>
      </c>
      <c r="AB126" s="25">
        <f t="shared" si="25"/>
        <v>14.110070257611241</v>
      </c>
      <c r="AC126" s="25">
        <f t="shared" si="26"/>
        <v>76.405152224824363</v>
      </c>
      <c r="AD126" s="25">
        <f t="shared" si="27"/>
        <v>19.455744143638658</v>
      </c>
      <c r="AE126" s="25">
        <f t="shared" si="28"/>
        <v>26.749894795904055</v>
      </c>
      <c r="AF126" s="25">
        <f t="shared" si="29"/>
        <v>53.794361060457284</v>
      </c>
      <c r="AG126" s="25">
        <f t="shared" si="30"/>
        <v>4.968027545499262</v>
      </c>
      <c r="AH126" s="25">
        <f t="shared" si="31"/>
        <v>21.741269060501722</v>
      </c>
      <c r="AI126" s="25">
        <f t="shared" si="32"/>
        <v>73.29070339399901</v>
      </c>
      <c r="AJ126" s="25">
        <f t="shared" si="33"/>
        <v>24.385398559721878</v>
      </c>
      <c r="AK126" s="25">
        <f t="shared" si="34"/>
        <v>43.456667494412713</v>
      </c>
      <c r="AL126" s="25">
        <f t="shared" si="35"/>
        <v>32.157933945865409</v>
      </c>
      <c r="AM126" s="25">
        <f t="shared" si="36"/>
        <v>15.737704918032788</v>
      </c>
      <c r="AN126" s="25">
        <f t="shared" si="37"/>
        <v>36.043715846994537</v>
      </c>
      <c r="AO126" s="25">
        <f t="shared" si="38"/>
        <v>48.218579234972673</v>
      </c>
      <c r="AP126" s="25">
        <f t="shared" si="39"/>
        <v>8.3728278041074251</v>
      </c>
      <c r="AQ126" s="25">
        <f t="shared" si="40"/>
        <v>20.347551342812007</v>
      </c>
      <c r="AR126" s="25">
        <f t="shared" si="41"/>
        <v>71.279620853080573</v>
      </c>
      <c r="AS126" s="25">
        <f t="shared" si="42"/>
        <v>15.035142380986885</v>
      </c>
      <c r="AT126" s="25">
        <f t="shared" si="43"/>
        <v>32.468661691181801</v>
      </c>
      <c r="AU126" s="25">
        <f t="shared" si="44"/>
        <v>52.496195927831316</v>
      </c>
    </row>
    <row r="127" spans="1:47" x14ac:dyDescent="0.35">
      <c r="A127" s="23">
        <v>33</v>
      </c>
      <c r="B127" s="24" t="s">
        <v>16</v>
      </c>
      <c r="C127" s="25">
        <f t="shared" si="0"/>
        <v>5.698332568456479</v>
      </c>
      <c r="D127" s="25">
        <f t="shared" si="1"/>
        <v>17.508031206975676</v>
      </c>
      <c r="E127" s="25">
        <f t="shared" si="2"/>
        <v>76.793636224567834</v>
      </c>
      <c r="F127" s="25">
        <f t="shared" si="3"/>
        <v>23.306889679159013</v>
      </c>
      <c r="G127" s="25">
        <f t="shared" si="4"/>
        <v>37.250381023095862</v>
      </c>
      <c r="H127" s="25">
        <f t="shared" si="5"/>
        <v>39.442729297745124</v>
      </c>
      <c r="I127" s="25">
        <f t="shared" si="6"/>
        <v>13.558454847787157</v>
      </c>
      <c r="J127" s="25">
        <f t="shared" si="7"/>
        <v>37.528779739063701</v>
      </c>
      <c r="K127" s="25">
        <f t="shared" si="8"/>
        <v>48.912765413149145</v>
      </c>
      <c r="L127" s="25">
        <f t="shared" si="9"/>
        <v>7.836319871623429</v>
      </c>
      <c r="M127" s="25">
        <f t="shared" si="10"/>
        <v>32.562182401711688</v>
      </c>
      <c r="N127" s="25">
        <f t="shared" si="11"/>
        <v>59.601497726664888</v>
      </c>
      <c r="O127" s="25">
        <f t="shared" si="12"/>
        <v>15.134583764691554</v>
      </c>
      <c r="P127" s="25">
        <f t="shared" si="13"/>
        <v>32.872541258145063</v>
      </c>
      <c r="Q127" s="25">
        <f t="shared" si="14"/>
        <v>51.992874977163382</v>
      </c>
      <c r="R127" s="25">
        <f t="shared" si="15"/>
        <v>9.1486658195679791</v>
      </c>
      <c r="S127" s="25">
        <f t="shared" si="16"/>
        <v>15.676620076238882</v>
      </c>
      <c r="T127" s="25">
        <f t="shared" si="17"/>
        <v>75.174714104193143</v>
      </c>
      <c r="U127" s="25">
        <f t="shared" si="18"/>
        <v>31.471200555170022</v>
      </c>
      <c r="V127" s="25">
        <f t="shared" si="19"/>
        <v>31.10879790269103</v>
      </c>
      <c r="W127" s="25">
        <f t="shared" si="20"/>
        <v>37.420001542138948</v>
      </c>
      <c r="X127" s="25">
        <f t="shared" si="21"/>
        <v>14.454976303317535</v>
      </c>
      <c r="Y127" s="25">
        <f t="shared" si="22"/>
        <v>24.493294343047292</v>
      </c>
      <c r="Z127" s="25">
        <f t="shared" si="23"/>
        <v>61.051729353635174</v>
      </c>
      <c r="AA127" s="25">
        <f t="shared" si="24"/>
        <v>6.5431164901664145</v>
      </c>
      <c r="AB127" s="25">
        <f t="shared" si="25"/>
        <v>10.879979828542611</v>
      </c>
      <c r="AC127" s="25">
        <f t="shared" si="26"/>
        <v>82.576903681290972</v>
      </c>
      <c r="AD127" s="25">
        <f t="shared" si="27"/>
        <v>19.165723768575095</v>
      </c>
      <c r="AE127" s="25">
        <f t="shared" si="28"/>
        <v>23.776118277136607</v>
      </c>
      <c r="AF127" s="25">
        <f t="shared" si="29"/>
        <v>57.058157954288305</v>
      </c>
      <c r="AG127" s="25">
        <f t="shared" si="30"/>
        <v>7.4049548145839816</v>
      </c>
      <c r="AH127" s="25">
        <f t="shared" si="31"/>
        <v>16.62901215331879</v>
      </c>
      <c r="AI127" s="25">
        <f t="shared" si="32"/>
        <v>75.966033032097229</v>
      </c>
      <c r="AJ127" s="25">
        <f t="shared" si="33"/>
        <v>27.423580786026204</v>
      </c>
      <c r="AK127" s="25">
        <f t="shared" si="34"/>
        <v>34.156234837457546</v>
      </c>
      <c r="AL127" s="25">
        <f t="shared" si="35"/>
        <v>38.420184376516254</v>
      </c>
      <c r="AM127" s="25">
        <f t="shared" si="36"/>
        <v>13.993295408370582</v>
      </c>
      <c r="AN127" s="25">
        <f t="shared" si="37"/>
        <v>30.968102397399434</v>
      </c>
      <c r="AO127" s="25">
        <f t="shared" si="38"/>
        <v>55.038602194229988</v>
      </c>
      <c r="AP127" s="25">
        <f t="shared" si="39"/>
        <v>7.1604777979745515</v>
      </c>
      <c r="AQ127" s="25">
        <f t="shared" si="40"/>
        <v>21.40353155024669</v>
      </c>
      <c r="AR127" s="25">
        <f t="shared" si="41"/>
        <v>71.435990651778752</v>
      </c>
      <c r="AS127" s="25">
        <f t="shared" si="42"/>
        <v>17.157579661273822</v>
      </c>
      <c r="AT127" s="25">
        <f t="shared" si="43"/>
        <v>28.30447467131436</v>
      </c>
      <c r="AU127" s="25">
        <f t="shared" si="44"/>
        <v>54.537945667411812</v>
      </c>
    </row>
    <row r="128" spans="1:47" x14ac:dyDescent="0.35">
      <c r="A128" s="23">
        <v>34</v>
      </c>
      <c r="B128" s="24" t="s">
        <v>56</v>
      </c>
      <c r="C128" s="25">
        <f t="shared" si="0"/>
        <v>1.9202363367799113</v>
      </c>
      <c r="D128" s="25">
        <f t="shared" si="1"/>
        <v>18.759231905465288</v>
      </c>
      <c r="E128" s="25">
        <f t="shared" si="2"/>
        <v>79.320531757754793</v>
      </c>
      <c r="F128" s="25">
        <f t="shared" si="3"/>
        <v>17.760617760617762</v>
      </c>
      <c r="G128" s="25">
        <f t="shared" si="4"/>
        <v>53.050193050193052</v>
      </c>
      <c r="H128" s="25">
        <f t="shared" si="5"/>
        <v>29.189189189189189</v>
      </c>
      <c r="I128" s="25">
        <f t="shared" si="6"/>
        <v>18.691588785046729</v>
      </c>
      <c r="J128" s="25">
        <f t="shared" si="7"/>
        <v>46.682242990654203</v>
      </c>
      <c r="K128" s="25">
        <f t="shared" si="8"/>
        <v>34.626168224299064</v>
      </c>
      <c r="L128" s="25">
        <f t="shared" si="9"/>
        <v>14.923076923076922</v>
      </c>
      <c r="M128" s="25">
        <f t="shared" si="10"/>
        <v>36.538461538461533</v>
      </c>
      <c r="N128" s="25">
        <f t="shared" si="11"/>
        <v>48.538461538461533</v>
      </c>
      <c r="O128" s="25">
        <f t="shared" si="12"/>
        <v>15.461438875531719</v>
      </c>
      <c r="P128" s="25">
        <f t="shared" si="13"/>
        <v>42.204549657850933</v>
      </c>
      <c r="Q128" s="25">
        <f t="shared" si="14"/>
        <v>42.334011466617348</v>
      </c>
      <c r="R128" s="25">
        <f t="shared" si="15"/>
        <v>4.6827794561933533</v>
      </c>
      <c r="S128" s="25">
        <f t="shared" si="16"/>
        <v>17.673716012084594</v>
      </c>
      <c r="T128" s="25">
        <f t="shared" si="17"/>
        <v>77.643504531722058</v>
      </c>
      <c r="U128" s="25">
        <f t="shared" si="18"/>
        <v>38.751714677640607</v>
      </c>
      <c r="V128" s="25">
        <f t="shared" si="19"/>
        <v>36.213991769547327</v>
      </c>
      <c r="W128" s="25">
        <f t="shared" si="20"/>
        <v>25.03429355281207</v>
      </c>
      <c r="X128" s="25">
        <f t="shared" si="21"/>
        <v>29.102167182662537</v>
      </c>
      <c r="Y128" s="25">
        <f t="shared" si="22"/>
        <v>31.092436974789916</v>
      </c>
      <c r="Z128" s="25">
        <f t="shared" si="23"/>
        <v>39.805395842547547</v>
      </c>
      <c r="AA128" s="25">
        <f t="shared" si="24"/>
        <v>18.901960784313726</v>
      </c>
      <c r="AB128" s="25">
        <f t="shared" si="25"/>
        <v>21.411764705882351</v>
      </c>
      <c r="AC128" s="25">
        <f t="shared" si="26"/>
        <v>59.686274509803916</v>
      </c>
      <c r="AD128" s="25">
        <f t="shared" si="27"/>
        <v>26.438404518178611</v>
      </c>
      <c r="AE128" s="25">
        <f t="shared" si="28"/>
        <v>28.679844687610306</v>
      </c>
      <c r="AF128" s="25">
        <f t="shared" si="29"/>
        <v>44.881750794211086</v>
      </c>
      <c r="AG128" s="25">
        <f t="shared" si="30"/>
        <v>2.9279279279279278</v>
      </c>
      <c r="AH128" s="25">
        <f t="shared" si="31"/>
        <v>17.717717717717719</v>
      </c>
      <c r="AI128" s="25">
        <f t="shared" si="32"/>
        <v>79.354354354354356</v>
      </c>
      <c r="AJ128" s="25">
        <f t="shared" si="33"/>
        <v>28.913912095895387</v>
      </c>
      <c r="AK128" s="25">
        <f t="shared" si="34"/>
        <v>44.097348347257537</v>
      </c>
      <c r="AL128" s="25">
        <f t="shared" si="35"/>
        <v>26.988739556847076</v>
      </c>
      <c r="AM128" s="25">
        <f t="shared" si="36"/>
        <v>23.931818181818183</v>
      </c>
      <c r="AN128" s="25">
        <f t="shared" si="37"/>
        <v>38.795454545454547</v>
      </c>
      <c r="AO128" s="25">
        <f t="shared" si="38"/>
        <v>37.272727272727273</v>
      </c>
      <c r="AP128" s="25">
        <f t="shared" si="39"/>
        <v>16.983326870880187</v>
      </c>
      <c r="AQ128" s="25">
        <f t="shared" si="40"/>
        <v>28.809616130283054</v>
      </c>
      <c r="AR128" s="25">
        <f t="shared" si="41"/>
        <v>54.207056998836755</v>
      </c>
      <c r="AS128" s="25">
        <f t="shared" si="42"/>
        <v>21.035510978584981</v>
      </c>
      <c r="AT128" s="25">
        <f t="shared" si="43"/>
        <v>35.303153519472303</v>
      </c>
      <c r="AU128" s="25">
        <f t="shared" si="44"/>
        <v>43.661335501942709</v>
      </c>
    </row>
    <row r="129" spans="1:47" x14ac:dyDescent="0.35">
      <c r="A129" s="23">
        <v>35</v>
      </c>
      <c r="B129" s="24" t="s">
        <v>17</v>
      </c>
      <c r="C129" s="25">
        <f t="shared" si="0"/>
        <v>8.1857870482658264</v>
      </c>
      <c r="D129" s="25">
        <f t="shared" si="1"/>
        <v>15.643948581130246</v>
      </c>
      <c r="E129" s="25">
        <f t="shared" si="2"/>
        <v>76.170264370603917</v>
      </c>
      <c r="F129" s="25">
        <f t="shared" si="3"/>
        <v>38.879112675305279</v>
      </c>
      <c r="G129" s="25">
        <f t="shared" si="4"/>
        <v>37.08206686930091</v>
      </c>
      <c r="H129" s="25">
        <f t="shared" si="5"/>
        <v>24.038820455393804</v>
      </c>
      <c r="I129" s="25">
        <f t="shared" si="6"/>
        <v>26.144677838092989</v>
      </c>
      <c r="J129" s="25">
        <f t="shared" si="7"/>
        <v>39.208166155298564</v>
      </c>
      <c r="K129" s="25">
        <f t="shared" si="8"/>
        <v>34.647156006608448</v>
      </c>
      <c r="L129" s="25">
        <f t="shared" si="9"/>
        <v>14.350306814511788</v>
      </c>
      <c r="M129" s="25">
        <f t="shared" si="10"/>
        <v>35.525890838626331</v>
      </c>
      <c r="N129" s="25">
        <f t="shared" si="11"/>
        <v>50.123802346861879</v>
      </c>
      <c r="O129" s="25">
        <f t="shared" si="12"/>
        <v>25.789246342516947</v>
      </c>
      <c r="P129" s="25">
        <f t="shared" si="13"/>
        <v>34.170939207842693</v>
      </c>
      <c r="Q129" s="25">
        <f t="shared" si="14"/>
        <v>40.039814449640353</v>
      </c>
      <c r="R129" s="25">
        <f t="shared" si="15"/>
        <v>13.19749633772806</v>
      </c>
      <c r="S129" s="25">
        <f t="shared" si="16"/>
        <v>12.438407244639766</v>
      </c>
      <c r="T129" s="25">
        <f t="shared" si="17"/>
        <v>74.364096417632169</v>
      </c>
      <c r="U129" s="25">
        <f t="shared" si="18"/>
        <v>52.065906210392896</v>
      </c>
      <c r="V129" s="25">
        <f t="shared" si="19"/>
        <v>26.686945500633712</v>
      </c>
      <c r="W129" s="25">
        <f t="shared" si="20"/>
        <v>21.247148288973385</v>
      </c>
      <c r="X129" s="25">
        <f t="shared" si="21"/>
        <v>29.518950437317788</v>
      </c>
      <c r="Y129" s="25">
        <f t="shared" si="22"/>
        <v>27.068849517829108</v>
      </c>
      <c r="Z129" s="25">
        <f t="shared" si="23"/>
        <v>43.412200044853108</v>
      </c>
      <c r="AA129" s="25">
        <f t="shared" si="24"/>
        <v>11.077898550724639</v>
      </c>
      <c r="AB129" s="25">
        <f t="shared" si="25"/>
        <v>13.967391304347826</v>
      </c>
      <c r="AC129" s="25">
        <f t="shared" si="26"/>
        <v>74.954710144927532</v>
      </c>
      <c r="AD129" s="25">
        <f t="shared" si="27"/>
        <v>31.631089412351663</v>
      </c>
      <c r="AE129" s="25">
        <f t="shared" si="28"/>
        <v>22.402979223833793</v>
      </c>
      <c r="AF129" s="25">
        <f t="shared" si="29"/>
        <v>45.965931363814548</v>
      </c>
      <c r="AG129" s="25">
        <f t="shared" si="30"/>
        <v>10.583756345177665</v>
      </c>
      <c r="AH129" s="25">
        <f t="shared" si="31"/>
        <v>14.124365482233504</v>
      </c>
      <c r="AI129" s="25">
        <f t="shared" si="32"/>
        <v>75.291878172588838</v>
      </c>
      <c r="AJ129" s="25">
        <f t="shared" si="33"/>
        <v>45.640479222433015</v>
      </c>
      <c r="AK129" s="25">
        <f t="shared" si="34"/>
        <v>31.760180877881446</v>
      </c>
      <c r="AL129" s="25">
        <f t="shared" si="35"/>
        <v>22.599339899685543</v>
      </c>
      <c r="AM129" s="25">
        <f t="shared" si="36"/>
        <v>27.864658195825911</v>
      </c>
      <c r="AN129" s="25">
        <f t="shared" si="37"/>
        <v>32.998907606508368</v>
      </c>
      <c r="AO129" s="25">
        <f t="shared" si="38"/>
        <v>39.136434197665729</v>
      </c>
      <c r="AP129" s="25">
        <f t="shared" si="39"/>
        <v>12.589132038357512</v>
      </c>
      <c r="AQ129" s="25">
        <f t="shared" si="40"/>
        <v>23.796410130317184</v>
      </c>
      <c r="AR129" s="25">
        <f t="shared" si="41"/>
        <v>63.614457831325296</v>
      </c>
      <c r="AS129" s="25">
        <f t="shared" si="42"/>
        <v>28.787477026891111</v>
      </c>
      <c r="AT129" s="25">
        <f t="shared" si="43"/>
        <v>28.130971865370725</v>
      </c>
      <c r="AU129" s="25">
        <f t="shared" si="44"/>
        <v>43.081551107738164</v>
      </c>
    </row>
    <row r="130" spans="1:47" x14ac:dyDescent="0.35">
      <c r="A130" s="23">
        <v>36</v>
      </c>
      <c r="B130" s="24" t="s">
        <v>18</v>
      </c>
      <c r="C130" s="25">
        <f t="shared" si="0"/>
        <v>7.1998342484201796</v>
      </c>
      <c r="D130" s="25">
        <f t="shared" si="1"/>
        <v>15.943230083911738</v>
      </c>
      <c r="E130" s="25">
        <f t="shared" si="2"/>
        <v>76.856935667668083</v>
      </c>
      <c r="F130" s="25">
        <f t="shared" si="3"/>
        <v>34.382384532760476</v>
      </c>
      <c r="G130" s="25">
        <f t="shared" si="4"/>
        <v>39.129967776584316</v>
      </c>
      <c r="H130" s="25">
        <f t="shared" si="5"/>
        <v>26.487647690655209</v>
      </c>
      <c r="I130" s="25">
        <f t="shared" si="6"/>
        <v>23.475842512814921</v>
      </c>
      <c r="J130" s="25">
        <f t="shared" si="7"/>
        <v>41.940233395135785</v>
      </c>
      <c r="K130" s="25">
        <f t="shared" si="8"/>
        <v>34.583924092049294</v>
      </c>
      <c r="L130" s="25">
        <f t="shared" si="9"/>
        <v>14.607237422771405</v>
      </c>
      <c r="M130" s="25">
        <f t="shared" si="10"/>
        <v>41.019417475728154</v>
      </c>
      <c r="N130" s="25">
        <f t="shared" si="11"/>
        <v>44.373345101500441</v>
      </c>
      <c r="O130" s="25">
        <f t="shared" si="12"/>
        <v>22.874126753228094</v>
      </c>
      <c r="P130" s="25">
        <f t="shared" si="13"/>
        <v>36.325269831007667</v>
      </c>
      <c r="Q130" s="25">
        <f t="shared" si="14"/>
        <v>40.800603415764236</v>
      </c>
      <c r="R130" s="25">
        <f t="shared" si="15"/>
        <v>11.251497658207168</v>
      </c>
      <c r="S130" s="25">
        <f t="shared" si="16"/>
        <v>15.673673891732925</v>
      </c>
      <c r="T130" s="25">
        <f t="shared" si="17"/>
        <v>73.074828450059897</v>
      </c>
      <c r="U130" s="25">
        <f t="shared" si="18"/>
        <v>46.320413436692512</v>
      </c>
      <c r="V130" s="25">
        <f t="shared" si="19"/>
        <v>29.550387596899224</v>
      </c>
      <c r="W130" s="25">
        <f t="shared" si="20"/>
        <v>24.129198966408268</v>
      </c>
      <c r="X130" s="25">
        <f t="shared" si="21"/>
        <v>23.586454592098512</v>
      </c>
      <c r="Y130" s="25">
        <f t="shared" si="22"/>
        <v>27.737301180092356</v>
      </c>
      <c r="Z130" s="25">
        <f t="shared" si="23"/>
        <v>48.676244227809136</v>
      </c>
      <c r="AA130" s="25">
        <f t="shared" si="24"/>
        <v>10.607866507747318</v>
      </c>
      <c r="AB130" s="25">
        <f t="shared" si="25"/>
        <v>15.77274533174414</v>
      </c>
      <c r="AC130" s="25">
        <f t="shared" si="26"/>
        <v>73.619388160508535</v>
      </c>
      <c r="AD130" s="25">
        <f t="shared" si="27"/>
        <v>26.950159249375915</v>
      </c>
      <c r="AE130" s="25">
        <f t="shared" si="28"/>
        <v>24.366015322372387</v>
      </c>
      <c r="AF130" s="25">
        <f t="shared" si="29"/>
        <v>48.683825428251701</v>
      </c>
      <c r="AG130" s="25">
        <f t="shared" si="30"/>
        <v>9.1830776580497897</v>
      </c>
      <c r="AH130" s="25">
        <f t="shared" si="31"/>
        <v>15.812941238919262</v>
      </c>
      <c r="AI130" s="25">
        <f t="shared" si="32"/>
        <v>75.003981103030952</v>
      </c>
      <c r="AJ130" s="25">
        <f t="shared" si="33"/>
        <v>40.46979512297888</v>
      </c>
      <c r="AK130" s="25">
        <f t="shared" si="34"/>
        <v>34.249749828830254</v>
      </c>
      <c r="AL130" s="25">
        <f t="shared" si="35"/>
        <v>25.28045504819087</v>
      </c>
      <c r="AM130" s="25">
        <f t="shared" si="36"/>
        <v>23.537810682178741</v>
      </c>
      <c r="AN130" s="25">
        <f t="shared" si="37"/>
        <v>34.611316763617133</v>
      </c>
      <c r="AO130" s="25">
        <f t="shared" si="38"/>
        <v>41.85087255420413</v>
      </c>
      <c r="AP130" s="25">
        <f t="shared" si="39"/>
        <v>12.502613422538156</v>
      </c>
      <c r="AQ130" s="25">
        <f t="shared" si="40"/>
        <v>27.733639974911146</v>
      </c>
      <c r="AR130" s="25">
        <f t="shared" si="41"/>
        <v>59.763746602550704</v>
      </c>
      <c r="AS130" s="25">
        <f t="shared" si="42"/>
        <v>24.956712049431765</v>
      </c>
      <c r="AT130" s="25">
        <f t="shared" si="43"/>
        <v>30.220702627161099</v>
      </c>
      <c r="AU130" s="25">
        <f t="shared" si="44"/>
        <v>44.822585323407132</v>
      </c>
    </row>
    <row r="131" spans="1:47" x14ac:dyDescent="0.35">
      <c r="A131" s="23">
        <v>37</v>
      </c>
      <c r="B131" s="24" t="s">
        <v>19</v>
      </c>
      <c r="C131" s="25">
        <f t="shared" si="0"/>
        <v>3.3663366336633667</v>
      </c>
      <c r="D131" s="25">
        <f t="shared" si="1"/>
        <v>21.311881188118811</v>
      </c>
      <c r="E131" s="25">
        <f t="shared" si="2"/>
        <v>75.321782178217816</v>
      </c>
      <c r="F131" s="25">
        <f t="shared" si="3"/>
        <v>14.258268148758063</v>
      </c>
      <c r="G131" s="25">
        <f t="shared" si="4"/>
        <v>51.228214628791001</v>
      </c>
      <c r="H131" s="25">
        <f t="shared" si="5"/>
        <v>34.513517222450943</v>
      </c>
      <c r="I131" s="25">
        <f t="shared" si="6"/>
        <v>10.983009708737864</v>
      </c>
      <c r="J131" s="25">
        <f t="shared" si="7"/>
        <v>50.667475728155345</v>
      </c>
      <c r="K131" s="25">
        <f t="shared" si="8"/>
        <v>38.349514563106794</v>
      </c>
      <c r="L131" s="25">
        <f t="shared" si="9"/>
        <v>7.455693623955999</v>
      </c>
      <c r="M131" s="25">
        <f t="shared" si="10"/>
        <v>43.348950906498267</v>
      </c>
      <c r="N131" s="25">
        <f t="shared" si="11"/>
        <v>49.195355469545731</v>
      </c>
      <c r="O131" s="25">
        <f t="shared" si="12"/>
        <v>9.9746856116282867</v>
      </c>
      <c r="P131" s="25">
        <f t="shared" si="13"/>
        <v>44.528825739016817</v>
      </c>
      <c r="Q131" s="25">
        <f t="shared" si="14"/>
        <v>45.496488649354895</v>
      </c>
      <c r="R131" s="25">
        <f t="shared" si="15"/>
        <v>7.0921985815602842</v>
      </c>
      <c r="S131" s="25">
        <f t="shared" si="16"/>
        <v>20.997973657548126</v>
      </c>
      <c r="T131" s="25">
        <f t="shared" si="17"/>
        <v>71.909827760891588</v>
      </c>
      <c r="U131" s="25">
        <f t="shared" si="18"/>
        <v>24.529501525940997</v>
      </c>
      <c r="V131" s="25">
        <f t="shared" si="19"/>
        <v>37.220244150559509</v>
      </c>
      <c r="W131" s="25">
        <f t="shared" si="20"/>
        <v>38.250254323499497</v>
      </c>
      <c r="X131" s="25">
        <f t="shared" si="21"/>
        <v>16.177156177156178</v>
      </c>
      <c r="Y131" s="25">
        <f t="shared" si="22"/>
        <v>27.703962703962702</v>
      </c>
      <c r="Z131" s="25">
        <f t="shared" si="23"/>
        <v>56.118881118881113</v>
      </c>
      <c r="AA131" s="25">
        <f t="shared" si="24"/>
        <v>8.3612040133779271</v>
      </c>
      <c r="AB131" s="25">
        <f t="shared" si="25"/>
        <v>12.077294685990339</v>
      </c>
      <c r="AC131" s="25">
        <f t="shared" si="26"/>
        <v>79.561501300631733</v>
      </c>
      <c r="AD131" s="25">
        <f t="shared" si="27"/>
        <v>15.669383003492431</v>
      </c>
      <c r="AE131" s="25">
        <f t="shared" si="28"/>
        <v>26.348467209934036</v>
      </c>
      <c r="AF131" s="25">
        <f t="shared" si="29"/>
        <v>57.982149786573537</v>
      </c>
      <c r="AG131" s="25">
        <f t="shared" si="30"/>
        <v>5.1821254224558775</v>
      </c>
      <c r="AH131" s="25">
        <f t="shared" si="31"/>
        <v>21.179121291776191</v>
      </c>
      <c r="AI131" s="25">
        <f t="shared" si="32"/>
        <v>73.638753285767933</v>
      </c>
      <c r="AJ131" s="25">
        <f t="shared" si="33"/>
        <v>19.58028113244902</v>
      </c>
      <c r="AK131" s="25">
        <f t="shared" si="34"/>
        <v>43.991288853692339</v>
      </c>
      <c r="AL131" s="25">
        <f t="shared" si="35"/>
        <v>36.428430013858645</v>
      </c>
      <c r="AM131" s="25">
        <f t="shared" si="36"/>
        <v>13.605563480741797</v>
      </c>
      <c r="AN131" s="25">
        <f t="shared" si="37"/>
        <v>38.99191631003329</v>
      </c>
      <c r="AO131" s="25">
        <f t="shared" si="38"/>
        <v>47.402520209224917</v>
      </c>
      <c r="AP131" s="25">
        <f t="shared" si="39"/>
        <v>7.9067508499271497</v>
      </c>
      <c r="AQ131" s="25">
        <f t="shared" si="40"/>
        <v>26.974259349198643</v>
      </c>
      <c r="AR131" s="25">
        <f t="shared" si="41"/>
        <v>65.118989800874218</v>
      </c>
      <c r="AS131" s="25">
        <f t="shared" si="42"/>
        <v>12.903867579181918</v>
      </c>
      <c r="AT131" s="25">
        <f t="shared" si="43"/>
        <v>35.206111730065253</v>
      </c>
      <c r="AU131" s="25">
        <f t="shared" si="44"/>
        <v>51.890020690752827</v>
      </c>
    </row>
    <row r="132" spans="1:47" x14ac:dyDescent="0.35">
      <c r="A132" s="23">
        <v>38</v>
      </c>
      <c r="B132" s="24" t="s">
        <v>57</v>
      </c>
      <c r="C132" s="25">
        <f t="shared" si="0"/>
        <v>0</v>
      </c>
      <c r="D132" s="25">
        <f t="shared" si="1"/>
        <v>17.460317460317459</v>
      </c>
      <c r="E132" s="25">
        <f t="shared" si="2"/>
        <v>82.539682539682531</v>
      </c>
      <c r="F132" s="25">
        <f t="shared" si="3"/>
        <v>11.434108527131782</v>
      </c>
      <c r="G132" s="25">
        <f t="shared" si="4"/>
        <v>49.806201550387598</v>
      </c>
      <c r="H132" s="25">
        <f t="shared" si="5"/>
        <v>38.759689922480625</v>
      </c>
      <c r="I132" s="25">
        <f t="shared" si="6"/>
        <v>7.2324011571841842</v>
      </c>
      <c r="J132" s="25">
        <f t="shared" si="7"/>
        <v>44.358727097396333</v>
      </c>
      <c r="K132" s="25">
        <f t="shared" si="8"/>
        <v>48.408871745419482</v>
      </c>
      <c r="L132" s="25">
        <f t="shared" si="9"/>
        <v>3.7082818294190356</v>
      </c>
      <c r="M132" s="25">
        <f t="shared" si="10"/>
        <v>25.834363411619282</v>
      </c>
      <c r="N132" s="25">
        <f t="shared" si="11"/>
        <v>70.457354758961671</v>
      </c>
      <c r="O132" s="25">
        <f t="shared" si="12"/>
        <v>6.6159695817490496</v>
      </c>
      <c r="P132" s="25">
        <f t="shared" si="13"/>
        <v>36.882129277566541</v>
      </c>
      <c r="Q132" s="25">
        <f t="shared" si="14"/>
        <v>56.50190114068441</v>
      </c>
      <c r="R132" s="25">
        <f t="shared" si="15"/>
        <v>3.1746031746031744</v>
      </c>
      <c r="S132" s="25">
        <f t="shared" si="16"/>
        <v>14.285714285714285</v>
      </c>
      <c r="T132" s="25">
        <f t="shared" si="17"/>
        <v>82.539682539682531</v>
      </c>
      <c r="U132" s="25">
        <f t="shared" si="18"/>
        <v>28.627450980392155</v>
      </c>
      <c r="V132" s="25">
        <f t="shared" si="19"/>
        <v>36.274509803921568</v>
      </c>
      <c r="W132" s="25">
        <f t="shared" si="20"/>
        <v>35.098039215686271</v>
      </c>
      <c r="X132" s="25">
        <f t="shared" si="21"/>
        <v>15.098241985522234</v>
      </c>
      <c r="Y132" s="25">
        <f t="shared" si="22"/>
        <v>28.852119958634955</v>
      </c>
      <c r="Z132" s="25">
        <f t="shared" si="23"/>
        <v>56.049638055842813</v>
      </c>
      <c r="AA132" s="25">
        <f t="shared" si="24"/>
        <v>9.0647482014388494</v>
      </c>
      <c r="AB132" s="25">
        <f t="shared" si="25"/>
        <v>11.798561151079138</v>
      </c>
      <c r="AC132" s="25">
        <f t="shared" si="26"/>
        <v>79.136690647482013</v>
      </c>
      <c r="AD132" s="25">
        <f t="shared" si="27"/>
        <v>15.100533442757488</v>
      </c>
      <c r="AE132" s="25">
        <f t="shared" si="28"/>
        <v>24.045958145260567</v>
      </c>
      <c r="AF132" s="25">
        <f t="shared" si="29"/>
        <v>60.853508411981949</v>
      </c>
      <c r="AG132" s="25">
        <f t="shared" si="30"/>
        <v>2.3762376237623761</v>
      </c>
      <c r="AH132" s="25">
        <f t="shared" si="31"/>
        <v>16.03960396039604</v>
      </c>
      <c r="AI132" s="25">
        <f t="shared" si="32"/>
        <v>81.584158415841586</v>
      </c>
      <c r="AJ132" s="25">
        <f t="shared" si="33"/>
        <v>20.234604105571847</v>
      </c>
      <c r="AK132" s="25">
        <f t="shared" si="34"/>
        <v>42.717497556207235</v>
      </c>
      <c r="AL132" s="25">
        <f t="shared" si="35"/>
        <v>37.047898338220918</v>
      </c>
      <c r="AM132" s="25">
        <f t="shared" si="36"/>
        <v>11.177347242921014</v>
      </c>
      <c r="AN132" s="25">
        <f t="shared" si="37"/>
        <v>36.860407352210636</v>
      </c>
      <c r="AO132" s="25">
        <f t="shared" si="38"/>
        <v>51.962245404868355</v>
      </c>
      <c r="AP132" s="25">
        <f t="shared" si="39"/>
        <v>6.2872270019854408</v>
      </c>
      <c r="AQ132" s="25">
        <f t="shared" si="40"/>
        <v>19.391131700860356</v>
      </c>
      <c r="AR132" s="25">
        <f t="shared" si="41"/>
        <v>74.321641297154201</v>
      </c>
      <c r="AS132" s="25">
        <f t="shared" si="42"/>
        <v>10.608455156064798</v>
      </c>
      <c r="AT132" s="25">
        <f t="shared" si="43"/>
        <v>30.77834847886211</v>
      </c>
      <c r="AU132" s="25">
        <f t="shared" si="44"/>
        <v>58.613196365073094</v>
      </c>
    </row>
    <row r="133" spans="1:47" x14ac:dyDescent="0.35">
      <c r="A133" s="23">
        <v>39</v>
      </c>
      <c r="B133" s="24" t="s">
        <v>58</v>
      </c>
      <c r="C133" s="25">
        <f t="shared" si="0"/>
        <v>3.6685369011653002</v>
      </c>
      <c r="D133" s="25">
        <f t="shared" si="1"/>
        <v>18.342684505826501</v>
      </c>
      <c r="E133" s="25">
        <f t="shared" si="2"/>
        <v>77.988778593008206</v>
      </c>
      <c r="F133" s="25">
        <f t="shared" si="3"/>
        <v>26.274689940284794</v>
      </c>
      <c r="G133" s="25">
        <f t="shared" si="4"/>
        <v>48.989435002296737</v>
      </c>
      <c r="H133" s="25">
        <f t="shared" si="5"/>
        <v>24.735875057418465</v>
      </c>
      <c r="I133" s="25">
        <f t="shared" si="6"/>
        <v>25.172890733056708</v>
      </c>
      <c r="J133" s="25">
        <f t="shared" si="7"/>
        <v>44.91701244813278</v>
      </c>
      <c r="K133" s="25">
        <f t="shared" si="8"/>
        <v>29.910096818810512</v>
      </c>
      <c r="L133" s="25">
        <f t="shared" si="9"/>
        <v>18.981335020563115</v>
      </c>
      <c r="M133" s="25">
        <f t="shared" si="10"/>
        <v>40.430243593799432</v>
      </c>
      <c r="N133" s="25">
        <f t="shared" si="11"/>
        <v>40.58842138563746</v>
      </c>
      <c r="O133" s="25">
        <f t="shared" si="12"/>
        <v>21.02330942622951</v>
      </c>
      <c r="P133" s="25">
        <f t="shared" si="13"/>
        <v>41.214139344262293</v>
      </c>
      <c r="Q133" s="25">
        <f t="shared" si="14"/>
        <v>37.762551229508198</v>
      </c>
      <c r="R133" s="25">
        <f t="shared" si="15"/>
        <v>7.4143594556546217</v>
      </c>
      <c r="S133" s="25">
        <f t="shared" si="16"/>
        <v>14.828718911309243</v>
      </c>
      <c r="T133" s="25">
        <f t="shared" si="17"/>
        <v>77.756921633036143</v>
      </c>
      <c r="U133" s="25">
        <f t="shared" si="18"/>
        <v>44.346733668341706</v>
      </c>
      <c r="V133" s="25">
        <f t="shared" si="19"/>
        <v>31.0929648241206</v>
      </c>
      <c r="W133" s="25">
        <f t="shared" si="20"/>
        <v>24.560301507537687</v>
      </c>
      <c r="X133" s="25">
        <f t="shared" si="21"/>
        <v>31.338608638311904</v>
      </c>
      <c r="Y133" s="25">
        <f t="shared" si="22"/>
        <v>27.827233761951863</v>
      </c>
      <c r="Z133" s="25">
        <f t="shared" si="23"/>
        <v>40.834157599736237</v>
      </c>
      <c r="AA133" s="25">
        <f t="shared" si="24"/>
        <v>19.191270860077022</v>
      </c>
      <c r="AB133" s="25">
        <f t="shared" si="25"/>
        <v>18.709884467265724</v>
      </c>
      <c r="AC133" s="25">
        <f t="shared" si="26"/>
        <v>62.09884467265725</v>
      </c>
      <c r="AD133" s="25">
        <f t="shared" si="27"/>
        <v>29.686042897109111</v>
      </c>
      <c r="AE133" s="25">
        <f t="shared" si="28"/>
        <v>25.303077401305561</v>
      </c>
      <c r="AF133" s="25">
        <f t="shared" si="29"/>
        <v>45.010879701585324</v>
      </c>
      <c r="AG133" s="25">
        <f t="shared" si="30"/>
        <v>5.5218855218855216</v>
      </c>
      <c r="AH133" s="25">
        <f t="shared" si="31"/>
        <v>16.655443322109988</v>
      </c>
      <c r="AI133" s="25">
        <f t="shared" si="32"/>
        <v>77.822671156004489</v>
      </c>
      <c r="AJ133" s="25">
        <f t="shared" si="33"/>
        <v>35.700197238658774</v>
      </c>
      <c r="AK133" s="25">
        <f t="shared" si="34"/>
        <v>39.612097304404998</v>
      </c>
      <c r="AL133" s="25">
        <f t="shared" si="35"/>
        <v>24.687705456936225</v>
      </c>
      <c r="AM133" s="25">
        <f t="shared" si="36"/>
        <v>28.360475909205974</v>
      </c>
      <c r="AN133" s="25">
        <f t="shared" si="37"/>
        <v>36.157286304953168</v>
      </c>
      <c r="AO133" s="25">
        <f t="shared" si="38"/>
        <v>35.482237785840859</v>
      </c>
      <c r="AP133" s="25">
        <f t="shared" si="39"/>
        <v>19.068877551020407</v>
      </c>
      <c r="AQ133" s="25">
        <f t="shared" si="40"/>
        <v>29.671556122448976</v>
      </c>
      <c r="AR133" s="25">
        <f t="shared" si="41"/>
        <v>51.259566326530617</v>
      </c>
      <c r="AS133" s="25">
        <f t="shared" si="42"/>
        <v>25.425011827787415</v>
      </c>
      <c r="AT133" s="25">
        <f t="shared" si="43"/>
        <v>33.130421069231978</v>
      </c>
      <c r="AU133" s="25">
        <f t="shared" si="44"/>
        <v>41.444567102980599</v>
      </c>
    </row>
    <row r="134" spans="1:47" x14ac:dyDescent="0.35">
      <c r="A134" s="23">
        <v>40</v>
      </c>
      <c r="B134" s="24" t="s">
        <v>20</v>
      </c>
      <c r="C134" s="25">
        <f t="shared" si="0"/>
        <v>11.267991775188484</v>
      </c>
      <c r="D134" s="25">
        <f t="shared" si="1"/>
        <v>10.171350239890335</v>
      </c>
      <c r="E134" s="25">
        <f t="shared" si="2"/>
        <v>78.560657984921178</v>
      </c>
      <c r="F134" s="25">
        <f t="shared" si="3"/>
        <v>53.503661784287615</v>
      </c>
      <c r="G134" s="25">
        <f t="shared" si="4"/>
        <v>25.174766977363518</v>
      </c>
      <c r="H134" s="25">
        <f t="shared" si="5"/>
        <v>21.32157123834887</v>
      </c>
      <c r="I134" s="25">
        <f t="shared" si="6"/>
        <v>41.161653578307899</v>
      </c>
      <c r="J134" s="25">
        <f t="shared" si="7"/>
        <v>30.130389687361092</v>
      </c>
      <c r="K134" s="25">
        <f t="shared" si="8"/>
        <v>28.707956734331013</v>
      </c>
      <c r="L134" s="25">
        <f t="shared" si="9"/>
        <v>24.845974081155724</v>
      </c>
      <c r="M134" s="25">
        <f t="shared" si="10"/>
        <v>33.620140216698537</v>
      </c>
      <c r="N134" s="25">
        <f t="shared" si="11"/>
        <v>41.533885702145739</v>
      </c>
      <c r="O134" s="25">
        <f t="shared" si="12"/>
        <v>35.869076095966648</v>
      </c>
      <c r="P134" s="25">
        <f t="shared" si="13"/>
        <v>26.054520048314899</v>
      </c>
      <c r="Q134" s="25">
        <f t="shared" si="14"/>
        <v>38.076403855718446</v>
      </c>
      <c r="R134" s="25">
        <f t="shared" si="15"/>
        <v>15.635816403310759</v>
      </c>
      <c r="S134" s="25">
        <f t="shared" si="16"/>
        <v>8.7283671933784799</v>
      </c>
      <c r="T134" s="25">
        <f t="shared" si="17"/>
        <v>75.63581640331077</v>
      </c>
      <c r="U134" s="25">
        <f t="shared" si="18"/>
        <v>63.127278368106722</v>
      </c>
      <c r="V134" s="25">
        <f t="shared" si="19"/>
        <v>18.444116962692934</v>
      </c>
      <c r="W134" s="25">
        <f t="shared" si="20"/>
        <v>18.42860466920034</v>
      </c>
      <c r="X134" s="25">
        <f t="shared" si="21"/>
        <v>37.847103188207058</v>
      </c>
      <c r="Y134" s="25">
        <f t="shared" si="22"/>
        <v>23.764141241001028</v>
      </c>
      <c r="Z134" s="25">
        <f t="shared" si="23"/>
        <v>38.388755570791908</v>
      </c>
      <c r="AA134" s="25">
        <f t="shared" si="24"/>
        <v>15.871647509578542</v>
      </c>
      <c r="AB134" s="25">
        <f t="shared" si="25"/>
        <v>16.149425287356323</v>
      </c>
      <c r="AC134" s="25">
        <f t="shared" si="26"/>
        <v>67.978927203065126</v>
      </c>
      <c r="AD134" s="25">
        <f t="shared" si="27"/>
        <v>36.706389281626606</v>
      </c>
      <c r="AE134" s="25">
        <f t="shared" si="28"/>
        <v>18.17814582912543</v>
      </c>
      <c r="AF134" s="25">
        <f t="shared" si="29"/>
        <v>45.115464889247967</v>
      </c>
      <c r="AG134" s="25">
        <f t="shared" si="30"/>
        <v>13.338595106550907</v>
      </c>
      <c r="AH134" s="25">
        <f t="shared" si="31"/>
        <v>9.47119179163378</v>
      </c>
      <c r="AI134" s="25">
        <f t="shared" si="32"/>
        <v>77.190213101815303</v>
      </c>
      <c r="AJ134" s="25">
        <f t="shared" si="33"/>
        <v>58.487536627463577</v>
      </c>
      <c r="AK134" s="25">
        <f t="shared" si="34"/>
        <v>21.683458435355035</v>
      </c>
      <c r="AL134" s="25">
        <f t="shared" si="35"/>
        <v>19.829004937181391</v>
      </c>
      <c r="AM134" s="25">
        <f t="shared" si="36"/>
        <v>39.444741057127601</v>
      </c>
      <c r="AN134" s="25">
        <f t="shared" si="37"/>
        <v>26.823278163374265</v>
      </c>
      <c r="AO134" s="25">
        <f t="shared" si="38"/>
        <v>33.73198077949813</v>
      </c>
      <c r="AP134" s="25">
        <f t="shared" si="39"/>
        <v>20.110887096774192</v>
      </c>
      <c r="AQ134" s="25">
        <f t="shared" si="40"/>
        <v>24.420362903225808</v>
      </c>
      <c r="AR134" s="25">
        <f t="shared" si="41"/>
        <v>55.46875</v>
      </c>
      <c r="AS134" s="25">
        <f t="shared" si="42"/>
        <v>36.299104622085984</v>
      </c>
      <c r="AT134" s="25">
        <f t="shared" si="43"/>
        <v>22.01454268889939</v>
      </c>
      <c r="AU134" s="25">
        <f t="shared" si="44"/>
        <v>41.686352689014619</v>
      </c>
    </row>
    <row r="135" spans="1:47" x14ac:dyDescent="0.35">
      <c r="A135" s="23">
        <v>41</v>
      </c>
      <c r="B135" s="24" t="s">
        <v>59</v>
      </c>
      <c r="C135" s="25">
        <f t="shared" si="0"/>
        <v>3.5422343324250685</v>
      </c>
      <c r="D135" s="25">
        <f t="shared" si="1"/>
        <v>22.070844686648503</v>
      </c>
      <c r="E135" s="25">
        <f t="shared" si="2"/>
        <v>74.386920980926433</v>
      </c>
      <c r="F135" s="25">
        <f t="shared" si="3"/>
        <v>17.147192716236724</v>
      </c>
      <c r="G135" s="25">
        <f t="shared" si="4"/>
        <v>57.96661608497724</v>
      </c>
      <c r="H135" s="25">
        <f t="shared" si="5"/>
        <v>24.88619119878604</v>
      </c>
      <c r="I135" s="25">
        <f t="shared" si="6"/>
        <v>14.492753623188406</v>
      </c>
      <c r="J135" s="25">
        <f t="shared" si="7"/>
        <v>49.909420289855071</v>
      </c>
      <c r="K135" s="25">
        <f t="shared" si="8"/>
        <v>35.597826086956523</v>
      </c>
      <c r="L135" s="25">
        <f t="shared" si="9"/>
        <v>12.646370023419204</v>
      </c>
      <c r="M135" s="25">
        <f t="shared" si="10"/>
        <v>43.091334894613581</v>
      </c>
      <c r="N135" s="25">
        <f t="shared" si="11"/>
        <v>44.26229508196721</v>
      </c>
      <c r="O135" s="25">
        <f t="shared" si="12"/>
        <v>12.926992632283993</v>
      </c>
      <c r="P135" s="25">
        <f t="shared" si="13"/>
        <v>46.349631614199602</v>
      </c>
      <c r="Q135" s="25">
        <f t="shared" si="14"/>
        <v>40.723375753516407</v>
      </c>
      <c r="R135" s="25">
        <f t="shared" si="15"/>
        <v>6.25</v>
      </c>
      <c r="S135" s="25">
        <f t="shared" si="16"/>
        <v>17.1875</v>
      </c>
      <c r="T135" s="25">
        <f t="shared" si="17"/>
        <v>76.5625</v>
      </c>
      <c r="U135" s="25">
        <f t="shared" si="18"/>
        <v>36.47711511789182</v>
      </c>
      <c r="V135" s="25">
        <f t="shared" si="19"/>
        <v>37.447988904299585</v>
      </c>
      <c r="W135" s="25">
        <f t="shared" si="20"/>
        <v>26.074895977808598</v>
      </c>
      <c r="X135" s="25">
        <f t="shared" si="21"/>
        <v>22.445255474452555</v>
      </c>
      <c r="Y135" s="25">
        <f t="shared" si="22"/>
        <v>31.021897810218981</v>
      </c>
      <c r="Z135" s="25">
        <f t="shared" si="23"/>
        <v>46.532846715328468</v>
      </c>
      <c r="AA135" s="25">
        <f t="shared" si="24"/>
        <v>17.146433041301627</v>
      </c>
      <c r="AB135" s="25">
        <f t="shared" si="25"/>
        <v>17.146433041301627</v>
      </c>
      <c r="AC135" s="25">
        <f t="shared" si="26"/>
        <v>65.707133917396746</v>
      </c>
      <c r="AD135" s="25">
        <f t="shared" si="27"/>
        <v>22.807613868116928</v>
      </c>
      <c r="AE135" s="25">
        <f t="shared" si="28"/>
        <v>27.260367097212779</v>
      </c>
      <c r="AF135" s="25">
        <f t="shared" si="29"/>
        <v>49.932019034670297</v>
      </c>
      <c r="AG135" s="25">
        <f t="shared" si="30"/>
        <v>5.4676258992805753</v>
      </c>
      <c r="AH135" s="25">
        <f t="shared" si="31"/>
        <v>19.85611510791367</v>
      </c>
      <c r="AI135" s="25">
        <f t="shared" si="32"/>
        <v>74.676258992805757</v>
      </c>
      <c r="AJ135" s="25">
        <f t="shared" si="33"/>
        <v>27.233115468409586</v>
      </c>
      <c r="AK135" s="25">
        <f t="shared" si="34"/>
        <v>47.494553376906318</v>
      </c>
      <c r="AL135" s="25">
        <f t="shared" si="35"/>
        <v>25.272331154684096</v>
      </c>
      <c r="AM135" s="25">
        <f t="shared" si="36"/>
        <v>18.12812358019082</v>
      </c>
      <c r="AN135" s="25">
        <f t="shared" si="37"/>
        <v>40.754202635165832</v>
      </c>
      <c r="AO135" s="25">
        <f t="shared" si="38"/>
        <v>41.117673784643344</v>
      </c>
      <c r="AP135" s="25">
        <f t="shared" si="39"/>
        <v>14.544357272178637</v>
      </c>
      <c r="AQ135" s="25">
        <f t="shared" si="40"/>
        <v>30.657815328907667</v>
      </c>
      <c r="AR135" s="25">
        <f t="shared" si="41"/>
        <v>54.797827398913704</v>
      </c>
      <c r="AS135" s="25">
        <f t="shared" si="42"/>
        <v>17.820945945945947</v>
      </c>
      <c r="AT135" s="25">
        <f t="shared" si="43"/>
        <v>36.875</v>
      </c>
      <c r="AU135" s="25">
        <f t="shared" si="44"/>
        <v>45.304054054054056</v>
      </c>
    </row>
    <row r="136" spans="1:47" x14ac:dyDescent="0.35">
      <c r="A136" s="23">
        <v>42</v>
      </c>
      <c r="B136" s="24" t="s">
        <v>21</v>
      </c>
      <c r="C136" s="25">
        <f t="shared" si="0"/>
        <v>17.254979294024846</v>
      </c>
      <c r="D136" s="25">
        <f t="shared" si="1"/>
        <v>14.691382370341156</v>
      </c>
      <c r="E136" s="25">
        <f t="shared" si="2"/>
        <v>68.053638335633991</v>
      </c>
      <c r="F136" s="25">
        <f t="shared" si="3"/>
        <v>51.047924175677487</v>
      </c>
      <c r="G136" s="25">
        <f t="shared" si="4"/>
        <v>25.050060072086506</v>
      </c>
      <c r="H136" s="25">
        <f t="shared" si="5"/>
        <v>23.902015752236018</v>
      </c>
      <c r="I136" s="25">
        <f t="shared" si="6"/>
        <v>29.931600547195625</v>
      </c>
      <c r="J136" s="25">
        <f t="shared" si="7"/>
        <v>28.56361149110807</v>
      </c>
      <c r="K136" s="25">
        <f t="shared" si="8"/>
        <v>41.504787961696302</v>
      </c>
      <c r="L136" s="25">
        <f t="shared" si="9"/>
        <v>11.296296296296296</v>
      </c>
      <c r="M136" s="25">
        <f t="shared" si="10"/>
        <v>23.74074074074074</v>
      </c>
      <c r="N136" s="25">
        <f t="shared" si="11"/>
        <v>64.962962962962962</v>
      </c>
      <c r="O136" s="25">
        <f t="shared" si="12"/>
        <v>36.63550780080503</v>
      </c>
      <c r="P136" s="25">
        <f t="shared" si="13"/>
        <v>24.054422673896411</v>
      </c>
      <c r="Q136" s="25">
        <f t="shared" si="14"/>
        <v>39.310069525298559</v>
      </c>
      <c r="R136" s="25">
        <f t="shared" si="15"/>
        <v>19.256393724478833</v>
      </c>
      <c r="S136" s="25">
        <f t="shared" si="16"/>
        <v>14.055448098001289</v>
      </c>
      <c r="T136" s="25">
        <f t="shared" si="17"/>
        <v>66.688158177519881</v>
      </c>
      <c r="U136" s="25">
        <f t="shared" si="18"/>
        <v>60.506171988138746</v>
      </c>
      <c r="V136" s="25">
        <f t="shared" si="19"/>
        <v>18.929728984207987</v>
      </c>
      <c r="W136" s="25">
        <f t="shared" si="20"/>
        <v>20.564099027653267</v>
      </c>
      <c r="X136" s="25">
        <f t="shared" si="21"/>
        <v>34.073464912280706</v>
      </c>
      <c r="Y136" s="25">
        <f t="shared" si="22"/>
        <v>21.367872807017545</v>
      </c>
      <c r="Z136" s="25">
        <f t="shared" si="23"/>
        <v>44.558662280701753</v>
      </c>
      <c r="AA136" s="25">
        <f t="shared" si="24"/>
        <v>9.2288242730720604</v>
      </c>
      <c r="AB136" s="25">
        <f t="shared" si="25"/>
        <v>8.6283185840707954</v>
      </c>
      <c r="AC136" s="25">
        <f t="shared" si="26"/>
        <v>82.142857142857139</v>
      </c>
      <c r="AD136" s="25">
        <f t="shared" si="27"/>
        <v>42.019785933754264</v>
      </c>
      <c r="AE136" s="25">
        <f t="shared" si="28"/>
        <v>17.668906371340785</v>
      </c>
      <c r="AF136" s="25">
        <f t="shared" si="29"/>
        <v>40.311307694904954</v>
      </c>
      <c r="AG136" s="25">
        <f t="shared" si="30"/>
        <v>18.220121261946357</v>
      </c>
      <c r="AH136" s="25">
        <f t="shared" si="31"/>
        <v>14.356181276333368</v>
      </c>
      <c r="AI136" s="25">
        <f t="shared" si="32"/>
        <v>67.42369746172028</v>
      </c>
      <c r="AJ136" s="25">
        <f t="shared" si="33"/>
        <v>55.696159587460983</v>
      </c>
      <c r="AK136" s="25">
        <f t="shared" si="34"/>
        <v>22.051838784095533</v>
      </c>
      <c r="AL136" s="25">
        <f t="shared" si="35"/>
        <v>22.25200162844348</v>
      </c>
      <c r="AM136" s="25">
        <f t="shared" si="36"/>
        <v>31.978375419147337</v>
      </c>
      <c r="AN136" s="25">
        <f t="shared" si="37"/>
        <v>24.998289194552793</v>
      </c>
      <c r="AO136" s="25">
        <f t="shared" si="38"/>
        <v>43.02333538629987</v>
      </c>
      <c r="AP136" s="25">
        <f t="shared" si="39"/>
        <v>10.246808510638298</v>
      </c>
      <c r="AQ136" s="25">
        <f t="shared" si="40"/>
        <v>15.676595744680851</v>
      </c>
      <c r="AR136" s="25">
        <f t="shared" si="41"/>
        <v>74.076595744680844</v>
      </c>
      <c r="AS136" s="25">
        <f t="shared" si="42"/>
        <v>39.319347163108681</v>
      </c>
      <c r="AT136" s="25">
        <f t="shared" si="43"/>
        <v>20.880391434029292</v>
      </c>
      <c r="AU136" s="25">
        <f t="shared" si="44"/>
        <v>39.800261402862027</v>
      </c>
    </row>
    <row r="137" spans="1:47" x14ac:dyDescent="0.35">
      <c r="A137" s="23">
        <v>43</v>
      </c>
      <c r="B137" s="24" t="s">
        <v>22</v>
      </c>
      <c r="C137" s="25">
        <f t="shared" si="0"/>
        <v>6.0877772534214252</v>
      </c>
      <c r="D137" s="25">
        <f t="shared" si="1"/>
        <v>16.548686487336795</v>
      </c>
      <c r="E137" s="25">
        <f t="shared" si="2"/>
        <v>77.363536259241783</v>
      </c>
      <c r="F137" s="25">
        <f t="shared" si="3"/>
        <v>35.020944677163079</v>
      </c>
      <c r="G137" s="25">
        <f t="shared" si="4"/>
        <v>39.527661418460205</v>
      </c>
      <c r="H137" s="25">
        <f t="shared" si="5"/>
        <v>25.451393904376719</v>
      </c>
      <c r="I137" s="25">
        <f t="shared" si="6"/>
        <v>25.322889759186733</v>
      </c>
      <c r="J137" s="25">
        <f t="shared" si="7"/>
        <v>41.563203066411134</v>
      </c>
      <c r="K137" s="25">
        <f t="shared" si="8"/>
        <v>33.113907174402136</v>
      </c>
      <c r="L137" s="25">
        <f t="shared" si="9"/>
        <v>17.311291328758578</v>
      </c>
      <c r="M137" s="25">
        <f t="shared" si="10"/>
        <v>41.67186525265128</v>
      </c>
      <c r="N137" s="25">
        <f t="shared" si="11"/>
        <v>41.016843418590142</v>
      </c>
      <c r="O137" s="25">
        <f t="shared" si="12"/>
        <v>24.3182347913915</v>
      </c>
      <c r="P137" s="25">
        <f t="shared" si="13"/>
        <v>36.720793515137387</v>
      </c>
      <c r="Q137" s="25">
        <f t="shared" si="14"/>
        <v>38.960971693471109</v>
      </c>
      <c r="R137" s="25">
        <f t="shared" si="15"/>
        <v>10.821576763485478</v>
      </c>
      <c r="S137" s="25">
        <f t="shared" si="16"/>
        <v>16.182572614107883</v>
      </c>
      <c r="T137" s="25">
        <f t="shared" si="17"/>
        <v>72.99585062240665</v>
      </c>
      <c r="U137" s="25">
        <f t="shared" si="18"/>
        <v>48.370944509225602</v>
      </c>
      <c r="V137" s="25">
        <f t="shared" si="19"/>
        <v>28.595925646477809</v>
      </c>
      <c r="W137" s="25">
        <f t="shared" si="20"/>
        <v>23.033129844296589</v>
      </c>
      <c r="X137" s="25">
        <f t="shared" si="21"/>
        <v>27.083172445748705</v>
      </c>
      <c r="Y137" s="25">
        <f t="shared" si="22"/>
        <v>29.24550158313383</v>
      </c>
      <c r="Z137" s="25">
        <f t="shared" si="23"/>
        <v>43.671325971117462</v>
      </c>
      <c r="AA137" s="25">
        <f t="shared" si="24"/>
        <v>14.532650448143405</v>
      </c>
      <c r="AB137" s="25">
        <f t="shared" si="25"/>
        <v>16.581306017925737</v>
      </c>
      <c r="AC137" s="25">
        <f t="shared" si="26"/>
        <v>68.886043533930859</v>
      </c>
      <c r="AD137" s="25">
        <f t="shared" si="27"/>
        <v>29.836993324949212</v>
      </c>
      <c r="AE137" s="25">
        <f t="shared" si="28"/>
        <v>24.726709877140369</v>
      </c>
      <c r="AF137" s="25">
        <f t="shared" si="29"/>
        <v>45.436296797910423</v>
      </c>
      <c r="AG137" s="25">
        <f t="shared" si="30"/>
        <v>8.3804295171968359</v>
      </c>
      <c r="AH137" s="25">
        <f t="shared" si="31"/>
        <v>16.365251089940255</v>
      </c>
      <c r="AI137" s="25">
        <f t="shared" si="32"/>
        <v>75.254319392862911</v>
      </c>
      <c r="AJ137" s="25">
        <f t="shared" si="33"/>
        <v>41.876583169152831</v>
      </c>
      <c r="AK137" s="25">
        <f t="shared" si="34"/>
        <v>33.92203771460737</v>
      </c>
      <c r="AL137" s="25">
        <f t="shared" si="35"/>
        <v>24.201379116239796</v>
      </c>
      <c r="AM137" s="25">
        <f t="shared" si="36"/>
        <v>26.248296866233872</v>
      </c>
      <c r="AN137" s="25">
        <f t="shared" si="37"/>
        <v>35.176725174320751</v>
      </c>
      <c r="AO137" s="25">
        <f t="shared" si="38"/>
        <v>38.574977959445377</v>
      </c>
      <c r="AP137" s="25">
        <f t="shared" si="39"/>
        <v>15.762819160160371</v>
      </c>
      <c r="AQ137" s="25">
        <f t="shared" si="40"/>
        <v>27.903214461560104</v>
      </c>
      <c r="AR137" s="25">
        <f t="shared" si="41"/>
        <v>56.33396637827952</v>
      </c>
      <c r="AS137" s="25">
        <f t="shared" si="42"/>
        <v>27.168027610699149</v>
      </c>
      <c r="AT137" s="25">
        <f t="shared" si="43"/>
        <v>30.525578661731423</v>
      </c>
      <c r="AU137" s="25">
        <f t="shared" si="44"/>
        <v>42.306393727569436</v>
      </c>
    </row>
    <row r="138" spans="1:47" x14ac:dyDescent="0.35">
      <c r="A138" s="23">
        <v>44</v>
      </c>
      <c r="B138" s="24" t="s">
        <v>23</v>
      </c>
      <c r="C138" s="25">
        <f t="shared" si="0"/>
        <v>26.741054251635244</v>
      </c>
      <c r="D138" s="25">
        <f t="shared" si="1"/>
        <v>10.035911247915866</v>
      </c>
      <c r="E138" s="25">
        <f t="shared" si="2"/>
        <v>63.223034500448897</v>
      </c>
      <c r="F138" s="25">
        <f t="shared" si="3"/>
        <v>67.402532807896847</v>
      </c>
      <c r="G138" s="25">
        <f t="shared" si="4"/>
        <v>15.391973065003633</v>
      </c>
      <c r="H138" s="25">
        <f t="shared" si="5"/>
        <v>17.205494127099513</v>
      </c>
      <c r="I138" s="25">
        <f t="shared" si="6"/>
        <v>53.176736946370454</v>
      </c>
      <c r="J138" s="25">
        <f t="shared" si="7"/>
        <v>20.517900099051932</v>
      </c>
      <c r="K138" s="25">
        <f t="shared" si="8"/>
        <v>26.305362954577618</v>
      </c>
      <c r="L138" s="25">
        <f t="shared" si="9"/>
        <v>48.451053283767038</v>
      </c>
      <c r="M138" s="25">
        <f t="shared" si="10"/>
        <v>19.114002478314745</v>
      </c>
      <c r="N138" s="25">
        <f t="shared" si="11"/>
        <v>32.434944237918216</v>
      </c>
      <c r="O138" s="25">
        <f t="shared" si="12"/>
        <v>52.107721584683695</v>
      </c>
      <c r="P138" s="25">
        <f t="shared" si="13"/>
        <v>14.708878765161563</v>
      </c>
      <c r="Q138" s="25">
        <f t="shared" si="14"/>
        <v>33.18339965015474</v>
      </c>
      <c r="R138" s="25">
        <f t="shared" si="15"/>
        <v>30.867123499407491</v>
      </c>
      <c r="S138" s="25">
        <f t="shared" si="16"/>
        <v>8.918542943995055</v>
      </c>
      <c r="T138" s="25">
        <f t="shared" si="17"/>
        <v>60.214333556597452</v>
      </c>
      <c r="U138" s="25">
        <f t="shared" si="18"/>
        <v>74.002342834830145</v>
      </c>
      <c r="V138" s="25">
        <f t="shared" si="19"/>
        <v>12.085122998828583</v>
      </c>
      <c r="W138" s="25">
        <f t="shared" si="20"/>
        <v>13.912534166341272</v>
      </c>
      <c r="X138" s="25">
        <f t="shared" si="21"/>
        <v>51.431718061674005</v>
      </c>
      <c r="Y138" s="25">
        <f t="shared" si="22"/>
        <v>18.76376651982379</v>
      </c>
      <c r="Z138" s="25">
        <f t="shared" si="23"/>
        <v>29.804515418502202</v>
      </c>
      <c r="AA138" s="25">
        <f t="shared" si="24"/>
        <v>39.502427184466022</v>
      </c>
      <c r="AB138" s="25">
        <f t="shared" si="25"/>
        <v>15.8373786407767</v>
      </c>
      <c r="AC138" s="25">
        <f t="shared" si="26"/>
        <v>44.660194174757287</v>
      </c>
      <c r="AD138" s="25">
        <f t="shared" si="27"/>
        <v>53.942371722189229</v>
      </c>
      <c r="AE138" s="25">
        <f t="shared" si="28"/>
        <v>12.076381764843511</v>
      </c>
      <c r="AF138" s="25">
        <f t="shared" si="29"/>
        <v>33.98124651296726</v>
      </c>
      <c r="AG138" s="25">
        <f t="shared" si="30"/>
        <v>29.023226580578807</v>
      </c>
      <c r="AH138" s="25">
        <f t="shared" si="31"/>
        <v>9.4163357426506309</v>
      </c>
      <c r="AI138" s="25">
        <f t="shared" si="32"/>
        <v>61.560437676770562</v>
      </c>
      <c r="AJ138" s="25">
        <f t="shared" si="33"/>
        <v>70.663832254324092</v>
      </c>
      <c r="AK138" s="25">
        <f t="shared" si="34"/>
        <v>13.757851000096627</v>
      </c>
      <c r="AL138" s="25">
        <f t="shared" si="35"/>
        <v>15.578316745579283</v>
      </c>
      <c r="AM138" s="25">
        <f t="shared" si="36"/>
        <v>52.305545866759687</v>
      </c>
      <c r="AN138" s="25">
        <f t="shared" si="37"/>
        <v>19.581444018137425</v>
      </c>
      <c r="AO138" s="25">
        <f t="shared" si="38"/>
        <v>28.113010115102892</v>
      </c>
      <c r="AP138" s="25">
        <f t="shared" si="39"/>
        <v>43.936137549892543</v>
      </c>
      <c r="AQ138" s="25">
        <f t="shared" si="40"/>
        <v>17.424009824992321</v>
      </c>
      <c r="AR138" s="25">
        <f t="shared" si="41"/>
        <v>38.639852625115132</v>
      </c>
      <c r="AS138" s="25">
        <f t="shared" si="42"/>
        <v>53.053960110782725</v>
      </c>
      <c r="AT138" s="25">
        <f t="shared" si="43"/>
        <v>13.351549285302699</v>
      </c>
      <c r="AU138" s="25">
        <f t="shared" si="44"/>
        <v>33.594490603914572</v>
      </c>
    </row>
    <row r="139" spans="1:47" x14ac:dyDescent="0.35">
      <c r="A139" s="23">
        <v>45</v>
      </c>
      <c r="B139" s="24" t="s">
        <v>60</v>
      </c>
      <c r="C139" s="25">
        <f t="shared" si="0"/>
        <v>4.6851193499238191</v>
      </c>
      <c r="D139" s="25">
        <f t="shared" si="1"/>
        <v>19.007110208227527</v>
      </c>
      <c r="E139" s="25">
        <f t="shared" si="2"/>
        <v>76.30777044184866</v>
      </c>
      <c r="F139" s="25">
        <f t="shared" si="3"/>
        <v>23.202420182594132</v>
      </c>
      <c r="G139" s="25">
        <f t="shared" si="4"/>
        <v>41.537464210469452</v>
      </c>
      <c r="H139" s="25">
        <f t="shared" si="5"/>
        <v>35.260115606936417</v>
      </c>
      <c r="I139" s="25">
        <f t="shared" si="6"/>
        <v>14.558645707376058</v>
      </c>
      <c r="J139" s="25">
        <f t="shared" si="7"/>
        <v>39.177750906892385</v>
      </c>
      <c r="K139" s="25">
        <f t="shared" si="8"/>
        <v>46.263603385731564</v>
      </c>
      <c r="L139" s="25">
        <f t="shared" si="9"/>
        <v>7.6764436296975251</v>
      </c>
      <c r="M139" s="25">
        <f t="shared" si="10"/>
        <v>34.601283226397797</v>
      </c>
      <c r="N139" s="25">
        <f t="shared" si="11"/>
        <v>57.72227314390468</v>
      </c>
      <c r="O139" s="25">
        <f t="shared" si="12"/>
        <v>15.760680590648832</v>
      </c>
      <c r="P139" s="25">
        <f t="shared" si="13"/>
        <v>36.055541389461972</v>
      </c>
      <c r="Q139" s="25">
        <f t="shared" si="14"/>
        <v>48.183778019889196</v>
      </c>
      <c r="R139" s="25">
        <f t="shared" si="15"/>
        <v>8.2186394022807718</v>
      </c>
      <c r="S139" s="25">
        <f t="shared" si="16"/>
        <v>18.167518678725912</v>
      </c>
      <c r="T139" s="25">
        <f t="shared" si="17"/>
        <v>73.613841918993316</v>
      </c>
      <c r="U139" s="25">
        <f t="shared" si="18"/>
        <v>32.927074939564868</v>
      </c>
      <c r="V139" s="25">
        <f t="shared" si="19"/>
        <v>32.982473811442389</v>
      </c>
      <c r="W139" s="25">
        <f t="shared" si="20"/>
        <v>34.09045124899275</v>
      </c>
      <c r="X139" s="25">
        <f t="shared" si="21"/>
        <v>16.13558263042799</v>
      </c>
      <c r="Y139" s="25">
        <f t="shared" si="22"/>
        <v>25.304592314901591</v>
      </c>
      <c r="Z139" s="25">
        <f t="shared" si="23"/>
        <v>58.559825054670412</v>
      </c>
      <c r="AA139" s="25">
        <f t="shared" si="24"/>
        <v>6.7008014247551202</v>
      </c>
      <c r="AB139" s="25">
        <f t="shared" si="25"/>
        <v>10.3739982190561</v>
      </c>
      <c r="AC139" s="25">
        <f t="shared" si="26"/>
        <v>82.925200356188782</v>
      </c>
      <c r="AD139" s="25">
        <f t="shared" si="27"/>
        <v>21.271748598485697</v>
      </c>
      <c r="AE139" s="25">
        <f t="shared" si="28"/>
        <v>26.00897862551091</v>
      </c>
      <c r="AF139" s="25">
        <f t="shared" si="29"/>
        <v>52.719272776003393</v>
      </c>
      <c r="AG139" s="25">
        <f t="shared" si="30"/>
        <v>6.3766619336517367</v>
      </c>
      <c r="AH139" s="25">
        <f t="shared" si="31"/>
        <v>18.626565121982701</v>
      </c>
      <c r="AI139" s="25">
        <f t="shared" si="32"/>
        <v>74.99677294436556</v>
      </c>
      <c r="AJ139" s="25">
        <f t="shared" si="33"/>
        <v>28.229527856714547</v>
      </c>
      <c r="AK139" s="25">
        <f t="shared" si="34"/>
        <v>37.109262976770864</v>
      </c>
      <c r="AL139" s="25">
        <f t="shared" si="35"/>
        <v>34.661209166514588</v>
      </c>
      <c r="AM139" s="25">
        <f t="shared" si="36"/>
        <v>15.353487264936918</v>
      </c>
      <c r="AN139" s="25">
        <f t="shared" si="37"/>
        <v>32.147107831468695</v>
      </c>
      <c r="AO139" s="25">
        <f t="shared" si="38"/>
        <v>52.499404903594382</v>
      </c>
      <c r="AP139" s="25">
        <f t="shared" si="39"/>
        <v>7.1549677856900642</v>
      </c>
      <c r="AQ139" s="25">
        <f t="shared" si="40"/>
        <v>22.335254888662824</v>
      </c>
      <c r="AR139" s="25">
        <f t="shared" si="41"/>
        <v>70.509777325647121</v>
      </c>
      <c r="AS139" s="25">
        <f t="shared" si="42"/>
        <v>18.570713619509089</v>
      </c>
      <c r="AT139" s="25">
        <f t="shared" si="43"/>
        <v>30.934507154393863</v>
      </c>
      <c r="AU139" s="25">
        <f t="shared" si="44"/>
        <v>50.494779226097044</v>
      </c>
    </row>
    <row r="140" spans="1:47" x14ac:dyDescent="0.35">
      <c r="A140" s="23">
        <v>46</v>
      </c>
      <c r="B140" s="24" t="s">
        <v>37</v>
      </c>
      <c r="C140" s="25">
        <f t="shared" si="0"/>
        <v>2.215299411561094</v>
      </c>
      <c r="D140" s="25">
        <f t="shared" si="1"/>
        <v>18.103149878850815</v>
      </c>
      <c r="E140" s="25">
        <f t="shared" si="2"/>
        <v>79.681550709588095</v>
      </c>
      <c r="F140" s="25">
        <f t="shared" si="3"/>
        <v>14.464692482915718</v>
      </c>
      <c r="G140" s="25">
        <f t="shared" si="4"/>
        <v>45.23538344722855</v>
      </c>
      <c r="H140" s="25">
        <f t="shared" si="5"/>
        <v>40.299924069855727</v>
      </c>
      <c r="I140" s="25">
        <f t="shared" si="6"/>
        <v>10.337733584776274</v>
      </c>
      <c r="J140" s="25">
        <f t="shared" si="7"/>
        <v>39.893708211897824</v>
      </c>
      <c r="K140" s="25">
        <f t="shared" si="8"/>
        <v>49.768558203325902</v>
      </c>
      <c r="L140" s="25">
        <f t="shared" si="9"/>
        <v>5.246826516220028</v>
      </c>
      <c r="M140" s="25">
        <f t="shared" si="10"/>
        <v>28.293370944992947</v>
      </c>
      <c r="N140" s="25">
        <f t="shared" si="11"/>
        <v>66.459802538787031</v>
      </c>
      <c r="O140" s="25">
        <f t="shared" si="12"/>
        <v>9.2096259124087592</v>
      </c>
      <c r="P140" s="25">
        <f t="shared" si="13"/>
        <v>35.566833941605843</v>
      </c>
      <c r="Q140" s="25">
        <f t="shared" si="14"/>
        <v>55.223540145985403</v>
      </c>
      <c r="R140" s="25">
        <f t="shared" si="15"/>
        <v>6.4262763298821843</v>
      </c>
      <c r="S140" s="25">
        <f t="shared" si="16"/>
        <v>18.529096751160303</v>
      </c>
      <c r="T140" s="25">
        <f t="shared" si="17"/>
        <v>75.044626918957519</v>
      </c>
      <c r="U140" s="25">
        <f t="shared" si="18"/>
        <v>26.334456463912044</v>
      </c>
      <c r="V140" s="25">
        <f t="shared" si="19"/>
        <v>34.598333037772655</v>
      </c>
      <c r="W140" s="25">
        <f t="shared" si="20"/>
        <v>39.067210498315305</v>
      </c>
      <c r="X140" s="25">
        <f t="shared" si="21"/>
        <v>16.476426799007442</v>
      </c>
      <c r="Y140" s="25">
        <f t="shared" si="22"/>
        <v>28.188585607940446</v>
      </c>
      <c r="Z140" s="25">
        <f t="shared" si="23"/>
        <v>55.334987593052112</v>
      </c>
      <c r="AA140" s="25">
        <f t="shared" si="24"/>
        <v>6.5806125031637563</v>
      </c>
      <c r="AB140" s="25">
        <f t="shared" si="25"/>
        <v>11.718552265249304</v>
      </c>
      <c r="AC140" s="25">
        <f t="shared" si="26"/>
        <v>81.70083523158695</v>
      </c>
      <c r="AD140" s="25">
        <f t="shared" si="27"/>
        <v>15.808903365906623</v>
      </c>
      <c r="AE140" s="25">
        <f t="shared" si="28"/>
        <v>25.135722041259502</v>
      </c>
      <c r="AF140" s="25">
        <f t="shared" si="29"/>
        <v>59.055374592833878</v>
      </c>
      <c r="AG140" s="25">
        <f t="shared" si="30"/>
        <v>4.2384804783679213</v>
      </c>
      <c r="AH140" s="25">
        <f t="shared" si="31"/>
        <v>18.308125219838196</v>
      </c>
      <c r="AI140" s="25">
        <f t="shared" si="32"/>
        <v>77.453394301793878</v>
      </c>
      <c r="AJ140" s="25">
        <f t="shared" si="33"/>
        <v>20.555861309851402</v>
      </c>
      <c r="AK140" s="25">
        <f t="shared" si="34"/>
        <v>39.772518803889199</v>
      </c>
      <c r="AL140" s="25">
        <f t="shared" si="35"/>
        <v>39.6716198862594</v>
      </c>
      <c r="AM140" s="25">
        <f t="shared" si="36"/>
        <v>13.47141534057422</v>
      </c>
      <c r="AN140" s="25">
        <f t="shared" si="37"/>
        <v>33.931127389071314</v>
      </c>
      <c r="AO140" s="25">
        <f t="shared" si="38"/>
        <v>52.597457270354461</v>
      </c>
      <c r="AP140" s="25">
        <f t="shared" si="39"/>
        <v>5.9004138299292483</v>
      </c>
      <c r="AQ140" s="25">
        <f t="shared" si="40"/>
        <v>19.516753437458284</v>
      </c>
      <c r="AR140" s="25">
        <f t="shared" si="41"/>
        <v>74.582832732612474</v>
      </c>
      <c r="AS140" s="25">
        <f t="shared" si="42"/>
        <v>12.589357736919697</v>
      </c>
      <c r="AT140" s="25">
        <f t="shared" si="43"/>
        <v>30.2300353258602</v>
      </c>
      <c r="AU140" s="25">
        <f t="shared" si="44"/>
        <v>57.180606937220105</v>
      </c>
    </row>
    <row r="141" spans="1:47" x14ac:dyDescent="0.35">
      <c r="A141" s="23">
        <v>47</v>
      </c>
      <c r="B141" s="24" t="s">
        <v>61</v>
      </c>
      <c r="C141" s="25">
        <f t="shared" si="0"/>
        <v>2.404237978810106</v>
      </c>
      <c r="D141" s="25">
        <f t="shared" si="1"/>
        <v>18.500407497962509</v>
      </c>
      <c r="E141" s="25">
        <f t="shared" si="2"/>
        <v>79.095354523227385</v>
      </c>
      <c r="F141" s="25">
        <f t="shared" si="3"/>
        <v>11.370857921016796</v>
      </c>
      <c r="G141" s="25">
        <f t="shared" si="4"/>
        <v>53.268270540172495</v>
      </c>
      <c r="H141" s="25">
        <f t="shared" si="5"/>
        <v>35.360871538810713</v>
      </c>
      <c r="I141" s="25">
        <f t="shared" si="6"/>
        <v>10.152393217428633</v>
      </c>
      <c r="J141" s="25">
        <f t="shared" si="7"/>
        <v>47.456535737282678</v>
      </c>
      <c r="K141" s="25">
        <f t="shared" si="8"/>
        <v>42.391071045288683</v>
      </c>
      <c r="L141" s="25">
        <f t="shared" si="9"/>
        <v>9.9639314697926054</v>
      </c>
      <c r="M141" s="25">
        <f t="shared" si="10"/>
        <v>36.654643823264202</v>
      </c>
      <c r="N141" s="25">
        <f t="shared" si="11"/>
        <v>53.381424706943193</v>
      </c>
      <c r="O141" s="25">
        <f t="shared" si="12"/>
        <v>9.0796563273627484</v>
      </c>
      <c r="P141" s="25">
        <f t="shared" si="13"/>
        <v>42.412989660696084</v>
      </c>
      <c r="Q141" s="25">
        <f t="shared" si="14"/>
        <v>48.507354011941167</v>
      </c>
      <c r="R141" s="25">
        <f t="shared" si="15"/>
        <v>5.46218487394958</v>
      </c>
      <c r="S141" s="25">
        <f t="shared" si="16"/>
        <v>21.475256769374415</v>
      </c>
      <c r="T141" s="25">
        <f t="shared" si="17"/>
        <v>73.062558356675993</v>
      </c>
      <c r="U141" s="25">
        <f t="shared" si="18"/>
        <v>25.010808473843493</v>
      </c>
      <c r="V141" s="25">
        <f t="shared" si="19"/>
        <v>39.169909208819718</v>
      </c>
      <c r="W141" s="25">
        <f t="shared" si="20"/>
        <v>35.819282317336793</v>
      </c>
      <c r="X141" s="25">
        <f t="shared" si="21"/>
        <v>15.724653617769956</v>
      </c>
      <c r="Y141" s="25">
        <f t="shared" si="22"/>
        <v>28.656256872663295</v>
      </c>
      <c r="Z141" s="25">
        <f t="shared" si="23"/>
        <v>55.619089509566741</v>
      </c>
      <c r="AA141" s="25">
        <f t="shared" si="24"/>
        <v>9.3819475322365502</v>
      </c>
      <c r="AB141" s="25">
        <f t="shared" si="25"/>
        <v>14.939973321476211</v>
      </c>
      <c r="AC141" s="25">
        <f t="shared" si="26"/>
        <v>75.678079146287232</v>
      </c>
      <c r="AD141" s="25">
        <f t="shared" si="27"/>
        <v>16.192302020350979</v>
      </c>
      <c r="AE141" s="25">
        <f t="shared" si="28"/>
        <v>28.867423683822445</v>
      </c>
      <c r="AF141" s="25">
        <f t="shared" si="29"/>
        <v>54.940274295826576</v>
      </c>
      <c r="AG141" s="25">
        <f t="shared" si="30"/>
        <v>3.8101458741563246</v>
      </c>
      <c r="AH141" s="25">
        <f t="shared" si="31"/>
        <v>19.834530807750923</v>
      </c>
      <c r="AI141" s="25">
        <f t="shared" si="32"/>
        <v>76.355323318092744</v>
      </c>
      <c r="AJ141" s="25">
        <f t="shared" si="33"/>
        <v>18.325766803233307</v>
      </c>
      <c r="AK141" s="25">
        <f t="shared" si="34"/>
        <v>46.085704794596388</v>
      </c>
      <c r="AL141" s="25">
        <f t="shared" si="35"/>
        <v>35.588528402170297</v>
      </c>
      <c r="AM141" s="25">
        <f t="shared" si="36"/>
        <v>12.915129151291513</v>
      </c>
      <c r="AN141" s="25">
        <f t="shared" si="37"/>
        <v>38.170175819405259</v>
      </c>
      <c r="AO141" s="25">
        <f t="shared" si="38"/>
        <v>48.914695029303232</v>
      </c>
      <c r="AP141" s="25">
        <f t="shared" si="39"/>
        <v>9.5088584884503256</v>
      </c>
      <c r="AQ141" s="25">
        <f t="shared" si="40"/>
        <v>25.812962547656426</v>
      </c>
      <c r="AR141" s="25">
        <f t="shared" si="41"/>
        <v>64.678178963893245</v>
      </c>
      <c r="AS141" s="25">
        <f t="shared" si="42"/>
        <v>12.603502601304317</v>
      </c>
      <c r="AT141" s="25">
        <f t="shared" si="43"/>
        <v>35.685498644390705</v>
      </c>
      <c r="AU141" s="25">
        <f t="shared" si="44"/>
        <v>51.710998754304974</v>
      </c>
    </row>
    <row r="142" spans="1:47" x14ac:dyDescent="0.35">
      <c r="A142" s="23">
        <v>48</v>
      </c>
      <c r="B142" s="24" t="s">
        <v>62</v>
      </c>
      <c r="C142" s="25">
        <f t="shared" si="0"/>
        <v>1.5032211882605582</v>
      </c>
      <c r="D142" s="25">
        <f t="shared" si="1"/>
        <v>21.33142448103078</v>
      </c>
      <c r="E142" s="25">
        <f t="shared" si="2"/>
        <v>77.165354330708652</v>
      </c>
      <c r="F142" s="25">
        <f t="shared" si="3"/>
        <v>11.809363137916492</v>
      </c>
      <c r="G142" s="25">
        <f t="shared" si="4"/>
        <v>49.894559257697175</v>
      </c>
      <c r="H142" s="25">
        <f t="shared" si="5"/>
        <v>38.296077604386333</v>
      </c>
      <c r="I142" s="25">
        <f t="shared" si="6"/>
        <v>7.5059101654846332</v>
      </c>
      <c r="J142" s="25">
        <f t="shared" si="7"/>
        <v>43.232860520094562</v>
      </c>
      <c r="K142" s="25">
        <f t="shared" si="8"/>
        <v>49.261229314420802</v>
      </c>
      <c r="L142" s="25">
        <f t="shared" si="9"/>
        <v>4.7131896236755573</v>
      </c>
      <c r="M142" s="25">
        <f t="shared" si="10"/>
        <v>31.786627694556085</v>
      </c>
      <c r="N142" s="25">
        <f t="shared" si="11"/>
        <v>63.500182681768358</v>
      </c>
      <c r="O142" s="25">
        <f t="shared" si="12"/>
        <v>6.9534412955465585</v>
      </c>
      <c r="P142" s="25">
        <f t="shared" si="13"/>
        <v>38.593117408906885</v>
      </c>
      <c r="Q142" s="25">
        <f t="shared" si="14"/>
        <v>54.453441295546554</v>
      </c>
      <c r="R142" s="25">
        <f t="shared" si="15"/>
        <v>5.1958433253397285</v>
      </c>
      <c r="S142" s="25">
        <f t="shared" si="16"/>
        <v>19.904076738609113</v>
      </c>
      <c r="T142" s="25">
        <f t="shared" si="17"/>
        <v>74.900079936051156</v>
      </c>
      <c r="U142" s="25">
        <f t="shared" si="18"/>
        <v>24.612941643509327</v>
      </c>
      <c r="V142" s="25">
        <f t="shared" si="19"/>
        <v>39.063120285827708</v>
      </c>
      <c r="W142" s="25">
        <f t="shared" si="20"/>
        <v>36.323938070662962</v>
      </c>
      <c r="X142" s="25">
        <f t="shared" si="21"/>
        <v>14.370195150798345</v>
      </c>
      <c r="Y142" s="25">
        <f t="shared" si="22"/>
        <v>29.095209934949732</v>
      </c>
      <c r="Z142" s="25">
        <f t="shared" si="23"/>
        <v>56.534594914251926</v>
      </c>
      <c r="AA142" s="25">
        <f t="shared" si="24"/>
        <v>7.5573065902578795</v>
      </c>
      <c r="AB142" s="25">
        <f t="shared" si="25"/>
        <v>12.929799426934096</v>
      </c>
      <c r="AC142" s="25">
        <f t="shared" si="26"/>
        <v>79.512893982808023</v>
      </c>
      <c r="AD142" s="25">
        <f t="shared" si="27"/>
        <v>13.927996781979083</v>
      </c>
      <c r="AE142" s="25">
        <f t="shared" si="28"/>
        <v>25.895012067578438</v>
      </c>
      <c r="AF142" s="25">
        <f t="shared" si="29"/>
        <v>60.176991150442483</v>
      </c>
      <c r="AG142" s="25">
        <f t="shared" si="30"/>
        <v>3.3521657250470809</v>
      </c>
      <c r="AH142" s="25">
        <f t="shared" si="31"/>
        <v>20.640301318267422</v>
      </c>
      <c r="AI142" s="25">
        <f t="shared" si="32"/>
        <v>76.007532956685495</v>
      </c>
      <c r="AJ142" s="25">
        <f t="shared" si="33"/>
        <v>18.390333811181652</v>
      </c>
      <c r="AK142" s="25">
        <f t="shared" si="34"/>
        <v>44.337497440098304</v>
      </c>
      <c r="AL142" s="25">
        <f t="shared" si="35"/>
        <v>37.272168748720048</v>
      </c>
      <c r="AM142" s="25">
        <f t="shared" si="36"/>
        <v>10.920644303236294</v>
      </c>
      <c r="AN142" s="25">
        <f t="shared" si="37"/>
        <v>36.219890645780993</v>
      </c>
      <c r="AO142" s="25">
        <f t="shared" si="38"/>
        <v>52.859465050982713</v>
      </c>
      <c r="AP142" s="25">
        <f t="shared" si="39"/>
        <v>6.1435302645886187</v>
      </c>
      <c r="AQ142" s="25">
        <f t="shared" si="40"/>
        <v>22.236317506342878</v>
      </c>
      <c r="AR142" s="25">
        <f t="shared" si="41"/>
        <v>71.620152229068495</v>
      </c>
      <c r="AS142" s="25">
        <f t="shared" si="42"/>
        <v>10.425392339910179</v>
      </c>
      <c r="AT142" s="25">
        <f t="shared" si="43"/>
        <v>32.214765100671137</v>
      </c>
      <c r="AU142" s="25">
        <f t="shared" si="44"/>
        <v>57.359842559418681</v>
      </c>
    </row>
    <row r="143" spans="1:47" x14ac:dyDescent="0.35">
      <c r="A143" s="23">
        <v>49</v>
      </c>
      <c r="B143" s="24" t="s">
        <v>24</v>
      </c>
      <c r="C143" s="25">
        <f t="shared" si="0"/>
        <v>14.045791061146149</v>
      </c>
      <c r="D143" s="25">
        <f t="shared" si="1"/>
        <v>10.947353989580478</v>
      </c>
      <c r="E143" s="25">
        <f t="shared" si="2"/>
        <v>75.006854949273375</v>
      </c>
      <c r="F143" s="25">
        <f t="shared" si="3"/>
        <v>58.449218581822883</v>
      </c>
      <c r="G143" s="25">
        <f t="shared" si="4"/>
        <v>22.202609032591379</v>
      </c>
      <c r="H143" s="25">
        <f t="shared" si="5"/>
        <v>19.348172385585741</v>
      </c>
      <c r="I143" s="25">
        <f t="shared" si="6"/>
        <v>43.182577698562994</v>
      </c>
      <c r="J143" s="25">
        <f t="shared" si="7"/>
        <v>28.517322045226688</v>
      </c>
      <c r="K143" s="25">
        <f t="shared" si="8"/>
        <v>28.300100256210314</v>
      </c>
      <c r="L143" s="25">
        <f t="shared" si="9"/>
        <v>23.404981235073354</v>
      </c>
      <c r="M143" s="25">
        <f t="shared" si="10"/>
        <v>31.311838962811329</v>
      </c>
      <c r="N143" s="25">
        <f t="shared" si="11"/>
        <v>45.28317980211532</v>
      </c>
      <c r="O143" s="25">
        <f t="shared" si="12"/>
        <v>38.708578369650553</v>
      </c>
      <c r="P143" s="25">
        <f t="shared" si="13"/>
        <v>23.036129586561394</v>
      </c>
      <c r="Q143" s="25">
        <f t="shared" si="14"/>
        <v>38.255292043788053</v>
      </c>
      <c r="R143" s="25">
        <f t="shared" si="15"/>
        <v>17.835892161904063</v>
      </c>
      <c r="S143" s="25">
        <f t="shared" si="16"/>
        <v>9.1456695805480059</v>
      </c>
      <c r="T143" s="25">
        <f t="shared" si="17"/>
        <v>73.018438257547942</v>
      </c>
      <c r="U143" s="25">
        <f t="shared" si="18"/>
        <v>64.883143566475482</v>
      </c>
      <c r="V143" s="25">
        <f t="shared" si="19"/>
        <v>18.209057443712013</v>
      </c>
      <c r="W143" s="25">
        <f t="shared" si="20"/>
        <v>16.907798989812516</v>
      </c>
      <c r="X143" s="25">
        <f t="shared" si="21"/>
        <v>39.65310693265274</v>
      </c>
      <c r="Y143" s="25">
        <f t="shared" si="22"/>
        <v>23.506432626699308</v>
      </c>
      <c r="Z143" s="25">
        <f t="shared" si="23"/>
        <v>36.840460440647945</v>
      </c>
      <c r="AA143" s="25">
        <f t="shared" si="24"/>
        <v>15.796178343949045</v>
      </c>
      <c r="AB143" s="25">
        <f t="shared" si="25"/>
        <v>14.379917572124389</v>
      </c>
      <c r="AC143" s="25">
        <f t="shared" si="26"/>
        <v>69.823904083926564</v>
      </c>
      <c r="AD143" s="25">
        <f t="shared" si="27"/>
        <v>39.289053846043188</v>
      </c>
      <c r="AE143" s="25">
        <f t="shared" si="28"/>
        <v>17.155064520305555</v>
      </c>
      <c r="AF143" s="25">
        <f t="shared" si="29"/>
        <v>43.555881633651261</v>
      </c>
      <c r="AG143" s="25">
        <f t="shared" si="30"/>
        <v>15.871946679902152</v>
      </c>
      <c r="AH143" s="25">
        <f t="shared" si="31"/>
        <v>10.082603609033219</v>
      </c>
      <c r="AI143" s="25">
        <f t="shared" si="32"/>
        <v>74.04544971106462</v>
      </c>
      <c r="AJ143" s="25">
        <f t="shared" si="33"/>
        <v>61.67847177505903</v>
      </c>
      <c r="AK143" s="25">
        <f t="shared" si="34"/>
        <v>20.201760034342133</v>
      </c>
      <c r="AL143" s="25">
        <f t="shared" si="35"/>
        <v>18.119768190598844</v>
      </c>
      <c r="AM143" s="25">
        <f t="shared" si="36"/>
        <v>41.378475119089266</v>
      </c>
      <c r="AN143" s="25">
        <f t="shared" si="37"/>
        <v>25.925128508760125</v>
      </c>
      <c r="AO143" s="25">
        <f t="shared" si="38"/>
        <v>32.696396372150602</v>
      </c>
      <c r="AP143" s="25">
        <f t="shared" si="39"/>
        <v>19.368866193249819</v>
      </c>
      <c r="AQ143" s="25">
        <f t="shared" si="40"/>
        <v>22.285167158701029</v>
      </c>
      <c r="AR143" s="25">
        <f t="shared" si="41"/>
        <v>58.345966648049149</v>
      </c>
      <c r="AS143" s="25">
        <f t="shared" si="42"/>
        <v>39.000839324161589</v>
      </c>
      <c r="AT143" s="25">
        <f t="shared" si="43"/>
        <v>20.051819143889354</v>
      </c>
      <c r="AU143" s="25">
        <f t="shared" si="44"/>
        <v>40.947341531949057</v>
      </c>
    </row>
    <row r="144" spans="1:47" x14ac:dyDescent="0.35">
      <c r="A144" s="23">
        <v>50</v>
      </c>
      <c r="B144" s="24" t="s">
        <v>25</v>
      </c>
      <c r="C144" s="25">
        <f t="shared" si="0"/>
        <v>12.643504531722055</v>
      </c>
      <c r="D144" s="25">
        <f t="shared" si="1"/>
        <v>13.202416918429002</v>
      </c>
      <c r="E144" s="25">
        <f t="shared" si="2"/>
        <v>74.154078549848947</v>
      </c>
      <c r="F144" s="25">
        <f t="shared" si="3"/>
        <v>47.410644403861205</v>
      </c>
      <c r="G144" s="25">
        <f t="shared" si="4"/>
        <v>30.185233498565093</v>
      </c>
      <c r="H144" s="25">
        <f t="shared" si="5"/>
        <v>22.404122097573705</v>
      </c>
      <c r="I144" s="25">
        <f t="shared" si="6"/>
        <v>35.260302809489104</v>
      </c>
      <c r="J144" s="25">
        <f t="shared" si="7"/>
        <v>32.863735729900412</v>
      </c>
      <c r="K144" s="25">
        <f t="shared" si="8"/>
        <v>31.875961460610476</v>
      </c>
      <c r="L144" s="25">
        <f t="shared" si="9"/>
        <v>15.353322284164534</v>
      </c>
      <c r="M144" s="25">
        <f t="shared" si="10"/>
        <v>32.574958565616996</v>
      </c>
      <c r="N144" s="25">
        <f t="shared" si="11"/>
        <v>52.071719150218478</v>
      </c>
      <c r="O144" s="25">
        <f t="shared" si="12"/>
        <v>32.917297640564705</v>
      </c>
      <c r="P144" s="25">
        <f t="shared" si="13"/>
        <v>28.638073372087341</v>
      </c>
      <c r="Q144" s="25">
        <f t="shared" si="14"/>
        <v>38.444628987347954</v>
      </c>
      <c r="R144" s="25">
        <f t="shared" si="15"/>
        <v>18.404813329219376</v>
      </c>
      <c r="S144" s="25">
        <f t="shared" si="16"/>
        <v>11.693921629126812</v>
      </c>
      <c r="T144" s="25">
        <f t="shared" si="17"/>
        <v>69.901265041653815</v>
      </c>
      <c r="U144" s="25">
        <f t="shared" si="18"/>
        <v>59.606721051990739</v>
      </c>
      <c r="V144" s="25">
        <f t="shared" si="19"/>
        <v>20.613661268720321</v>
      </c>
      <c r="W144" s="25">
        <f t="shared" si="20"/>
        <v>19.779617679288933</v>
      </c>
      <c r="X144" s="25">
        <f t="shared" si="21"/>
        <v>37.15006883891693</v>
      </c>
      <c r="Y144" s="25">
        <f t="shared" si="22"/>
        <v>22.204375095609606</v>
      </c>
      <c r="Z144" s="25">
        <f t="shared" si="23"/>
        <v>40.645556065473457</v>
      </c>
      <c r="AA144" s="25">
        <f t="shared" si="24"/>
        <v>11.806088513686365</v>
      </c>
      <c r="AB144" s="25">
        <f t="shared" si="25"/>
        <v>11.460731644921974</v>
      </c>
      <c r="AC144" s="25">
        <f t="shared" si="26"/>
        <v>76.73317984139166</v>
      </c>
      <c r="AD144" s="25">
        <f t="shared" si="27"/>
        <v>38.277949069315973</v>
      </c>
      <c r="AE144" s="25">
        <f t="shared" si="28"/>
        <v>18.118076966997833</v>
      </c>
      <c r="AF144" s="25">
        <f t="shared" si="29"/>
        <v>43.603973963686194</v>
      </c>
      <c r="AG144" s="25">
        <f t="shared" si="30"/>
        <v>15.475009538344143</v>
      </c>
      <c r="AH144" s="25">
        <f t="shared" si="31"/>
        <v>12.483784814956124</v>
      </c>
      <c r="AI144" s="25">
        <f t="shared" si="32"/>
        <v>72.041205646699737</v>
      </c>
      <c r="AJ144" s="25">
        <f t="shared" si="33"/>
        <v>53.747755127760797</v>
      </c>
      <c r="AK144" s="25">
        <f t="shared" si="34"/>
        <v>25.218185828160937</v>
      </c>
      <c r="AL144" s="25">
        <f t="shared" si="35"/>
        <v>21.034059044078262</v>
      </c>
      <c r="AM144" s="25">
        <f t="shared" si="36"/>
        <v>36.227780399559542</v>
      </c>
      <c r="AN144" s="25">
        <f t="shared" si="37"/>
        <v>27.371401604530437</v>
      </c>
      <c r="AO144" s="25">
        <f t="shared" si="38"/>
        <v>36.400817995910025</v>
      </c>
      <c r="AP144" s="25">
        <f t="shared" si="39"/>
        <v>13.417756556639679</v>
      </c>
      <c r="AQ144" s="25">
        <f t="shared" si="40"/>
        <v>21.154245380942495</v>
      </c>
      <c r="AR144" s="25">
        <f t="shared" si="41"/>
        <v>65.427998062417828</v>
      </c>
      <c r="AS144" s="25">
        <f t="shared" si="42"/>
        <v>35.690005193333647</v>
      </c>
      <c r="AT144" s="25">
        <f t="shared" si="43"/>
        <v>23.201218072801094</v>
      </c>
      <c r="AU144" s="25">
        <f t="shared" si="44"/>
        <v>41.108776733865255</v>
      </c>
    </row>
    <row r="145" spans="1:47" x14ac:dyDescent="0.35">
      <c r="A145" s="23">
        <v>51</v>
      </c>
      <c r="B145" s="24" t="s">
        <v>63</v>
      </c>
      <c r="C145" s="25">
        <f t="shared" si="0"/>
        <v>2.3124647490129724</v>
      </c>
      <c r="D145" s="25">
        <f t="shared" si="1"/>
        <v>20.135363790186126</v>
      </c>
      <c r="E145" s="25">
        <f t="shared" si="2"/>
        <v>77.552171460800906</v>
      </c>
      <c r="F145" s="25">
        <f t="shared" si="3"/>
        <v>15.481171548117153</v>
      </c>
      <c r="G145" s="25">
        <f t="shared" si="4"/>
        <v>49.850567842199638</v>
      </c>
      <c r="H145" s="25">
        <f t="shared" si="5"/>
        <v>34.668260609683202</v>
      </c>
      <c r="I145" s="25">
        <f t="shared" si="6"/>
        <v>14.046121593291405</v>
      </c>
      <c r="J145" s="25">
        <f t="shared" si="7"/>
        <v>47.038784067085956</v>
      </c>
      <c r="K145" s="25">
        <f t="shared" si="8"/>
        <v>38.915094339622641</v>
      </c>
      <c r="L145" s="25">
        <f t="shared" si="9"/>
        <v>10.938310005184034</v>
      </c>
      <c r="M145" s="25">
        <f t="shared" si="10"/>
        <v>37.480559875583204</v>
      </c>
      <c r="N145" s="25">
        <f t="shared" si="11"/>
        <v>51.581130119232768</v>
      </c>
      <c r="O145" s="25">
        <f t="shared" si="12"/>
        <v>12.017285766826038</v>
      </c>
      <c r="P145" s="25">
        <f t="shared" si="13"/>
        <v>41.853622655388008</v>
      </c>
      <c r="Q145" s="25">
        <f t="shared" si="14"/>
        <v>46.12909157778595</v>
      </c>
      <c r="R145" s="25">
        <f t="shared" si="15"/>
        <v>5.9290953545232279</v>
      </c>
      <c r="S145" s="25">
        <f t="shared" si="16"/>
        <v>18.276283618581907</v>
      </c>
      <c r="T145" s="25">
        <f t="shared" si="17"/>
        <v>75.794621026894873</v>
      </c>
      <c r="U145" s="25">
        <f t="shared" si="18"/>
        <v>32.040472175379428</v>
      </c>
      <c r="V145" s="25">
        <f t="shared" si="19"/>
        <v>37.099494097807757</v>
      </c>
      <c r="W145" s="25">
        <f t="shared" si="20"/>
        <v>30.860033726812819</v>
      </c>
      <c r="X145" s="25">
        <f t="shared" si="21"/>
        <v>20.656321546680235</v>
      </c>
      <c r="Y145" s="25">
        <f t="shared" si="22"/>
        <v>28.364283897227168</v>
      </c>
      <c r="Z145" s="25">
        <f t="shared" si="23"/>
        <v>50.979394556092593</v>
      </c>
      <c r="AA145" s="25">
        <f t="shared" si="24"/>
        <v>11.261261261261261</v>
      </c>
      <c r="AB145" s="25">
        <f t="shared" si="25"/>
        <v>14.164164164164164</v>
      </c>
      <c r="AC145" s="25">
        <f t="shared" si="26"/>
        <v>74.574574574574569</v>
      </c>
      <c r="AD145" s="25">
        <f t="shared" si="27"/>
        <v>20.50314465408805</v>
      </c>
      <c r="AE145" s="25">
        <f t="shared" si="28"/>
        <v>27.079964061096135</v>
      </c>
      <c r="AF145" s="25">
        <f t="shared" si="29"/>
        <v>52.416891284815812</v>
      </c>
      <c r="AG145" s="25">
        <f t="shared" si="30"/>
        <v>4.1605625549370053</v>
      </c>
      <c r="AH145" s="25">
        <f t="shared" si="31"/>
        <v>19.337825959566363</v>
      </c>
      <c r="AI145" s="25">
        <f t="shared" si="32"/>
        <v>76.501611485496639</v>
      </c>
      <c r="AJ145" s="25">
        <f t="shared" si="33"/>
        <v>23.994211287988424</v>
      </c>
      <c r="AK145" s="25">
        <f t="shared" si="34"/>
        <v>43.29956584659913</v>
      </c>
      <c r="AL145" s="25">
        <f t="shared" si="35"/>
        <v>32.706222865412443</v>
      </c>
      <c r="AM145" s="25">
        <f t="shared" si="36"/>
        <v>17.35707833268809</v>
      </c>
      <c r="AN145" s="25">
        <f t="shared" si="37"/>
        <v>37.617757129952253</v>
      </c>
      <c r="AO145" s="25">
        <f t="shared" si="38"/>
        <v>45.025164537359657</v>
      </c>
      <c r="AP145" s="25">
        <f t="shared" si="39"/>
        <v>11.167641821419485</v>
      </c>
      <c r="AQ145" s="25">
        <f t="shared" si="40"/>
        <v>25.540574917323838</v>
      </c>
      <c r="AR145" s="25">
        <f t="shared" si="41"/>
        <v>63.291783261256676</v>
      </c>
      <c r="AS145" s="25">
        <f t="shared" si="42"/>
        <v>16.296296296296298</v>
      </c>
      <c r="AT145" s="25">
        <f t="shared" si="43"/>
        <v>34.387639172915243</v>
      </c>
      <c r="AU145" s="25">
        <f t="shared" si="44"/>
        <v>49.316064530788459</v>
      </c>
    </row>
    <row r="146" spans="1:47" x14ac:dyDescent="0.35">
      <c r="A146" s="23">
        <v>52</v>
      </c>
      <c r="B146" s="24" t="s">
        <v>26</v>
      </c>
      <c r="C146" s="25">
        <f t="shared" si="0"/>
        <v>15.477509417239087</v>
      </c>
      <c r="D146" s="25">
        <f t="shared" si="1"/>
        <v>15.222690006647463</v>
      </c>
      <c r="E146" s="25">
        <f t="shared" si="2"/>
        <v>69.299800576113441</v>
      </c>
      <c r="F146" s="25">
        <f t="shared" si="3"/>
        <v>50.750227066303367</v>
      </c>
      <c r="G146" s="25">
        <f t="shared" si="4"/>
        <v>26.503178928247053</v>
      </c>
      <c r="H146" s="25">
        <f t="shared" si="5"/>
        <v>22.746594005449591</v>
      </c>
      <c r="I146" s="25">
        <f t="shared" si="6"/>
        <v>31.515365595196045</v>
      </c>
      <c r="J146" s="25">
        <f t="shared" si="7"/>
        <v>30.731190392087605</v>
      </c>
      <c r="K146" s="25">
        <f t="shared" si="8"/>
        <v>37.753444012716351</v>
      </c>
      <c r="L146" s="25">
        <f t="shared" si="9"/>
        <v>11.341315754069688</v>
      </c>
      <c r="M146" s="25">
        <f t="shared" si="10"/>
        <v>25.332974572850802</v>
      </c>
      <c r="N146" s="25">
        <f t="shared" si="11"/>
        <v>63.325709673079508</v>
      </c>
      <c r="O146" s="25">
        <f t="shared" si="12"/>
        <v>35.554944015410811</v>
      </c>
      <c r="P146" s="25">
        <f t="shared" si="13"/>
        <v>25.635953973959857</v>
      </c>
      <c r="Q146" s="25">
        <f t="shared" si="14"/>
        <v>38.809102010629331</v>
      </c>
      <c r="R146" s="25">
        <f t="shared" si="15"/>
        <v>21.660968346751957</v>
      </c>
      <c r="S146" s="25">
        <f t="shared" si="16"/>
        <v>12.727473254659754</v>
      </c>
      <c r="T146" s="25">
        <f t="shared" si="17"/>
        <v>65.611558398588286</v>
      </c>
      <c r="U146" s="25">
        <f t="shared" si="18"/>
        <v>61.406685741190103</v>
      </c>
      <c r="V146" s="25">
        <f t="shared" si="19"/>
        <v>19.521205316721595</v>
      </c>
      <c r="W146" s="25">
        <f t="shared" si="20"/>
        <v>19.072108942088299</v>
      </c>
      <c r="X146" s="25">
        <f t="shared" si="21"/>
        <v>36.690207795735432</v>
      </c>
      <c r="Y146" s="25">
        <f t="shared" si="22"/>
        <v>20.426456607361128</v>
      </c>
      <c r="Z146" s="25">
        <f t="shared" si="23"/>
        <v>42.883335596903436</v>
      </c>
      <c r="AA146" s="25">
        <f t="shared" si="24"/>
        <v>9.399450200888138</v>
      </c>
      <c r="AB146" s="25">
        <f t="shared" si="25"/>
        <v>7.7606259251427359</v>
      </c>
      <c r="AC146" s="25">
        <f t="shared" si="26"/>
        <v>82.839923873969127</v>
      </c>
      <c r="AD146" s="25">
        <f t="shared" si="27"/>
        <v>41.422257274773663</v>
      </c>
      <c r="AE146" s="25">
        <f t="shared" si="28"/>
        <v>16.895877491332708</v>
      </c>
      <c r="AF146" s="25">
        <f t="shared" si="29"/>
        <v>41.681865233893625</v>
      </c>
      <c r="AG146" s="25">
        <f t="shared" si="30"/>
        <v>18.569296257393997</v>
      </c>
      <c r="AH146" s="25">
        <f t="shared" si="31"/>
        <v>13.980872353363925</v>
      </c>
      <c r="AI146" s="25">
        <f t="shared" si="32"/>
        <v>67.449831389242078</v>
      </c>
      <c r="AJ146" s="25">
        <f t="shared" si="33"/>
        <v>56.076105488446323</v>
      </c>
      <c r="AK146" s="25">
        <f t="shared" si="34"/>
        <v>23.020277868465918</v>
      </c>
      <c r="AL146" s="25">
        <f t="shared" si="35"/>
        <v>20.903616643087748</v>
      </c>
      <c r="AM146" s="25">
        <f t="shared" si="36"/>
        <v>34.140092102074028</v>
      </c>
      <c r="AN146" s="25">
        <f t="shared" si="37"/>
        <v>25.480419653059105</v>
      </c>
      <c r="AO146" s="25">
        <f t="shared" si="38"/>
        <v>40.37948824486687</v>
      </c>
      <c r="AP146" s="25">
        <f t="shared" si="39"/>
        <v>10.301165611502277</v>
      </c>
      <c r="AQ146" s="25">
        <f t="shared" si="40"/>
        <v>15.478374060706468</v>
      </c>
      <c r="AR146" s="25">
        <f t="shared" si="41"/>
        <v>74.220460327791258</v>
      </c>
      <c r="AS146" s="25">
        <f t="shared" si="42"/>
        <v>38.554034636618013</v>
      </c>
      <c r="AT146" s="25">
        <f t="shared" si="43"/>
        <v>21.167662406413069</v>
      </c>
      <c r="AU146" s="25">
        <f t="shared" si="44"/>
        <v>40.278302956968922</v>
      </c>
    </row>
    <row r="147" spans="1:47" x14ac:dyDescent="0.35">
      <c r="A147" s="23">
        <v>53</v>
      </c>
      <c r="B147" s="24" t="s">
        <v>64</v>
      </c>
      <c r="C147" s="25">
        <f t="shared" si="0"/>
        <v>3.3014659018483115</v>
      </c>
      <c r="D147" s="25">
        <f t="shared" si="1"/>
        <v>19.107711918419376</v>
      </c>
      <c r="E147" s="25">
        <f t="shared" si="2"/>
        <v>77.590822179732314</v>
      </c>
      <c r="F147" s="25">
        <f t="shared" si="3"/>
        <v>19.853981971243389</v>
      </c>
      <c r="G147" s="25">
        <f t="shared" si="4"/>
        <v>51.262757952767636</v>
      </c>
      <c r="H147" s="25">
        <f t="shared" si="5"/>
        <v>28.883260075988975</v>
      </c>
      <c r="I147" s="25">
        <f t="shared" si="6"/>
        <v>20.253022209727298</v>
      </c>
      <c r="J147" s="25">
        <f t="shared" si="7"/>
        <v>46.938431262299687</v>
      </c>
      <c r="K147" s="25">
        <f t="shared" si="8"/>
        <v>32.808546527973007</v>
      </c>
      <c r="L147" s="25">
        <f t="shared" si="9"/>
        <v>18.522632602054983</v>
      </c>
      <c r="M147" s="25">
        <f t="shared" si="10"/>
        <v>39.981949458483754</v>
      </c>
      <c r="N147" s="25">
        <f t="shared" si="11"/>
        <v>41.495417939461262</v>
      </c>
      <c r="O147" s="25">
        <f t="shared" si="12"/>
        <v>17.20337555900679</v>
      </c>
      <c r="P147" s="25">
        <f t="shared" si="13"/>
        <v>42.065378066351066</v>
      </c>
      <c r="Q147" s="25">
        <f t="shared" si="14"/>
        <v>40.731246374642147</v>
      </c>
      <c r="R147" s="25">
        <f t="shared" si="15"/>
        <v>5.8815049733314115</v>
      </c>
      <c r="S147" s="25">
        <f t="shared" si="16"/>
        <v>16.63543318437365</v>
      </c>
      <c r="T147" s="25">
        <f t="shared" si="17"/>
        <v>77.483061842294944</v>
      </c>
      <c r="U147" s="25">
        <f t="shared" si="18"/>
        <v>34.724191479305922</v>
      </c>
      <c r="V147" s="25">
        <f t="shared" si="19"/>
        <v>36.857740868273581</v>
      </c>
      <c r="W147" s="25">
        <f t="shared" si="20"/>
        <v>28.418067652420497</v>
      </c>
      <c r="X147" s="25">
        <f t="shared" si="21"/>
        <v>25.312790817909214</v>
      </c>
      <c r="Y147" s="25">
        <f t="shared" si="22"/>
        <v>31.444524868162549</v>
      </c>
      <c r="Z147" s="25">
        <f t="shared" si="23"/>
        <v>43.242684313928237</v>
      </c>
      <c r="AA147" s="25">
        <f t="shared" si="24"/>
        <v>15.375409423028472</v>
      </c>
      <c r="AB147" s="25">
        <f t="shared" si="25"/>
        <v>17.573696145124718</v>
      </c>
      <c r="AC147" s="25">
        <f t="shared" si="26"/>
        <v>67.050894431846814</v>
      </c>
      <c r="AD147" s="25">
        <f t="shared" si="27"/>
        <v>22.621931949857789</v>
      </c>
      <c r="AE147" s="25">
        <f t="shared" si="28"/>
        <v>27.172653534183084</v>
      </c>
      <c r="AF147" s="25">
        <f t="shared" si="29"/>
        <v>50.20541451595912</v>
      </c>
      <c r="AG147" s="25">
        <f t="shared" si="30"/>
        <v>4.5014553577472416</v>
      </c>
      <c r="AH147" s="25">
        <f t="shared" si="31"/>
        <v>17.924592161375482</v>
      </c>
      <c r="AI147" s="25">
        <f t="shared" si="32"/>
        <v>77.573952480877267</v>
      </c>
      <c r="AJ147" s="25">
        <f t="shared" si="33"/>
        <v>27.660327915294452</v>
      </c>
      <c r="AK147" s="25">
        <f t="shared" si="34"/>
        <v>43.701972449449343</v>
      </c>
      <c r="AL147" s="25">
        <f t="shared" si="35"/>
        <v>28.637699635256208</v>
      </c>
      <c r="AM147" s="25">
        <f t="shared" si="36"/>
        <v>22.900393255400527</v>
      </c>
      <c r="AN147" s="25">
        <f t="shared" si="37"/>
        <v>38.854172278187789</v>
      </c>
      <c r="AO147" s="25">
        <f t="shared" si="38"/>
        <v>38.24543446641168</v>
      </c>
      <c r="AP147" s="25">
        <f t="shared" si="39"/>
        <v>16.879170245094802</v>
      </c>
      <c r="AQ147" s="25">
        <f t="shared" si="40"/>
        <v>28.212327409658457</v>
      </c>
      <c r="AR147" s="25">
        <f t="shared" si="41"/>
        <v>54.908502345246745</v>
      </c>
      <c r="AS147" s="25">
        <f t="shared" si="42"/>
        <v>20.002354816505452</v>
      </c>
      <c r="AT147" s="25">
        <f t="shared" si="43"/>
        <v>34.379415280947725</v>
      </c>
      <c r="AU147" s="25">
        <f t="shared" si="44"/>
        <v>45.618229902546823</v>
      </c>
    </row>
    <row r="148" spans="1:47" x14ac:dyDescent="0.35">
      <c r="A148" s="23">
        <v>54</v>
      </c>
      <c r="B148" s="24" t="s">
        <v>65</v>
      </c>
      <c r="C148" s="25">
        <f t="shared" si="0"/>
        <v>3.0997304582210243</v>
      </c>
      <c r="D148" s="25">
        <f t="shared" si="1"/>
        <v>16.037735849056602</v>
      </c>
      <c r="E148" s="25">
        <f t="shared" si="2"/>
        <v>80.862533692722366</v>
      </c>
      <c r="F148" s="25">
        <f t="shared" si="3"/>
        <v>26.256564141035259</v>
      </c>
      <c r="G148" s="25">
        <f t="shared" si="4"/>
        <v>42.985746436609148</v>
      </c>
      <c r="H148" s="25">
        <f t="shared" si="5"/>
        <v>30.75768942235559</v>
      </c>
      <c r="I148" s="25">
        <f t="shared" si="6"/>
        <v>25.881377021982583</v>
      </c>
      <c r="J148" s="25">
        <f t="shared" si="7"/>
        <v>40.356698465367067</v>
      </c>
      <c r="K148" s="25">
        <f t="shared" si="8"/>
        <v>33.761924512650353</v>
      </c>
      <c r="L148" s="25">
        <f t="shared" si="9"/>
        <v>22.914218566392481</v>
      </c>
      <c r="M148" s="25">
        <f t="shared" si="10"/>
        <v>38.542890716803761</v>
      </c>
      <c r="N148" s="25">
        <f t="shared" si="11"/>
        <v>38.542890716803761</v>
      </c>
      <c r="O148" s="25">
        <f t="shared" si="12"/>
        <v>22.502424830261884</v>
      </c>
      <c r="P148" s="25">
        <f t="shared" si="13"/>
        <v>37.374717103136113</v>
      </c>
      <c r="Q148" s="25">
        <f t="shared" si="14"/>
        <v>40.122858066601999</v>
      </c>
      <c r="R148" s="25">
        <f t="shared" si="15"/>
        <v>5.7632398753894076</v>
      </c>
      <c r="S148" s="25">
        <f t="shared" si="16"/>
        <v>17.912772585669781</v>
      </c>
      <c r="T148" s="25">
        <f t="shared" si="17"/>
        <v>76.323987538940813</v>
      </c>
      <c r="U148" s="25">
        <f t="shared" si="18"/>
        <v>45.30638852672751</v>
      </c>
      <c r="V148" s="25">
        <f t="shared" si="19"/>
        <v>29.009126466753589</v>
      </c>
      <c r="W148" s="25">
        <f t="shared" si="20"/>
        <v>25.684485006518905</v>
      </c>
      <c r="X148" s="25">
        <f t="shared" si="21"/>
        <v>37.895539458635156</v>
      </c>
      <c r="Y148" s="25">
        <f t="shared" si="22"/>
        <v>26.229508196721312</v>
      </c>
      <c r="Z148" s="25">
        <f t="shared" si="23"/>
        <v>35.874952344643539</v>
      </c>
      <c r="AA148" s="25">
        <f t="shared" si="24"/>
        <v>24.756756756756758</v>
      </c>
      <c r="AB148" s="25">
        <f t="shared" si="25"/>
        <v>16.756756756756758</v>
      </c>
      <c r="AC148" s="25">
        <f t="shared" si="26"/>
        <v>58.486486486486491</v>
      </c>
      <c r="AD148" s="25">
        <f t="shared" si="27"/>
        <v>32.801925101519025</v>
      </c>
      <c r="AE148" s="25">
        <f t="shared" si="28"/>
        <v>23.432095051887501</v>
      </c>
      <c r="AF148" s="25">
        <f t="shared" si="29"/>
        <v>43.765979846593474</v>
      </c>
      <c r="AG148" s="25">
        <f t="shared" si="30"/>
        <v>4.1454545454545455</v>
      </c>
      <c r="AH148" s="25">
        <f t="shared" si="31"/>
        <v>16.654545454545456</v>
      </c>
      <c r="AI148" s="25">
        <f t="shared" si="32"/>
        <v>79.2</v>
      </c>
      <c r="AJ148" s="25">
        <f t="shared" si="33"/>
        <v>36.557262569832403</v>
      </c>
      <c r="AK148" s="25">
        <f t="shared" si="34"/>
        <v>35.509776536312849</v>
      </c>
      <c r="AL148" s="25">
        <f t="shared" si="35"/>
        <v>27.932960893854748</v>
      </c>
      <c r="AM148" s="25">
        <f t="shared" si="36"/>
        <v>32.157018239492466</v>
      </c>
      <c r="AN148" s="25">
        <f t="shared" si="37"/>
        <v>33.029341792228387</v>
      </c>
      <c r="AO148" s="25">
        <f t="shared" si="38"/>
        <v>34.813639968279141</v>
      </c>
      <c r="AP148" s="25">
        <f t="shared" si="39"/>
        <v>23.853727144866387</v>
      </c>
      <c r="AQ148" s="25">
        <f t="shared" si="40"/>
        <v>27.11673699015471</v>
      </c>
      <c r="AR148" s="25">
        <f t="shared" si="41"/>
        <v>49.029535864978904</v>
      </c>
      <c r="AS148" s="25">
        <f t="shared" si="42"/>
        <v>27.852636498169641</v>
      </c>
      <c r="AT148" s="25">
        <f t="shared" si="43"/>
        <v>30.212633382662201</v>
      </c>
      <c r="AU148" s="25">
        <f t="shared" si="44"/>
        <v>41.934730119168165</v>
      </c>
    </row>
    <row r="149" spans="1:47" x14ac:dyDescent="0.35">
      <c r="A149" s="23">
        <v>55</v>
      </c>
      <c r="B149" s="24" t="s">
        <v>66</v>
      </c>
      <c r="C149" s="25">
        <f t="shared" si="0"/>
        <v>2.5641025641025639</v>
      </c>
      <c r="D149" s="25">
        <f t="shared" si="1"/>
        <v>23.616734143049932</v>
      </c>
      <c r="E149" s="25">
        <f t="shared" si="2"/>
        <v>73.819163292847506</v>
      </c>
      <c r="F149" s="25">
        <f t="shared" si="3"/>
        <v>16.374269005847953</v>
      </c>
      <c r="G149" s="25">
        <f t="shared" si="4"/>
        <v>52.566601689408706</v>
      </c>
      <c r="H149" s="25">
        <f t="shared" si="5"/>
        <v>31.059129304743337</v>
      </c>
      <c r="I149" s="25">
        <f t="shared" si="6"/>
        <v>12.445730824891461</v>
      </c>
      <c r="J149" s="25">
        <f t="shared" si="7"/>
        <v>40.328027013989384</v>
      </c>
      <c r="K149" s="25">
        <f t="shared" si="8"/>
        <v>47.226242161119153</v>
      </c>
      <c r="L149" s="25">
        <f t="shared" si="9"/>
        <v>9.1603053435114496</v>
      </c>
      <c r="M149" s="25">
        <f t="shared" si="10"/>
        <v>26.972010178117049</v>
      </c>
      <c r="N149" s="25">
        <f t="shared" si="11"/>
        <v>63.867684478371501</v>
      </c>
      <c r="O149" s="25">
        <f t="shared" si="12"/>
        <v>11.498824805640933</v>
      </c>
      <c r="P149" s="25">
        <f t="shared" si="13"/>
        <v>38.546374977400113</v>
      </c>
      <c r="Q149" s="25">
        <f t="shared" si="14"/>
        <v>49.954800216958958</v>
      </c>
      <c r="R149" s="25">
        <f t="shared" si="15"/>
        <v>5.0143266475644692</v>
      </c>
      <c r="S149" s="25">
        <f t="shared" si="16"/>
        <v>17.191977077363894</v>
      </c>
      <c r="T149" s="25">
        <f t="shared" si="17"/>
        <v>77.793696275071639</v>
      </c>
      <c r="U149" s="25">
        <f t="shared" si="18"/>
        <v>35.347043701799485</v>
      </c>
      <c r="V149" s="25">
        <f t="shared" si="19"/>
        <v>36.889460154241647</v>
      </c>
      <c r="W149" s="25">
        <f t="shared" si="20"/>
        <v>27.763496143958871</v>
      </c>
      <c r="X149" s="25">
        <f t="shared" si="21"/>
        <v>23.172479694218826</v>
      </c>
      <c r="Y149" s="25">
        <f t="shared" si="22"/>
        <v>31.485905398948876</v>
      </c>
      <c r="Z149" s="25">
        <f t="shared" si="23"/>
        <v>45.341614906832298</v>
      </c>
      <c r="AA149" s="25">
        <f t="shared" si="24"/>
        <v>13.311148086522461</v>
      </c>
      <c r="AB149" s="25">
        <f t="shared" si="25"/>
        <v>16.638935108153078</v>
      </c>
      <c r="AC149" s="25">
        <f t="shared" si="26"/>
        <v>70.049916805324457</v>
      </c>
      <c r="AD149" s="25">
        <f t="shared" si="27"/>
        <v>22.146200936262154</v>
      </c>
      <c r="AE149" s="25">
        <f t="shared" si="28"/>
        <v>28.069859560676992</v>
      </c>
      <c r="AF149" s="25">
        <f t="shared" si="29"/>
        <v>49.783939503060857</v>
      </c>
      <c r="AG149" s="25">
        <f t="shared" si="30"/>
        <v>3.4746351633078527</v>
      </c>
      <c r="AH149" s="25">
        <f t="shared" si="31"/>
        <v>20.778318276580958</v>
      </c>
      <c r="AI149" s="25">
        <f t="shared" si="32"/>
        <v>75.747046560111187</v>
      </c>
      <c r="AJ149" s="25">
        <f t="shared" si="33"/>
        <v>25.952227243382826</v>
      </c>
      <c r="AK149" s="25">
        <f t="shared" si="34"/>
        <v>44.706262104583608</v>
      </c>
      <c r="AL149" s="25">
        <f t="shared" si="35"/>
        <v>29.34151065203357</v>
      </c>
      <c r="AM149" s="25">
        <f t="shared" si="36"/>
        <v>17.876827222621618</v>
      </c>
      <c r="AN149" s="25">
        <f t="shared" si="37"/>
        <v>35.729690869877786</v>
      </c>
      <c r="AO149" s="25">
        <f t="shared" si="38"/>
        <v>46.3934819075006</v>
      </c>
      <c r="AP149" s="25">
        <f t="shared" si="39"/>
        <v>11.265237494745692</v>
      </c>
      <c r="AQ149" s="25">
        <f t="shared" si="40"/>
        <v>21.605716687683902</v>
      </c>
      <c r="AR149" s="25">
        <f t="shared" si="41"/>
        <v>67.129045817570415</v>
      </c>
      <c r="AS149" s="25">
        <f t="shared" si="42"/>
        <v>16.818550933862671</v>
      </c>
      <c r="AT149" s="25">
        <f t="shared" si="43"/>
        <v>33.294234413065055</v>
      </c>
      <c r="AU149" s="25">
        <f t="shared" si="44"/>
        <v>49.88721465307227</v>
      </c>
    </row>
    <row r="150" spans="1:47" x14ac:dyDescent="0.35">
      <c r="A150" s="23">
        <v>56</v>
      </c>
      <c r="B150" s="24" t="s">
        <v>67</v>
      </c>
      <c r="C150" s="25">
        <f t="shared" si="0"/>
        <v>2.3575638506876229</v>
      </c>
      <c r="D150" s="25">
        <f t="shared" si="1"/>
        <v>20.039292730844792</v>
      </c>
      <c r="E150" s="25">
        <f t="shared" si="2"/>
        <v>77.603143418467582</v>
      </c>
      <c r="F150" s="25">
        <f t="shared" si="3"/>
        <v>13.814074717636837</v>
      </c>
      <c r="G150" s="25">
        <f t="shared" si="4"/>
        <v>51.954821894005207</v>
      </c>
      <c r="H150" s="25">
        <f t="shared" si="5"/>
        <v>34.231103388357944</v>
      </c>
      <c r="I150" s="25">
        <f t="shared" si="6"/>
        <v>11.640211640211639</v>
      </c>
      <c r="J150" s="25">
        <f t="shared" si="7"/>
        <v>50.476190476190474</v>
      </c>
      <c r="K150" s="25">
        <f t="shared" si="8"/>
        <v>37.883597883597886</v>
      </c>
      <c r="L150" s="25">
        <f t="shared" si="9"/>
        <v>12.397921306607275</v>
      </c>
      <c r="M150" s="25">
        <f t="shared" si="10"/>
        <v>40.831477357089831</v>
      </c>
      <c r="N150" s="25">
        <f t="shared" si="11"/>
        <v>46.770601336302896</v>
      </c>
      <c r="O150" s="25">
        <f t="shared" si="12"/>
        <v>11.341885563021787</v>
      </c>
      <c r="P150" s="25">
        <f t="shared" si="13"/>
        <v>44.919568316025249</v>
      </c>
      <c r="Q150" s="25">
        <f t="shared" si="14"/>
        <v>43.738546120952968</v>
      </c>
      <c r="R150" s="25">
        <f t="shared" si="15"/>
        <v>5.7312252964426875</v>
      </c>
      <c r="S150" s="25">
        <f t="shared" si="16"/>
        <v>17.984189723320156</v>
      </c>
      <c r="T150" s="25">
        <f t="shared" si="17"/>
        <v>76.284584980237156</v>
      </c>
      <c r="U150" s="25">
        <f t="shared" si="18"/>
        <v>29.817275747508305</v>
      </c>
      <c r="V150" s="25">
        <f t="shared" si="19"/>
        <v>40.116279069767444</v>
      </c>
      <c r="W150" s="25">
        <f t="shared" si="20"/>
        <v>30.066445182724255</v>
      </c>
      <c r="X150" s="25">
        <f t="shared" si="21"/>
        <v>21.286031042128602</v>
      </c>
      <c r="Y150" s="25">
        <f t="shared" si="22"/>
        <v>30.099778270509979</v>
      </c>
      <c r="Z150" s="25">
        <f t="shared" si="23"/>
        <v>48.614190687361422</v>
      </c>
      <c r="AA150" s="25">
        <f t="shared" si="24"/>
        <v>13.781512605042018</v>
      </c>
      <c r="AB150" s="25">
        <f t="shared" si="25"/>
        <v>19.243697478991599</v>
      </c>
      <c r="AC150" s="25">
        <f t="shared" si="26"/>
        <v>66.974789915966383</v>
      </c>
      <c r="AD150" s="25">
        <f t="shared" si="27"/>
        <v>20</v>
      </c>
      <c r="AE150" s="25">
        <f t="shared" si="28"/>
        <v>28.541001064962728</v>
      </c>
      <c r="AF150" s="25">
        <f t="shared" si="29"/>
        <v>51.458998935037272</v>
      </c>
      <c r="AG150" s="25">
        <f t="shared" si="30"/>
        <v>4.0473840078973344</v>
      </c>
      <c r="AH150" s="25">
        <f t="shared" si="31"/>
        <v>18.657453109575517</v>
      </c>
      <c r="AI150" s="25">
        <f t="shared" si="32"/>
        <v>77.295162882527151</v>
      </c>
      <c r="AJ150" s="25">
        <f t="shared" si="33"/>
        <v>22.014449638759032</v>
      </c>
      <c r="AK150" s="25">
        <f t="shared" si="34"/>
        <v>45.856353591160222</v>
      </c>
      <c r="AL150" s="25">
        <f t="shared" si="35"/>
        <v>32.129196770080746</v>
      </c>
      <c r="AM150" s="25">
        <f t="shared" si="36"/>
        <v>16.418717879361644</v>
      </c>
      <c r="AN150" s="25">
        <f t="shared" si="37"/>
        <v>40.4652420881796</v>
      </c>
      <c r="AO150" s="25">
        <f t="shared" si="38"/>
        <v>43.116040032458756</v>
      </c>
      <c r="AP150" s="25">
        <f t="shared" si="39"/>
        <v>13.112164296998422</v>
      </c>
      <c r="AQ150" s="25">
        <f t="shared" si="40"/>
        <v>30.568720379146917</v>
      </c>
      <c r="AR150" s="25">
        <f t="shared" si="41"/>
        <v>56.31911532385466</v>
      </c>
      <c r="AS150" s="25">
        <f t="shared" si="42"/>
        <v>15.610671112963734</v>
      </c>
      <c r="AT150" s="25">
        <f t="shared" si="43"/>
        <v>36.879949979157985</v>
      </c>
      <c r="AU150" s="25">
        <f t="shared" si="44"/>
        <v>47.509378907878279</v>
      </c>
    </row>
    <row r="151" spans="1:47" x14ac:dyDescent="0.35">
      <c r="A151" s="23">
        <v>57</v>
      </c>
      <c r="B151" s="24" t="s">
        <v>68</v>
      </c>
      <c r="C151" s="25">
        <f t="shared" si="0"/>
        <v>6.2230732407850642</v>
      </c>
      <c r="D151" s="25">
        <f t="shared" si="1"/>
        <v>15.485878410722833</v>
      </c>
      <c r="E151" s="25">
        <f t="shared" si="2"/>
        <v>78.291048348492097</v>
      </c>
      <c r="F151" s="25">
        <f t="shared" si="3"/>
        <v>35.978314440611136</v>
      </c>
      <c r="G151" s="25">
        <f t="shared" si="4"/>
        <v>42.960407425661245</v>
      </c>
      <c r="H151" s="25">
        <f t="shared" si="5"/>
        <v>21.061278133727615</v>
      </c>
      <c r="I151" s="25">
        <f t="shared" si="6"/>
        <v>32.073011734028682</v>
      </c>
      <c r="J151" s="25">
        <f t="shared" si="7"/>
        <v>43.510726561574018</v>
      </c>
      <c r="K151" s="25">
        <f t="shared" si="8"/>
        <v>24.416261704397296</v>
      </c>
      <c r="L151" s="25">
        <f t="shared" si="9"/>
        <v>26.51626135364782</v>
      </c>
      <c r="M151" s="25">
        <f t="shared" si="10"/>
        <v>41.957222384998531</v>
      </c>
      <c r="N151" s="25">
        <f t="shared" si="11"/>
        <v>31.526516261353649</v>
      </c>
      <c r="O151" s="25">
        <f t="shared" si="12"/>
        <v>27.430508474576271</v>
      </c>
      <c r="P151" s="25">
        <f t="shared" si="13"/>
        <v>37.821468926553671</v>
      </c>
      <c r="Q151" s="25">
        <f t="shared" si="14"/>
        <v>34.748022598870051</v>
      </c>
      <c r="R151" s="25">
        <f t="shared" si="15"/>
        <v>11.415882967607105</v>
      </c>
      <c r="S151" s="25">
        <f t="shared" si="16"/>
        <v>12.931034482758621</v>
      </c>
      <c r="T151" s="25">
        <f t="shared" si="17"/>
        <v>75.653082549634277</v>
      </c>
      <c r="U151" s="25">
        <f t="shared" si="18"/>
        <v>53.409436834094372</v>
      </c>
      <c r="V151" s="25">
        <f t="shared" si="19"/>
        <v>25.996955859969557</v>
      </c>
      <c r="W151" s="25">
        <f t="shared" si="20"/>
        <v>20.593607305936075</v>
      </c>
      <c r="X151" s="25">
        <f t="shared" si="21"/>
        <v>36.175739778631126</v>
      </c>
      <c r="Y151" s="25">
        <f t="shared" si="22"/>
        <v>25.705895640388526</v>
      </c>
      <c r="Z151" s="25">
        <f t="shared" si="23"/>
        <v>38.118364580980348</v>
      </c>
      <c r="AA151" s="25">
        <f t="shared" si="24"/>
        <v>22.602537621717321</v>
      </c>
      <c r="AB151" s="25">
        <f t="shared" si="25"/>
        <v>18.943641192092063</v>
      </c>
      <c r="AC151" s="25">
        <f t="shared" si="26"/>
        <v>58.453821186190616</v>
      </c>
      <c r="AD151" s="25">
        <f t="shared" si="27"/>
        <v>34.95471614755909</v>
      </c>
      <c r="AE151" s="25">
        <f t="shared" si="28"/>
        <v>22.61983653633753</v>
      </c>
      <c r="AF151" s="25">
        <f t="shared" si="29"/>
        <v>42.42544731610338</v>
      </c>
      <c r="AG151" s="25">
        <f t="shared" si="30"/>
        <v>8.6641697877652941</v>
      </c>
      <c r="AH151" s="25">
        <f t="shared" si="31"/>
        <v>14.282147315855182</v>
      </c>
      <c r="AI151" s="25">
        <f t="shared" si="32"/>
        <v>77.053682896379527</v>
      </c>
      <c r="AJ151" s="25">
        <f t="shared" si="33"/>
        <v>45.034368333728366</v>
      </c>
      <c r="AK151" s="25">
        <f t="shared" si="34"/>
        <v>34.147112269890179</v>
      </c>
      <c r="AL151" s="25">
        <f t="shared" si="35"/>
        <v>20.818519396381451</v>
      </c>
      <c r="AM151" s="25">
        <f t="shared" si="36"/>
        <v>34.18739155581261</v>
      </c>
      <c r="AN151" s="25">
        <f t="shared" si="37"/>
        <v>34.407171775592829</v>
      </c>
      <c r="AO151" s="25">
        <f t="shared" si="38"/>
        <v>31.405436668594561</v>
      </c>
      <c r="AP151" s="25">
        <f t="shared" si="39"/>
        <v>24.618096357226793</v>
      </c>
      <c r="AQ151" s="25">
        <f t="shared" si="40"/>
        <v>30.508225616921269</v>
      </c>
      <c r="AR151" s="25">
        <f t="shared" si="41"/>
        <v>44.873678025851937</v>
      </c>
      <c r="AS151" s="25">
        <f t="shared" si="42"/>
        <v>31.228078014342842</v>
      </c>
      <c r="AT151" s="25">
        <f t="shared" si="43"/>
        <v>30.140077299434775</v>
      </c>
      <c r="AU151" s="25">
        <f t="shared" si="44"/>
        <v>38.631844686222379</v>
      </c>
    </row>
    <row r="152" spans="1:47" x14ac:dyDescent="0.35">
      <c r="A152" s="23">
        <v>58</v>
      </c>
      <c r="B152" s="24" t="s">
        <v>69</v>
      </c>
      <c r="C152" s="25">
        <f t="shared" si="0"/>
        <v>1.1342155009451798</v>
      </c>
      <c r="D152" s="25">
        <f t="shared" si="1"/>
        <v>20.415879017013232</v>
      </c>
      <c r="E152" s="25">
        <f t="shared" si="2"/>
        <v>78.449905482041586</v>
      </c>
      <c r="F152" s="25">
        <f t="shared" si="3"/>
        <v>13.034410844629823</v>
      </c>
      <c r="G152" s="25">
        <f t="shared" si="4"/>
        <v>43.79562043795621</v>
      </c>
      <c r="H152" s="25">
        <f t="shared" si="5"/>
        <v>43.169968717413973</v>
      </c>
      <c r="I152" s="25">
        <f t="shared" si="6"/>
        <v>8.4971910112359552</v>
      </c>
      <c r="J152" s="25">
        <f t="shared" si="7"/>
        <v>39.536516853932582</v>
      </c>
      <c r="K152" s="25">
        <f t="shared" si="8"/>
        <v>51.966292134831463</v>
      </c>
      <c r="L152" s="25">
        <f t="shared" si="9"/>
        <v>7.3193046660567251</v>
      </c>
      <c r="M152" s="25">
        <f t="shared" si="10"/>
        <v>34.492223238792313</v>
      </c>
      <c r="N152" s="25">
        <f t="shared" si="11"/>
        <v>58.188472095150956</v>
      </c>
      <c r="O152" s="25">
        <f t="shared" si="12"/>
        <v>8.2000000000000011</v>
      </c>
      <c r="P152" s="25">
        <f t="shared" si="13"/>
        <v>36.85</v>
      </c>
      <c r="Q152" s="25">
        <f t="shared" si="14"/>
        <v>54.949999999999996</v>
      </c>
      <c r="R152" s="25">
        <f t="shared" si="15"/>
        <v>6.2630480167014611</v>
      </c>
      <c r="S152" s="25">
        <f t="shared" si="16"/>
        <v>16.492693110647181</v>
      </c>
      <c r="T152" s="25">
        <f t="shared" si="17"/>
        <v>77.244258872651358</v>
      </c>
      <c r="U152" s="25">
        <f t="shared" si="18"/>
        <v>26.407369498464689</v>
      </c>
      <c r="V152" s="25">
        <f t="shared" si="19"/>
        <v>35.107471852610026</v>
      </c>
      <c r="W152" s="25">
        <f t="shared" si="20"/>
        <v>38.485158648925285</v>
      </c>
      <c r="X152" s="25">
        <f t="shared" si="21"/>
        <v>15.796519410977242</v>
      </c>
      <c r="Y152" s="25">
        <f t="shared" si="22"/>
        <v>28.647925033467203</v>
      </c>
      <c r="Z152" s="25">
        <f t="shared" si="23"/>
        <v>55.555555555555557</v>
      </c>
      <c r="AA152" s="25">
        <f t="shared" si="24"/>
        <v>8.8339222614840995</v>
      </c>
      <c r="AB152" s="25">
        <f t="shared" si="25"/>
        <v>11.484098939929329</v>
      </c>
      <c r="AC152" s="25">
        <f t="shared" si="26"/>
        <v>79.68197879858657</v>
      </c>
      <c r="AD152" s="25">
        <f t="shared" si="27"/>
        <v>15.269607843137257</v>
      </c>
      <c r="AE152" s="25">
        <f t="shared" si="28"/>
        <v>23.921568627450981</v>
      </c>
      <c r="AF152" s="25">
        <f t="shared" si="29"/>
        <v>60.808823529411761</v>
      </c>
      <c r="AG152" s="25">
        <f t="shared" si="30"/>
        <v>2.9000000000000004</v>
      </c>
      <c r="AH152" s="25">
        <f t="shared" si="31"/>
        <v>19</v>
      </c>
      <c r="AI152" s="25">
        <f t="shared" si="32"/>
        <v>78.100000000000009</v>
      </c>
      <c r="AJ152" s="25">
        <f t="shared" si="33"/>
        <v>19.763252702007208</v>
      </c>
      <c r="AK152" s="25">
        <f t="shared" si="34"/>
        <v>39.475038600102934</v>
      </c>
      <c r="AL152" s="25">
        <f t="shared" si="35"/>
        <v>40.761708697889858</v>
      </c>
      <c r="AM152" s="25">
        <f t="shared" si="36"/>
        <v>12.134754211069096</v>
      </c>
      <c r="AN152" s="25">
        <f t="shared" si="37"/>
        <v>34.032313509797177</v>
      </c>
      <c r="AO152" s="25">
        <f t="shared" si="38"/>
        <v>53.832932279133729</v>
      </c>
      <c r="AP152" s="25">
        <f t="shared" si="39"/>
        <v>8.1650964558097794</v>
      </c>
      <c r="AQ152" s="25">
        <f t="shared" si="40"/>
        <v>22.745625841184388</v>
      </c>
      <c r="AR152" s="25">
        <f t="shared" si="41"/>
        <v>69.089277703005834</v>
      </c>
      <c r="AS152" s="25">
        <f t="shared" si="42"/>
        <v>11.774173579299244</v>
      </c>
      <c r="AT152" s="25">
        <f t="shared" si="43"/>
        <v>30.333044447195739</v>
      </c>
      <c r="AU152" s="25">
        <f t="shared" si="44"/>
        <v>57.892781973505016</v>
      </c>
    </row>
    <row r="153" spans="1:47" x14ac:dyDescent="0.35">
      <c r="A153" s="23">
        <v>59</v>
      </c>
      <c r="B153" s="24" t="s">
        <v>27</v>
      </c>
      <c r="C153" s="25">
        <f t="shared" si="0"/>
        <v>18.877818563188253</v>
      </c>
      <c r="D153" s="25">
        <f t="shared" si="1"/>
        <v>15.574200314630311</v>
      </c>
      <c r="E153" s="25">
        <f t="shared" si="2"/>
        <v>65.54798112218144</v>
      </c>
      <c r="F153" s="25">
        <f t="shared" si="3"/>
        <v>57.198109153416418</v>
      </c>
      <c r="G153" s="25">
        <f t="shared" si="4"/>
        <v>23.904168457241081</v>
      </c>
      <c r="H153" s="25">
        <f t="shared" si="5"/>
        <v>18.897722389342501</v>
      </c>
      <c r="I153" s="25">
        <f t="shared" si="6"/>
        <v>47.897055878229523</v>
      </c>
      <c r="J153" s="25">
        <f t="shared" si="7"/>
        <v>24.404165832165031</v>
      </c>
      <c r="K153" s="25">
        <f t="shared" si="8"/>
        <v>27.698778289605446</v>
      </c>
      <c r="L153" s="25">
        <f t="shared" si="9"/>
        <v>36.102890962895515</v>
      </c>
      <c r="M153" s="25">
        <f t="shared" si="10"/>
        <v>24.334167994536763</v>
      </c>
      <c r="N153" s="25">
        <f t="shared" si="11"/>
        <v>39.562941042567722</v>
      </c>
      <c r="O153" s="25">
        <f t="shared" si="12"/>
        <v>48.206814106395697</v>
      </c>
      <c r="P153" s="25">
        <f t="shared" si="13"/>
        <v>23.200021735586589</v>
      </c>
      <c r="Q153" s="25">
        <f t="shared" si="14"/>
        <v>28.593164158017714</v>
      </c>
      <c r="R153" s="25">
        <f t="shared" si="15"/>
        <v>23.879583521955634</v>
      </c>
      <c r="S153" s="25">
        <f t="shared" si="16"/>
        <v>16.319601629696695</v>
      </c>
      <c r="T153" s="25">
        <f t="shared" si="17"/>
        <v>59.80081484834767</v>
      </c>
      <c r="U153" s="25">
        <f t="shared" si="18"/>
        <v>67.195121951219519</v>
      </c>
      <c r="V153" s="25">
        <f t="shared" si="19"/>
        <v>18.226626016260163</v>
      </c>
      <c r="W153" s="25">
        <f t="shared" si="20"/>
        <v>14.578252032520325</v>
      </c>
      <c r="X153" s="25">
        <f t="shared" si="21"/>
        <v>52.502472799208697</v>
      </c>
      <c r="Y153" s="25">
        <f t="shared" si="22"/>
        <v>20.385756676557865</v>
      </c>
      <c r="Z153" s="25">
        <f t="shared" si="23"/>
        <v>27.111770524233432</v>
      </c>
      <c r="AA153" s="25">
        <f t="shared" si="24"/>
        <v>31.993119759191575</v>
      </c>
      <c r="AB153" s="25">
        <f t="shared" si="25"/>
        <v>17.157600516018061</v>
      </c>
      <c r="AC153" s="25">
        <f t="shared" si="26"/>
        <v>50.849279724790364</v>
      </c>
      <c r="AD153" s="25">
        <f t="shared" si="27"/>
        <v>54.22381185188997</v>
      </c>
      <c r="AE153" s="25">
        <f t="shared" si="28"/>
        <v>18.457144327509457</v>
      </c>
      <c r="AF153" s="25">
        <f t="shared" si="29"/>
        <v>27.319043820600569</v>
      </c>
      <c r="AG153" s="25">
        <f t="shared" si="30"/>
        <v>21.621949738982639</v>
      </c>
      <c r="AH153" s="25">
        <f t="shared" si="31"/>
        <v>15.940269515600338</v>
      </c>
      <c r="AI153" s="25">
        <f t="shared" si="32"/>
        <v>62.437780745417015</v>
      </c>
      <c r="AJ153" s="25">
        <f t="shared" si="33"/>
        <v>62.342986968897705</v>
      </c>
      <c r="AK153" s="25">
        <f t="shared" si="34"/>
        <v>20.985558718303608</v>
      </c>
      <c r="AL153" s="25">
        <f t="shared" si="35"/>
        <v>16.671454312798684</v>
      </c>
      <c r="AM153" s="25">
        <f t="shared" si="36"/>
        <v>50.189092356687901</v>
      </c>
      <c r="AN153" s="25">
        <f t="shared" si="37"/>
        <v>22.412420382165603</v>
      </c>
      <c r="AO153" s="25">
        <f t="shared" si="38"/>
        <v>27.398487261146499</v>
      </c>
      <c r="AP153" s="25">
        <f t="shared" si="39"/>
        <v>34.000663643402277</v>
      </c>
      <c r="AQ153" s="25">
        <f t="shared" si="40"/>
        <v>20.595066917376396</v>
      </c>
      <c r="AR153" s="25">
        <f t="shared" si="41"/>
        <v>45.404269439221324</v>
      </c>
      <c r="AS153" s="25">
        <f t="shared" si="42"/>
        <v>51.301773583908229</v>
      </c>
      <c r="AT153" s="25">
        <f t="shared" si="43"/>
        <v>20.76626225781725</v>
      </c>
      <c r="AU153" s="25">
        <f t="shared" si="44"/>
        <v>27.931964158274525</v>
      </c>
    </row>
    <row r="154" spans="1:47" x14ac:dyDescent="0.35">
      <c r="A154" s="23">
        <v>60</v>
      </c>
      <c r="B154" s="24" t="s">
        <v>70</v>
      </c>
      <c r="C154" s="25">
        <f t="shared" si="0"/>
        <v>2.0242914979757085</v>
      </c>
      <c r="D154" s="25">
        <f t="shared" si="1"/>
        <v>16.599190283400812</v>
      </c>
      <c r="E154" s="25">
        <f t="shared" si="2"/>
        <v>81.376518218623488</v>
      </c>
      <c r="F154" s="25">
        <f t="shared" si="3"/>
        <v>10.940499040307101</v>
      </c>
      <c r="G154" s="25">
        <f t="shared" si="4"/>
        <v>47.216890595009595</v>
      </c>
      <c r="H154" s="25">
        <f t="shared" si="5"/>
        <v>41.842610364683303</v>
      </c>
      <c r="I154" s="25">
        <f t="shared" si="6"/>
        <v>8.8391906283280086</v>
      </c>
      <c r="J154" s="25">
        <f t="shared" si="7"/>
        <v>41.746538871139514</v>
      </c>
      <c r="K154" s="25">
        <f t="shared" si="8"/>
        <v>49.414270500532481</v>
      </c>
      <c r="L154" s="25">
        <f t="shared" si="9"/>
        <v>7.3446327683615822</v>
      </c>
      <c r="M154" s="25">
        <f t="shared" si="10"/>
        <v>31.638418079096049</v>
      </c>
      <c r="N154" s="25">
        <f t="shared" si="11"/>
        <v>61.016949152542374</v>
      </c>
      <c r="O154" s="25">
        <f t="shared" si="12"/>
        <v>8.1327800829875514</v>
      </c>
      <c r="P154" s="25">
        <f t="shared" si="13"/>
        <v>37.385892116182575</v>
      </c>
      <c r="Q154" s="25">
        <f t="shared" si="14"/>
        <v>54.481327800829874</v>
      </c>
      <c r="R154" s="25">
        <f t="shared" si="15"/>
        <v>5.5335968379446641</v>
      </c>
      <c r="S154" s="25">
        <f t="shared" si="16"/>
        <v>14.624505928853754</v>
      </c>
      <c r="T154" s="25">
        <f t="shared" si="17"/>
        <v>79.841897233201593</v>
      </c>
      <c r="U154" s="25">
        <f t="shared" si="18"/>
        <v>25.891181988742961</v>
      </c>
      <c r="V154" s="25">
        <f t="shared" si="19"/>
        <v>40.712945590994373</v>
      </c>
      <c r="W154" s="25">
        <f t="shared" si="20"/>
        <v>33.395872420262663</v>
      </c>
      <c r="X154" s="25">
        <f t="shared" si="21"/>
        <v>17.803837953091683</v>
      </c>
      <c r="Y154" s="25">
        <f t="shared" si="22"/>
        <v>28.14498933901919</v>
      </c>
      <c r="Z154" s="25">
        <f t="shared" si="23"/>
        <v>54.05117270788913</v>
      </c>
      <c r="AA154" s="25">
        <f t="shared" si="24"/>
        <v>10.344827586206897</v>
      </c>
      <c r="AB154" s="25">
        <f t="shared" si="25"/>
        <v>17.733990147783253</v>
      </c>
      <c r="AC154" s="25">
        <f t="shared" si="26"/>
        <v>71.921182266009851</v>
      </c>
      <c r="AD154" s="25">
        <f t="shared" si="27"/>
        <v>16.424294268605646</v>
      </c>
      <c r="AE154" s="25">
        <f t="shared" si="28"/>
        <v>26.732249786142003</v>
      </c>
      <c r="AF154" s="25">
        <f t="shared" si="29"/>
        <v>56.843455945252352</v>
      </c>
      <c r="AG154" s="25">
        <f t="shared" si="30"/>
        <v>3.7848605577689245</v>
      </c>
      <c r="AH154" s="25">
        <f t="shared" si="31"/>
        <v>14.940239043824702</v>
      </c>
      <c r="AI154" s="25">
        <f t="shared" si="32"/>
        <v>81.274900398406373</v>
      </c>
      <c r="AJ154" s="25">
        <f t="shared" si="33"/>
        <v>18.661639962299716</v>
      </c>
      <c r="AK154" s="25">
        <f t="shared" si="34"/>
        <v>44.015080113100844</v>
      </c>
      <c r="AL154" s="25">
        <f t="shared" si="35"/>
        <v>37.323279924599433</v>
      </c>
      <c r="AM154" s="25">
        <f t="shared" si="36"/>
        <v>13.677488025545504</v>
      </c>
      <c r="AN154" s="25">
        <f t="shared" si="37"/>
        <v>34.646088344864289</v>
      </c>
      <c r="AO154" s="25">
        <f t="shared" si="38"/>
        <v>51.676423629590204</v>
      </c>
      <c r="AP154" s="25">
        <f t="shared" si="39"/>
        <v>8.6757990867579906</v>
      </c>
      <c r="AQ154" s="25">
        <f t="shared" si="40"/>
        <v>25.342465753424658</v>
      </c>
      <c r="AR154" s="25">
        <f t="shared" si="41"/>
        <v>65.981735159817362</v>
      </c>
      <c r="AS154" s="25">
        <f t="shared" si="42"/>
        <v>12.250472788400925</v>
      </c>
      <c r="AT154" s="25">
        <f t="shared" si="43"/>
        <v>32.107585627232609</v>
      </c>
      <c r="AU154" s="25">
        <f t="shared" si="44"/>
        <v>55.641941584366464</v>
      </c>
    </row>
    <row r="155" spans="1:47" x14ac:dyDescent="0.35">
      <c r="A155" s="23">
        <v>61</v>
      </c>
      <c r="B155" s="24" t="s">
        <v>100</v>
      </c>
      <c r="C155" s="25">
        <f t="shared" si="0"/>
        <v>3.7037037037037033</v>
      </c>
      <c r="D155" s="25">
        <f t="shared" si="1"/>
        <v>11.111111111111111</v>
      </c>
      <c r="E155" s="25">
        <f t="shared" si="2"/>
        <v>85.18518518518519</v>
      </c>
      <c r="F155" s="25">
        <f t="shared" si="3"/>
        <v>44.881889763779526</v>
      </c>
      <c r="G155" s="25">
        <f t="shared" si="4"/>
        <v>37.00787401574803</v>
      </c>
      <c r="H155" s="25">
        <f t="shared" si="5"/>
        <v>18.110236220472441</v>
      </c>
      <c r="I155" s="25">
        <f t="shared" si="6"/>
        <v>39.393939393939391</v>
      </c>
      <c r="J155" s="25">
        <f t="shared" si="7"/>
        <v>35.151515151515149</v>
      </c>
      <c r="K155" s="25">
        <f t="shared" si="8"/>
        <v>25.454545454545453</v>
      </c>
      <c r="L155" s="25">
        <f t="shared" si="9"/>
        <v>32.634032634032636</v>
      </c>
      <c r="M155" s="25">
        <f t="shared" si="10"/>
        <v>34.731934731934736</v>
      </c>
      <c r="N155" s="25">
        <f t="shared" si="11"/>
        <v>32.634032634032636</v>
      </c>
      <c r="O155" s="25">
        <f t="shared" si="12"/>
        <v>34.571723426212593</v>
      </c>
      <c r="P155" s="25">
        <f t="shared" si="13"/>
        <v>33.126934984520126</v>
      </c>
      <c r="Q155" s="25">
        <f t="shared" si="14"/>
        <v>32.301341589267288</v>
      </c>
      <c r="R155" s="25">
        <f t="shared" si="15"/>
        <v>10.416666666666668</v>
      </c>
      <c r="S155" s="25">
        <f t="shared" si="16"/>
        <v>7.291666666666667</v>
      </c>
      <c r="T155" s="25">
        <f t="shared" si="17"/>
        <v>82.291666666666657</v>
      </c>
      <c r="U155" s="25">
        <f t="shared" si="18"/>
        <v>60.919540229885058</v>
      </c>
      <c r="V155" s="25">
        <f t="shared" si="19"/>
        <v>22.413793103448278</v>
      </c>
      <c r="W155" s="25">
        <f t="shared" si="20"/>
        <v>16.666666666666664</v>
      </c>
      <c r="X155" s="25">
        <f t="shared" si="21"/>
        <v>47.826086956521742</v>
      </c>
      <c r="Y155" s="25">
        <f t="shared" si="22"/>
        <v>25.831202046035806</v>
      </c>
      <c r="Z155" s="25">
        <f t="shared" si="23"/>
        <v>26.342710997442452</v>
      </c>
      <c r="AA155" s="25">
        <f t="shared" si="24"/>
        <v>28.979591836734691</v>
      </c>
      <c r="AB155" s="25">
        <f t="shared" si="25"/>
        <v>24.285714285714285</v>
      </c>
      <c r="AC155" s="25">
        <f t="shared" si="26"/>
        <v>46.734693877551017</v>
      </c>
      <c r="AD155" s="25">
        <f t="shared" si="27"/>
        <v>39.103690685413007</v>
      </c>
      <c r="AE155" s="25">
        <f t="shared" si="28"/>
        <v>22.495606326889277</v>
      </c>
      <c r="AF155" s="25">
        <f t="shared" si="29"/>
        <v>38.400702987697713</v>
      </c>
      <c r="AG155" s="25">
        <f t="shared" si="30"/>
        <v>5.1724137931034484</v>
      </c>
      <c r="AH155" s="25">
        <f t="shared" si="31"/>
        <v>8.0459770114942533</v>
      </c>
      <c r="AI155" s="25">
        <f t="shared" si="32"/>
        <v>86.781609195402297</v>
      </c>
      <c r="AJ155" s="25">
        <f t="shared" si="33"/>
        <v>54.78547854785478</v>
      </c>
      <c r="AK155" s="25">
        <f t="shared" si="34"/>
        <v>28.052805280528055</v>
      </c>
      <c r="AL155" s="25">
        <f t="shared" si="35"/>
        <v>17.161716171617162</v>
      </c>
      <c r="AM155" s="25">
        <f t="shared" si="36"/>
        <v>44.166666666666664</v>
      </c>
      <c r="AN155" s="25">
        <f t="shared" si="37"/>
        <v>30</v>
      </c>
      <c r="AO155" s="25">
        <f t="shared" si="38"/>
        <v>25.833333333333336</v>
      </c>
      <c r="AP155" s="25">
        <f t="shared" si="39"/>
        <v>31.590413943355124</v>
      </c>
      <c r="AQ155" s="25">
        <f t="shared" si="40"/>
        <v>28.649237472766885</v>
      </c>
      <c r="AR155" s="25">
        <f t="shared" si="41"/>
        <v>39.760348583877999</v>
      </c>
      <c r="AS155" s="25">
        <f t="shared" si="42"/>
        <v>36.874409820585456</v>
      </c>
      <c r="AT155" s="25">
        <f t="shared" si="43"/>
        <v>27.525967894239852</v>
      </c>
      <c r="AU155" s="25">
        <f t="shared" si="44"/>
        <v>35.599622285174689</v>
      </c>
    </row>
    <row r="156" spans="1:47" x14ac:dyDescent="0.35">
      <c r="A156" s="23">
        <v>62</v>
      </c>
      <c r="B156" s="24" t="s">
        <v>71</v>
      </c>
      <c r="C156" s="25">
        <f t="shared" si="0"/>
        <v>0.79808459696727851</v>
      </c>
      <c r="D156" s="25">
        <f t="shared" si="1"/>
        <v>20.83000798084597</v>
      </c>
      <c r="E156" s="25">
        <f t="shared" si="2"/>
        <v>78.371907422186752</v>
      </c>
      <c r="F156" s="25">
        <f t="shared" si="3"/>
        <v>12.166809974204643</v>
      </c>
      <c r="G156" s="25">
        <f t="shared" si="4"/>
        <v>55.674978503869298</v>
      </c>
      <c r="H156" s="25">
        <f t="shared" si="5"/>
        <v>32.158211521926056</v>
      </c>
      <c r="I156" s="25">
        <f t="shared" si="6"/>
        <v>12.998315553060078</v>
      </c>
      <c r="J156" s="25">
        <f t="shared" si="7"/>
        <v>46.603032004491858</v>
      </c>
      <c r="K156" s="25">
        <f t="shared" si="8"/>
        <v>40.398652442448061</v>
      </c>
      <c r="L156" s="25">
        <f t="shared" si="9"/>
        <v>11.661585365853659</v>
      </c>
      <c r="M156" s="25">
        <f t="shared" si="10"/>
        <v>32.698170731707314</v>
      </c>
      <c r="N156" s="25">
        <f t="shared" si="11"/>
        <v>55.640243902439025</v>
      </c>
      <c r="O156" s="25">
        <f t="shared" si="12"/>
        <v>10.929185427752763</v>
      </c>
      <c r="P156" s="25">
        <f t="shared" si="13"/>
        <v>41.670077773229636</v>
      </c>
      <c r="Q156" s="25">
        <f t="shared" si="14"/>
        <v>47.400736799017601</v>
      </c>
      <c r="R156" s="25">
        <f t="shared" si="15"/>
        <v>5.6502242152466371</v>
      </c>
      <c r="S156" s="25">
        <f t="shared" si="16"/>
        <v>17.309417040358742</v>
      </c>
      <c r="T156" s="25">
        <f t="shared" si="17"/>
        <v>77.040358744394624</v>
      </c>
      <c r="U156" s="25">
        <f t="shared" si="18"/>
        <v>28.729719034428175</v>
      </c>
      <c r="V156" s="25">
        <f t="shared" si="19"/>
        <v>39.374752671151562</v>
      </c>
      <c r="W156" s="25">
        <f t="shared" si="20"/>
        <v>31.895528294420259</v>
      </c>
      <c r="X156" s="25">
        <f t="shared" si="21"/>
        <v>21.082089552238806</v>
      </c>
      <c r="Y156" s="25">
        <f t="shared" si="22"/>
        <v>28.384861407249467</v>
      </c>
      <c r="Z156" s="25">
        <f t="shared" si="23"/>
        <v>50.533049040511727</v>
      </c>
      <c r="AA156" s="25">
        <f t="shared" si="24"/>
        <v>12.638172439204126</v>
      </c>
      <c r="AB156" s="25">
        <f t="shared" si="25"/>
        <v>16.064848931466468</v>
      </c>
      <c r="AC156" s="25">
        <f t="shared" si="26"/>
        <v>71.296978629329402</v>
      </c>
      <c r="AD156" s="25">
        <f t="shared" si="27"/>
        <v>19.024101145792176</v>
      </c>
      <c r="AE156" s="25">
        <f t="shared" si="28"/>
        <v>26.619913077834852</v>
      </c>
      <c r="AF156" s="25">
        <f t="shared" si="29"/>
        <v>54.355985776372975</v>
      </c>
      <c r="AG156" s="25">
        <f t="shared" si="30"/>
        <v>3.0723905723905722</v>
      </c>
      <c r="AH156" s="25">
        <f t="shared" si="31"/>
        <v>19.19191919191919</v>
      </c>
      <c r="AI156" s="25">
        <f t="shared" si="32"/>
        <v>77.735690235690242</v>
      </c>
      <c r="AJ156" s="25">
        <f t="shared" si="33"/>
        <v>20.734474932948217</v>
      </c>
      <c r="AK156" s="25">
        <f t="shared" si="34"/>
        <v>47.204456364761711</v>
      </c>
      <c r="AL156" s="25">
        <f t="shared" si="35"/>
        <v>32.061068702290072</v>
      </c>
      <c r="AM156" s="25">
        <f t="shared" si="36"/>
        <v>17.175311345285344</v>
      </c>
      <c r="AN156" s="25">
        <f t="shared" si="37"/>
        <v>37.210893663610243</v>
      </c>
      <c r="AO156" s="25">
        <f t="shared" si="38"/>
        <v>45.61379499110442</v>
      </c>
      <c r="AP156" s="25">
        <f t="shared" si="39"/>
        <v>12.244897959183673</v>
      </c>
      <c r="AQ156" s="25">
        <f t="shared" si="40"/>
        <v>24.246395806028833</v>
      </c>
      <c r="AR156" s="25">
        <f t="shared" si="41"/>
        <v>63.508706234787496</v>
      </c>
      <c r="AS156" s="25">
        <f t="shared" si="42"/>
        <v>15.035703510007039</v>
      </c>
      <c r="AT156" s="25">
        <f t="shared" si="43"/>
        <v>34.013879110932315</v>
      </c>
      <c r="AU156" s="25">
        <f t="shared" si="44"/>
        <v>50.950417379060639</v>
      </c>
    </row>
    <row r="157" spans="1:47" x14ac:dyDescent="0.35">
      <c r="A157" s="23">
        <v>63</v>
      </c>
      <c r="B157" s="24" t="s">
        <v>72</v>
      </c>
      <c r="C157" s="25">
        <f t="shared" si="0"/>
        <v>3.1591737545565004</v>
      </c>
      <c r="D157" s="25">
        <f t="shared" si="1"/>
        <v>25.273390036452003</v>
      </c>
      <c r="E157" s="25">
        <f t="shared" si="2"/>
        <v>71.567436208991495</v>
      </c>
      <c r="F157" s="25">
        <f t="shared" si="3"/>
        <v>17.542561065877127</v>
      </c>
      <c r="G157" s="25">
        <f t="shared" si="4"/>
        <v>47.816432272390827</v>
      </c>
      <c r="H157" s="25">
        <f t="shared" si="5"/>
        <v>34.64100666173205</v>
      </c>
      <c r="I157" s="25">
        <f t="shared" si="6"/>
        <v>12.395397489539748</v>
      </c>
      <c r="J157" s="25">
        <f t="shared" si="7"/>
        <v>44.979079497907946</v>
      </c>
      <c r="K157" s="25">
        <f t="shared" si="8"/>
        <v>42.6255230125523</v>
      </c>
      <c r="L157" s="25">
        <f t="shared" si="9"/>
        <v>9.3727469358327316</v>
      </c>
      <c r="M157" s="25">
        <f t="shared" si="10"/>
        <v>30.641672674837778</v>
      </c>
      <c r="N157" s="25">
        <f t="shared" si="11"/>
        <v>59.985580389329485</v>
      </c>
      <c r="O157" s="25">
        <f t="shared" si="12"/>
        <v>11.411356582070477</v>
      </c>
      <c r="P157" s="25">
        <f t="shared" si="13"/>
        <v>39.200292130728506</v>
      </c>
      <c r="Q157" s="25">
        <f t="shared" si="14"/>
        <v>49.388351287201019</v>
      </c>
      <c r="R157" s="25">
        <f t="shared" si="15"/>
        <v>5.2259887005649714</v>
      </c>
      <c r="S157" s="25">
        <f t="shared" si="16"/>
        <v>16.666666666666664</v>
      </c>
      <c r="T157" s="25">
        <f t="shared" si="17"/>
        <v>78.10734463276836</v>
      </c>
      <c r="U157" s="25">
        <f t="shared" si="18"/>
        <v>33.585684790089473</v>
      </c>
      <c r="V157" s="25">
        <f t="shared" si="19"/>
        <v>34.893324156916719</v>
      </c>
      <c r="W157" s="25">
        <f t="shared" si="20"/>
        <v>31.520991052993807</v>
      </c>
      <c r="X157" s="25">
        <f t="shared" si="21"/>
        <v>21.942967617206381</v>
      </c>
      <c r="Y157" s="25">
        <f t="shared" si="22"/>
        <v>29.869502174963753</v>
      </c>
      <c r="Z157" s="25">
        <f t="shared" si="23"/>
        <v>48.187530207829873</v>
      </c>
      <c r="AA157" s="25">
        <f t="shared" si="24"/>
        <v>10.425937698664971</v>
      </c>
      <c r="AB157" s="25">
        <f t="shared" si="25"/>
        <v>14.303877940241577</v>
      </c>
      <c r="AC157" s="25">
        <f t="shared" si="26"/>
        <v>75.270184361093456</v>
      </c>
      <c r="AD157" s="25">
        <f t="shared" si="27"/>
        <v>19.665920440847255</v>
      </c>
      <c r="AE157" s="25">
        <f t="shared" si="28"/>
        <v>25.262614086447392</v>
      </c>
      <c r="AF157" s="25">
        <f t="shared" si="29"/>
        <v>55.071465472705363</v>
      </c>
      <c r="AG157" s="25">
        <f t="shared" si="30"/>
        <v>3.989535644211903</v>
      </c>
      <c r="AH157" s="25">
        <f t="shared" si="31"/>
        <v>21.386527141922826</v>
      </c>
      <c r="AI157" s="25">
        <f t="shared" si="32"/>
        <v>74.623937213865275</v>
      </c>
      <c r="AJ157" s="25">
        <f t="shared" si="33"/>
        <v>25.758116303960044</v>
      </c>
      <c r="AK157" s="25">
        <f t="shared" si="34"/>
        <v>41.348555119514806</v>
      </c>
      <c r="AL157" s="25">
        <f t="shared" si="35"/>
        <v>32.89332857652515</v>
      </c>
      <c r="AM157" s="25">
        <f t="shared" si="36"/>
        <v>17.335674862017058</v>
      </c>
      <c r="AN157" s="25">
        <f t="shared" si="37"/>
        <v>37.054691419969892</v>
      </c>
      <c r="AO157" s="25">
        <f t="shared" si="38"/>
        <v>45.609633718013043</v>
      </c>
      <c r="AP157" s="25">
        <f t="shared" si="39"/>
        <v>9.9898751265609178</v>
      </c>
      <c r="AQ157" s="25">
        <f t="shared" si="40"/>
        <v>21.869726628417144</v>
      </c>
      <c r="AR157" s="25">
        <f t="shared" si="41"/>
        <v>68.140398245021942</v>
      </c>
      <c r="AS157" s="25">
        <f t="shared" si="42"/>
        <v>15.672369470791597</v>
      </c>
      <c r="AT157" s="25">
        <f t="shared" si="43"/>
        <v>32.00957361935999</v>
      </c>
      <c r="AU157" s="25">
        <f t="shared" si="44"/>
        <v>52.318056909848423</v>
      </c>
    </row>
    <row r="158" spans="1:47" x14ac:dyDescent="0.35">
      <c r="A158" s="23">
        <v>64</v>
      </c>
      <c r="B158" s="24" t="s">
        <v>28</v>
      </c>
      <c r="C158" s="25">
        <f t="shared" si="0"/>
        <v>21.370420624151969</v>
      </c>
      <c r="D158" s="25">
        <f t="shared" si="1"/>
        <v>11.482360922659431</v>
      </c>
      <c r="E158" s="25">
        <f t="shared" si="2"/>
        <v>67.1472184531886</v>
      </c>
      <c r="F158" s="25">
        <f t="shared" si="3"/>
        <v>64.810743359676749</v>
      </c>
      <c r="G158" s="25">
        <f t="shared" si="4"/>
        <v>19.109869867490641</v>
      </c>
      <c r="H158" s="25">
        <f t="shared" si="5"/>
        <v>16.07938677283261</v>
      </c>
      <c r="I158" s="25">
        <f t="shared" si="6"/>
        <v>58.234095054178738</v>
      </c>
      <c r="J158" s="25">
        <f t="shared" si="7"/>
        <v>19.418517326467118</v>
      </c>
      <c r="K158" s="25">
        <f t="shared" si="8"/>
        <v>22.347387619354148</v>
      </c>
      <c r="L158" s="25">
        <f t="shared" si="9"/>
        <v>45.044581618655691</v>
      </c>
      <c r="M158" s="25">
        <f t="shared" si="10"/>
        <v>21.416323731138544</v>
      </c>
      <c r="N158" s="25">
        <f t="shared" si="11"/>
        <v>33.539094650205762</v>
      </c>
      <c r="O158" s="25">
        <f t="shared" si="12"/>
        <v>53.392493991495662</v>
      </c>
      <c r="P158" s="25">
        <f t="shared" si="13"/>
        <v>18.353009534373925</v>
      </c>
      <c r="Q158" s="25">
        <f t="shared" si="14"/>
        <v>28.25449647413042</v>
      </c>
      <c r="R158" s="25">
        <f t="shared" si="15"/>
        <v>27.775408670931057</v>
      </c>
      <c r="S158" s="25">
        <f t="shared" si="16"/>
        <v>10.135039090262971</v>
      </c>
      <c r="T158" s="25">
        <f t="shared" si="17"/>
        <v>62.089552238805965</v>
      </c>
      <c r="U158" s="25">
        <f t="shared" si="18"/>
        <v>72.161234025783941</v>
      </c>
      <c r="V158" s="25">
        <f t="shared" si="19"/>
        <v>15.245172549681923</v>
      </c>
      <c r="W158" s="25">
        <f t="shared" si="20"/>
        <v>12.593593424534145</v>
      </c>
      <c r="X158" s="25">
        <f t="shared" si="21"/>
        <v>55.691614420062699</v>
      </c>
      <c r="Y158" s="25">
        <f t="shared" si="22"/>
        <v>19.563087774294672</v>
      </c>
      <c r="Z158" s="25">
        <f t="shared" si="23"/>
        <v>24.745297805642632</v>
      </c>
      <c r="AA158" s="25">
        <f t="shared" si="24"/>
        <v>31.46853146853147</v>
      </c>
      <c r="AB158" s="25">
        <f t="shared" si="25"/>
        <v>18.429487179487182</v>
      </c>
      <c r="AC158" s="25">
        <f t="shared" si="26"/>
        <v>50.101981351981351</v>
      </c>
      <c r="AD158" s="25">
        <f t="shared" si="27"/>
        <v>54.020682572663659</v>
      </c>
      <c r="AE158" s="25">
        <f t="shared" si="28"/>
        <v>15.948986171813425</v>
      </c>
      <c r="AF158" s="25">
        <f t="shared" si="29"/>
        <v>30.030331255522913</v>
      </c>
      <c r="AG158" s="25">
        <f t="shared" si="30"/>
        <v>24.870506378044066</v>
      </c>
      <c r="AH158" s="25">
        <f t="shared" si="31"/>
        <v>10.722844994201779</v>
      </c>
      <c r="AI158" s="25">
        <f t="shared" si="32"/>
        <v>64.406648627754166</v>
      </c>
      <c r="AJ158" s="25">
        <f t="shared" si="33"/>
        <v>68.589187626481646</v>
      </c>
      <c r="AK158" s="25">
        <f t="shared" si="34"/>
        <v>17.129228100607111</v>
      </c>
      <c r="AL158" s="25">
        <f t="shared" si="35"/>
        <v>14.281584272911246</v>
      </c>
      <c r="AM158" s="25">
        <f t="shared" si="36"/>
        <v>56.901408450704224</v>
      </c>
      <c r="AN158" s="25">
        <f t="shared" si="37"/>
        <v>19.482714468629961</v>
      </c>
      <c r="AO158" s="25">
        <f t="shared" si="38"/>
        <v>23.615877080665811</v>
      </c>
      <c r="AP158" s="25">
        <f t="shared" si="39"/>
        <v>37.680245843511152</v>
      </c>
      <c r="AQ158" s="25">
        <f t="shared" si="40"/>
        <v>19.785674887715704</v>
      </c>
      <c r="AR158" s="25">
        <f t="shared" si="41"/>
        <v>42.534079268773148</v>
      </c>
      <c r="AS158" s="25">
        <f t="shared" si="42"/>
        <v>53.72421145042955</v>
      </c>
      <c r="AT158" s="25">
        <f t="shared" si="43"/>
        <v>17.086599360381264</v>
      </c>
      <c r="AU158" s="25">
        <f t="shared" si="44"/>
        <v>29.189189189189189</v>
      </c>
    </row>
    <row r="159" spans="1:47" x14ac:dyDescent="0.35">
      <c r="A159" s="23">
        <v>65</v>
      </c>
      <c r="B159" s="24" t="s">
        <v>73</v>
      </c>
      <c r="C159" s="25">
        <f t="shared" si="0"/>
        <v>2.4064171122994651</v>
      </c>
      <c r="D159" s="25">
        <f t="shared" si="1"/>
        <v>17.914438502673796</v>
      </c>
      <c r="E159" s="25">
        <f t="shared" si="2"/>
        <v>79.679144385026731</v>
      </c>
      <c r="F159" s="25">
        <f t="shared" si="3"/>
        <v>11.842105263157894</v>
      </c>
      <c r="G159" s="25">
        <f t="shared" si="4"/>
        <v>54.868421052631575</v>
      </c>
      <c r="H159" s="25">
        <f t="shared" si="5"/>
        <v>33.289473684210527</v>
      </c>
      <c r="I159" s="25">
        <f t="shared" si="6"/>
        <v>12.724550898203594</v>
      </c>
      <c r="J159" s="25">
        <f t="shared" si="7"/>
        <v>41.841317365269461</v>
      </c>
      <c r="K159" s="25">
        <f t="shared" si="8"/>
        <v>45.434131736526943</v>
      </c>
      <c r="L159" s="25">
        <f t="shared" si="9"/>
        <v>11.024305555555555</v>
      </c>
      <c r="M159" s="25">
        <f t="shared" si="10"/>
        <v>32.899305555555557</v>
      </c>
      <c r="N159" s="25">
        <f t="shared" si="11"/>
        <v>56.076388888888886</v>
      </c>
      <c r="O159" s="25">
        <f t="shared" si="12"/>
        <v>10.816044260027663</v>
      </c>
      <c r="P159" s="25">
        <f t="shared" si="13"/>
        <v>39.280774550484097</v>
      </c>
      <c r="Q159" s="25">
        <f t="shared" si="14"/>
        <v>49.903181189488244</v>
      </c>
      <c r="R159" s="25">
        <f t="shared" si="15"/>
        <v>5.3731343283582085</v>
      </c>
      <c r="S159" s="25">
        <f t="shared" si="16"/>
        <v>22.985074626865671</v>
      </c>
      <c r="T159" s="25">
        <f t="shared" si="17"/>
        <v>71.641791044776113</v>
      </c>
      <c r="U159" s="25">
        <f t="shared" si="18"/>
        <v>29.418886198547217</v>
      </c>
      <c r="V159" s="25">
        <f t="shared" si="19"/>
        <v>39.951573849878933</v>
      </c>
      <c r="W159" s="25">
        <f t="shared" si="20"/>
        <v>30.629539951573847</v>
      </c>
      <c r="X159" s="25">
        <f t="shared" si="21"/>
        <v>20.412517780938831</v>
      </c>
      <c r="Y159" s="25">
        <f t="shared" si="22"/>
        <v>29.445234708392604</v>
      </c>
      <c r="Z159" s="25">
        <f t="shared" si="23"/>
        <v>50.142247510668561</v>
      </c>
      <c r="AA159" s="25">
        <f t="shared" si="24"/>
        <v>12.672176308539946</v>
      </c>
      <c r="AB159" s="25">
        <f t="shared" si="25"/>
        <v>15.977961432506888</v>
      </c>
      <c r="AC159" s="25">
        <f t="shared" si="26"/>
        <v>71.349862258953166</v>
      </c>
      <c r="AD159" s="25">
        <f t="shared" si="27"/>
        <v>18.814855270344076</v>
      </c>
      <c r="AE159" s="25">
        <f t="shared" si="28"/>
        <v>27.22555980338613</v>
      </c>
      <c r="AF159" s="25">
        <f t="shared" si="29"/>
        <v>53.959584926269798</v>
      </c>
      <c r="AG159" s="25">
        <f t="shared" si="30"/>
        <v>4.3785310734463279</v>
      </c>
      <c r="AH159" s="25">
        <f t="shared" si="31"/>
        <v>20.621468926553671</v>
      </c>
      <c r="AI159" s="25">
        <f t="shared" si="32"/>
        <v>75</v>
      </c>
      <c r="AJ159" s="25">
        <f t="shared" si="33"/>
        <v>20.815047021943574</v>
      </c>
      <c r="AK159" s="25">
        <f t="shared" si="34"/>
        <v>47.147335423197489</v>
      </c>
      <c r="AL159" s="25">
        <f t="shared" si="35"/>
        <v>32.037617554858933</v>
      </c>
      <c r="AM159" s="25">
        <f t="shared" si="36"/>
        <v>16.605972323379461</v>
      </c>
      <c r="AN159" s="25">
        <f t="shared" si="37"/>
        <v>35.579024034959943</v>
      </c>
      <c r="AO159" s="25">
        <f t="shared" si="38"/>
        <v>47.815003641660596</v>
      </c>
      <c r="AP159" s="25">
        <f t="shared" si="39"/>
        <v>11.843276936776491</v>
      </c>
      <c r="AQ159" s="25">
        <f t="shared" si="40"/>
        <v>24.71059661620659</v>
      </c>
      <c r="AR159" s="25">
        <f t="shared" si="41"/>
        <v>63.446126447016916</v>
      </c>
      <c r="AS159" s="25">
        <f t="shared" si="42"/>
        <v>14.876373626373626</v>
      </c>
      <c r="AT159" s="25">
        <f t="shared" si="43"/>
        <v>33.228021978021978</v>
      </c>
      <c r="AU159" s="25">
        <f t="shared" si="44"/>
        <v>51.895604395604401</v>
      </c>
    </row>
    <row r="160" spans="1:47" x14ac:dyDescent="0.35">
      <c r="A160" s="23">
        <v>66</v>
      </c>
      <c r="B160" s="24" t="s">
        <v>74</v>
      </c>
      <c r="C160" s="25">
        <f t="shared" ref="C160:C174" si="45">C71/SUM(C71:E71)*100</f>
        <v>4.3884892086330938</v>
      </c>
      <c r="D160" s="25">
        <f t="shared" ref="D160:D174" si="46">D71/SUM(C71:E71)*100</f>
        <v>15.683453237410072</v>
      </c>
      <c r="E160" s="25">
        <f t="shared" ref="E160:E174" si="47">E71/SUM(C71:E71)*100</f>
        <v>79.928057553956833</v>
      </c>
      <c r="F160" s="25">
        <f t="shared" ref="F160:F173" si="48">F71/SUM(F71:H71)*100</f>
        <v>34.858459512837392</v>
      </c>
      <c r="G160" s="25">
        <f t="shared" ref="G160:G174" si="49">G71/SUM(F71:H71)*100</f>
        <v>45.029624753127059</v>
      </c>
      <c r="H160" s="25">
        <f t="shared" ref="H160:H174" si="50">H71/SUM(F71:H71)*100</f>
        <v>20.111915734035549</v>
      </c>
      <c r="I160" s="25">
        <f t="shared" ref="I160:I174" si="51">I71/SUM(I71:K71)*100</f>
        <v>28.384279475982531</v>
      </c>
      <c r="J160" s="25">
        <f t="shared" ref="J160:J174" si="52">J71/SUM(I71:K71)*100</f>
        <v>44.514192139737993</v>
      </c>
      <c r="K160" s="25">
        <f t="shared" ref="K160:K174" si="53">K71/SUM(I71:K71)*100</f>
        <v>27.101528384279476</v>
      </c>
      <c r="L160" s="25">
        <f t="shared" ref="L160:L174" si="54">L71/SUM(L71:N71)*100</f>
        <v>25.435203094777563</v>
      </c>
      <c r="M160" s="25">
        <f t="shared" ref="M160:M174" si="55">M71/SUM(L71:N71)*100</f>
        <v>39.410058027079302</v>
      </c>
      <c r="N160" s="25">
        <f t="shared" ref="N160:N174" si="56">N71/SUM(L71:N71)*100</f>
        <v>35.154738878143135</v>
      </c>
      <c r="O160" s="25">
        <f t="shared" ref="O160:O174" si="57">O71/SUM(O71:Q71)*100</f>
        <v>26.415837683443318</v>
      </c>
      <c r="P160" s="25">
        <f t="shared" ref="P160:P174" si="58">P71/SUM(O71:Q71)*100</f>
        <v>39.71240027578056</v>
      </c>
      <c r="Q160" s="25">
        <f t="shared" ref="Q160:Q174" si="59">Q71/SUM(O71:Q71)*100</f>
        <v>33.871762040776126</v>
      </c>
      <c r="R160" s="25">
        <f t="shared" ref="R160:R174" si="60">R71/SUM(R71:T71)*100</f>
        <v>7.6335877862595423</v>
      </c>
      <c r="S160" s="25">
        <f t="shared" ref="S160:S174" si="61">S71/SUM(R71:T71)*100</f>
        <v>12.892281594571669</v>
      </c>
      <c r="T160" s="25">
        <f t="shared" ref="T160:T174" si="62">T71/SUM(R71:T71)*100</f>
        <v>79.47413061916879</v>
      </c>
      <c r="U160" s="25">
        <f t="shared" ref="U160:U174" si="63">U71/SUM(U71:W71)*100</f>
        <v>51.331139694884833</v>
      </c>
      <c r="V160" s="25">
        <f t="shared" ref="V160:V174" si="64">V71/SUM(U71:W71)*100</f>
        <v>29.045767274902783</v>
      </c>
      <c r="W160" s="25">
        <f t="shared" ref="W160:W174" si="65">W71/SUM(U71:W71)*100</f>
        <v>19.623093030212384</v>
      </c>
      <c r="X160" s="25">
        <f t="shared" ref="X160:X174" si="66">X71/SUM(X71:Z71)*100</f>
        <v>36.078639744952177</v>
      </c>
      <c r="Y160" s="25">
        <f t="shared" ref="Y160:Y174" si="67">Y71/SUM(X71:Z71)*100</f>
        <v>29.303931987247612</v>
      </c>
      <c r="Z160" s="25">
        <f t="shared" ref="Z160:Z174" si="68">Z71/SUM(X71:Z71)*100</f>
        <v>34.617428267800207</v>
      </c>
      <c r="AA160" s="25">
        <f t="shared" ref="AA160:AA174" si="69">AA71/SUM(AA71:AC71)*100</f>
        <v>21.254681647940075</v>
      </c>
      <c r="AB160" s="25">
        <f t="shared" ref="AB160:AB174" si="70">AB71/SUM(AA71:AC71)*100</f>
        <v>20.786516853932586</v>
      </c>
      <c r="AC160" s="25">
        <f t="shared" ref="AC160:AC174" si="71">AC71/SUM(AA71:AC71)*100</f>
        <v>57.958801498127343</v>
      </c>
      <c r="AD160" s="25">
        <f t="shared" ref="AD160:AD174" si="72">AD71/SUM(AD71:AF71)*100</f>
        <v>34.756741195662606</v>
      </c>
      <c r="AE160" s="25">
        <f t="shared" ref="AE160:AE174" si="73">AE71/SUM(AD71:AF71)*100</f>
        <v>25.592553497744934</v>
      </c>
      <c r="AF160" s="25">
        <f t="shared" ref="AF160:AF174" si="74">AF71/SUM(AD71:AF71)*100</f>
        <v>39.650705306592457</v>
      </c>
      <c r="AG160" s="25">
        <f t="shared" ref="AG160:AG174" si="75">AG71/SUM(AG71:AI71)*100</f>
        <v>5.9259259259259265</v>
      </c>
      <c r="AH160" s="25">
        <f t="shared" ref="AH160:AH174" si="76">AH71/SUM(AG71:AI71)*100</f>
        <v>14.307992202729045</v>
      </c>
      <c r="AI160" s="25">
        <f t="shared" ref="AI160:AI174" si="77">AI71/SUM(AG71:AI71)*100</f>
        <v>79.766081871345023</v>
      </c>
      <c r="AJ160" s="25">
        <f t="shared" ref="AJ160:AJ174" si="78">AJ71/SUM(AJ71:AL71)*100</f>
        <v>43.557225614529514</v>
      </c>
      <c r="AK160" s="25">
        <f t="shared" ref="AK160:AK174" si="79">AK71/SUM(AJ71:AL71)*100</f>
        <v>36.652575544073898</v>
      </c>
      <c r="AL160" s="25">
        <f t="shared" ref="AL160:AL174" si="80">AL71/SUM(AJ71:AL71)*100</f>
        <v>19.790198841396585</v>
      </c>
      <c r="AM160" s="25">
        <f t="shared" ref="AM160:AM174" si="81">AM71/SUM(AM71:AO71)*100</f>
        <v>32.30499797925367</v>
      </c>
      <c r="AN160" s="25">
        <f t="shared" ref="AN160:AN174" si="82">AN71/SUM(AM71:AO71)*100</f>
        <v>36.764111545197359</v>
      </c>
      <c r="AO160" s="25">
        <f t="shared" ref="AO160:AO174" si="83">AO71/SUM(AM71:AO71)*100</f>
        <v>30.930890475548967</v>
      </c>
      <c r="AP160" s="25">
        <f t="shared" ref="AP160:AP174" si="84">AP71/SUM(AP71:AR71)*100</f>
        <v>23.195631528964864</v>
      </c>
      <c r="AQ160" s="25">
        <f t="shared" ref="AQ160:AQ174" si="85">AQ71/SUM(AP71:AR71)*100</f>
        <v>30.009496676163344</v>
      </c>
      <c r="AR160" s="25">
        <f t="shared" ref="AR160:AR174" si="86">AR71/SUM(AP71:AR71)*100</f>
        <v>46.794871794871796</v>
      </c>
      <c r="AS160" s="25">
        <f t="shared" ref="AS160:AS174" si="87">AS71/SUM(AS71:AU71)*100</f>
        <v>30.656757019333529</v>
      </c>
      <c r="AT160" s="25">
        <f t="shared" ref="AT160:AT174" si="88">AT71/SUM(AS71:AU71)*100</f>
        <v>32.546390750995826</v>
      </c>
      <c r="AU160" s="25">
        <f t="shared" ref="AU160:AU174" si="89">AU71/SUM(AS71:AU71)*100</f>
        <v>36.796852229670648</v>
      </c>
    </row>
    <row r="161" spans="1:47" x14ac:dyDescent="0.35">
      <c r="A161" s="23">
        <v>67</v>
      </c>
      <c r="B161" s="24" t="s">
        <v>38</v>
      </c>
      <c r="C161" s="25">
        <f t="shared" si="45"/>
        <v>3.125</v>
      </c>
      <c r="D161" s="25">
        <f t="shared" si="46"/>
        <v>22.36328125</v>
      </c>
      <c r="E161" s="25">
        <f t="shared" si="47"/>
        <v>74.51171875</v>
      </c>
      <c r="F161" s="25">
        <f t="shared" si="48"/>
        <v>12.852022529441884</v>
      </c>
      <c r="G161" s="25">
        <f t="shared" si="49"/>
        <v>44.700460829493089</v>
      </c>
      <c r="H161" s="25">
        <f t="shared" si="50"/>
        <v>42.447516641065029</v>
      </c>
      <c r="I161" s="25">
        <f t="shared" si="51"/>
        <v>6.996819627442072</v>
      </c>
      <c r="J161" s="25">
        <f t="shared" si="52"/>
        <v>39.482053611994552</v>
      </c>
      <c r="K161" s="25">
        <f t="shared" si="53"/>
        <v>53.521126760563376</v>
      </c>
      <c r="L161" s="25">
        <f t="shared" si="54"/>
        <v>4.9703264094955495</v>
      </c>
      <c r="M161" s="25">
        <f t="shared" si="55"/>
        <v>25.667655786350146</v>
      </c>
      <c r="N161" s="25">
        <f t="shared" si="56"/>
        <v>69.362017804154306</v>
      </c>
      <c r="O161" s="25">
        <f t="shared" si="57"/>
        <v>7.6427255985267033</v>
      </c>
      <c r="P161" s="25">
        <f t="shared" si="58"/>
        <v>35.604665438919582</v>
      </c>
      <c r="Q161" s="25">
        <f t="shared" si="59"/>
        <v>56.752608962553722</v>
      </c>
      <c r="R161" s="25">
        <f t="shared" si="60"/>
        <v>6.804123711340206</v>
      </c>
      <c r="S161" s="25">
        <f t="shared" si="61"/>
        <v>16.804123711340207</v>
      </c>
      <c r="T161" s="25">
        <f t="shared" si="62"/>
        <v>76.391752577319579</v>
      </c>
      <c r="U161" s="25">
        <f t="shared" si="63"/>
        <v>26.642893530310747</v>
      </c>
      <c r="V161" s="25">
        <f t="shared" si="64"/>
        <v>32.24656138563423</v>
      </c>
      <c r="W161" s="25">
        <f t="shared" si="65"/>
        <v>41.110545084055019</v>
      </c>
      <c r="X161" s="25">
        <f t="shared" si="66"/>
        <v>14.446002805049089</v>
      </c>
      <c r="Y161" s="25">
        <f t="shared" si="67"/>
        <v>26.834969611968205</v>
      </c>
      <c r="Z161" s="25">
        <f t="shared" si="68"/>
        <v>58.719027582982697</v>
      </c>
      <c r="AA161" s="25">
        <f t="shared" si="69"/>
        <v>7.1724137931034475</v>
      </c>
      <c r="AB161" s="25">
        <f t="shared" si="70"/>
        <v>12.96551724137931</v>
      </c>
      <c r="AC161" s="25">
        <f t="shared" si="71"/>
        <v>79.862068965517238</v>
      </c>
      <c r="AD161" s="25">
        <f t="shared" si="72"/>
        <v>15.296103099110155</v>
      </c>
      <c r="AE161" s="25">
        <f t="shared" si="73"/>
        <v>23.903037741638538</v>
      </c>
      <c r="AF161" s="25">
        <f t="shared" si="74"/>
        <v>60.80085915925131</v>
      </c>
      <c r="AG161" s="25">
        <f t="shared" si="75"/>
        <v>4.6417759838546919</v>
      </c>
      <c r="AH161" s="25">
        <f t="shared" si="76"/>
        <v>19.727547931382443</v>
      </c>
      <c r="AI161" s="25">
        <f t="shared" si="77"/>
        <v>75.630676084762868</v>
      </c>
      <c r="AJ161" s="25">
        <f t="shared" si="78"/>
        <v>19.713993871297241</v>
      </c>
      <c r="AK161" s="25">
        <f t="shared" si="79"/>
        <v>38.381001021450459</v>
      </c>
      <c r="AL161" s="25">
        <f t="shared" si="80"/>
        <v>41.905005107252293</v>
      </c>
      <c r="AM161" s="25">
        <f t="shared" si="81"/>
        <v>10.714285714285714</v>
      </c>
      <c r="AN161" s="25">
        <f t="shared" si="82"/>
        <v>33.294930875576036</v>
      </c>
      <c r="AO161" s="25">
        <f t="shared" si="83"/>
        <v>55.990783410138242</v>
      </c>
      <c r="AP161" s="25">
        <f t="shared" si="84"/>
        <v>5.9664165773490536</v>
      </c>
      <c r="AQ161" s="25">
        <f t="shared" si="85"/>
        <v>19.149696320114327</v>
      </c>
      <c r="AR161" s="25">
        <f t="shared" si="86"/>
        <v>74.883887102536619</v>
      </c>
      <c r="AS161" s="25">
        <f t="shared" si="87"/>
        <v>11.512501917472004</v>
      </c>
      <c r="AT161" s="25">
        <f t="shared" si="88"/>
        <v>29.736155852124558</v>
      </c>
      <c r="AU161" s="25">
        <f t="shared" si="89"/>
        <v>58.751342230403438</v>
      </c>
    </row>
    <row r="162" spans="1:47" x14ac:dyDescent="0.35">
      <c r="A162" s="23">
        <v>68</v>
      </c>
      <c r="B162" s="24" t="s">
        <v>75</v>
      </c>
      <c r="C162" s="25">
        <f t="shared" si="45"/>
        <v>1.2</v>
      </c>
      <c r="D162" s="25">
        <f t="shared" si="46"/>
        <v>21.6</v>
      </c>
      <c r="E162" s="25">
        <f t="shared" si="47"/>
        <v>77.2</v>
      </c>
      <c r="F162" s="25">
        <f t="shared" si="48"/>
        <v>12.962962962962962</v>
      </c>
      <c r="G162" s="25">
        <f t="shared" si="49"/>
        <v>58.101851851851848</v>
      </c>
      <c r="H162" s="25">
        <f t="shared" si="50"/>
        <v>28.935185185185187</v>
      </c>
      <c r="I162" s="25">
        <f t="shared" si="51"/>
        <v>10.941176470588236</v>
      </c>
      <c r="J162" s="25">
        <f t="shared" si="52"/>
        <v>48.588235294117652</v>
      </c>
      <c r="K162" s="25">
        <f t="shared" si="53"/>
        <v>40.470588235294116</v>
      </c>
      <c r="L162" s="25">
        <f t="shared" si="54"/>
        <v>7.8703703703703702</v>
      </c>
      <c r="M162" s="25">
        <f t="shared" si="55"/>
        <v>35.185185185185183</v>
      </c>
      <c r="N162" s="25">
        <f t="shared" si="56"/>
        <v>56.944444444444443</v>
      </c>
      <c r="O162" s="25">
        <f t="shared" si="57"/>
        <v>9.2456301747930087</v>
      </c>
      <c r="P162" s="25">
        <f t="shared" si="58"/>
        <v>43.330266789328427</v>
      </c>
      <c r="Q162" s="25">
        <f t="shared" si="59"/>
        <v>47.424103035878566</v>
      </c>
      <c r="R162" s="25">
        <f t="shared" si="60"/>
        <v>3.9603960396039604</v>
      </c>
      <c r="S162" s="25">
        <f t="shared" si="61"/>
        <v>19.306930693069308</v>
      </c>
      <c r="T162" s="25">
        <f t="shared" si="62"/>
        <v>76.732673267326732</v>
      </c>
      <c r="U162" s="25">
        <f t="shared" si="63"/>
        <v>28.35164835164835</v>
      </c>
      <c r="V162" s="25">
        <f t="shared" si="64"/>
        <v>45.494505494505496</v>
      </c>
      <c r="W162" s="25">
        <f t="shared" si="65"/>
        <v>26.153846153846157</v>
      </c>
      <c r="X162" s="25">
        <f t="shared" si="66"/>
        <v>19.347037484885128</v>
      </c>
      <c r="Y162" s="25">
        <f t="shared" si="67"/>
        <v>33.494558645707379</v>
      </c>
      <c r="Z162" s="25">
        <f t="shared" si="68"/>
        <v>47.158403869407493</v>
      </c>
      <c r="AA162" s="25">
        <f t="shared" si="69"/>
        <v>11.604095563139932</v>
      </c>
      <c r="AB162" s="25">
        <f t="shared" si="70"/>
        <v>18.088737201365188</v>
      </c>
      <c r="AC162" s="25">
        <f t="shared" si="71"/>
        <v>70.307167235494887</v>
      </c>
      <c r="AD162" s="25">
        <f t="shared" si="72"/>
        <v>17.456479690522244</v>
      </c>
      <c r="AE162" s="25">
        <f t="shared" si="73"/>
        <v>30.270793036750483</v>
      </c>
      <c r="AF162" s="25">
        <f t="shared" si="74"/>
        <v>52.272727272727273</v>
      </c>
      <c r="AG162" s="25">
        <f t="shared" si="75"/>
        <v>3.9301310043668125</v>
      </c>
      <c r="AH162" s="25">
        <f t="shared" si="76"/>
        <v>19.213973799126638</v>
      </c>
      <c r="AI162" s="25">
        <f t="shared" si="77"/>
        <v>76.855895196506552</v>
      </c>
      <c r="AJ162" s="25">
        <f t="shared" si="78"/>
        <v>20.564971751412429</v>
      </c>
      <c r="AK162" s="25">
        <f t="shared" si="79"/>
        <v>51.525423728813557</v>
      </c>
      <c r="AL162" s="25">
        <f t="shared" si="80"/>
        <v>27.90960451977401</v>
      </c>
      <c r="AM162" s="25">
        <f t="shared" si="81"/>
        <v>15.104477611940299</v>
      </c>
      <c r="AN162" s="25">
        <f t="shared" si="82"/>
        <v>41.07462686567164</v>
      </c>
      <c r="AO162" s="25">
        <f t="shared" si="83"/>
        <v>43.820895522388057</v>
      </c>
      <c r="AP162" s="25">
        <f t="shared" si="84"/>
        <v>9.7008892481810829</v>
      </c>
      <c r="AQ162" s="25">
        <f t="shared" si="85"/>
        <v>27.081649151172194</v>
      </c>
      <c r="AR162" s="25">
        <f t="shared" si="86"/>
        <v>63.217461600646729</v>
      </c>
      <c r="AS162" s="25">
        <f t="shared" si="87"/>
        <v>13.30188679245283</v>
      </c>
      <c r="AT162" s="25">
        <f t="shared" si="88"/>
        <v>36.981132075471699</v>
      </c>
      <c r="AU162" s="25">
        <f t="shared" si="89"/>
        <v>49.716981132075475</v>
      </c>
    </row>
    <row r="163" spans="1:47" x14ac:dyDescent="0.35">
      <c r="A163" s="23">
        <v>69</v>
      </c>
      <c r="B163" s="24" t="s">
        <v>39</v>
      </c>
      <c r="C163" s="25">
        <f t="shared" si="45"/>
        <v>2.3646071700991609</v>
      </c>
      <c r="D163" s="25">
        <f t="shared" si="46"/>
        <v>23.874904652936692</v>
      </c>
      <c r="E163" s="25">
        <f t="shared" si="47"/>
        <v>73.760488176964145</v>
      </c>
      <c r="F163" s="25">
        <f t="shared" si="48"/>
        <v>17.309236947791167</v>
      </c>
      <c r="G163" s="25">
        <f t="shared" si="49"/>
        <v>50.843373493975911</v>
      </c>
      <c r="H163" s="25">
        <f t="shared" si="50"/>
        <v>31.84738955823293</v>
      </c>
      <c r="I163" s="25">
        <f t="shared" si="51"/>
        <v>15.210932857991683</v>
      </c>
      <c r="J163" s="25">
        <f t="shared" si="52"/>
        <v>45.068330362448009</v>
      </c>
      <c r="K163" s="25">
        <f t="shared" si="53"/>
        <v>39.720736779560312</v>
      </c>
      <c r="L163" s="25">
        <f t="shared" si="54"/>
        <v>9.4306823120382433</v>
      </c>
      <c r="M163" s="25">
        <f t="shared" si="55"/>
        <v>33.289873967840066</v>
      </c>
      <c r="N163" s="25">
        <f t="shared" si="56"/>
        <v>57.279443720121684</v>
      </c>
      <c r="O163" s="25">
        <f t="shared" si="57"/>
        <v>12.649265560604459</v>
      </c>
      <c r="P163" s="25">
        <f t="shared" si="58"/>
        <v>40.737609637535662</v>
      </c>
      <c r="Q163" s="25">
        <f t="shared" si="59"/>
        <v>46.613124801859875</v>
      </c>
      <c r="R163" s="25">
        <f t="shared" si="60"/>
        <v>7.6298701298701292</v>
      </c>
      <c r="S163" s="25">
        <f t="shared" si="61"/>
        <v>20.211038961038959</v>
      </c>
      <c r="T163" s="25">
        <f t="shared" si="62"/>
        <v>72.159090909090907</v>
      </c>
      <c r="U163" s="25">
        <f t="shared" si="63"/>
        <v>33.141210374639769</v>
      </c>
      <c r="V163" s="25">
        <f t="shared" si="64"/>
        <v>38.652737752161379</v>
      </c>
      <c r="W163" s="25">
        <f t="shared" si="65"/>
        <v>28.206051873198845</v>
      </c>
      <c r="X163" s="25">
        <f t="shared" si="66"/>
        <v>21.785513756316675</v>
      </c>
      <c r="Y163" s="25">
        <f t="shared" si="67"/>
        <v>30.853453116226838</v>
      </c>
      <c r="Z163" s="25">
        <f t="shared" si="68"/>
        <v>47.361033127456487</v>
      </c>
      <c r="AA163" s="25">
        <f t="shared" si="69"/>
        <v>11.251920122887865</v>
      </c>
      <c r="AB163" s="25">
        <f t="shared" si="70"/>
        <v>14.823348694316435</v>
      </c>
      <c r="AC163" s="25">
        <f t="shared" si="71"/>
        <v>73.924731182795696</v>
      </c>
      <c r="AD163" s="25">
        <f t="shared" si="72"/>
        <v>20.487373489240444</v>
      </c>
      <c r="AE163" s="25">
        <f t="shared" si="73"/>
        <v>27.571976024368674</v>
      </c>
      <c r="AF163" s="25">
        <f t="shared" si="74"/>
        <v>51.940650486390879</v>
      </c>
      <c r="AG163" s="25">
        <f t="shared" si="75"/>
        <v>5.0687622789783893</v>
      </c>
      <c r="AH163" s="25">
        <f t="shared" si="76"/>
        <v>21.964636542239685</v>
      </c>
      <c r="AI163" s="25">
        <f t="shared" si="77"/>
        <v>72.966601178781914</v>
      </c>
      <c r="AJ163" s="25">
        <f t="shared" si="78"/>
        <v>25.655146221040638</v>
      </c>
      <c r="AK163" s="25">
        <f t="shared" si="79"/>
        <v>44.341055829851875</v>
      </c>
      <c r="AL163" s="25">
        <f t="shared" si="80"/>
        <v>30.003797949107479</v>
      </c>
      <c r="AM163" s="25">
        <f t="shared" si="81"/>
        <v>18.627450980392158</v>
      </c>
      <c r="AN163" s="25">
        <f t="shared" si="82"/>
        <v>37.745098039215684</v>
      </c>
      <c r="AO163" s="25">
        <f t="shared" si="83"/>
        <v>43.627450980392155</v>
      </c>
      <c r="AP163" s="25">
        <f t="shared" si="84"/>
        <v>10.393315671489708</v>
      </c>
      <c r="AQ163" s="25">
        <f t="shared" si="85"/>
        <v>23.415528836356224</v>
      </c>
      <c r="AR163" s="25">
        <f t="shared" si="86"/>
        <v>66.191155492154067</v>
      </c>
      <c r="AS163" s="25">
        <f t="shared" si="87"/>
        <v>16.698060377742706</v>
      </c>
      <c r="AT163" s="25">
        <f t="shared" si="88"/>
        <v>33.90520796212391</v>
      </c>
      <c r="AU163" s="25">
        <f t="shared" si="89"/>
        <v>49.396731660133383</v>
      </c>
    </row>
    <row r="164" spans="1:47" x14ac:dyDescent="0.35">
      <c r="A164" s="23">
        <v>70</v>
      </c>
      <c r="B164" s="24" t="s">
        <v>29</v>
      </c>
      <c r="C164" s="25">
        <f t="shared" si="45"/>
        <v>3.8291605301914582</v>
      </c>
      <c r="D164" s="25">
        <f t="shared" si="46"/>
        <v>18.851251840942563</v>
      </c>
      <c r="E164" s="25">
        <f t="shared" si="47"/>
        <v>77.319587628865989</v>
      </c>
      <c r="F164" s="25">
        <f t="shared" si="48"/>
        <v>20.255739610578321</v>
      </c>
      <c r="G164" s="25">
        <f t="shared" si="49"/>
        <v>47.718686428363846</v>
      </c>
      <c r="H164" s="25">
        <f t="shared" si="50"/>
        <v>32.02557396105783</v>
      </c>
      <c r="I164" s="25">
        <f t="shared" si="51"/>
        <v>17.961711711711711</v>
      </c>
      <c r="J164" s="25">
        <f t="shared" si="52"/>
        <v>39.442567567567565</v>
      </c>
      <c r="K164" s="25">
        <f t="shared" si="53"/>
        <v>42.59572072072072</v>
      </c>
      <c r="L164" s="25">
        <f t="shared" si="54"/>
        <v>10.576057605760576</v>
      </c>
      <c r="M164" s="25">
        <f t="shared" si="55"/>
        <v>31.998199819981998</v>
      </c>
      <c r="N164" s="25">
        <f t="shared" si="56"/>
        <v>57.42574257425742</v>
      </c>
      <c r="O164" s="25">
        <f t="shared" si="57"/>
        <v>14.631541473834107</v>
      </c>
      <c r="P164" s="25">
        <f t="shared" si="58"/>
        <v>36.756852972588113</v>
      </c>
      <c r="Q164" s="25">
        <f t="shared" si="59"/>
        <v>48.611605553577789</v>
      </c>
      <c r="R164" s="25">
        <f t="shared" si="60"/>
        <v>7.3208722741433014</v>
      </c>
      <c r="S164" s="25">
        <f t="shared" si="61"/>
        <v>19.470404984423677</v>
      </c>
      <c r="T164" s="25">
        <f t="shared" si="62"/>
        <v>73.208722741433021</v>
      </c>
      <c r="U164" s="25">
        <f t="shared" si="63"/>
        <v>35.73770491803279</v>
      </c>
      <c r="V164" s="25">
        <f t="shared" si="64"/>
        <v>34.808743169398909</v>
      </c>
      <c r="W164" s="25">
        <f t="shared" si="65"/>
        <v>29.453551912568305</v>
      </c>
      <c r="X164" s="25">
        <f t="shared" si="66"/>
        <v>22.488157566691598</v>
      </c>
      <c r="Y164" s="25">
        <f t="shared" si="67"/>
        <v>29.19471453502867</v>
      </c>
      <c r="Z164" s="25">
        <f t="shared" si="68"/>
        <v>48.317127898279736</v>
      </c>
      <c r="AA164" s="25">
        <f t="shared" si="69"/>
        <v>10.695587135377711</v>
      </c>
      <c r="AB164" s="25">
        <f t="shared" si="70"/>
        <v>14.771877337322364</v>
      </c>
      <c r="AC164" s="25">
        <f t="shared" si="71"/>
        <v>74.532535527299927</v>
      </c>
      <c r="AD164" s="25">
        <f t="shared" si="72"/>
        <v>21.521668295861847</v>
      </c>
      <c r="AE164" s="25">
        <f t="shared" si="73"/>
        <v>26.189312479635063</v>
      </c>
      <c r="AF164" s="25">
        <f t="shared" si="74"/>
        <v>52.2890192245031</v>
      </c>
      <c r="AG164" s="25">
        <f t="shared" si="75"/>
        <v>5.3575941369724536</v>
      </c>
      <c r="AH164" s="25">
        <f t="shared" si="76"/>
        <v>19.231741218094516</v>
      </c>
      <c r="AI164" s="25">
        <f t="shared" si="77"/>
        <v>75.410664644933036</v>
      </c>
      <c r="AJ164" s="25">
        <f t="shared" si="78"/>
        <v>28.259337561663145</v>
      </c>
      <c r="AK164" s="25">
        <f t="shared" si="79"/>
        <v>41.042988019732206</v>
      </c>
      <c r="AL164" s="25">
        <f t="shared" si="80"/>
        <v>30.697674418604652</v>
      </c>
      <c r="AM164" s="25">
        <f t="shared" si="81"/>
        <v>20.349067830226101</v>
      </c>
      <c r="AN164" s="25">
        <f t="shared" si="82"/>
        <v>33.98122438185905</v>
      </c>
      <c r="AO164" s="25">
        <f t="shared" si="83"/>
        <v>45.669707787914845</v>
      </c>
      <c r="AP164" s="25">
        <f t="shared" si="84"/>
        <v>10.613496932515337</v>
      </c>
      <c r="AQ164" s="25">
        <f t="shared" si="85"/>
        <v>22.535787321063395</v>
      </c>
      <c r="AR164" s="25">
        <f t="shared" si="86"/>
        <v>66.850715746421258</v>
      </c>
      <c r="AS164" s="25">
        <f t="shared" si="87"/>
        <v>18.223563927037713</v>
      </c>
      <c r="AT164" s="25">
        <f t="shared" si="88"/>
        <v>31.251328712955484</v>
      </c>
      <c r="AU164" s="25">
        <f t="shared" si="89"/>
        <v>50.525107360006807</v>
      </c>
    </row>
    <row r="165" spans="1:47" x14ac:dyDescent="0.35">
      <c r="A165" s="23">
        <v>71</v>
      </c>
      <c r="B165" s="24" t="s">
        <v>76</v>
      </c>
      <c r="C165" s="25">
        <f t="shared" si="45"/>
        <v>3.2273603082851641</v>
      </c>
      <c r="D165" s="25">
        <f t="shared" si="46"/>
        <v>21.965317919075144</v>
      </c>
      <c r="E165" s="25">
        <f t="shared" si="47"/>
        <v>74.807321772639696</v>
      </c>
      <c r="F165" s="25">
        <f t="shared" si="48"/>
        <v>15.549324496558755</v>
      </c>
      <c r="G165" s="25">
        <f t="shared" si="49"/>
        <v>52.944175375987768</v>
      </c>
      <c r="H165" s="25">
        <f t="shared" si="50"/>
        <v>31.506500127453478</v>
      </c>
      <c r="I165" s="25">
        <f t="shared" si="51"/>
        <v>9.7463551028560005</v>
      </c>
      <c r="J165" s="25">
        <f t="shared" si="52"/>
        <v>48.851607749151185</v>
      </c>
      <c r="K165" s="25">
        <f t="shared" si="53"/>
        <v>41.402037147992807</v>
      </c>
      <c r="L165" s="25">
        <f t="shared" si="54"/>
        <v>7.1135831381733015</v>
      </c>
      <c r="M165" s="25">
        <f t="shared" si="55"/>
        <v>36.065573770491802</v>
      </c>
      <c r="N165" s="25">
        <f t="shared" si="56"/>
        <v>56.820843091334893</v>
      </c>
      <c r="O165" s="25">
        <f t="shared" si="57"/>
        <v>9.7359850322222989</v>
      </c>
      <c r="P165" s="25">
        <f t="shared" si="58"/>
        <v>43.101656156884481</v>
      </c>
      <c r="Q165" s="25">
        <f t="shared" si="59"/>
        <v>47.162358810893217</v>
      </c>
      <c r="R165" s="25">
        <f t="shared" si="60"/>
        <v>5.8536585365853666</v>
      </c>
      <c r="S165" s="25">
        <f t="shared" si="61"/>
        <v>18.536585365853657</v>
      </c>
      <c r="T165" s="25">
        <f t="shared" si="62"/>
        <v>75.609756097560975</v>
      </c>
      <c r="U165" s="25">
        <f t="shared" si="63"/>
        <v>29.80467808054015</v>
      </c>
      <c r="V165" s="25">
        <f t="shared" si="64"/>
        <v>36.435977815288162</v>
      </c>
      <c r="W165" s="25">
        <f t="shared" si="65"/>
        <v>33.759344104171689</v>
      </c>
      <c r="X165" s="25">
        <f t="shared" si="66"/>
        <v>18.023475956077242</v>
      </c>
      <c r="Y165" s="25">
        <f t="shared" si="67"/>
        <v>28.833775085195001</v>
      </c>
      <c r="Z165" s="25">
        <f t="shared" si="68"/>
        <v>53.142748958727758</v>
      </c>
      <c r="AA165" s="25">
        <f t="shared" si="69"/>
        <v>10.150486869282975</v>
      </c>
      <c r="AB165" s="25">
        <f t="shared" si="70"/>
        <v>15.16671584538212</v>
      </c>
      <c r="AC165" s="25">
        <f t="shared" si="71"/>
        <v>74.682797285334914</v>
      </c>
      <c r="AD165" s="25">
        <f t="shared" si="72"/>
        <v>18.018816471229886</v>
      </c>
      <c r="AE165" s="25">
        <f t="shared" si="73"/>
        <v>26.540769020998091</v>
      </c>
      <c r="AF165" s="25">
        <f t="shared" si="74"/>
        <v>55.440414507772019</v>
      </c>
      <c r="AG165" s="25">
        <f t="shared" si="75"/>
        <v>4.3544690603514136</v>
      </c>
      <c r="AH165" s="25">
        <f t="shared" si="76"/>
        <v>20.473644003055767</v>
      </c>
      <c r="AI165" s="25">
        <f t="shared" si="77"/>
        <v>75.171886936592827</v>
      </c>
      <c r="AJ165" s="25">
        <f t="shared" si="78"/>
        <v>22.85891089108911</v>
      </c>
      <c r="AK165" s="25">
        <f t="shared" si="79"/>
        <v>44.517326732673268</v>
      </c>
      <c r="AL165" s="25">
        <f t="shared" si="80"/>
        <v>32.623762376237622</v>
      </c>
      <c r="AM165" s="25">
        <f t="shared" si="81"/>
        <v>14.038667055280287</v>
      </c>
      <c r="AN165" s="25">
        <f t="shared" si="82"/>
        <v>38.569901875060722</v>
      </c>
      <c r="AO165" s="25">
        <f t="shared" si="83"/>
        <v>47.391431069658992</v>
      </c>
      <c r="AP165" s="25">
        <f t="shared" si="84"/>
        <v>8.615881403199765</v>
      </c>
      <c r="AQ165" s="25">
        <f t="shared" si="85"/>
        <v>25.67151034786438</v>
      </c>
      <c r="AR165" s="25">
        <f t="shared" si="86"/>
        <v>65.712608248935851</v>
      </c>
      <c r="AS165" s="25">
        <f t="shared" si="87"/>
        <v>13.926877877809085</v>
      </c>
      <c r="AT165" s="25">
        <f t="shared" si="88"/>
        <v>34.746752800494811</v>
      </c>
      <c r="AU165" s="25">
        <f t="shared" si="89"/>
        <v>51.326369321696106</v>
      </c>
    </row>
    <row r="166" spans="1:47" x14ac:dyDescent="0.35">
      <c r="A166" s="23">
        <v>72</v>
      </c>
      <c r="B166" s="24" t="s">
        <v>77</v>
      </c>
      <c r="C166" s="25">
        <f t="shared" si="45"/>
        <v>3.4090909090909087</v>
      </c>
      <c r="D166" s="25">
        <f t="shared" si="46"/>
        <v>24.431818181818183</v>
      </c>
      <c r="E166" s="25">
        <f t="shared" si="47"/>
        <v>72.159090909090907</v>
      </c>
      <c r="F166" s="25">
        <f t="shared" si="48"/>
        <v>10.476190476190476</v>
      </c>
      <c r="G166" s="25">
        <f t="shared" si="49"/>
        <v>48.253968253968253</v>
      </c>
      <c r="H166" s="25">
        <f t="shared" si="50"/>
        <v>41.269841269841265</v>
      </c>
      <c r="I166" s="25">
        <f t="shared" si="51"/>
        <v>6.0661764705882355</v>
      </c>
      <c r="J166" s="25">
        <f t="shared" si="52"/>
        <v>34.007352941176471</v>
      </c>
      <c r="K166" s="25">
        <f t="shared" si="53"/>
        <v>59.92647058823529</v>
      </c>
      <c r="L166" s="25">
        <f t="shared" si="54"/>
        <v>4.9350649350649354</v>
      </c>
      <c r="M166" s="25">
        <f t="shared" si="55"/>
        <v>20.519480519480521</v>
      </c>
      <c r="N166" s="25">
        <f t="shared" si="56"/>
        <v>74.545454545454547</v>
      </c>
      <c r="O166" s="25">
        <f t="shared" si="57"/>
        <v>6.4335664335664333</v>
      </c>
      <c r="P166" s="25">
        <f t="shared" si="58"/>
        <v>32.37762237762238</v>
      </c>
      <c r="Q166" s="25">
        <f t="shared" si="59"/>
        <v>61.188811188811187</v>
      </c>
      <c r="R166" s="25">
        <f t="shared" si="60"/>
        <v>8.4415584415584419</v>
      </c>
      <c r="S166" s="25">
        <f t="shared" si="61"/>
        <v>18.181818181818183</v>
      </c>
      <c r="T166" s="25">
        <f t="shared" si="62"/>
        <v>73.376623376623371</v>
      </c>
      <c r="U166" s="25">
        <f t="shared" si="63"/>
        <v>36.280487804878049</v>
      </c>
      <c r="V166" s="25">
        <f t="shared" si="64"/>
        <v>33.231707317073173</v>
      </c>
      <c r="W166" s="25">
        <f t="shared" si="65"/>
        <v>30.487804878048781</v>
      </c>
      <c r="X166" s="25">
        <f t="shared" si="66"/>
        <v>16.367265469061877</v>
      </c>
      <c r="Y166" s="25">
        <f t="shared" si="67"/>
        <v>30.738522954091817</v>
      </c>
      <c r="Z166" s="25">
        <f t="shared" si="68"/>
        <v>52.894211576846303</v>
      </c>
      <c r="AA166" s="25">
        <f t="shared" si="69"/>
        <v>7.3107049608355092</v>
      </c>
      <c r="AB166" s="25">
        <f t="shared" si="70"/>
        <v>15.143603133159269</v>
      </c>
      <c r="AC166" s="25">
        <f t="shared" si="71"/>
        <v>77.545691906005217</v>
      </c>
      <c r="AD166" s="25">
        <f t="shared" si="72"/>
        <v>17.870167760758569</v>
      </c>
      <c r="AE166" s="25">
        <f t="shared" si="73"/>
        <v>25.601750547045953</v>
      </c>
      <c r="AF166" s="25">
        <f t="shared" si="74"/>
        <v>56.528081692195478</v>
      </c>
      <c r="AG166" s="25">
        <f t="shared" si="75"/>
        <v>4.0625</v>
      </c>
      <c r="AH166" s="25">
        <f t="shared" si="76"/>
        <v>21.5625</v>
      </c>
      <c r="AI166" s="25">
        <f t="shared" si="77"/>
        <v>74.375</v>
      </c>
      <c r="AJ166" s="25">
        <f t="shared" si="78"/>
        <v>24.336973478939157</v>
      </c>
      <c r="AK166" s="25">
        <f t="shared" si="79"/>
        <v>40.249609984399378</v>
      </c>
      <c r="AL166" s="25">
        <f t="shared" si="80"/>
        <v>35.413416536661465</v>
      </c>
      <c r="AM166" s="25">
        <f t="shared" si="81"/>
        <v>11.333333333333332</v>
      </c>
      <c r="AN166" s="25">
        <f t="shared" si="82"/>
        <v>32.19047619047619</v>
      </c>
      <c r="AO166" s="25">
        <f t="shared" si="83"/>
        <v>56.476190476190482</v>
      </c>
      <c r="AP166" s="25">
        <f t="shared" si="84"/>
        <v>5.7840616966580978</v>
      </c>
      <c r="AQ166" s="25">
        <f t="shared" si="85"/>
        <v>18.637532133676093</v>
      </c>
      <c r="AR166" s="25">
        <f t="shared" si="86"/>
        <v>75.578406169665811</v>
      </c>
      <c r="AS166" s="25">
        <f t="shared" si="87"/>
        <v>12.012870933142652</v>
      </c>
      <c r="AT166" s="25">
        <f t="shared" si="88"/>
        <v>29.066857347157672</v>
      </c>
      <c r="AU166" s="25">
        <f t="shared" si="89"/>
        <v>58.920271719699677</v>
      </c>
    </row>
    <row r="167" spans="1:47" x14ac:dyDescent="0.35">
      <c r="A167" s="23">
        <v>73</v>
      </c>
      <c r="B167" s="24" t="s">
        <v>30</v>
      </c>
      <c r="C167" s="25">
        <f t="shared" si="45"/>
        <v>12.397060125741611</v>
      </c>
      <c r="D167" s="25">
        <f t="shared" si="46"/>
        <v>12.503320641105109</v>
      </c>
      <c r="E167" s="25">
        <f t="shared" si="47"/>
        <v>75.099619233153277</v>
      </c>
      <c r="F167" s="25">
        <f t="shared" si="48"/>
        <v>56.583718273481352</v>
      </c>
      <c r="G167" s="25">
        <f t="shared" si="49"/>
        <v>23.573237967516018</v>
      </c>
      <c r="H167" s="25">
        <f t="shared" si="50"/>
        <v>19.843043759002633</v>
      </c>
      <c r="I167" s="25">
        <f t="shared" si="51"/>
        <v>42.846001559781634</v>
      </c>
      <c r="J167" s="25">
        <f t="shared" si="52"/>
        <v>29.725838382626435</v>
      </c>
      <c r="K167" s="25">
        <f t="shared" si="53"/>
        <v>27.428160057591938</v>
      </c>
      <c r="L167" s="25">
        <f t="shared" si="54"/>
        <v>25.592509509411883</v>
      </c>
      <c r="M167" s="25">
        <f t="shared" si="55"/>
        <v>33.414610357944021</v>
      </c>
      <c r="N167" s="25">
        <f t="shared" si="56"/>
        <v>40.992880132644103</v>
      </c>
      <c r="O167" s="25">
        <f t="shared" si="57"/>
        <v>38.665615520403094</v>
      </c>
      <c r="P167" s="25">
        <f t="shared" si="58"/>
        <v>24.924163224733928</v>
      </c>
      <c r="Q167" s="25">
        <f t="shared" si="59"/>
        <v>36.410221254862982</v>
      </c>
      <c r="R167" s="25">
        <f t="shared" si="60"/>
        <v>16.623061110072886</v>
      </c>
      <c r="S167" s="25">
        <f t="shared" si="61"/>
        <v>11.007288357316389</v>
      </c>
      <c r="T167" s="25">
        <f t="shared" si="62"/>
        <v>72.369650532610734</v>
      </c>
      <c r="U167" s="25">
        <f t="shared" si="63"/>
        <v>66.19758216849263</v>
      </c>
      <c r="V167" s="25">
        <f t="shared" si="64"/>
        <v>17.108991310918022</v>
      </c>
      <c r="W167" s="25">
        <f t="shared" si="65"/>
        <v>16.693426520589348</v>
      </c>
      <c r="X167" s="25">
        <f t="shared" si="66"/>
        <v>41.663935321752433</v>
      </c>
      <c r="Y167" s="25">
        <f t="shared" si="67"/>
        <v>23.986671036818528</v>
      </c>
      <c r="Z167" s="25">
        <f t="shared" si="68"/>
        <v>34.349393641429039</v>
      </c>
      <c r="AA167" s="25">
        <f t="shared" si="69"/>
        <v>18.906176331918907</v>
      </c>
      <c r="AB167" s="25">
        <f t="shared" si="70"/>
        <v>16.823825239666824</v>
      </c>
      <c r="AC167" s="25">
        <f t="shared" si="71"/>
        <v>64.269998428414269</v>
      </c>
      <c r="AD167" s="25">
        <f t="shared" si="72"/>
        <v>41.052179719545933</v>
      </c>
      <c r="AE167" s="25">
        <f t="shared" si="73"/>
        <v>18.0132913606156</v>
      </c>
      <c r="AF167" s="25">
        <f t="shared" si="74"/>
        <v>40.934528919838471</v>
      </c>
      <c r="AG167" s="25">
        <f t="shared" si="75"/>
        <v>14.43641158550448</v>
      </c>
      <c r="AH167" s="25">
        <f t="shared" si="76"/>
        <v>11.799208839176103</v>
      </c>
      <c r="AI167" s="25">
        <f t="shared" si="77"/>
        <v>73.76437957531941</v>
      </c>
      <c r="AJ167" s="25">
        <f t="shared" si="78"/>
        <v>61.516112631043754</v>
      </c>
      <c r="AK167" s="25">
        <f t="shared" si="79"/>
        <v>20.262450669442895</v>
      </c>
      <c r="AL167" s="25">
        <f t="shared" si="80"/>
        <v>18.221436699513351</v>
      </c>
      <c r="AM167" s="25">
        <f t="shared" si="81"/>
        <v>42.216313577493779</v>
      </c>
      <c r="AN167" s="25">
        <f t="shared" si="82"/>
        <v>26.726134316836781</v>
      </c>
      <c r="AO167" s="25">
        <f t="shared" si="83"/>
        <v>31.057552105669441</v>
      </c>
      <c r="AP167" s="25">
        <f t="shared" si="84"/>
        <v>21.890915422452444</v>
      </c>
      <c r="AQ167" s="25">
        <f t="shared" si="85"/>
        <v>24.219736212075045</v>
      </c>
      <c r="AR167" s="25">
        <f t="shared" si="86"/>
        <v>53.889348365472515</v>
      </c>
      <c r="AS167" s="25">
        <f t="shared" si="87"/>
        <v>39.904984205273706</v>
      </c>
      <c r="AT167" s="25">
        <f t="shared" si="88"/>
        <v>21.336489529292415</v>
      </c>
      <c r="AU167" s="25">
        <f t="shared" si="89"/>
        <v>38.758526265433879</v>
      </c>
    </row>
    <row r="168" spans="1:47" x14ac:dyDescent="0.35">
      <c r="A168" s="23">
        <v>74</v>
      </c>
      <c r="B168" s="24" t="s">
        <v>31</v>
      </c>
      <c r="C168" s="25">
        <f t="shared" si="45"/>
        <v>7.298578199052133</v>
      </c>
      <c r="D168" s="25">
        <f t="shared" si="46"/>
        <v>17.397673416630763</v>
      </c>
      <c r="E168" s="25">
        <f t="shared" si="47"/>
        <v>75.303748384317103</v>
      </c>
      <c r="F168" s="25">
        <f t="shared" si="48"/>
        <v>28.344881777269805</v>
      </c>
      <c r="G168" s="25">
        <f t="shared" si="49"/>
        <v>38.784913208086294</v>
      </c>
      <c r="H168" s="25">
        <f t="shared" si="50"/>
        <v>32.870205014643908</v>
      </c>
      <c r="I168" s="25">
        <f t="shared" si="51"/>
        <v>15.370958196589013</v>
      </c>
      <c r="J168" s="25">
        <f t="shared" si="52"/>
        <v>37.068919137031259</v>
      </c>
      <c r="K168" s="25">
        <f t="shared" si="53"/>
        <v>47.560122666379726</v>
      </c>
      <c r="L168" s="25">
        <f t="shared" si="54"/>
        <v>7.5748880982440037</v>
      </c>
      <c r="M168" s="25">
        <f t="shared" si="55"/>
        <v>28.095948582577755</v>
      </c>
      <c r="N168" s="25">
        <f t="shared" si="56"/>
        <v>64.329163319178235</v>
      </c>
      <c r="O168" s="25">
        <f t="shared" si="57"/>
        <v>18.389430262449931</v>
      </c>
      <c r="P168" s="25">
        <f t="shared" si="58"/>
        <v>33.206791415077419</v>
      </c>
      <c r="Q168" s="25">
        <f t="shared" si="59"/>
        <v>48.403778322472654</v>
      </c>
      <c r="R168" s="25">
        <f t="shared" si="60"/>
        <v>11.30637496637676</v>
      </c>
      <c r="S168" s="25">
        <f t="shared" si="61"/>
        <v>17.143369496996325</v>
      </c>
      <c r="T168" s="25">
        <f t="shared" si="62"/>
        <v>71.550255536626921</v>
      </c>
      <c r="U168" s="25">
        <f t="shared" si="63"/>
        <v>37.716359575656057</v>
      </c>
      <c r="V168" s="25">
        <f t="shared" si="64"/>
        <v>31.700167504187604</v>
      </c>
      <c r="W168" s="25">
        <f t="shared" si="65"/>
        <v>30.583472920156336</v>
      </c>
      <c r="X168" s="25">
        <f t="shared" si="66"/>
        <v>15.36419784594967</v>
      </c>
      <c r="Y168" s="25">
        <f t="shared" si="67"/>
        <v>24.312184166198765</v>
      </c>
      <c r="Z168" s="25">
        <f t="shared" si="68"/>
        <v>60.323617987851563</v>
      </c>
      <c r="AA168" s="25">
        <f t="shared" si="69"/>
        <v>5.7185854025583147</v>
      </c>
      <c r="AB168" s="25">
        <f t="shared" si="70"/>
        <v>8.9111039449639904</v>
      </c>
      <c r="AC168" s="25">
        <f t="shared" si="71"/>
        <v>85.370310652477698</v>
      </c>
      <c r="AD168" s="25">
        <f t="shared" si="72"/>
        <v>22.712318397531082</v>
      </c>
      <c r="AE168" s="25">
        <f t="shared" si="73"/>
        <v>24.153492299181877</v>
      </c>
      <c r="AF168" s="25">
        <f t="shared" si="74"/>
        <v>53.134189303287037</v>
      </c>
      <c r="AG168" s="25">
        <f t="shared" si="75"/>
        <v>9.2750439367311071</v>
      </c>
      <c r="AH168" s="25">
        <f t="shared" si="76"/>
        <v>17.275922671353253</v>
      </c>
      <c r="AI168" s="25">
        <f t="shared" si="77"/>
        <v>73.449033391915634</v>
      </c>
      <c r="AJ168" s="25">
        <f t="shared" si="78"/>
        <v>33.080955154338966</v>
      </c>
      <c r="AK168" s="25">
        <f t="shared" si="79"/>
        <v>35.207638410899911</v>
      </c>
      <c r="AL168" s="25">
        <f t="shared" si="80"/>
        <v>31.711406434761123</v>
      </c>
      <c r="AM168" s="25">
        <f t="shared" si="81"/>
        <v>15.372528479769542</v>
      </c>
      <c r="AN168" s="25">
        <f t="shared" si="82"/>
        <v>30.522456461961507</v>
      </c>
      <c r="AO168" s="25">
        <f t="shared" si="83"/>
        <v>54.105015058268954</v>
      </c>
      <c r="AP168" s="25">
        <f t="shared" si="84"/>
        <v>6.5974343310934627</v>
      </c>
      <c r="AQ168" s="25">
        <f t="shared" si="85"/>
        <v>18.19292497362137</v>
      </c>
      <c r="AR168" s="25">
        <f t="shared" si="86"/>
        <v>75.209640695285159</v>
      </c>
      <c r="AS168" s="25">
        <f t="shared" si="87"/>
        <v>20.583897467663672</v>
      </c>
      <c r="AT168" s="25">
        <f t="shared" si="88"/>
        <v>28.618940164889462</v>
      </c>
      <c r="AU168" s="25">
        <f t="shared" si="89"/>
        <v>50.797162367446866</v>
      </c>
    </row>
    <row r="169" spans="1:47" x14ac:dyDescent="0.35">
      <c r="A169" s="23">
        <v>75</v>
      </c>
      <c r="B169" s="24" t="s">
        <v>40</v>
      </c>
      <c r="C169" s="25">
        <f t="shared" si="45"/>
        <v>1.777434312210201</v>
      </c>
      <c r="D169" s="25">
        <f t="shared" si="46"/>
        <v>21.792890262751158</v>
      </c>
      <c r="E169" s="25">
        <f t="shared" si="47"/>
        <v>76.429675425038639</v>
      </c>
      <c r="F169" s="25">
        <f t="shared" si="48"/>
        <v>15.745164960182025</v>
      </c>
      <c r="G169" s="25">
        <f t="shared" si="49"/>
        <v>52.172923777019342</v>
      </c>
      <c r="H169" s="25">
        <f t="shared" si="50"/>
        <v>32.081911262798634</v>
      </c>
      <c r="I169" s="25">
        <f t="shared" si="51"/>
        <v>13.997078870496594</v>
      </c>
      <c r="J169" s="25">
        <f t="shared" si="52"/>
        <v>46.713729308666018</v>
      </c>
      <c r="K169" s="25">
        <f t="shared" si="53"/>
        <v>39.289191820837388</v>
      </c>
      <c r="L169" s="25">
        <f t="shared" si="54"/>
        <v>10.146923783287418</v>
      </c>
      <c r="M169" s="25">
        <f t="shared" si="55"/>
        <v>37.281910009182731</v>
      </c>
      <c r="N169" s="25">
        <f t="shared" si="56"/>
        <v>52.571166207529842</v>
      </c>
      <c r="O169" s="25">
        <f t="shared" si="57"/>
        <v>11.565702230259193</v>
      </c>
      <c r="P169" s="25">
        <f t="shared" si="58"/>
        <v>42.0961422543701</v>
      </c>
      <c r="Q169" s="25">
        <f t="shared" si="59"/>
        <v>46.338155515370701</v>
      </c>
      <c r="R169" s="25">
        <f t="shared" si="60"/>
        <v>5.4662379421221869</v>
      </c>
      <c r="S169" s="25">
        <f t="shared" si="61"/>
        <v>24.712907671107029</v>
      </c>
      <c r="T169" s="25">
        <f t="shared" si="62"/>
        <v>69.820854386770776</v>
      </c>
      <c r="U169" s="25">
        <f t="shared" si="63"/>
        <v>30.072003388394748</v>
      </c>
      <c r="V169" s="25">
        <f t="shared" si="64"/>
        <v>39.855993223210504</v>
      </c>
      <c r="W169" s="25">
        <f t="shared" si="65"/>
        <v>30.072003388394748</v>
      </c>
      <c r="X169" s="25">
        <f t="shared" si="66"/>
        <v>18.727022058823529</v>
      </c>
      <c r="Y169" s="25">
        <f t="shared" si="67"/>
        <v>33.203125</v>
      </c>
      <c r="Z169" s="25">
        <f t="shared" si="68"/>
        <v>48.069852941176471</v>
      </c>
      <c r="AA169" s="25">
        <f t="shared" si="69"/>
        <v>8.7409783480352843</v>
      </c>
      <c r="AB169" s="25">
        <f t="shared" si="70"/>
        <v>15.236567762630312</v>
      </c>
      <c r="AC169" s="25">
        <f t="shared" si="71"/>
        <v>76.0224538893344</v>
      </c>
      <c r="AD169" s="25">
        <f t="shared" si="72"/>
        <v>18.75454677724429</v>
      </c>
      <c r="AE169" s="25">
        <f t="shared" si="73"/>
        <v>30.8962607303943</v>
      </c>
      <c r="AF169" s="25">
        <f t="shared" si="74"/>
        <v>50.349192492361418</v>
      </c>
      <c r="AG169" s="25">
        <f t="shared" si="75"/>
        <v>3.5084033613445378</v>
      </c>
      <c r="AH169" s="25">
        <f t="shared" si="76"/>
        <v>23.067226890756302</v>
      </c>
      <c r="AI169" s="25">
        <f t="shared" si="77"/>
        <v>73.424369747899149</v>
      </c>
      <c r="AJ169" s="25">
        <f t="shared" si="78"/>
        <v>23.184908971265628</v>
      </c>
      <c r="AK169" s="25">
        <f t="shared" si="79"/>
        <v>45.799517438034663</v>
      </c>
      <c r="AL169" s="25">
        <f t="shared" si="80"/>
        <v>31.015573590699713</v>
      </c>
      <c r="AM169" s="25">
        <f t="shared" si="81"/>
        <v>16.438032166508986</v>
      </c>
      <c r="AN169" s="25">
        <f t="shared" si="82"/>
        <v>39.782403027436139</v>
      </c>
      <c r="AO169" s="25">
        <f t="shared" si="83"/>
        <v>43.779564806054871</v>
      </c>
      <c r="AP169" s="25">
        <f t="shared" si="84"/>
        <v>9.3943933233468861</v>
      </c>
      <c r="AQ169" s="25">
        <f t="shared" si="85"/>
        <v>25.529638347956347</v>
      </c>
      <c r="AR169" s="25">
        <f t="shared" si="86"/>
        <v>65.07596832869676</v>
      </c>
      <c r="AS169" s="25">
        <f t="shared" si="87"/>
        <v>15.237672145713017</v>
      </c>
      <c r="AT169" s="25">
        <f t="shared" si="88"/>
        <v>36.387531467495926</v>
      </c>
      <c r="AU169" s="25">
        <f t="shared" si="89"/>
        <v>48.374796386791061</v>
      </c>
    </row>
    <row r="170" spans="1:47" x14ac:dyDescent="0.35">
      <c r="A170" s="23">
        <v>76</v>
      </c>
      <c r="B170" s="24" t="s">
        <v>32</v>
      </c>
      <c r="C170" s="25">
        <f t="shared" si="45"/>
        <v>6.2961099932930917</v>
      </c>
      <c r="D170" s="25">
        <f t="shared" si="46"/>
        <v>17.354124748490946</v>
      </c>
      <c r="E170" s="25">
        <f t="shared" si="47"/>
        <v>76.349765258215967</v>
      </c>
      <c r="F170" s="25">
        <f t="shared" si="48"/>
        <v>39.046331138287869</v>
      </c>
      <c r="G170" s="25">
        <f t="shared" si="49"/>
        <v>32.840428033866417</v>
      </c>
      <c r="H170" s="25">
        <f t="shared" si="50"/>
        <v>28.113240827845722</v>
      </c>
      <c r="I170" s="25">
        <f t="shared" si="51"/>
        <v>20.742820811698635</v>
      </c>
      <c r="J170" s="25">
        <f t="shared" si="52"/>
        <v>38.90007417611529</v>
      </c>
      <c r="K170" s="25">
        <f t="shared" si="53"/>
        <v>40.357105012186082</v>
      </c>
      <c r="L170" s="25">
        <f t="shared" si="54"/>
        <v>11.972744970798182</v>
      </c>
      <c r="M170" s="25">
        <f t="shared" si="55"/>
        <v>35.723556132381574</v>
      </c>
      <c r="N170" s="25">
        <f t="shared" si="56"/>
        <v>52.303698896820251</v>
      </c>
      <c r="O170" s="25">
        <f t="shared" si="57"/>
        <v>26.32320414747193</v>
      </c>
      <c r="P170" s="25">
        <f t="shared" si="58"/>
        <v>32.106278968203654</v>
      </c>
      <c r="Q170" s="25">
        <f t="shared" si="59"/>
        <v>41.570516884324412</v>
      </c>
      <c r="R170" s="25">
        <f t="shared" si="60"/>
        <v>9.9783830523130135</v>
      </c>
      <c r="S170" s="25">
        <f t="shared" si="61"/>
        <v>16.757457846952008</v>
      </c>
      <c r="T170" s="25">
        <f t="shared" si="62"/>
        <v>73.264159100734972</v>
      </c>
      <c r="U170" s="25">
        <f t="shared" si="63"/>
        <v>44.74118316268487</v>
      </c>
      <c r="V170" s="25">
        <f t="shared" si="64"/>
        <v>27.878270762229807</v>
      </c>
      <c r="W170" s="25">
        <f t="shared" si="65"/>
        <v>27.380546075085327</v>
      </c>
      <c r="X170" s="25">
        <f t="shared" si="66"/>
        <v>19.784400760938492</v>
      </c>
      <c r="Y170" s="25">
        <f t="shared" si="67"/>
        <v>26.70154301416191</v>
      </c>
      <c r="Z170" s="25">
        <f t="shared" si="68"/>
        <v>53.514056224899598</v>
      </c>
      <c r="AA170" s="25">
        <f t="shared" si="69"/>
        <v>9.0280907315607628</v>
      </c>
      <c r="AB170" s="25">
        <f t="shared" si="70"/>
        <v>11.401532221721496</v>
      </c>
      <c r="AC170" s="25">
        <f t="shared" si="71"/>
        <v>79.570377046717738</v>
      </c>
      <c r="AD170" s="25">
        <f t="shared" si="72"/>
        <v>29.364168245757206</v>
      </c>
      <c r="AE170" s="25">
        <f t="shared" si="73"/>
        <v>24.271428373836429</v>
      </c>
      <c r="AF170" s="25">
        <f t="shared" si="74"/>
        <v>46.364403380406365</v>
      </c>
      <c r="AG170" s="25">
        <f t="shared" si="75"/>
        <v>8.090614886731391</v>
      </c>
      <c r="AH170" s="25">
        <f t="shared" si="76"/>
        <v>17.054164537557487</v>
      </c>
      <c r="AI170" s="25">
        <f t="shared" si="77"/>
        <v>74.85522057571113</v>
      </c>
      <c r="AJ170" s="25">
        <f t="shared" si="78"/>
        <v>41.941966544739543</v>
      </c>
      <c r="AK170" s="25">
        <f t="shared" si="79"/>
        <v>30.319371954833951</v>
      </c>
      <c r="AL170" s="25">
        <f t="shared" si="80"/>
        <v>27.738661500426502</v>
      </c>
      <c r="AM170" s="25">
        <f t="shared" si="81"/>
        <v>20.266659612179573</v>
      </c>
      <c r="AN170" s="25">
        <f t="shared" si="82"/>
        <v>32.795428692362641</v>
      </c>
      <c r="AO170" s="25">
        <f t="shared" si="83"/>
        <v>46.937911695457792</v>
      </c>
      <c r="AP170" s="25">
        <f t="shared" si="84"/>
        <v>10.445899594636732</v>
      </c>
      <c r="AQ170" s="25">
        <f t="shared" si="85"/>
        <v>23.113501714998442</v>
      </c>
      <c r="AR170" s="25">
        <f t="shared" si="86"/>
        <v>66.440598690364823</v>
      </c>
      <c r="AS170" s="25">
        <f t="shared" si="87"/>
        <v>27.85916181037792</v>
      </c>
      <c r="AT170" s="25">
        <f t="shared" si="88"/>
        <v>28.150888090169939</v>
      </c>
      <c r="AU170" s="25">
        <f t="shared" si="89"/>
        <v>43.989950099452138</v>
      </c>
    </row>
    <row r="171" spans="1:47" x14ac:dyDescent="0.35">
      <c r="A171" s="23">
        <v>77</v>
      </c>
      <c r="B171" s="24" t="s">
        <v>33</v>
      </c>
      <c r="C171" s="25">
        <f t="shared" si="45"/>
        <v>23.385416666666668</v>
      </c>
      <c r="D171" s="25">
        <f t="shared" si="46"/>
        <v>13.4375</v>
      </c>
      <c r="E171" s="25">
        <f t="shared" si="47"/>
        <v>63.177083333333329</v>
      </c>
      <c r="F171" s="25">
        <f t="shared" si="48"/>
        <v>62.636239782016347</v>
      </c>
      <c r="G171" s="25">
        <f t="shared" si="49"/>
        <v>18.920299727520437</v>
      </c>
      <c r="H171" s="25">
        <f t="shared" si="50"/>
        <v>18.443460490463217</v>
      </c>
      <c r="I171" s="25">
        <f t="shared" si="51"/>
        <v>52.359188062911677</v>
      </c>
      <c r="J171" s="25">
        <f t="shared" si="52"/>
        <v>19.330555182148139</v>
      </c>
      <c r="K171" s="25">
        <f t="shared" si="53"/>
        <v>28.310256754940184</v>
      </c>
      <c r="L171" s="25">
        <f t="shared" si="54"/>
        <v>40.202082057562762</v>
      </c>
      <c r="M171" s="25">
        <f t="shared" si="55"/>
        <v>19.442743417023884</v>
      </c>
      <c r="N171" s="25">
        <f t="shared" si="56"/>
        <v>40.355174525413354</v>
      </c>
      <c r="O171" s="25">
        <f t="shared" si="57"/>
        <v>53.266612792938396</v>
      </c>
      <c r="P171" s="25">
        <f t="shared" si="58"/>
        <v>18.434139367190898</v>
      </c>
      <c r="Q171" s="25">
        <f t="shared" si="59"/>
        <v>28.299247839870702</v>
      </c>
      <c r="R171" s="25">
        <f t="shared" si="60"/>
        <v>30.027665460736326</v>
      </c>
      <c r="S171" s="25">
        <f t="shared" si="61"/>
        <v>12.172802723983827</v>
      </c>
      <c r="T171" s="25">
        <f t="shared" si="62"/>
        <v>57.799531815279849</v>
      </c>
      <c r="U171" s="25">
        <f t="shared" si="63"/>
        <v>71.347207009857613</v>
      </c>
      <c r="V171" s="25">
        <f t="shared" si="64"/>
        <v>14.671412924424972</v>
      </c>
      <c r="W171" s="25">
        <f t="shared" si="65"/>
        <v>13.981380065717417</v>
      </c>
      <c r="X171" s="25">
        <f t="shared" si="66"/>
        <v>55.334755934915982</v>
      </c>
      <c r="Y171" s="25">
        <f t="shared" si="67"/>
        <v>16.751133635636169</v>
      </c>
      <c r="Z171" s="25">
        <f t="shared" si="68"/>
        <v>27.914110429447852</v>
      </c>
      <c r="AA171" s="25">
        <f t="shared" si="69"/>
        <v>36.46586345381526</v>
      </c>
      <c r="AB171" s="25">
        <f t="shared" si="70"/>
        <v>13.012048192771083</v>
      </c>
      <c r="AC171" s="25">
        <f t="shared" si="71"/>
        <v>50.52208835341365</v>
      </c>
      <c r="AD171" s="25">
        <f t="shared" si="72"/>
        <v>58.328459468943741</v>
      </c>
      <c r="AE171" s="25">
        <f t="shared" si="73"/>
        <v>14.601122938355363</v>
      </c>
      <c r="AF171" s="25">
        <f t="shared" si="74"/>
        <v>27.070417592700903</v>
      </c>
      <c r="AG171" s="25">
        <f t="shared" si="75"/>
        <v>26.971682658553707</v>
      </c>
      <c r="AH171" s="25">
        <f t="shared" si="76"/>
        <v>12.754505031593727</v>
      </c>
      <c r="AI171" s="25">
        <f t="shared" si="77"/>
        <v>60.273812309852559</v>
      </c>
      <c r="AJ171" s="25">
        <f t="shared" si="78"/>
        <v>67.05406911928651</v>
      </c>
      <c r="AK171" s="25">
        <f t="shared" si="79"/>
        <v>16.755852842809364</v>
      </c>
      <c r="AL171" s="25">
        <f t="shared" si="80"/>
        <v>16.190078037904122</v>
      </c>
      <c r="AM171" s="25">
        <f t="shared" si="81"/>
        <v>53.832263242375603</v>
      </c>
      <c r="AN171" s="25">
        <f t="shared" si="82"/>
        <v>18.037720706260032</v>
      </c>
      <c r="AO171" s="25">
        <f t="shared" si="83"/>
        <v>28.130016051364365</v>
      </c>
      <c r="AP171" s="25">
        <f t="shared" si="84"/>
        <v>38.223110984145123</v>
      </c>
      <c r="AQ171" s="25">
        <f t="shared" si="85"/>
        <v>15.983430938437365</v>
      </c>
      <c r="AR171" s="25">
        <f t="shared" si="86"/>
        <v>45.793458077417512</v>
      </c>
      <c r="AS171" s="25">
        <f t="shared" si="87"/>
        <v>55.879162272110896</v>
      </c>
      <c r="AT171" s="25">
        <f t="shared" si="88"/>
        <v>16.459243634172065</v>
      </c>
      <c r="AU171" s="25">
        <f t="shared" si="89"/>
        <v>27.661594093717039</v>
      </c>
    </row>
    <row r="172" spans="1:47" x14ac:dyDescent="0.35">
      <c r="A172" s="23">
        <v>78</v>
      </c>
      <c r="B172" s="24" t="s">
        <v>78</v>
      </c>
      <c r="C172" s="25">
        <f t="shared" si="45"/>
        <v>4.0162914356827697</v>
      </c>
      <c r="D172" s="25">
        <f t="shared" si="46"/>
        <v>20.013576196402308</v>
      </c>
      <c r="E172" s="25">
        <f t="shared" si="47"/>
        <v>75.970132367914928</v>
      </c>
      <c r="F172" s="25">
        <f t="shared" si="48"/>
        <v>19.697691025946202</v>
      </c>
      <c r="G172" s="25">
        <f t="shared" si="49"/>
        <v>51.505593906212809</v>
      </c>
      <c r="H172" s="25">
        <f t="shared" si="50"/>
        <v>28.796715067840989</v>
      </c>
      <c r="I172" s="25">
        <f t="shared" si="51"/>
        <v>17.427798332320947</v>
      </c>
      <c r="J172" s="25">
        <f t="shared" si="52"/>
        <v>47.959578110331883</v>
      </c>
      <c r="K172" s="25">
        <f t="shared" si="53"/>
        <v>34.612623557347177</v>
      </c>
      <c r="L172" s="25">
        <f t="shared" si="54"/>
        <v>15.518358531317494</v>
      </c>
      <c r="M172" s="25">
        <f t="shared" si="55"/>
        <v>41.306695464362853</v>
      </c>
      <c r="N172" s="25">
        <f t="shared" si="56"/>
        <v>43.174946004319651</v>
      </c>
      <c r="O172" s="25">
        <f t="shared" si="57"/>
        <v>15.586571105243305</v>
      </c>
      <c r="P172" s="25">
        <f t="shared" si="58"/>
        <v>43.251603168615617</v>
      </c>
      <c r="Q172" s="25">
        <f t="shared" si="59"/>
        <v>41.161825726141075</v>
      </c>
      <c r="R172" s="25">
        <f t="shared" si="60"/>
        <v>7.3334936282760275</v>
      </c>
      <c r="S172" s="25">
        <f t="shared" si="61"/>
        <v>18.381822553498438</v>
      </c>
      <c r="T172" s="25">
        <f t="shared" si="62"/>
        <v>74.284683818225545</v>
      </c>
      <c r="U172" s="25">
        <f t="shared" si="63"/>
        <v>34.769687964338779</v>
      </c>
      <c r="V172" s="25">
        <f t="shared" si="64"/>
        <v>37.067093382100815</v>
      </c>
      <c r="W172" s="25">
        <f t="shared" si="65"/>
        <v>28.163218653560406</v>
      </c>
      <c r="X172" s="25">
        <f t="shared" si="66"/>
        <v>23.496160409556314</v>
      </c>
      <c r="Y172" s="25">
        <f t="shared" si="67"/>
        <v>31.063353242320819</v>
      </c>
      <c r="Z172" s="25">
        <f t="shared" si="68"/>
        <v>45.440486348122867</v>
      </c>
      <c r="AA172" s="25">
        <f t="shared" si="69"/>
        <v>14.147709566843252</v>
      </c>
      <c r="AB172" s="25">
        <f t="shared" si="70"/>
        <v>17.804092656071465</v>
      </c>
      <c r="AC172" s="25">
        <f t="shared" si="71"/>
        <v>68.048197777085278</v>
      </c>
      <c r="AD172" s="25">
        <f t="shared" si="72"/>
        <v>22.989184600051676</v>
      </c>
      <c r="AE172" s="25">
        <f t="shared" si="73"/>
        <v>28.695876859473625</v>
      </c>
      <c r="AF172" s="25">
        <f t="shared" si="74"/>
        <v>48.314938540474692</v>
      </c>
      <c r="AG172" s="25">
        <f t="shared" si="75"/>
        <v>5.6601573885164669</v>
      </c>
      <c r="AH172" s="25">
        <f t="shared" si="76"/>
        <v>19.195569804721654</v>
      </c>
      <c r="AI172" s="25">
        <f t="shared" si="77"/>
        <v>75.144272806761876</v>
      </c>
      <c r="AJ172" s="25">
        <f t="shared" si="78"/>
        <v>27.373699093373759</v>
      </c>
      <c r="AK172" s="25">
        <f t="shared" si="79"/>
        <v>44.136081392298046</v>
      </c>
      <c r="AL172" s="25">
        <f t="shared" si="80"/>
        <v>28.490219514328192</v>
      </c>
      <c r="AM172" s="25">
        <f t="shared" si="81"/>
        <v>20.521861777150914</v>
      </c>
      <c r="AN172" s="25">
        <f t="shared" si="82"/>
        <v>39.356623630248457</v>
      </c>
      <c r="AO172" s="25">
        <f t="shared" si="83"/>
        <v>40.121514592600626</v>
      </c>
      <c r="AP172" s="25">
        <f t="shared" si="84"/>
        <v>14.822856537626436</v>
      </c>
      <c r="AQ172" s="25">
        <f t="shared" si="85"/>
        <v>29.285600804956839</v>
      </c>
      <c r="AR172" s="25">
        <f t="shared" si="86"/>
        <v>55.891542657416728</v>
      </c>
      <c r="AS172" s="25">
        <f t="shared" si="87"/>
        <v>19.329682937977484</v>
      </c>
      <c r="AT172" s="25">
        <f t="shared" si="88"/>
        <v>35.892652257865919</v>
      </c>
      <c r="AU172" s="25">
        <f t="shared" si="89"/>
        <v>44.777664804156601</v>
      </c>
    </row>
    <row r="173" spans="1:47" x14ac:dyDescent="0.35">
      <c r="A173" s="23">
        <v>79</v>
      </c>
      <c r="B173" s="24" t="s">
        <v>79</v>
      </c>
      <c r="C173" s="25">
        <f t="shared" si="45"/>
        <v>3.9735099337748347</v>
      </c>
      <c r="D173" s="25">
        <f t="shared" si="46"/>
        <v>19.536423841059602</v>
      </c>
      <c r="E173" s="25">
        <f t="shared" si="47"/>
        <v>76.490066225165563</v>
      </c>
      <c r="F173" s="25">
        <f t="shared" si="48"/>
        <v>10.06423982869379</v>
      </c>
      <c r="G173" s="25">
        <f t="shared" si="49"/>
        <v>52.034261241970029</v>
      </c>
      <c r="H173" s="25">
        <f t="shared" si="50"/>
        <v>37.901498929336185</v>
      </c>
      <c r="I173" s="25">
        <f t="shared" si="51"/>
        <v>7.0056497175141246</v>
      </c>
      <c r="J173" s="25">
        <f t="shared" si="52"/>
        <v>38.870056497175142</v>
      </c>
      <c r="K173" s="25">
        <f t="shared" si="53"/>
        <v>54.124293785310741</v>
      </c>
      <c r="L173" s="25">
        <f t="shared" si="54"/>
        <v>4.5058139534883717</v>
      </c>
      <c r="M173" s="25">
        <f t="shared" si="55"/>
        <v>24.418604651162788</v>
      </c>
      <c r="N173" s="25">
        <f t="shared" si="56"/>
        <v>71.075581395348848</v>
      </c>
      <c r="O173" s="25">
        <f t="shared" si="57"/>
        <v>6.4364876385336753</v>
      </c>
      <c r="P173" s="25">
        <f t="shared" si="58"/>
        <v>34.697357203751068</v>
      </c>
      <c r="Q173" s="25">
        <f t="shared" si="59"/>
        <v>58.866155157715262</v>
      </c>
      <c r="R173" s="25">
        <f t="shared" si="60"/>
        <v>8.0769230769230766</v>
      </c>
      <c r="S173" s="25">
        <f t="shared" si="61"/>
        <v>15.384615384615385</v>
      </c>
      <c r="T173" s="25">
        <f t="shared" si="62"/>
        <v>76.538461538461533</v>
      </c>
      <c r="U173" s="25">
        <f t="shared" si="63"/>
        <v>26.043737574552683</v>
      </c>
      <c r="V173" s="25">
        <f t="shared" si="64"/>
        <v>40.159045725646124</v>
      </c>
      <c r="W173" s="25">
        <f t="shared" si="65"/>
        <v>33.79721669980119</v>
      </c>
      <c r="X173" s="25">
        <f t="shared" si="66"/>
        <v>14.030915576694412</v>
      </c>
      <c r="Y173" s="25">
        <f t="shared" si="67"/>
        <v>32.580261593341255</v>
      </c>
      <c r="Z173" s="25">
        <f t="shared" si="68"/>
        <v>53.388822829964333</v>
      </c>
      <c r="AA173" s="25">
        <f t="shared" si="69"/>
        <v>6.5312046444121918</v>
      </c>
      <c r="AB173" s="25">
        <f t="shared" si="70"/>
        <v>14.078374455732948</v>
      </c>
      <c r="AC173" s="25">
        <f t="shared" si="71"/>
        <v>79.39042089985486</v>
      </c>
      <c r="AD173" s="25">
        <f t="shared" si="72"/>
        <v>13.921826965305225</v>
      </c>
      <c r="AE173" s="25">
        <f t="shared" si="73"/>
        <v>26.438296003513393</v>
      </c>
      <c r="AF173" s="25">
        <f t="shared" si="74"/>
        <v>59.639877031181378</v>
      </c>
      <c r="AG173" s="25">
        <f t="shared" si="75"/>
        <v>6.1837455830388697</v>
      </c>
      <c r="AH173" s="25">
        <f t="shared" si="76"/>
        <v>17.491166077738516</v>
      </c>
      <c r="AI173" s="25">
        <f t="shared" si="77"/>
        <v>76.325088339222617</v>
      </c>
      <c r="AJ173" s="25">
        <f t="shared" si="78"/>
        <v>18.331616889804327</v>
      </c>
      <c r="AK173" s="25">
        <f t="shared" si="79"/>
        <v>45.520082389289392</v>
      </c>
      <c r="AL173" s="25">
        <f t="shared" si="80"/>
        <v>36.148300720906285</v>
      </c>
      <c r="AM173" s="25">
        <f t="shared" si="81"/>
        <v>10.452961672473867</v>
      </c>
      <c r="AN173" s="25">
        <f t="shared" si="82"/>
        <v>35.656213704994194</v>
      </c>
      <c r="AO173" s="25">
        <f t="shared" si="83"/>
        <v>53.890824622531937</v>
      </c>
      <c r="AP173" s="25">
        <f t="shared" si="84"/>
        <v>5.4151624548736459</v>
      </c>
      <c r="AQ173" s="25">
        <f t="shared" si="85"/>
        <v>19.566787003610109</v>
      </c>
      <c r="AR173" s="25">
        <f t="shared" si="86"/>
        <v>75.018050541516246</v>
      </c>
      <c r="AS173" s="25">
        <f t="shared" si="87"/>
        <v>10.019434247462751</v>
      </c>
      <c r="AT173" s="25">
        <f t="shared" si="88"/>
        <v>30.684517382854676</v>
      </c>
      <c r="AU173" s="25">
        <f t="shared" si="89"/>
        <v>59.296048369682573</v>
      </c>
    </row>
    <row r="174" spans="1:47" x14ac:dyDescent="0.35">
      <c r="A174" s="23">
        <v>80</v>
      </c>
      <c r="B174" s="24" t="s">
        <v>80</v>
      </c>
      <c r="C174" s="25">
        <f t="shared" si="45"/>
        <v>8.9300440678446424</v>
      </c>
      <c r="D174" s="25">
        <f t="shared" si="46"/>
        <v>16.120329304408202</v>
      </c>
      <c r="E174" s="25">
        <f t="shared" si="47"/>
        <v>74.949626627747151</v>
      </c>
      <c r="F174" s="25">
        <f>F85/SUM(F85:H85)*100</f>
        <v>37.371451716339827</v>
      </c>
      <c r="G174" s="25">
        <f t="shared" si="49"/>
        <v>35.096904850305464</v>
      </c>
      <c r="H174" s="25">
        <f t="shared" si="50"/>
        <v>27.531643433354709</v>
      </c>
      <c r="I174" s="25">
        <f t="shared" si="51"/>
        <v>25.55591176295275</v>
      </c>
      <c r="J174" s="25">
        <f t="shared" si="52"/>
        <v>37.353017461501409</v>
      </c>
      <c r="K174" s="25">
        <f t="shared" si="53"/>
        <v>37.091070775545845</v>
      </c>
      <c r="L174" s="25">
        <f t="shared" si="54"/>
        <v>16.558194524107741</v>
      </c>
      <c r="M174" s="25">
        <f t="shared" si="55"/>
        <v>33.643727539828397</v>
      </c>
      <c r="N174" s="25">
        <f t="shared" si="56"/>
        <v>49.798077936063869</v>
      </c>
      <c r="O174" s="25">
        <f t="shared" si="57"/>
        <v>25.46396094926439</v>
      </c>
      <c r="P174" s="25">
        <f t="shared" si="58"/>
        <v>32.279551671407283</v>
      </c>
      <c r="Q174" s="25">
        <f t="shared" si="59"/>
        <v>42.25648737932832</v>
      </c>
      <c r="R174" s="25">
        <f t="shared" si="60"/>
        <v>13.428352912563039</v>
      </c>
      <c r="S174" s="25">
        <f t="shared" si="61"/>
        <v>14.638270190439631</v>
      </c>
      <c r="T174" s="25">
        <f t="shared" si="62"/>
        <v>71.933376896997331</v>
      </c>
      <c r="U174" s="25">
        <f t="shared" si="63"/>
        <v>47.905705535949053</v>
      </c>
      <c r="V174" s="25">
        <f t="shared" si="64"/>
        <v>26.953296183257574</v>
      </c>
      <c r="W174" s="25">
        <f t="shared" si="65"/>
        <v>25.140998280793376</v>
      </c>
      <c r="X174" s="25">
        <f t="shared" si="66"/>
        <v>28.480135249366018</v>
      </c>
      <c r="Y174" s="25">
        <f t="shared" si="67"/>
        <v>25.900099900099899</v>
      </c>
      <c r="Z174" s="25">
        <f t="shared" si="68"/>
        <v>45.619764850534082</v>
      </c>
      <c r="AA174" s="25">
        <f t="shared" si="69"/>
        <v>14.02479399646851</v>
      </c>
      <c r="AB174" s="25">
        <f t="shared" si="70"/>
        <v>14.459398385604977</v>
      </c>
      <c r="AC174" s="25">
        <f t="shared" si="71"/>
        <v>71.515807617926512</v>
      </c>
      <c r="AD174" s="25">
        <f t="shared" si="72"/>
        <v>30.50694077426752</v>
      </c>
      <c r="AE174" s="25">
        <f t="shared" si="73"/>
        <v>22.455232134252519</v>
      </c>
      <c r="AF174" s="25">
        <f t="shared" si="74"/>
        <v>47.037827091479961</v>
      </c>
      <c r="AG174" s="25">
        <f t="shared" si="75"/>
        <v>11.14197339664584</v>
      </c>
      <c r="AH174" s="25">
        <f t="shared" si="76"/>
        <v>15.391652488103693</v>
      </c>
      <c r="AI174" s="25">
        <f t="shared" si="77"/>
        <v>73.46637411525046</v>
      </c>
      <c r="AJ174" s="25">
        <f t="shared" si="78"/>
        <v>42.745604067816338</v>
      </c>
      <c r="AK174" s="25">
        <f t="shared" si="79"/>
        <v>30.942428599584908</v>
      </c>
      <c r="AL174" s="25">
        <f t="shared" si="80"/>
        <v>26.311967332598751</v>
      </c>
      <c r="AM174" s="25">
        <f t="shared" si="81"/>
        <v>27.052225892716692</v>
      </c>
      <c r="AN174" s="25">
        <f t="shared" si="82"/>
        <v>31.491977347805566</v>
      </c>
      <c r="AO174" s="25">
        <f t="shared" si="83"/>
        <v>41.455796759477742</v>
      </c>
      <c r="AP174" s="25">
        <f t="shared" si="84"/>
        <v>15.224283538695833</v>
      </c>
      <c r="AQ174" s="25">
        <f t="shared" si="85"/>
        <v>23.535373113664683</v>
      </c>
      <c r="AR174" s="25">
        <f t="shared" si="86"/>
        <v>61.240343347639481</v>
      </c>
      <c r="AS174" s="25">
        <f t="shared" si="87"/>
        <v>28.038128654803668</v>
      </c>
      <c r="AT174" s="25">
        <f t="shared" si="88"/>
        <v>27.264635941731246</v>
      </c>
      <c r="AU174" s="25">
        <f t="shared" si="89"/>
        <v>44.697235403465086</v>
      </c>
    </row>
  </sheetData>
  <sheetProtection password="CF21" sheet="1" objects="1" scenarios="1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R89"/>
  <sheetViews>
    <sheetView showGridLines="0" showRowColHeaders="0" workbookViewId="0">
      <pane xSplit="11" ySplit="7" topLeftCell="L8" activePane="bottomRight" state="frozen"/>
      <selection pane="topRight" activeCell="L1" sqref="L1"/>
      <selection pane="bottomLeft" activeCell="A8" sqref="A8"/>
      <selection pane="bottomRight" activeCell="L3" sqref="L3"/>
    </sheetView>
  </sheetViews>
  <sheetFormatPr defaultColWidth="9.1328125" defaultRowHeight="12.75" customHeight="1" x14ac:dyDescent="0.35"/>
  <cols>
    <col min="1" max="1" width="2.3984375" style="33" bestFit="1" customWidth="1"/>
    <col min="2" max="2" width="23.3984375" style="32" customWidth="1"/>
    <col min="3" max="5" width="9.1328125" style="32"/>
    <col min="6" max="6" width="9.1328125" style="33"/>
    <col min="7" max="7" width="9.1328125" style="35"/>
    <col min="8" max="16" width="9.1328125" style="33"/>
    <col min="17" max="17" width="35" style="33" bestFit="1" customWidth="1"/>
    <col min="18" max="16384" width="9.1328125" style="33"/>
  </cols>
  <sheetData>
    <row r="1" spans="1:18" ht="21" customHeight="1" x14ac:dyDescent="0.7">
      <c r="B1" s="58" t="s">
        <v>153</v>
      </c>
      <c r="C1" s="58"/>
      <c r="D1" s="58"/>
      <c r="E1" s="58"/>
      <c r="F1" s="58"/>
      <c r="G1" s="58"/>
      <c r="H1" s="58"/>
      <c r="I1" s="58"/>
      <c r="J1" s="58"/>
      <c r="K1" s="58"/>
    </row>
    <row r="2" spans="1:18" ht="1.5" customHeight="1" x14ac:dyDescent="0.45">
      <c r="B2" s="41"/>
      <c r="C2" s="57"/>
      <c r="D2" s="57"/>
      <c r="E2" s="57"/>
      <c r="F2" s="57"/>
      <c r="G2" s="57"/>
      <c r="H2" s="57"/>
      <c r="I2" s="57"/>
    </row>
    <row r="3" spans="1:18" ht="12.75" customHeight="1" x14ac:dyDescent="0.35">
      <c r="B3" s="59" t="s">
        <v>154</v>
      </c>
      <c r="C3" s="59"/>
      <c r="D3" s="59"/>
      <c r="E3" s="59"/>
      <c r="F3" s="59"/>
      <c r="G3" s="59"/>
      <c r="H3" s="59"/>
      <c r="I3" s="59"/>
      <c r="J3" s="59"/>
      <c r="K3" s="59"/>
    </row>
    <row r="4" spans="1:18" ht="12.75" customHeight="1" x14ac:dyDescent="0.35">
      <c r="C4" s="34">
        <v>43</v>
      </c>
    </row>
    <row r="6" spans="1:18" ht="12.75" customHeight="1" x14ac:dyDescent="0.4">
      <c r="A6" s="44"/>
      <c r="B6" s="45"/>
      <c r="C6" s="46" t="str">
        <f>CONCATENATE("Per cent of ",INDEX(Q8:Q52,C4))</f>
        <v>Per cent of Total, Total, degree or above</v>
      </c>
      <c r="D6" s="45"/>
      <c r="E6" s="45"/>
      <c r="F6" s="44"/>
      <c r="G6" s="47"/>
      <c r="H6" s="44"/>
      <c r="I6" s="36"/>
      <c r="J6" s="36"/>
    </row>
    <row r="7" spans="1:18" ht="12.75" customHeight="1" x14ac:dyDescent="0.35">
      <c r="A7" s="37"/>
      <c r="B7" s="38"/>
      <c r="C7" s="38" t="s">
        <v>120</v>
      </c>
      <c r="D7" s="38" t="s">
        <v>121</v>
      </c>
      <c r="E7" s="38" t="s">
        <v>122</v>
      </c>
      <c r="F7" s="37"/>
      <c r="G7" s="48"/>
      <c r="H7" s="37"/>
      <c r="I7" s="42"/>
      <c r="J7" s="37"/>
      <c r="K7" s="37"/>
      <c r="L7" s="37"/>
      <c r="M7" s="37"/>
      <c r="N7" s="37"/>
      <c r="O7" s="37"/>
      <c r="P7" s="37"/>
      <c r="Q7" s="37"/>
      <c r="R7" s="37"/>
    </row>
    <row r="8" spans="1:18" ht="12.75" customHeight="1" x14ac:dyDescent="0.35">
      <c r="A8" s="39">
        <v>1</v>
      </c>
      <c r="B8" s="49" t="s">
        <v>41</v>
      </c>
      <c r="C8" s="50">
        <f>VLOOKUP($A8,'New Data'!$A$95:$AU$174,2+$C$4)</f>
        <v>18.448057188977284</v>
      </c>
      <c r="D8" s="38">
        <f>C8+0.0001*A8</f>
        <v>18.448157188977284</v>
      </c>
      <c r="E8" s="38">
        <f>RANK(D8,D$8:D$86)</f>
        <v>38</v>
      </c>
      <c r="F8" s="38" t="str">
        <f>VLOOKUP(MATCH(A8,E$8:E$86,0),A$8:C$86,2)</f>
        <v>Yarra</v>
      </c>
      <c r="G8" s="51">
        <f>VLOOKUP(MATCH(A8,E$8:E$86,0),A$8:C$86,3)</f>
        <v>55.879162272110896</v>
      </c>
      <c r="H8" s="37"/>
      <c r="I8" s="42"/>
      <c r="J8" s="37"/>
      <c r="K8" s="37"/>
      <c r="L8" s="37"/>
      <c r="M8" s="37"/>
      <c r="N8" s="40" t="s">
        <v>0</v>
      </c>
      <c r="O8" s="40" t="s">
        <v>94</v>
      </c>
      <c r="P8" s="40" t="s">
        <v>98</v>
      </c>
      <c r="Q8" s="38" t="s">
        <v>123</v>
      </c>
      <c r="R8" s="37"/>
    </row>
    <row r="9" spans="1:18" ht="12.75" customHeight="1" x14ac:dyDescent="0.35">
      <c r="A9" s="39">
        <v>2</v>
      </c>
      <c r="B9" s="49" t="s">
        <v>34</v>
      </c>
      <c r="C9" s="50">
        <f>VLOOKUP($A9,'New Data'!$A$95:$AU$174,2+$C$4)</f>
        <v>13.199841918060862</v>
      </c>
      <c r="D9" s="38">
        <f t="shared" ref="D9:D72" si="0">C9+0.0001*A9</f>
        <v>13.200041918060862</v>
      </c>
      <c r="E9" s="38">
        <f t="shared" ref="E9:E72" si="1">RANK(D9,D$8:D$86)</f>
        <v>62</v>
      </c>
      <c r="F9" s="38" t="str">
        <f t="shared" ref="F9:F72" si="2">VLOOKUP(MATCH(A9,E$8:E$86,0),A$8:C$86,2)</f>
        <v>Stonnington</v>
      </c>
      <c r="G9" s="51">
        <f t="shared" ref="G9:G72" si="3">VLOOKUP(MATCH(A9,E$8:E$86,0),A$8:C$86,3)</f>
        <v>53.72421145042955</v>
      </c>
      <c r="H9" s="37"/>
      <c r="I9" s="42"/>
      <c r="J9" s="37"/>
      <c r="K9" s="37"/>
      <c r="L9" s="37"/>
      <c r="M9" s="37"/>
      <c r="N9" s="40" t="s">
        <v>0</v>
      </c>
      <c r="O9" s="40" t="s">
        <v>94</v>
      </c>
      <c r="P9" s="40" t="s">
        <v>99</v>
      </c>
      <c r="Q9" s="38" t="s">
        <v>124</v>
      </c>
      <c r="R9" s="37"/>
    </row>
    <row r="10" spans="1:18" ht="12.75" customHeight="1" x14ac:dyDescent="0.35">
      <c r="A10" s="39">
        <v>3</v>
      </c>
      <c r="B10" s="49" t="s">
        <v>2</v>
      </c>
      <c r="C10" s="50">
        <f>VLOOKUP($A10,'New Data'!$A$95:$AU$174,2+$C$4)</f>
        <v>21.743621238345153</v>
      </c>
      <c r="D10" s="38">
        <f t="shared" si="0"/>
        <v>21.743921238345152</v>
      </c>
      <c r="E10" s="38">
        <f t="shared" si="1"/>
        <v>27</v>
      </c>
      <c r="F10" s="38" t="str">
        <f t="shared" si="2"/>
        <v>Melbourne</v>
      </c>
      <c r="G10" s="51">
        <f t="shared" si="3"/>
        <v>53.053960110782725</v>
      </c>
      <c r="H10" s="37"/>
      <c r="I10" s="42"/>
      <c r="J10" s="37"/>
      <c r="K10" s="37"/>
      <c r="L10" s="37"/>
      <c r="M10" s="37"/>
      <c r="N10" s="40" t="s">
        <v>0</v>
      </c>
      <c r="O10" s="40" t="s">
        <v>94</v>
      </c>
      <c r="P10" s="40" t="s">
        <v>89</v>
      </c>
      <c r="Q10" s="38" t="s">
        <v>125</v>
      </c>
      <c r="R10" s="37"/>
    </row>
    <row r="11" spans="1:18" ht="12.75" customHeight="1" x14ac:dyDescent="0.35">
      <c r="A11" s="39">
        <v>4</v>
      </c>
      <c r="B11" s="49" t="s">
        <v>3</v>
      </c>
      <c r="C11" s="50">
        <f>VLOOKUP($A11,'New Data'!$A$95:$AU$174,2+$C$4)</f>
        <v>35.717415484175405</v>
      </c>
      <c r="D11" s="38">
        <f t="shared" si="0"/>
        <v>35.717815484175404</v>
      </c>
      <c r="E11" s="38">
        <f t="shared" si="1"/>
        <v>15</v>
      </c>
      <c r="F11" s="38" t="str">
        <f t="shared" si="2"/>
        <v>Boroondara</v>
      </c>
      <c r="G11" s="51">
        <f t="shared" si="3"/>
        <v>51.942892315563128</v>
      </c>
      <c r="H11" s="37"/>
      <c r="I11" s="42"/>
      <c r="J11" s="37"/>
      <c r="K11" s="37"/>
      <c r="L11" s="37"/>
      <c r="M11" s="37"/>
      <c r="N11" s="40" t="s">
        <v>0</v>
      </c>
      <c r="O11" s="40" t="s">
        <v>95</v>
      </c>
      <c r="P11" s="40" t="s">
        <v>98</v>
      </c>
      <c r="Q11" s="38" t="s">
        <v>126</v>
      </c>
      <c r="R11" s="37"/>
    </row>
    <row r="12" spans="1:18" ht="12.75" customHeight="1" x14ac:dyDescent="0.35">
      <c r="A12" s="39">
        <v>5</v>
      </c>
      <c r="B12" s="49" t="s">
        <v>42</v>
      </c>
      <c r="C12" s="50">
        <f>VLOOKUP($A12,'New Data'!$A$95:$AU$174,2+$C$4)</f>
        <v>15.925068774289333</v>
      </c>
      <c r="D12" s="38">
        <f t="shared" si="0"/>
        <v>15.925568774289333</v>
      </c>
      <c r="E12" s="38">
        <f t="shared" si="1"/>
        <v>48</v>
      </c>
      <c r="F12" s="38" t="str">
        <f t="shared" si="2"/>
        <v>Port Phillip</v>
      </c>
      <c r="G12" s="51">
        <f t="shared" si="3"/>
        <v>51.301773583908229</v>
      </c>
      <c r="H12" s="37"/>
      <c r="I12" s="42"/>
      <c r="J12" s="37"/>
      <c r="K12" s="37"/>
      <c r="L12" s="37"/>
      <c r="M12" s="37"/>
      <c r="N12" s="40" t="s">
        <v>0</v>
      </c>
      <c r="O12" s="40" t="s">
        <v>95</v>
      </c>
      <c r="P12" s="40" t="s">
        <v>99</v>
      </c>
      <c r="Q12" s="38" t="s">
        <v>127</v>
      </c>
      <c r="R12" s="37"/>
    </row>
    <row r="13" spans="1:18" ht="12.75" customHeight="1" x14ac:dyDescent="0.35">
      <c r="A13" s="39">
        <v>6</v>
      </c>
      <c r="B13" s="49" t="s">
        <v>43</v>
      </c>
      <c r="C13" s="50">
        <f>VLOOKUP($A13,'New Data'!$A$95:$AU$174,2+$C$4)</f>
        <v>16.190871861831564</v>
      </c>
      <c r="D13" s="38">
        <f t="shared" si="0"/>
        <v>16.191471861831563</v>
      </c>
      <c r="E13" s="38">
        <f t="shared" si="1"/>
        <v>47</v>
      </c>
      <c r="F13" s="38" t="str">
        <f t="shared" si="2"/>
        <v>Glen Eira</v>
      </c>
      <c r="G13" s="51">
        <f t="shared" si="3"/>
        <v>45.266879783008818</v>
      </c>
      <c r="H13" s="37"/>
      <c r="I13" s="42"/>
      <c r="J13" s="37"/>
      <c r="K13" s="37"/>
      <c r="L13" s="37"/>
      <c r="M13" s="37"/>
      <c r="N13" s="40" t="s">
        <v>0</v>
      </c>
      <c r="O13" s="40" t="s">
        <v>95</v>
      </c>
      <c r="P13" s="40" t="s">
        <v>89</v>
      </c>
      <c r="Q13" s="38" t="s">
        <v>128</v>
      </c>
      <c r="R13" s="37"/>
    </row>
    <row r="14" spans="1:18" ht="12.75" customHeight="1" x14ac:dyDescent="0.35">
      <c r="A14" s="39">
        <v>7</v>
      </c>
      <c r="B14" s="49" t="s">
        <v>4</v>
      </c>
      <c r="C14" s="50">
        <f>VLOOKUP($A14,'New Data'!$A$95:$AU$174,2+$C$4)</f>
        <v>43.919198845697792</v>
      </c>
      <c r="D14" s="38">
        <f t="shared" si="0"/>
        <v>43.919898845697794</v>
      </c>
      <c r="E14" s="38">
        <f t="shared" si="1"/>
        <v>7</v>
      </c>
      <c r="F14" s="38" t="str">
        <f t="shared" si="2"/>
        <v>Bayside</v>
      </c>
      <c r="G14" s="51">
        <f t="shared" si="3"/>
        <v>43.919198845697792</v>
      </c>
      <c r="H14" s="37"/>
      <c r="I14" s="42"/>
      <c r="J14" s="37"/>
      <c r="K14" s="37"/>
      <c r="L14" s="37"/>
      <c r="M14" s="37"/>
      <c r="N14" s="40" t="s">
        <v>0</v>
      </c>
      <c r="O14" s="40" t="s">
        <v>96</v>
      </c>
      <c r="P14" s="40" t="s">
        <v>98</v>
      </c>
      <c r="Q14" s="38" t="s">
        <v>129</v>
      </c>
      <c r="R14" s="37"/>
    </row>
    <row r="15" spans="1:18" ht="12.75" customHeight="1" x14ac:dyDescent="0.35">
      <c r="A15" s="39">
        <v>8</v>
      </c>
      <c r="B15" s="49" t="s">
        <v>35</v>
      </c>
      <c r="C15" s="50">
        <f>VLOOKUP($A15,'New Data'!$A$95:$AU$174,2+$C$4)</f>
        <v>13.834601933758487</v>
      </c>
      <c r="D15" s="38">
        <f t="shared" si="0"/>
        <v>13.835401933758487</v>
      </c>
      <c r="E15" s="38">
        <f t="shared" si="1"/>
        <v>58</v>
      </c>
      <c r="F15" s="38" t="str">
        <f t="shared" si="2"/>
        <v>Whitehorse</v>
      </c>
      <c r="G15" s="51">
        <f t="shared" si="3"/>
        <v>39.904984205273706</v>
      </c>
      <c r="H15" s="37"/>
      <c r="I15" s="42"/>
      <c r="J15" s="37"/>
      <c r="K15" s="37"/>
      <c r="L15" s="37"/>
      <c r="M15" s="37"/>
      <c r="N15" s="40" t="s">
        <v>0</v>
      </c>
      <c r="O15" s="40" t="s">
        <v>96</v>
      </c>
      <c r="P15" s="40" t="s">
        <v>99</v>
      </c>
      <c r="Q15" s="38" t="s">
        <v>130</v>
      </c>
      <c r="R15" s="37"/>
    </row>
    <row r="16" spans="1:18" ht="12.75" customHeight="1" x14ac:dyDescent="0.35">
      <c r="A16" s="39">
        <v>9</v>
      </c>
      <c r="B16" s="49" t="s">
        <v>5</v>
      </c>
      <c r="C16" s="50">
        <f>VLOOKUP($A16,'New Data'!$A$95:$AU$174,2+$C$4)</f>
        <v>51.942892315563128</v>
      </c>
      <c r="D16" s="38">
        <f t="shared" si="0"/>
        <v>51.94379231556313</v>
      </c>
      <c r="E16" s="38">
        <f t="shared" si="1"/>
        <v>4</v>
      </c>
      <c r="F16" s="38" t="str">
        <f t="shared" si="2"/>
        <v>Maribyrnong</v>
      </c>
      <c r="G16" s="51">
        <f t="shared" si="3"/>
        <v>39.319347163108681</v>
      </c>
      <c r="H16" s="37"/>
      <c r="I16" s="42"/>
      <c r="J16" s="37"/>
      <c r="K16" s="37"/>
      <c r="L16" s="37"/>
      <c r="M16" s="37"/>
      <c r="N16" s="40" t="s">
        <v>0</v>
      </c>
      <c r="O16" s="40" t="s">
        <v>96</v>
      </c>
      <c r="P16" s="40" t="s">
        <v>89</v>
      </c>
      <c r="Q16" s="38" t="s">
        <v>131</v>
      </c>
      <c r="R16" s="37"/>
    </row>
    <row r="17" spans="1:18" ht="12.75" customHeight="1" x14ac:dyDescent="0.35">
      <c r="A17" s="39">
        <v>10</v>
      </c>
      <c r="B17" s="49" t="s">
        <v>6</v>
      </c>
      <c r="C17" s="50">
        <f>VLOOKUP($A17,'New Data'!$A$95:$AU$174,2+$C$4)</f>
        <v>18.924113586562264</v>
      </c>
      <c r="D17" s="38">
        <f t="shared" si="0"/>
        <v>18.925113586562265</v>
      </c>
      <c r="E17" s="38">
        <f t="shared" si="1"/>
        <v>36</v>
      </c>
      <c r="F17" s="38" t="str">
        <f t="shared" si="2"/>
        <v>Monash</v>
      </c>
      <c r="G17" s="51">
        <f t="shared" si="3"/>
        <v>39.000839324161589</v>
      </c>
      <c r="H17" s="37"/>
      <c r="I17" s="42"/>
      <c r="J17" s="37"/>
      <c r="K17" s="37"/>
      <c r="L17" s="37"/>
      <c r="M17" s="37"/>
      <c r="N17" s="40" t="s">
        <v>0</v>
      </c>
      <c r="O17" s="40" t="s">
        <v>97</v>
      </c>
      <c r="P17" s="40" t="s">
        <v>98</v>
      </c>
      <c r="Q17" s="38" t="s">
        <v>132</v>
      </c>
      <c r="R17" s="37"/>
    </row>
    <row r="18" spans="1:18" ht="12.75" customHeight="1" x14ac:dyDescent="0.35">
      <c r="A18" s="39">
        <v>11</v>
      </c>
      <c r="B18" s="49" t="s">
        <v>44</v>
      </c>
      <c r="C18" s="50">
        <f>VLOOKUP($A18,'New Data'!$A$95:$AU$174,2+$C$4)</f>
        <v>11.800373134328359</v>
      </c>
      <c r="D18" s="38">
        <f t="shared" si="0"/>
        <v>11.801473134328358</v>
      </c>
      <c r="E18" s="38">
        <f t="shared" si="1"/>
        <v>69</v>
      </c>
      <c r="F18" s="38" t="str">
        <f t="shared" si="2"/>
        <v>Moreland</v>
      </c>
      <c r="G18" s="51">
        <f t="shared" si="3"/>
        <v>38.554034636618013</v>
      </c>
      <c r="H18" s="37"/>
      <c r="I18" s="42"/>
      <c r="J18" s="37"/>
      <c r="K18" s="37"/>
      <c r="L18" s="37"/>
      <c r="M18" s="37"/>
      <c r="N18" s="40" t="s">
        <v>0</v>
      </c>
      <c r="O18" s="40" t="s">
        <v>97</v>
      </c>
      <c r="P18" s="40" t="s">
        <v>99</v>
      </c>
      <c r="Q18" s="38" t="s">
        <v>133</v>
      </c>
      <c r="R18" s="37"/>
    </row>
    <row r="19" spans="1:18" ht="12.75" customHeight="1" x14ac:dyDescent="0.35">
      <c r="A19" s="39">
        <v>12</v>
      </c>
      <c r="B19" s="49" t="s">
        <v>45</v>
      </c>
      <c r="C19" s="50">
        <f>VLOOKUP($A19,'New Data'!$A$95:$AU$174,2+$C$4)</f>
        <v>11.685252081042877</v>
      </c>
      <c r="D19" s="38">
        <f t="shared" si="0"/>
        <v>11.686452081042878</v>
      </c>
      <c r="E19" s="38">
        <f t="shared" si="1"/>
        <v>71</v>
      </c>
      <c r="F19" s="38" t="str">
        <f t="shared" si="2"/>
        <v>Darebin</v>
      </c>
      <c r="G19" s="51">
        <f t="shared" si="3"/>
        <v>37.907832453440996</v>
      </c>
      <c r="H19" s="37"/>
      <c r="I19" s="42"/>
      <c r="J19" s="37"/>
      <c r="K19" s="37"/>
      <c r="L19" s="37"/>
      <c r="M19" s="37"/>
      <c r="N19" s="40" t="s">
        <v>0</v>
      </c>
      <c r="O19" s="40" t="s">
        <v>97</v>
      </c>
      <c r="P19" s="40" t="s">
        <v>89</v>
      </c>
      <c r="Q19" s="38" t="s">
        <v>134</v>
      </c>
      <c r="R19" s="37"/>
    </row>
    <row r="20" spans="1:18" ht="12.75" customHeight="1" x14ac:dyDescent="0.35">
      <c r="A20" s="39">
        <v>13</v>
      </c>
      <c r="B20" s="49" t="s">
        <v>46</v>
      </c>
      <c r="C20" s="50">
        <f>VLOOKUP($A20,'New Data'!$A$95:$AU$174,2+$C$4)</f>
        <v>15.715769267079963</v>
      </c>
      <c r="D20" s="38">
        <f t="shared" si="0"/>
        <v>15.717069267079964</v>
      </c>
      <c r="E20" s="38">
        <f t="shared" si="1"/>
        <v>49</v>
      </c>
      <c r="F20" s="38" t="str">
        <f t="shared" si="2"/>
        <v>Queenscliffe (B)</v>
      </c>
      <c r="G20" s="51">
        <f t="shared" si="3"/>
        <v>36.874409820585456</v>
      </c>
      <c r="H20" s="37"/>
      <c r="I20" s="42"/>
      <c r="J20" s="37"/>
      <c r="K20" s="37"/>
      <c r="L20" s="37"/>
      <c r="M20" s="37"/>
      <c r="N20" s="40" t="s">
        <v>0</v>
      </c>
      <c r="O20" s="40" t="s">
        <v>86</v>
      </c>
      <c r="P20" s="40" t="s">
        <v>98</v>
      </c>
      <c r="Q20" s="38" t="s">
        <v>135</v>
      </c>
      <c r="R20" s="37"/>
    </row>
    <row r="21" spans="1:18" ht="12.75" customHeight="1" x14ac:dyDescent="0.35">
      <c r="A21" s="39">
        <v>14</v>
      </c>
      <c r="B21" s="49" t="s">
        <v>7</v>
      </c>
      <c r="C21" s="50">
        <f>VLOOKUP($A21,'New Data'!$A$95:$AU$174,2+$C$4)</f>
        <v>18.959740677504762</v>
      </c>
      <c r="D21" s="38">
        <f t="shared" si="0"/>
        <v>18.961140677504762</v>
      </c>
      <c r="E21" s="38">
        <f t="shared" si="1"/>
        <v>35</v>
      </c>
      <c r="F21" s="38" t="str">
        <f t="shared" si="2"/>
        <v>Manningham</v>
      </c>
      <c r="G21" s="51">
        <f t="shared" si="3"/>
        <v>36.299104622085984</v>
      </c>
      <c r="H21" s="37"/>
      <c r="I21" s="42"/>
      <c r="J21" s="37"/>
      <c r="K21" s="37"/>
      <c r="L21" s="37"/>
      <c r="M21" s="37"/>
      <c r="N21" s="40" t="s">
        <v>0</v>
      </c>
      <c r="O21" s="40" t="s">
        <v>86</v>
      </c>
      <c r="P21" s="40" t="s">
        <v>99</v>
      </c>
      <c r="Q21" s="38" t="s">
        <v>136</v>
      </c>
      <c r="R21" s="37"/>
    </row>
    <row r="22" spans="1:18" ht="12.75" customHeight="1" x14ac:dyDescent="0.35">
      <c r="A22" s="39">
        <v>15</v>
      </c>
      <c r="B22" s="49" t="s">
        <v>47</v>
      </c>
      <c r="C22" s="50">
        <f>VLOOKUP($A22,'New Data'!$A$95:$AU$174,2+$C$4)</f>
        <v>8.887196780158817</v>
      </c>
      <c r="D22" s="38">
        <f t="shared" si="0"/>
        <v>8.888696780158817</v>
      </c>
      <c r="E22" s="38">
        <f t="shared" si="1"/>
        <v>79</v>
      </c>
      <c r="F22" s="38" t="str">
        <f t="shared" si="2"/>
        <v>Banyule</v>
      </c>
      <c r="G22" s="51">
        <f t="shared" si="3"/>
        <v>35.717415484175405</v>
      </c>
      <c r="H22" s="37"/>
      <c r="I22" s="42"/>
      <c r="J22" s="37"/>
      <c r="K22" s="37"/>
      <c r="L22" s="37"/>
      <c r="M22" s="37"/>
      <c r="N22" s="40" t="s">
        <v>0</v>
      </c>
      <c r="O22" s="40" t="s">
        <v>86</v>
      </c>
      <c r="P22" s="40" t="s">
        <v>89</v>
      </c>
      <c r="Q22" s="38" t="s">
        <v>137</v>
      </c>
      <c r="R22" s="37"/>
    </row>
    <row r="23" spans="1:18" ht="12.75" customHeight="1" x14ac:dyDescent="0.35">
      <c r="A23" s="39">
        <v>16</v>
      </c>
      <c r="B23" s="49" t="s">
        <v>48</v>
      </c>
      <c r="C23" s="50">
        <f>VLOOKUP($A23,'New Data'!$A$95:$AU$174,2+$C$4)</f>
        <v>13.807617996135798</v>
      </c>
      <c r="D23" s="38">
        <f t="shared" si="0"/>
        <v>13.809217996135798</v>
      </c>
      <c r="E23" s="38">
        <f t="shared" si="1"/>
        <v>59</v>
      </c>
      <c r="F23" s="38" t="str">
        <f t="shared" si="2"/>
        <v>Moonee Valley</v>
      </c>
      <c r="G23" s="51">
        <f t="shared" si="3"/>
        <v>35.690005193333647</v>
      </c>
      <c r="H23" s="37"/>
      <c r="I23" s="42"/>
      <c r="J23" s="37"/>
      <c r="K23" s="37"/>
      <c r="L23" s="37"/>
      <c r="M23" s="37"/>
      <c r="N23" s="40" t="s">
        <v>1</v>
      </c>
      <c r="O23" s="40" t="s">
        <v>94</v>
      </c>
      <c r="P23" s="40" t="s">
        <v>98</v>
      </c>
      <c r="Q23" s="38" t="s">
        <v>138</v>
      </c>
      <c r="R23" s="37"/>
    </row>
    <row r="24" spans="1:18" ht="12.75" customHeight="1" x14ac:dyDescent="0.35">
      <c r="A24" s="39">
        <v>17</v>
      </c>
      <c r="B24" s="49" t="s">
        <v>49</v>
      </c>
      <c r="C24" s="50">
        <f>VLOOKUP($A24,'New Data'!$A$95:$AU$174,2+$C$4)</f>
        <v>12.478367793059478</v>
      </c>
      <c r="D24" s="38">
        <f t="shared" si="0"/>
        <v>12.480067793059478</v>
      </c>
      <c r="E24" s="38">
        <f t="shared" si="1"/>
        <v>66</v>
      </c>
      <c r="F24" s="38" t="str">
        <f t="shared" si="2"/>
        <v>Nillumbik</v>
      </c>
      <c r="G24" s="51">
        <f t="shared" si="3"/>
        <v>31.228078014342842</v>
      </c>
      <c r="H24" s="37"/>
      <c r="I24" s="42"/>
      <c r="J24" s="37"/>
      <c r="K24" s="37"/>
      <c r="L24" s="37"/>
      <c r="M24" s="37"/>
      <c r="N24" s="40" t="s">
        <v>1</v>
      </c>
      <c r="O24" s="40" t="s">
        <v>94</v>
      </c>
      <c r="P24" s="40" t="s">
        <v>99</v>
      </c>
      <c r="Q24" s="38" t="s">
        <v>139</v>
      </c>
      <c r="R24" s="37"/>
    </row>
    <row r="25" spans="1:18" ht="12.75" customHeight="1" x14ac:dyDescent="0.35">
      <c r="A25" s="39">
        <v>18</v>
      </c>
      <c r="B25" s="49" t="s">
        <v>8</v>
      </c>
      <c r="C25" s="50">
        <f>VLOOKUP($A25,'New Data'!$A$95:$AU$174,2+$C$4)</f>
        <v>37.907832453440996</v>
      </c>
      <c r="D25" s="38">
        <f t="shared" si="0"/>
        <v>37.909632453440999</v>
      </c>
      <c r="E25" s="38">
        <f t="shared" si="1"/>
        <v>12</v>
      </c>
      <c r="F25" s="38" t="str">
        <f t="shared" si="2"/>
        <v>Surf Coast</v>
      </c>
      <c r="G25" s="51">
        <f t="shared" si="3"/>
        <v>30.656757019333529</v>
      </c>
      <c r="H25" s="37"/>
      <c r="I25" s="42"/>
      <c r="J25" s="37"/>
      <c r="K25" s="37"/>
      <c r="L25" s="37"/>
      <c r="M25" s="37"/>
      <c r="N25" s="40" t="s">
        <v>1</v>
      </c>
      <c r="O25" s="40" t="s">
        <v>94</v>
      </c>
      <c r="P25" s="40" t="s">
        <v>89</v>
      </c>
      <c r="Q25" s="38" t="s">
        <v>140</v>
      </c>
      <c r="R25" s="37"/>
    </row>
    <row r="26" spans="1:18" ht="12.75" customHeight="1" x14ac:dyDescent="0.35">
      <c r="A26" s="39">
        <v>19</v>
      </c>
      <c r="B26" s="49" t="s">
        <v>50</v>
      </c>
      <c r="C26" s="50">
        <f>VLOOKUP($A26,'New Data'!$A$95:$AU$174,2+$C$4)</f>
        <v>13.536444273042807</v>
      </c>
      <c r="D26" s="38">
        <f t="shared" si="0"/>
        <v>13.538344273042807</v>
      </c>
      <c r="E26" s="38">
        <f t="shared" si="1"/>
        <v>60</v>
      </c>
      <c r="F26" s="38" t="str">
        <f t="shared" si="2"/>
        <v>Hobsons Bay</v>
      </c>
      <c r="G26" s="51">
        <f t="shared" si="3"/>
        <v>29.9719843618924</v>
      </c>
      <c r="H26" s="37"/>
      <c r="I26" s="42"/>
      <c r="J26" s="37"/>
      <c r="K26" s="37"/>
      <c r="L26" s="37"/>
      <c r="M26" s="37"/>
      <c r="N26" s="40" t="s">
        <v>1</v>
      </c>
      <c r="O26" s="40" t="s">
        <v>95</v>
      </c>
      <c r="P26" s="40" t="s">
        <v>98</v>
      </c>
      <c r="Q26" s="38" t="s">
        <v>141</v>
      </c>
      <c r="R26" s="37"/>
    </row>
    <row r="27" spans="1:18" ht="12.75" customHeight="1" x14ac:dyDescent="0.35">
      <c r="A27" s="39">
        <v>20</v>
      </c>
      <c r="B27" s="49" t="s">
        <v>9</v>
      </c>
      <c r="C27" s="50">
        <f>VLOOKUP($A27,'New Data'!$A$95:$AU$174,2+$C$4)</f>
        <v>16.833365186553696</v>
      </c>
      <c r="D27" s="38">
        <f t="shared" si="0"/>
        <v>16.835365186553695</v>
      </c>
      <c r="E27" s="38">
        <f t="shared" si="1"/>
        <v>42</v>
      </c>
      <c r="F27" s="38" t="str">
        <f t="shared" si="2"/>
        <v>Kingston</v>
      </c>
      <c r="G27" s="51">
        <f t="shared" si="3"/>
        <v>28.787477026891111</v>
      </c>
      <c r="H27" s="37"/>
      <c r="I27" s="42"/>
      <c r="J27" s="37"/>
      <c r="K27" s="37"/>
      <c r="L27" s="37"/>
      <c r="M27" s="37"/>
      <c r="N27" s="40" t="s">
        <v>1</v>
      </c>
      <c r="O27" s="40" t="s">
        <v>95</v>
      </c>
      <c r="P27" s="40" t="s">
        <v>99</v>
      </c>
      <c r="Q27" s="38" t="s">
        <v>142</v>
      </c>
      <c r="R27" s="37"/>
    </row>
    <row r="28" spans="1:18" ht="12.75" customHeight="1" x14ac:dyDescent="0.35">
      <c r="A28" s="39">
        <v>21</v>
      </c>
      <c r="B28" s="49" t="s">
        <v>51</v>
      </c>
      <c r="C28" s="50">
        <f>VLOOKUP($A28,'New Data'!$A$95:$AU$174,2+$C$4)</f>
        <v>9.384677527938603</v>
      </c>
      <c r="D28" s="38">
        <f t="shared" si="0"/>
        <v>9.3867775279386034</v>
      </c>
      <c r="E28" s="38">
        <f t="shared" si="1"/>
        <v>78</v>
      </c>
      <c r="F28" s="38" t="str">
        <f t="shared" si="2"/>
        <v>Wyndham</v>
      </c>
      <c r="G28" s="51">
        <f t="shared" si="3"/>
        <v>27.85916181037792</v>
      </c>
      <c r="H28" s="37"/>
      <c r="I28" s="42"/>
      <c r="J28" s="37"/>
      <c r="K28" s="37"/>
      <c r="L28" s="37"/>
      <c r="M28" s="37"/>
      <c r="N28" s="40" t="s">
        <v>1</v>
      </c>
      <c r="O28" s="40" t="s">
        <v>95</v>
      </c>
      <c r="P28" s="40" t="s">
        <v>89</v>
      </c>
      <c r="Q28" s="38" t="s">
        <v>143</v>
      </c>
      <c r="R28" s="37"/>
    </row>
    <row r="29" spans="1:18" ht="12.75" customHeight="1" x14ac:dyDescent="0.35">
      <c r="A29" s="39">
        <v>22</v>
      </c>
      <c r="B29" s="49" t="s">
        <v>10</v>
      </c>
      <c r="C29" s="50">
        <f>VLOOKUP($A29,'New Data'!$A$95:$AU$174,2+$C$4)</f>
        <v>45.266879783008818</v>
      </c>
      <c r="D29" s="38">
        <f t="shared" si="0"/>
        <v>45.26907978300882</v>
      </c>
      <c r="E29" s="38">
        <f t="shared" si="1"/>
        <v>6</v>
      </c>
      <c r="F29" s="38" t="str">
        <f t="shared" si="2"/>
        <v>Mount Alexander</v>
      </c>
      <c r="G29" s="51">
        <f t="shared" si="3"/>
        <v>27.852636498169641</v>
      </c>
      <c r="H29" s="37"/>
      <c r="I29" s="42"/>
      <c r="J29" s="37"/>
      <c r="K29" s="37"/>
      <c r="L29" s="37"/>
      <c r="M29" s="37"/>
      <c r="N29" s="40" t="s">
        <v>1</v>
      </c>
      <c r="O29" s="40" t="s">
        <v>96</v>
      </c>
      <c r="P29" s="40" t="s">
        <v>98</v>
      </c>
      <c r="Q29" s="38" t="s">
        <v>144</v>
      </c>
      <c r="R29" s="37"/>
    </row>
    <row r="30" spans="1:18" ht="12.75" customHeight="1" x14ac:dyDescent="0.35">
      <c r="A30" s="39">
        <v>23</v>
      </c>
      <c r="B30" s="49" t="s">
        <v>52</v>
      </c>
      <c r="C30" s="50">
        <f>VLOOKUP($A30,'New Data'!$A$95:$AU$174,2+$C$4)</f>
        <v>10.977300926939639</v>
      </c>
      <c r="D30" s="38">
        <f t="shared" si="0"/>
        <v>10.979600926939639</v>
      </c>
      <c r="E30" s="38">
        <f t="shared" si="1"/>
        <v>73</v>
      </c>
      <c r="F30" s="38" t="str">
        <f t="shared" si="2"/>
        <v>Maroondah</v>
      </c>
      <c r="G30" s="51">
        <f t="shared" si="3"/>
        <v>27.168027610699149</v>
      </c>
      <c r="H30" s="37"/>
      <c r="I30" s="42"/>
      <c r="J30" s="37"/>
      <c r="K30" s="37"/>
      <c r="L30" s="37"/>
      <c r="M30" s="37"/>
      <c r="N30" s="40" t="s">
        <v>1</v>
      </c>
      <c r="O30" s="40" t="s">
        <v>96</v>
      </c>
      <c r="P30" s="40" t="s">
        <v>99</v>
      </c>
      <c r="Q30" s="38" t="s">
        <v>145</v>
      </c>
      <c r="R30" s="37"/>
    </row>
    <row r="31" spans="1:18" ht="12.75" customHeight="1" x14ac:dyDescent="0.35">
      <c r="A31" s="39">
        <v>24</v>
      </c>
      <c r="B31" s="49" t="s">
        <v>53</v>
      </c>
      <c r="C31" s="50">
        <f>VLOOKUP($A31,'New Data'!$A$95:$AU$174,2+$C$4)</f>
        <v>16.287930330657233</v>
      </c>
      <c r="D31" s="38">
        <f t="shared" si="0"/>
        <v>16.290330330657234</v>
      </c>
      <c r="E31" s="38">
        <f t="shared" si="1"/>
        <v>46</v>
      </c>
      <c r="F31" s="38" t="str">
        <f t="shared" si="2"/>
        <v>Macedon Ranges</v>
      </c>
      <c r="G31" s="51">
        <f t="shared" si="3"/>
        <v>25.425011827787415</v>
      </c>
      <c r="H31" s="37"/>
      <c r="I31" s="42"/>
      <c r="J31" s="37"/>
      <c r="K31" s="37"/>
      <c r="L31" s="37"/>
      <c r="M31" s="37"/>
      <c r="N31" s="40" t="s">
        <v>1</v>
      </c>
      <c r="O31" s="40" t="s">
        <v>96</v>
      </c>
      <c r="P31" s="40" t="s">
        <v>89</v>
      </c>
      <c r="Q31" s="38" t="s">
        <v>146</v>
      </c>
      <c r="R31" s="37"/>
    </row>
    <row r="32" spans="1:18" ht="12.75" customHeight="1" x14ac:dyDescent="0.35">
      <c r="A32" s="39">
        <v>25</v>
      </c>
      <c r="B32" s="49" t="s">
        <v>11</v>
      </c>
      <c r="C32" s="50">
        <f>VLOOKUP($A32,'New Data'!$A$95:$AU$174,2+$C$4)</f>
        <v>19.056209150326797</v>
      </c>
      <c r="D32" s="38">
        <f t="shared" si="0"/>
        <v>19.058709150326798</v>
      </c>
      <c r="E32" s="38">
        <f t="shared" si="1"/>
        <v>34</v>
      </c>
      <c r="F32" s="38" t="str">
        <f t="shared" si="2"/>
        <v>Knox</v>
      </c>
      <c r="G32" s="51">
        <f t="shared" si="3"/>
        <v>24.956712049431765</v>
      </c>
      <c r="H32" s="37"/>
      <c r="I32" s="42"/>
      <c r="J32" s="37"/>
      <c r="K32" s="37"/>
      <c r="L32" s="37"/>
      <c r="M32" s="37"/>
      <c r="N32" s="40" t="s">
        <v>1</v>
      </c>
      <c r="O32" s="40" t="s">
        <v>97</v>
      </c>
      <c r="P32" s="40" t="s">
        <v>98</v>
      </c>
      <c r="Q32" s="38" t="s">
        <v>147</v>
      </c>
      <c r="R32" s="37"/>
    </row>
    <row r="33" spans="1:18" ht="12.75" customHeight="1" x14ac:dyDescent="0.35">
      <c r="A33" s="39">
        <v>26</v>
      </c>
      <c r="B33" s="49" t="s">
        <v>12</v>
      </c>
      <c r="C33" s="50">
        <f>VLOOKUP($A33,'New Data'!$A$95:$AU$174,2+$C$4)</f>
        <v>19.899621889777485</v>
      </c>
      <c r="D33" s="38">
        <f t="shared" si="0"/>
        <v>19.902221889777486</v>
      </c>
      <c r="E33" s="38">
        <f t="shared" si="1"/>
        <v>32</v>
      </c>
      <c r="F33" s="38" t="str">
        <f t="shared" si="2"/>
        <v>Hepburn</v>
      </c>
      <c r="G33" s="51">
        <f t="shared" si="3"/>
        <v>23.874755381604697</v>
      </c>
      <c r="H33" s="37"/>
      <c r="I33" s="42"/>
      <c r="J33" s="37"/>
      <c r="K33" s="37"/>
      <c r="L33" s="37"/>
      <c r="M33" s="37"/>
      <c r="N33" s="40" t="s">
        <v>1</v>
      </c>
      <c r="O33" s="40" t="s">
        <v>97</v>
      </c>
      <c r="P33" s="40" t="s">
        <v>99</v>
      </c>
      <c r="Q33" s="38" t="s">
        <v>148</v>
      </c>
      <c r="R33" s="37"/>
    </row>
    <row r="34" spans="1:18" ht="12.75" customHeight="1" x14ac:dyDescent="0.35">
      <c r="A34" s="39">
        <v>27</v>
      </c>
      <c r="B34" s="49" t="s">
        <v>13</v>
      </c>
      <c r="C34" s="50">
        <f>VLOOKUP($A34,'New Data'!$A$95:$AU$174,2+$C$4)</f>
        <v>21.634958454784051</v>
      </c>
      <c r="D34" s="38">
        <f t="shared" si="0"/>
        <v>21.637658454784052</v>
      </c>
      <c r="E34" s="38">
        <f t="shared" si="1"/>
        <v>28</v>
      </c>
      <c r="F34" s="38" t="str">
        <f t="shared" si="2"/>
        <v>Ballarat</v>
      </c>
      <c r="G34" s="51">
        <f t="shared" si="3"/>
        <v>21.743621238345153</v>
      </c>
      <c r="H34" s="37"/>
      <c r="I34" s="42"/>
      <c r="J34" s="37"/>
      <c r="K34" s="37"/>
      <c r="L34" s="37"/>
      <c r="M34" s="37"/>
      <c r="N34" s="40" t="s">
        <v>1</v>
      </c>
      <c r="O34" s="40" t="s">
        <v>97</v>
      </c>
      <c r="P34" s="40" t="s">
        <v>89</v>
      </c>
      <c r="Q34" s="38" t="s">
        <v>149</v>
      </c>
      <c r="R34" s="37"/>
    </row>
    <row r="35" spans="1:18" ht="12.75" customHeight="1" x14ac:dyDescent="0.35">
      <c r="A35" s="39">
        <v>28</v>
      </c>
      <c r="B35" s="49" t="s">
        <v>14</v>
      </c>
      <c r="C35" s="50">
        <f>VLOOKUP($A35,'New Data'!$A$95:$AU$174,2+$C$4)</f>
        <v>14.722464674105353</v>
      </c>
      <c r="D35" s="38">
        <f t="shared" si="0"/>
        <v>14.725264674105354</v>
      </c>
      <c r="E35" s="38">
        <f t="shared" si="1"/>
        <v>56</v>
      </c>
      <c r="F35" s="38" t="str">
        <f t="shared" si="2"/>
        <v>Greater Geelong</v>
      </c>
      <c r="G35" s="51">
        <f t="shared" si="3"/>
        <v>21.634958454784051</v>
      </c>
      <c r="H35" s="37"/>
      <c r="I35" s="42"/>
      <c r="J35" s="37"/>
      <c r="K35" s="37"/>
      <c r="L35" s="37"/>
      <c r="M35" s="37"/>
      <c r="N35" s="40" t="s">
        <v>1</v>
      </c>
      <c r="O35" s="40" t="s">
        <v>86</v>
      </c>
      <c r="P35" s="40" t="s">
        <v>98</v>
      </c>
      <c r="Q35" s="38" t="s">
        <v>150</v>
      </c>
      <c r="R35" s="37"/>
    </row>
    <row r="36" spans="1:18" ht="12.75" customHeight="1" x14ac:dyDescent="0.35">
      <c r="A36" s="39">
        <v>29</v>
      </c>
      <c r="B36" s="49" t="s">
        <v>54</v>
      </c>
      <c r="C36" s="50">
        <f>VLOOKUP($A36,'New Data'!$A$95:$AU$174,2+$C$4)</f>
        <v>23.874755381604697</v>
      </c>
      <c r="D36" s="38">
        <f t="shared" si="0"/>
        <v>23.877655381604697</v>
      </c>
      <c r="E36" s="38">
        <f t="shared" si="1"/>
        <v>26</v>
      </c>
      <c r="F36" s="38" t="str">
        <f t="shared" si="2"/>
        <v>Indigo</v>
      </c>
      <c r="G36" s="51">
        <f t="shared" si="3"/>
        <v>21.035510978584981</v>
      </c>
      <c r="H36" s="37"/>
      <c r="I36" s="42"/>
      <c r="J36" s="37"/>
      <c r="K36" s="37"/>
      <c r="L36" s="37"/>
      <c r="M36" s="37"/>
      <c r="N36" s="40" t="s">
        <v>1</v>
      </c>
      <c r="O36" s="40" t="s">
        <v>86</v>
      </c>
      <c r="P36" s="40" t="s">
        <v>99</v>
      </c>
      <c r="Q36" s="38" t="s">
        <v>151</v>
      </c>
      <c r="R36" s="37"/>
    </row>
    <row r="37" spans="1:18" ht="12.75" customHeight="1" x14ac:dyDescent="0.35">
      <c r="A37" s="39">
        <v>30</v>
      </c>
      <c r="B37" s="49" t="s">
        <v>55</v>
      </c>
      <c r="C37" s="50">
        <f>VLOOKUP($A37,'New Data'!$A$95:$AU$174,2+$C$4)</f>
        <v>10.866910866910867</v>
      </c>
      <c r="D37" s="38">
        <f t="shared" si="0"/>
        <v>10.869910866910867</v>
      </c>
      <c r="E37" s="38">
        <f t="shared" si="1"/>
        <v>74</v>
      </c>
      <c r="F37" s="38" t="str">
        <f t="shared" si="2"/>
        <v>Whittlesea</v>
      </c>
      <c r="G37" s="51">
        <f t="shared" si="3"/>
        <v>20.583897467663672</v>
      </c>
      <c r="H37" s="37"/>
      <c r="I37" s="42"/>
      <c r="J37" s="37"/>
      <c r="K37" s="37"/>
      <c r="L37" s="37"/>
      <c r="M37" s="37"/>
      <c r="N37" s="40" t="s">
        <v>1</v>
      </c>
      <c r="O37" s="40" t="s">
        <v>86</v>
      </c>
      <c r="P37" s="40" t="s">
        <v>89</v>
      </c>
      <c r="Q37" s="38" t="s">
        <v>152</v>
      </c>
      <c r="R37" s="37"/>
    </row>
    <row r="38" spans="1:18" ht="12.75" customHeight="1" x14ac:dyDescent="0.35">
      <c r="A38" s="39">
        <v>31</v>
      </c>
      <c r="B38" s="49" t="s">
        <v>15</v>
      </c>
      <c r="C38" s="50">
        <f>VLOOKUP($A38,'New Data'!$A$95:$AU$174,2+$C$4)</f>
        <v>29.9719843618924</v>
      </c>
      <c r="D38" s="38">
        <f t="shared" si="0"/>
        <v>29.975084361892399</v>
      </c>
      <c r="E38" s="38">
        <f t="shared" si="1"/>
        <v>19</v>
      </c>
      <c r="F38" s="38" t="str">
        <f t="shared" si="2"/>
        <v>Mornington Peninsula</v>
      </c>
      <c r="G38" s="51">
        <f t="shared" si="3"/>
        <v>20.002354816505452</v>
      </c>
      <c r="H38" s="37"/>
      <c r="I38" s="42"/>
      <c r="J38" s="37"/>
      <c r="K38" s="37"/>
      <c r="L38" s="37"/>
      <c r="M38" s="37"/>
      <c r="N38" s="40" t="s">
        <v>86</v>
      </c>
      <c r="O38" s="40" t="s">
        <v>94</v>
      </c>
      <c r="P38" s="40" t="s">
        <v>98</v>
      </c>
      <c r="Q38" s="38" t="s">
        <v>105</v>
      </c>
      <c r="R38" s="37"/>
    </row>
    <row r="39" spans="1:18" ht="12.75" customHeight="1" x14ac:dyDescent="0.35">
      <c r="A39" s="39">
        <v>32</v>
      </c>
      <c r="B39" s="49" t="s">
        <v>36</v>
      </c>
      <c r="C39" s="50">
        <f>VLOOKUP($A39,'New Data'!$A$95:$AU$174,2+$C$4)</f>
        <v>15.035142380986885</v>
      </c>
      <c r="D39" s="38">
        <f t="shared" si="0"/>
        <v>15.038342380986885</v>
      </c>
      <c r="E39" s="38">
        <f t="shared" si="1"/>
        <v>54</v>
      </c>
      <c r="F39" s="38" t="str">
        <f t="shared" si="2"/>
        <v>Greater Dandenong</v>
      </c>
      <c r="G39" s="51">
        <f t="shared" si="3"/>
        <v>19.899621889777485</v>
      </c>
      <c r="H39" s="37"/>
      <c r="I39" s="42"/>
      <c r="J39" s="37"/>
      <c r="K39" s="37"/>
      <c r="L39" s="37"/>
      <c r="M39" s="37"/>
      <c r="N39" s="40" t="s">
        <v>86</v>
      </c>
      <c r="O39" s="40" t="s">
        <v>94</v>
      </c>
      <c r="P39" s="40" t="s">
        <v>99</v>
      </c>
      <c r="Q39" s="38" t="s">
        <v>106</v>
      </c>
      <c r="R39" s="37"/>
    </row>
    <row r="40" spans="1:18" ht="12.75" customHeight="1" x14ac:dyDescent="0.35">
      <c r="A40" s="39">
        <v>33</v>
      </c>
      <c r="B40" s="49" t="s">
        <v>16</v>
      </c>
      <c r="C40" s="50">
        <f>VLOOKUP($A40,'New Data'!$A$95:$AU$174,2+$C$4)</f>
        <v>17.157579661273822</v>
      </c>
      <c r="D40" s="38">
        <f t="shared" si="0"/>
        <v>17.160879661273821</v>
      </c>
      <c r="E40" s="38">
        <f t="shared" si="1"/>
        <v>41</v>
      </c>
      <c r="F40" s="38" t="str">
        <f t="shared" si="2"/>
        <v>Yarra Ranges</v>
      </c>
      <c r="G40" s="51">
        <f t="shared" si="3"/>
        <v>19.329682937977484</v>
      </c>
      <c r="H40" s="37"/>
      <c r="I40" s="42"/>
      <c r="J40" s="37"/>
      <c r="K40" s="37"/>
      <c r="L40" s="37"/>
      <c r="M40" s="37"/>
      <c r="N40" s="40" t="s">
        <v>86</v>
      </c>
      <c r="O40" s="40" t="s">
        <v>94</v>
      </c>
      <c r="P40" s="40" t="s">
        <v>89</v>
      </c>
      <c r="Q40" s="38" t="s">
        <v>107</v>
      </c>
      <c r="R40" s="37"/>
    </row>
    <row r="41" spans="1:18" ht="12.75" customHeight="1" x14ac:dyDescent="0.35">
      <c r="A41" s="39">
        <v>34</v>
      </c>
      <c r="B41" s="49" t="s">
        <v>56</v>
      </c>
      <c r="C41" s="50">
        <f>VLOOKUP($A41,'New Data'!$A$95:$AU$174,2+$C$4)</f>
        <v>21.035510978584981</v>
      </c>
      <c r="D41" s="38">
        <f t="shared" si="0"/>
        <v>21.03891097858498</v>
      </c>
      <c r="E41" s="38">
        <f t="shared" si="1"/>
        <v>29</v>
      </c>
      <c r="F41" s="38" t="str">
        <f t="shared" si="2"/>
        <v>Greater Bendigo</v>
      </c>
      <c r="G41" s="51">
        <f t="shared" si="3"/>
        <v>19.056209150326797</v>
      </c>
      <c r="H41" s="37"/>
      <c r="I41" s="42"/>
      <c r="J41" s="37"/>
      <c r="K41" s="37"/>
      <c r="L41" s="37"/>
      <c r="M41" s="37"/>
      <c r="N41" s="40" t="s">
        <v>86</v>
      </c>
      <c r="O41" s="40" t="s">
        <v>95</v>
      </c>
      <c r="P41" s="40" t="s">
        <v>98</v>
      </c>
      <c r="Q41" s="38" t="s">
        <v>108</v>
      </c>
      <c r="R41" s="37"/>
    </row>
    <row r="42" spans="1:18" ht="12.75" customHeight="1" x14ac:dyDescent="0.35">
      <c r="A42" s="39">
        <v>35</v>
      </c>
      <c r="B42" s="49" t="s">
        <v>17</v>
      </c>
      <c r="C42" s="50">
        <f>VLOOKUP($A42,'New Data'!$A$95:$AU$174,2+$C$4)</f>
        <v>28.787477026891111</v>
      </c>
      <c r="D42" s="38">
        <f t="shared" si="0"/>
        <v>28.79097702689111</v>
      </c>
      <c r="E42" s="38">
        <f t="shared" si="1"/>
        <v>20</v>
      </c>
      <c r="F42" s="38" t="str">
        <f t="shared" si="2"/>
        <v>Casey</v>
      </c>
      <c r="G42" s="51">
        <f t="shared" si="3"/>
        <v>18.959740677504762</v>
      </c>
      <c r="H42" s="37"/>
      <c r="I42" s="42"/>
      <c r="J42" s="37"/>
      <c r="K42" s="37"/>
      <c r="L42" s="37"/>
      <c r="M42" s="37"/>
      <c r="N42" s="40" t="s">
        <v>86</v>
      </c>
      <c r="O42" s="40" t="s">
        <v>95</v>
      </c>
      <c r="P42" s="40" t="s">
        <v>99</v>
      </c>
      <c r="Q42" s="38" t="s">
        <v>109</v>
      </c>
      <c r="R42" s="37"/>
    </row>
    <row r="43" spans="1:18" ht="12.75" customHeight="1" x14ac:dyDescent="0.35">
      <c r="A43" s="39">
        <v>36</v>
      </c>
      <c r="B43" s="49" t="s">
        <v>18</v>
      </c>
      <c r="C43" s="50">
        <f>VLOOKUP($A43,'New Data'!$A$95:$AU$174,2+$C$4)</f>
        <v>24.956712049431765</v>
      </c>
      <c r="D43" s="38">
        <f t="shared" si="0"/>
        <v>24.960312049431764</v>
      </c>
      <c r="E43" s="38">
        <f t="shared" si="1"/>
        <v>25</v>
      </c>
      <c r="F43" s="38" t="str">
        <f t="shared" si="2"/>
        <v>Brimbank</v>
      </c>
      <c r="G43" s="51">
        <f t="shared" si="3"/>
        <v>18.924113586562264</v>
      </c>
      <c r="H43" s="37"/>
      <c r="I43" s="42"/>
      <c r="J43" s="37"/>
      <c r="K43" s="37"/>
      <c r="L43" s="37"/>
      <c r="M43" s="37"/>
      <c r="N43" s="40" t="s">
        <v>86</v>
      </c>
      <c r="O43" s="40" t="s">
        <v>95</v>
      </c>
      <c r="P43" s="40" t="s">
        <v>89</v>
      </c>
      <c r="Q43" s="38" t="s">
        <v>110</v>
      </c>
      <c r="R43" s="37"/>
    </row>
    <row r="44" spans="1:18" ht="12.75" customHeight="1" x14ac:dyDescent="0.35">
      <c r="A44" s="39">
        <v>37</v>
      </c>
      <c r="B44" s="49" t="s">
        <v>19</v>
      </c>
      <c r="C44" s="50">
        <f>VLOOKUP($A44,'New Data'!$A$95:$AU$174,2+$C$4)</f>
        <v>12.903867579181918</v>
      </c>
      <c r="D44" s="38">
        <f t="shared" si="0"/>
        <v>12.907567579181919</v>
      </c>
      <c r="E44" s="38">
        <f t="shared" si="1"/>
        <v>63</v>
      </c>
      <c r="F44" s="38" t="str">
        <f t="shared" si="2"/>
        <v>Melton</v>
      </c>
      <c r="G44" s="51">
        <f t="shared" si="3"/>
        <v>18.570713619509089</v>
      </c>
      <c r="H44" s="37"/>
      <c r="I44" s="42"/>
      <c r="J44" s="37"/>
      <c r="K44" s="37"/>
      <c r="L44" s="37"/>
      <c r="M44" s="37"/>
      <c r="N44" s="40" t="s">
        <v>86</v>
      </c>
      <c r="O44" s="40" t="s">
        <v>96</v>
      </c>
      <c r="P44" s="40" t="s">
        <v>98</v>
      </c>
      <c r="Q44" s="38" t="s">
        <v>111</v>
      </c>
      <c r="R44" s="37"/>
    </row>
    <row r="45" spans="1:18" ht="12.75" customHeight="1" x14ac:dyDescent="0.35">
      <c r="A45" s="39">
        <v>38</v>
      </c>
      <c r="B45" s="49" t="s">
        <v>57</v>
      </c>
      <c r="C45" s="50">
        <f>VLOOKUP($A45,'New Data'!$A$95:$AU$174,2+$C$4)</f>
        <v>10.608455156064798</v>
      </c>
      <c r="D45" s="38">
        <f t="shared" si="0"/>
        <v>10.612255156064798</v>
      </c>
      <c r="E45" s="38">
        <f t="shared" si="1"/>
        <v>75</v>
      </c>
      <c r="F45" s="38" t="str">
        <f t="shared" si="2"/>
        <v>Alpine</v>
      </c>
      <c r="G45" s="51">
        <f t="shared" si="3"/>
        <v>18.448057188977284</v>
      </c>
      <c r="H45" s="37"/>
      <c r="I45" s="42"/>
      <c r="J45" s="37"/>
      <c r="K45" s="37"/>
      <c r="L45" s="37"/>
      <c r="M45" s="37"/>
      <c r="N45" s="40" t="s">
        <v>86</v>
      </c>
      <c r="O45" s="40" t="s">
        <v>96</v>
      </c>
      <c r="P45" s="40" t="s">
        <v>99</v>
      </c>
      <c r="Q45" s="38" t="s">
        <v>112</v>
      </c>
      <c r="R45" s="37"/>
    </row>
    <row r="46" spans="1:18" ht="12.75" customHeight="1" x14ac:dyDescent="0.35">
      <c r="A46" s="39">
        <v>39</v>
      </c>
      <c r="B46" s="49" t="s">
        <v>58</v>
      </c>
      <c r="C46" s="50">
        <f>VLOOKUP($A46,'New Data'!$A$95:$AU$174,2+$C$4)</f>
        <v>25.425011827787415</v>
      </c>
      <c r="D46" s="38">
        <f t="shared" si="0"/>
        <v>25.428911827787417</v>
      </c>
      <c r="E46" s="38">
        <f t="shared" si="1"/>
        <v>24</v>
      </c>
      <c r="F46" s="38" t="str">
        <f t="shared" si="2"/>
        <v>Warrnambool</v>
      </c>
      <c r="G46" s="51">
        <f t="shared" si="3"/>
        <v>18.223563927037713</v>
      </c>
      <c r="H46" s="37"/>
      <c r="I46" s="42"/>
      <c r="J46" s="37"/>
      <c r="K46" s="37"/>
      <c r="L46" s="37"/>
      <c r="M46" s="37"/>
      <c r="N46" s="40" t="s">
        <v>86</v>
      </c>
      <c r="O46" s="40" t="s">
        <v>96</v>
      </c>
      <c r="P46" s="40" t="s">
        <v>89</v>
      </c>
      <c r="Q46" s="38" t="s">
        <v>113</v>
      </c>
      <c r="R46" s="37"/>
    </row>
    <row r="47" spans="1:18" ht="12.75" customHeight="1" x14ac:dyDescent="0.35">
      <c r="A47" s="39">
        <v>40</v>
      </c>
      <c r="B47" s="49" t="s">
        <v>20</v>
      </c>
      <c r="C47" s="50">
        <f>VLOOKUP($A47,'New Data'!$A$95:$AU$174,2+$C$4)</f>
        <v>36.299104622085984</v>
      </c>
      <c r="D47" s="38">
        <f t="shared" si="0"/>
        <v>36.303104622085982</v>
      </c>
      <c r="E47" s="38">
        <f t="shared" si="1"/>
        <v>14</v>
      </c>
      <c r="F47" s="38" t="str">
        <f t="shared" si="2"/>
        <v>Mansfield</v>
      </c>
      <c r="G47" s="51">
        <f t="shared" si="3"/>
        <v>17.820945945945947</v>
      </c>
      <c r="H47" s="37"/>
      <c r="I47" s="42"/>
      <c r="J47" s="37"/>
      <c r="K47" s="37"/>
      <c r="L47" s="37"/>
      <c r="M47" s="37"/>
      <c r="N47" s="40" t="s">
        <v>86</v>
      </c>
      <c r="O47" s="40" t="s">
        <v>97</v>
      </c>
      <c r="P47" s="40" t="s">
        <v>98</v>
      </c>
      <c r="Q47" s="38" t="s">
        <v>114</v>
      </c>
      <c r="R47" s="37"/>
    </row>
    <row r="48" spans="1:18" ht="12.75" customHeight="1" x14ac:dyDescent="0.35">
      <c r="A48" s="39">
        <v>41</v>
      </c>
      <c r="B48" s="49" t="s">
        <v>59</v>
      </c>
      <c r="C48" s="50">
        <f>VLOOKUP($A48,'New Data'!$A$95:$AU$174,2+$C$4)</f>
        <v>17.820945945945947</v>
      </c>
      <c r="D48" s="38">
        <f t="shared" si="0"/>
        <v>17.825045945945948</v>
      </c>
      <c r="E48" s="38">
        <f t="shared" si="1"/>
        <v>40</v>
      </c>
      <c r="F48" s="38" t="str">
        <f t="shared" si="2"/>
        <v>Hume</v>
      </c>
      <c r="G48" s="51">
        <f t="shared" si="3"/>
        <v>17.157579661273822</v>
      </c>
      <c r="H48" s="37"/>
      <c r="I48" s="42"/>
      <c r="J48" s="37"/>
      <c r="K48" s="37"/>
      <c r="L48" s="37"/>
      <c r="M48" s="37"/>
      <c r="N48" s="40" t="s">
        <v>86</v>
      </c>
      <c r="O48" s="40" t="s">
        <v>97</v>
      </c>
      <c r="P48" s="40" t="s">
        <v>99</v>
      </c>
      <c r="Q48" s="38" t="s">
        <v>115</v>
      </c>
      <c r="R48" s="37"/>
    </row>
    <row r="49" spans="1:18" ht="12.75" customHeight="1" x14ac:dyDescent="0.35">
      <c r="A49" s="39">
        <v>42</v>
      </c>
      <c r="B49" s="49" t="s">
        <v>21</v>
      </c>
      <c r="C49" s="50">
        <f>VLOOKUP($A49,'New Data'!$A$95:$AU$174,2+$C$4)</f>
        <v>39.319347163108681</v>
      </c>
      <c r="D49" s="38">
        <f t="shared" si="0"/>
        <v>39.323547163108678</v>
      </c>
      <c r="E49" s="38">
        <f t="shared" si="1"/>
        <v>9</v>
      </c>
      <c r="F49" s="38" t="str">
        <f t="shared" si="2"/>
        <v>Frankston</v>
      </c>
      <c r="G49" s="51">
        <f t="shared" si="3"/>
        <v>16.833365186553696</v>
      </c>
      <c r="H49" s="37"/>
      <c r="I49" s="42"/>
      <c r="J49" s="37"/>
      <c r="K49" s="37"/>
      <c r="L49" s="37"/>
      <c r="M49" s="37"/>
      <c r="N49" s="40" t="s">
        <v>86</v>
      </c>
      <c r="O49" s="40" t="s">
        <v>97</v>
      </c>
      <c r="P49" s="40" t="s">
        <v>89</v>
      </c>
      <c r="Q49" s="38" t="s">
        <v>116</v>
      </c>
      <c r="R49" s="37"/>
    </row>
    <row r="50" spans="1:18" ht="12.75" customHeight="1" x14ac:dyDescent="0.35">
      <c r="A50" s="39">
        <v>43</v>
      </c>
      <c r="B50" s="49" t="s">
        <v>22</v>
      </c>
      <c r="C50" s="50">
        <f>VLOOKUP($A50,'New Data'!$A$95:$AU$174,2+$C$4)</f>
        <v>27.168027610699149</v>
      </c>
      <c r="D50" s="38">
        <f t="shared" si="0"/>
        <v>27.172327610699149</v>
      </c>
      <c r="E50" s="38">
        <f t="shared" si="1"/>
        <v>23</v>
      </c>
      <c r="F50" s="38" t="str">
        <f t="shared" si="2"/>
        <v>Moyne</v>
      </c>
      <c r="G50" s="51">
        <f t="shared" si="3"/>
        <v>16.818550933862671</v>
      </c>
      <c r="H50" s="37"/>
      <c r="I50" s="42"/>
      <c r="J50" s="37"/>
      <c r="K50" s="37"/>
      <c r="L50" s="37"/>
      <c r="M50" s="37"/>
      <c r="N50" s="40" t="s">
        <v>86</v>
      </c>
      <c r="O50" s="40" t="s">
        <v>86</v>
      </c>
      <c r="P50" s="40" t="s">
        <v>98</v>
      </c>
      <c r="Q50" s="38" t="s">
        <v>117</v>
      </c>
      <c r="R50" s="37"/>
    </row>
    <row r="51" spans="1:18" ht="12.75" customHeight="1" x14ac:dyDescent="0.35">
      <c r="A51" s="39">
        <v>44</v>
      </c>
      <c r="B51" s="49" t="s">
        <v>23</v>
      </c>
      <c r="C51" s="50">
        <f>VLOOKUP($A51,'New Data'!$A$95:$AU$174,2+$C$4)</f>
        <v>53.053960110782725</v>
      </c>
      <c r="D51" s="38">
        <f t="shared" si="0"/>
        <v>53.058360110782722</v>
      </c>
      <c r="E51" s="38">
        <f t="shared" si="1"/>
        <v>3</v>
      </c>
      <c r="F51" s="38" t="str">
        <f t="shared" si="2"/>
        <v>Wangaratta</v>
      </c>
      <c r="G51" s="51">
        <f t="shared" si="3"/>
        <v>16.698060377742706</v>
      </c>
      <c r="H51" s="37"/>
      <c r="I51" s="42"/>
      <c r="J51" s="37"/>
      <c r="K51" s="37"/>
      <c r="L51" s="37"/>
      <c r="M51" s="37"/>
      <c r="N51" s="40" t="s">
        <v>86</v>
      </c>
      <c r="O51" s="40" t="s">
        <v>86</v>
      </c>
      <c r="P51" s="40" t="s">
        <v>99</v>
      </c>
      <c r="Q51" s="38" t="s">
        <v>118</v>
      </c>
      <c r="R51" s="37"/>
    </row>
    <row r="52" spans="1:18" ht="12.75" customHeight="1" x14ac:dyDescent="0.35">
      <c r="A52" s="39">
        <v>45</v>
      </c>
      <c r="B52" s="49" t="s">
        <v>60</v>
      </c>
      <c r="C52" s="50">
        <f>VLOOKUP($A52,'New Data'!$A$95:$AU$174,2+$C$4)</f>
        <v>18.570713619509089</v>
      </c>
      <c r="D52" s="38">
        <f t="shared" si="0"/>
        <v>18.575213619509089</v>
      </c>
      <c r="E52" s="38">
        <f t="shared" si="1"/>
        <v>37</v>
      </c>
      <c r="F52" s="38" t="str">
        <f t="shared" si="2"/>
        <v>Moorabool</v>
      </c>
      <c r="G52" s="51">
        <f t="shared" si="3"/>
        <v>16.296296296296298</v>
      </c>
      <c r="H52" s="37"/>
      <c r="I52" s="42"/>
      <c r="J52" s="37"/>
      <c r="K52" s="37"/>
      <c r="L52" s="37"/>
      <c r="M52" s="37"/>
      <c r="N52" s="40" t="s">
        <v>86</v>
      </c>
      <c r="O52" s="40" t="s">
        <v>86</v>
      </c>
      <c r="P52" s="40" t="s">
        <v>89</v>
      </c>
      <c r="Q52" s="38" t="s">
        <v>119</v>
      </c>
      <c r="R52" s="37"/>
    </row>
    <row r="53" spans="1:18" ht="12.75" customHeight="1" x14ac:dyDescent="0.35">
      <c r="A53" s="39">
        <v>46</v>
      </c>
      <c r="B53" s="49" t="s">
        <v>37</v>
      </c>
      <c r="C53" s="50">
        <f>VLOOKUP($A53,'New Data'!$A$95:$AU$174,2+$C$4)</f>
        <v>12.589357736919697</v>
      </c>
      <c r="D53" s="38">
        <f t="shared" si="0"/>
        <v>12.593957736919696</v>
      </c>
      <c r="E53" s="38">
        <f t="shared" si="1"/>
        <v>65</v>
      </c>
      <c r="F53" s="38" t="str">
        <f t="shared" si="2"/>
        <v>Golden Plains</v>
      </c>
      <c r="G53" s="51">
        <f t="shared" si="3"/>
        <v>16.287930330657233</v>
      </c>
      <c r="H53" s="37"/>
      <c r="I53" s="42"/>
      <c r="J53" s="37"/>
      <c r="K53" s="37"/>
      <c r="L53" s="37"/>
      <c r="M53" s="37"/>
      <c r="N53" s="37"/>
      <c r="O53" s="37"/>
      <c r="P53" s="37"/>
      <c r="Q53" s="37"/>
      <c r="R53" s="37"/>
    </row>
    <row r="54" spans="1:18" ht="12.75" customHeight="1" x14ac:dyDescent="0.35">
      <c r="A54" s="39">
        <v>47</v>
      </c>
      <c r="B54" s="49" t="s">
        <v>61</v>
      </c>
      <c r="C54" s="50">
        <f>VLOOKUP($A54,'New Data'!$A$95:$AU$174,2+$C$4)</f>
        <v>12.603502601304317</v>
      </c>
      <c r="D54" s="38">
        <f t="shared" si="0"/>
        <v>12.608202601304317</v>
      </c>
      <c r="E54" s="38">
        <f t="shared" si="1"/>
        <v>64</v>
      </c>
      <c r="F54" s="38" t="str">
        <f t="shared" si="2"/>
        <v>Baw Baw</v>
      </c>
      <c r="G54" s="51">
        <f t="shared" si="3"/>
        <v>16.190871861831564</v>
      </c>
      <c r="H54" s="37"/>
      <c r="I54" s="42"/>
      <c r="J54" s="37"/>
      <c r="K54" s="37"/>
      <c r="L54" s="37"/>
      <c r="M54" s="37"/>
      <c r="N54" s="37"/>
      <c r="O54" s="37"/>
      <c r="P54" s="37"/>
      <c r="Q54" s="37"/>
      <c r="R54" s="37"/>
    </row>
    <row r="55" spans="1:18" ht="12.75" customHeight="1" x14ac:dyDescent="0.35">
      <c r="A55" s="39">
        <v>48</v>
      </c>
      <c r="B55" s="49" t="s">
        <v>62</v>
      </c>
      <c r="C55" s="50">
        <f>VLOOKUP($A55,'New Data'!$A$95:$AU$174,2+$C$4)</f>
        <v>10.425392339910179</v>
      </c>
      <c r="D55" s="38">
        <f t="shared" si="0"/>
        <v>10.430192339910178</v>
      </c>
      <c r="E55" s="38">
        <f t="shared" si="1"/>
        <v>76</v>
      </c>
      <c r="F55" s="38" t="str">
        <f t="shared" si="2"/>
        <v>Bass Coast</v>
      </c>
      <c r="G55" s="51">
        <f t="shared" si="3"/>
        <v>15.925068774289333</v>
      </c>
      <c r="H55" s="37"/>
      <c r="I55" s="42"/>
      <c r="J55" s="37"/>
      <c r="K55" s="37"/>
      <c r="L55" s="37"/>
      <c r="M55" s="37"/>
      <c r="N55" s="37"/>
      <c r="O55" s="37"/>
      <c r="P55" s="37"/>
      <c r="Q55" s="37"/>
      <c r="R55" s="37"/>
    </row>
    <row r="56" spans="1:18" ht="12.75" customHeight="1" x14ac:dyDescent="0.35">
      <c r="A56" s="39">
        <v>49</v>
      </c>
      <c r="B56" s="49" t="s">
        <v>24</v>
      </c>
      <c r="C56" s="50">
        <f>VLOOKUP($A56,'New Data'!$A$95:$AU$174,2+$C$4)</f>
        <v>39.000839324161589</v>
      </c>
      <c r="D56" s="38">
        <f t="shared" si="0"/>
        <v>39.005739324161588</v>
      </c>
      <c r="E56" s="38">
        <f t="shared" si="1"/>
        <v>10</v>
      </c>
      <c r="F56" s="38" t="str">
        <f t="shared" si="2"/>
        <v>Cardinia</v>
      </c>
      <c r="G56" s="51">
        <f t="shared" si="3"/>
        <v>15.715769267079963</v>
      </c>
      <c r="H56" s="37"/>
      <c r="I56" s="42"/>
      <c r="J56" s="37"/>
      <c r="K56" s="37"/>
      <c r="L56" s="37"/>
      <c r="M56" s="37"/>
      <c r="N56" s="37"/>
      <c r="O56" s="37"/>
      <c r="P56" s="37"/>
      <c r="Q56" s="37"/>
      <c r="R56" s="37"/>
    </row>
    <row r="57" spans="1:18" ht="12.75" customHeight="1" x14ac:dyDescent="0.35">
      <c r="A57" s="39">
        <v>50</v>
      </c>
      <c r="B57" s="49" t="s">
        <v>25</v>
      </c>
      <c r="C57" s="50">
        <f>VLOOKUP($A57,'New Data'!$A$95:$AU$174,2+$C$4)</f>
        <v>35.690005193333647</v>
      </c>
      <c r="D57" s="38">
        <f t="shared" si="0"/>
        <v>35.69500519333365</v>
      </c>
      <c r="E57" s="38">
        <f t="shared" si="1"/>
        <v>16</v>
      </c>
      <c r="F57" s="38" t="str">
        <f t="shared" si="2"/>
        <v>Southern Grampians</v>
      </c>
      <c r="G57" s="51">
        <f t="shared" si="3"/>
        <v>15.672369470791597</v>
      </c>
      <c r="H57" s="37"/>
      <c r="I57" s="42"/>
      <c r="J57" s="37"/>
      <c r="K57" s="37"/>
      <c r="L57" s="37"/>
      <c r="M57" s="37"/>
      <c r="N57" s="37"/>
      <c r="O57" s="37"/>
      <c r="P57" s="37"/>
      <c r="Q57" s="37"/>
      <c r="R57" s="37"/>
    </row>
    <row r="58" spans="1:18" ht="12.75" customHeight="1" x14ac:dyDescent="0.35">
      <c r="A58" s="39">
        <v>51</v>
      </c>
      <c r="B58" s="49" t="s">
        <v>63</v>
      </c>
      <c r="C58" s="50">
        <f>VLOOKUP($A58,'New Data'!$A$95:$AU$174,2+$C$4)</f>
        <v>16.296296296296298</v>
      </c>
      <c r="D58" s="38">
        <f t="shared" si="0"/>
        <v>16.301396296296296</v>
      </c>
      <c r="E58" s="38">
        <f t="shared" si="1"/>
        <v>45</v>
      </c>
      <c r="F58" s="38" t="str">
        <f t="shared" si="2"/>
        <v>Murrindindi</v>
      </c>
      <c r="G58" s="51">
        <f t="shared" si="3"/>
        <v>15.610671112963734</v>
      </c>
      <c r="H58" s="37"/>
      <c r="I58" s="42"/>
      <c r="J58" s="37"/>
      <c r="K58" s="37"/>
      <c r="L58" s="37"/>
      <c r="M58" s="37"/>
      <c r="N58" s="37"/>
      <c r="O58" s="37"/>
      <c r="P58" s="37"/>
      <c r="Q58" s="37"/>
      <c r="R58" s="37"/>
    </row>
    <row r="59" spans="1:18" ht="12.75" customHeight="1" x14ac:dyDescent="0.35">
      <c r="A59" s="39">
        <v>52</v>
      </c>
      <c r="B59" s="49" t="s">
        <v>26</v>
      </c>
      <c r="C59" s="50">
        <f>VLOOKUP($A59,'New Data'!$A$95:$AU$174,2+$C$4)</f>
        <v>38.554034636618013</v>
      </c>
      <c r="D59" s="38">
        <f t="shared" si="0"/>
        <v>38.559234636618015</v>
      </c>
      <c r="E59" s="38">
        <f t="shared" si="1"/>
        <v>11</v>
      </c>
      <c r="F59" s="38" t="str">
        <f t="shared" si="2"/>
        <v>Wodonga</v>
      </c>
      <c r="G59" s="51">
        <f t="shared" si="3"/>
        <v>15.237672145713017</v>
      </c>
      <c r="H59" s="37"/>
      <c r="I59" s="42"/>
      <c r="J59" s="37"/>
      <c r="K59" s="37"/>
      <c r="L59" s="37"/>
      <c r="M59" s="37"/>
      <c r="N59" s="37"/>
      <c r="O59" s="37"/>
      <c r="P59" s="37"/>
      <c r="Q59" s="37"/>
      <c r="R59" s="37"/>
    </row>
    <row r="60" spans="1:18" ht="12.75" customHeight="1" x14ac:dyDescent="0.35">
      <c r="A60" s="39">
        <v>53</v>
      </c>
      <c r="B60" s="49" t="s">
        <v>64</v>
      </c>
      <c r="C60" s="50">
        <f>VLOOKUP($A60,'New Data'!$A$95:$AU$174,2+$C$4)</f>
        <v>20.002354816505452</v>
      </c>
      <c r="D60" s="38">
        <f t="shared" si="0"/>
        <v>20.00765481650545</v>
      </c>
      <c r="E60" s="38">
        <f t="shared" si="1"/>
        <v>31</v>
      </c>
      <c r="F60" s="38" t="str">
        <f t="shared" si="2"/>
        <v>South Gippsland</v>
      </c>
      <c r="G60" s="51">
        <f t="shared" si="3"/>
        <v>15.035703510007039</v>
      </c>
      <c r="H60" s="37"/>
      <c r="I60" s="42"/>
      <c r="J60" s="37"/>
      <c r="K60" s="37"/>
      <c r="L60" s="37"/>
      <c r="M60" s="37"/>
      <c r="N60" s="37"/>
      <c r="O60" s="37"/>
      <c r="P60" s="37"/>
      <c r="Q60" s="37"/>
      <c r="R60" s="37"/>
    </row>
    <row r="61" spans="1:18" ht="12.75" customHeight="1" x14ac:dyDescent="0.35">
      <c r="A61" s="39">
        <v>54</v>
      </c>
      <c r="B61" s="49" t="s">
        <v>65</v>
      </c>
      <c r="C61" s="50">
        <f>VLOOKUP($A61,'New Data'!$A$95:$AU$174,2+$C$4)</f>
        <v>27.852636498169641</v>
      </c>
      <c r="D61" s="38">
        <f t="shared" si="0"/>
        <v>27.858036498169643</v>
      </c>
      <c r="E61" s="38">
        <f t="shared" si="1"/>
        <v>22</v>
      </c>
      <c r="F61" s="38" t="str">
        <f t="shared" si="2"/>
        <v>Horsham</v>
      </c>
      <c r="G61" s="51">
        <f t="shared" si="3"/>
        <v>15.035142380986885</v>
      </c>
      <c r="H61" s="37"/>
      <c r="I61" s="42"/>
      <c r="J61" s="37"/>
      <c r="K61" s="37"/>
      <c r="L61" s="37"/>
      <c r="M61" s="37"/>
      <c r="N61" s="37"/>
      <c r="O61" s="37"/>
      <c r="P61" s="37"/>
      <c r="Q61" s="37"/>
      <c r="R61" s="37"/>
    </row>
    <row r="62" spans="1:18" ht="12.75" customHeight="1" x14ac:dyDescent="0.35">
      <c r="A62" s="39">
        <v>55</v>
      </c>
      <c r="B62" s="49" t="s">
        <v>66</v>
      </c>
      <c r="C62" s="50">
        <f>VLOOKUP($A62,'New Data'!$A$95:$AU$174,2+$C$4)</f>
        <v>16.818550933862671</v>
      </c>
      <c r="D62" s="38">
        <f t="shared" si="0"/>
        <v>16.824050933862672</v>
      </c>
      <c r="E62" s="38">
        <f t="shared" si="1"/>
        <v>43</v>
      </c>
      <c r="F62" s="38" t="str">
        <f t="shared" si="2"/>
        <v>Strathbogie</v>
      </c>
      <c r="G62" s="51">
        <f t="shared" si="3"/>
        <v>14.876373626373626</v>
      </c>
      <c r="H62" s="37"/>
      <c r="I62" s="42"/>
      <c r="J62" s="37"/>
      <c r="K62" s="37"/>
      <c r="L62" s="37"/>
      <c r="M62" s="37"/>
      <c r="N62" s="37"/>
      <c r="O62" s="37"/>
      <c r="P62" s="37"/>
      <c r="Q62" s="37"/>
      <c r="R62" s="37"/>
    </row>
    <row r="63" spans="1:18" ht="12.75" customHeight="1" x14ac:dyDescent="0.35">
      <c r="A63" s="39">
        <v>56</v>
      </c>
      <c r="B63" s="49" t="s">
        <v>67</v>
      </c>
      <c r="C63" s="50">
        <f>VLOOKUP($A63,'New Data'!$A$95:$AU$174,2+$C$4)</f>
        <v>15.610671112963734</v>
      </c>
      <c r="D63" s="38">
        <f t="shared" si="0"/>
        <v>15.616271112963734</v>
      </c>
      <c r="E63" s="38">
        <f t="shared" si="1"/>
        <v>51</v>
      </c>
      <c r="F63" s="38" t="str">
        <f t="shared" si="2"/>
        <v>Greater Shepparton</v>
      </c>
      <c r="G63" s="51">
        <f t="shared" si="3"/>
        <v>14.722464674105353</v>
      </c>
      <c r="H63" s="37"/>
      <c r="I63" s="42"/>
      <c r="J63" s="37"/>
      <c r="K63" s="37"/>
      <c r="L63" s="37"/>
      <c r="M63" s="37"/>
      <c r="N63" s="37"/>
      <c r="O63" s="37"/>
      <c r="P63" s="37"/>
      <c r="Q63" s="37"/>
      <c r="R63" s="37"/>
    </row>
    <row r="64" spans="1:18" ht="12.75" customHeight="1" x14ac:dyDescent="0.35">
      <c r="A64" s="39">
        <v>57</v>
      </c>
      <c r="B64" s="49" t="s">
        <v>68</v>
      </c>
      <c r="C64" s="50">
        <f>VLOOKUP($A64,'New Data'!$A$95:$AU$174,2+$C$4)</f>
        <v>31.228078014342842</v>
      </c>
      <c r="D64" s="38">
        <f t="shared" si="0"/>
        <v>31.233778014342843</v>
      </c>
      <c r="E64" s="38">
        <f t="shared" si="1"/>
        <v>17</v>
      </c>
      <c r="F64" s="38" t="str">
        <f t="shared" si="2"/>
        <v>Wellington</v>
      </c>
      <c r="G64" s="51">
        <f t="shared" si="3"/>
        <v>13.926877877809085</v>
      </c>
      <c r="H64" s="37"/>
      <c r="I64" s="42"/>
      <c r="J64" s="37"/>
      <c r="K64" s="37"/>
      <c r="L64" s="37"/>
      <c r="M64" s="37"/>
      <c r="N64" s="37"/>
      <c r="O64" s="37"/>
      <c r="P64" s="37"/>
      <c r="Q64" s="37"/>
      <c r="R64" s="37"/>
    </row>
    <row r="65" spans="1:18" ht="12.75" customHeight="1" x14ac:dyDescent="0.35">
      <c r="A65" s="39">
        <v>58</v>
      </c>
      <c r="B65" s="49" t="s">
        <v>69</v>
      </c>
      <c r="C65" s="50">
        <f>VLOOKUP($A65,'New Data'!$A$95:$AU$174,2+$C$4)</f>
        <v>11.774173579299244</v>
      </c>
      <c r="D65" s="38">
        <f t="shared" si="0"/>
        <v>11.779973579299245</v>
      </c>
      <c r="E65" s="38">
        <f t="shared" si="1"/>
        <v>70</v>
      </c>
      <c r="F65" s="38" t="str">
        <f t="shared" si="2"/>
        <v>Benalla</v>
      </c>
      <c r="G65" s="51">
        <f t="shared" si="3"/>
        <v>13.834601933758487</v>
      </c>
      <c r="H65" s="37"/>
      <c r="I65" s="42"/>
      <c r="J65" s="37"/>
      <c r="K65" s="37"/>
      <c r="L65" s="37"/>
      <c r="M65" s="37"/>
      <c r="N65" s="37"/>
      <c r="O65" s="37"/>
      <c r="P65" s="37"/>
      <c r="Q65" s="37"/>
      <c r="R65" s="37"/>
    </row>
    <row r="66" spans="1:18" ht="12.75" customHeight="1" x14ac:dyDescent="0.35">
      <c r="A66" s="39">
        <v>59</v>
      </c>
      <c r="B66" s="49" t="s">
        <v>27</v>
      </c>
      <c r="C66" s="50">
        <f>VLOOKUP($A66,'New Data'!$A$95:$AU$174,2+$C$4)</f>
        <v>51.301773583908229</v>
      </c>
      <c r="D66" s="38">
        <f t="shared" si="0"/>
        <v>51.307673583908226</v>
      </c>
      <c r="E66" s="38">
        <f t="shared" si="1"/>
        <v>5</v>
      </c>
      <c r="F66" s="38" t="str">
        <f t="shared" si="2"/>
        <v>Colac-Otway</v>
      </c>
      <c r="G66" s="51">
        <f t="shared" si="3"/>
        <v>13.807617996135798</v>
      </c>
      <c r="H66" s="37"/>
      <c r="I66" s="42"/>
      <c r="J66" s="37"/>
      <c r="K66" s="37"/>
      <c r="L66" s="37"/>
      <c r="M66" s="37"/>
      <c r="N66" s="37"/>
      <c r="O66" s="37"/>
      <c r="P66" s="37"/>
      <c r="Q66" s="37"/>
      <c r="R66" s="37"/>
    </row>
    <row r="67" spans="1:18" ht="12.75" customHeight="1" x14ac:dyDescent="0.35">
      <c r="A67" s="39">
        <v>60</v>
      </c>
      <c r="B67" s="49" t="s">
        <v>70</v>
      </c>
      <c r="C67" s="50">
        <f>VLOOKUP($A67,'New Data'!$A$95:$AU$174,2+$C$4)</f>
        <v>12.250472788400925</v>
      </c>
      <c r="D67" s="38">
        <f t="shared" si="0"/>
        <v>12.256472788400925</v>
      </c>
      <c r="E67" s="38">
        <f t="shared" si="1"/>
        <v>67</v>
      </c>
      <c r="F67" s="38" t="str">
        <f t="shared" si="2"/>
        <v>East Gippsland</v>
      </c>
      <c r="G67" s="51">
        <f t="shared" si="3"/>
        <v>13.536444273042807</v>
      </c>
      <c r="H67" s="37"/>
      <c r="I67" s="42"/>
      <c r="J67" s="37"/>
      <c r="K67" s="37"/>
      <c r="L67" s="37"/>
      <c r="M67" s="37"/>
      <c r="N67" s="37"/>
      <c r="O67" s="37"/>
      <c r="P67" s="37"/>
      <c r="Q67" s="37"/>
      <c r="R67" s="37"/>
    </row>
    <row r="68" spans="1:18" ht="12.75" customHeight="1" x14ac:dyDescent="0.35">
      <c r="A68" s="39">
        <v>61</v>
      </c>
      <c r="B68" s="49" t="s">
        <v>100</v>
      </c>
      <c r="C68" s="50">
        <f>VLOOKUP($A68,'New Data'!$A$95:$AU$174,2+$C$4)</f>
        <v>36.874409820585456</v>
      </c>
      <c r="D68" s="38">
        <f t="shared" si="0"/>
        <v>36.880509820585459</v>
      </c>
      <c r="E68" s="38">
        <f t="shared" si="1"/>
        <v>13</v>
      </c>
      <c r="F68" s="38" t="str">
        <f t="shared" si="2"/>
        <v>Towong</v>
      </c>
      <c r="G68" s="51">
        <f t="shared" si="3"/>
        <v>13.30188679245283</v>
      </c>
      <c r="H68" s="37"/>
      <c r="I68" s="42"/>
      <c r="J68" s="37"/>
      <c r="K68" s="37"/>
      <c r="L68" s="37"/>
      <c r="M68" s="37"/>
      <c r="N68" s="37"/>
      <c r="O68" s="37"/>
      <c r="P68" s="37"/>
      <c r="Q68" s="37"/>
      <c r="R68" s="37"/>
    </row>
    <row r="69" spans="1:18" ht="12.75" customHeight="1" x14ac:dyDescent="0.35">
      <c r="A69" s="39">
        <v>62</v>
      </c>
      <c r="B69" s="49" t="s">
        <v>71</v>
      </c>
      <c r="C69" s="50">
        <f>VLOOKUP($A69,'New Data'!$A$95:$AU$174,2+$C$4)</f>
        <v>15.035703510007039</v>
      </c>
      <c r="D69" s="38">
        <f t="shared" si="0"/>
        <v>15.041903510007039</v>
      </c>
      <c r="E69" s="38">
        <f t="shared" si="1"/>
        <v>53</v>
      </c>
      <c r="F69" s="38" t="str">
        <f t="shared" si="2"/>
        <v>Ararat</v>
      </c>
      <c r="G69" s="51">
        <f t="shared" si="3"/>
        <v>13.199841918060862</v>
      </c>
      <c r="H69" s="37"/>
      <c r="I69" s="42"/>
      <c r="J69" s="37"/>
      <c r="K69" s="37"/>
      <c r="L69" s="37"/>
      <c r="M69" s="37"/>
      <c r="N69" s="37"/>
      <c r="O69" s="37"/>
      <c r="P69" s="37"/>
      <c r="Q69" s="37"/>
      <c r="R69" s="37"/>
    </row>
    <row r="70" spans="1:18" ht="12.75" customHeight="1" x14ac:dyDescent="0.35">
      <c r="A70" s="39">
        <v>63</v>
      </c>
      <c r="B70" s="49" t="s">
        <v>72</v>
      </c>
      <c r="C70" s="50">
        <f>VLOOKUP($A70,'New Data'!$A$95:$AU$174,2+$C$4)</f>
        <v>15.672369470791597</v>
      </c>
      <c r="D70" s="38">
        <f t="shared" si="0"/>
        <v>15.678669470791597</v>
      </c>
      <c r="E70" s="38">
        <f t="shared" si="1"/>
        <v>50</v>
      </c>
      <c r="F70" s="38" t="str">
        <f t="shared" si="2"/>
        <v>Latrobe</v>
      </c>
      <c r="G70" s="51">
        <f t="shared" si="3"/>
        <v>12.903867579181918</v>
      </c>
      <c r="H70" s="37"/>
      <c r="I70" s="42"/>
      <c r="J70" s="37"/>
      <c r="K70" s="37"/>
      <c r="L70" s="37"/>
      <c r="M70" s="37"/>
      <c r="N70" s="37"/>
      <c r="O70" s="37"/>
      <c r="P70" s="37"/>
      <c r="Q70" s="37"/>
      <c r="R70" s="37"/>
    </row>
    <row r="71" spans="1:18" ht="12.75" customHeight="1" x14ac:dyDescent="0.35">
      <c r="A71" s="39">
        <v>64</v>
      </c>
      <c r="B71" s="49" t="s">
        <v>28</v>
      </c>
      <c r="C71" s="50">
        <f>VLOOKUP($A71,'New Data'!$A$95:$AU$174,2+$C$4)</f>
        <v>53.72421145042955</v>
      </c>
      <c r="D71" s="38">
        <f t="shared" si="0"/>
        <v>53.730611450429549</v>
      </c>
      <c r="E71" s="38">
        <f t="shared" si="1"/>
        <v>2</v>
      </c>
      <c r="F71" s="38" t="str">
        <f t="shared" si="2"/>
        <v>Mitchell</v>
      </c>
      <c r="G71" s="51">
        <f t="shared" si="3"/>
        <v>12.603502601304317</v>
      </c>
      <c r="H71" s="37"/>
      <c r="I71" s="42"/>
      <c r="J71" s="37"/>
      <c r="K71" s="37"/>
      <c r="L71" s="37"/>
      <c r="M71" s="37"/>
      <c r="N71" s="37"/>
      <c r="O71" s="37"/>
      <c r="P71" s="37"/>
      <c r="Q71" s="37"/>
      <c r="R71" s="37"/>
    </row>
    <row r="72" spans="1:18" ht="12.75" customHeight="1" x14ac:dyDescent="0.35">
      <c r="A72" s="39">
        <v>65</v>
      </c>
      <c r="B72" s="49" t="s">
        <v>73</v>
      </c>
      <c r="C72" s="50">
        <f>VLOOKUP($A72,'New Data'!$A$95:$AU$174,2+$C$4)</f>
        <v>14.876373626373626</v>
      </c>
      <c r="D72" s="38">
        <f t="shared" si="0"/>
        <v>14.882873626373627</v>
      </c>
      <c r="E72" s="38">
        <f t="shared" si="1"/>
        <v>55</v>
      </c>
      <c r="F72" s="38" t="str">
        <f t="shared" si="2"/>
        <v>Mildura</v>
      </c>
      <c r="G72" s="51">
        <f t="shared" si="3"/>
        <v>12.589357736919697</v>
      </c>
      <c r="H72" s="37"/>
      <c r="I72" s="42"/>
      <c r="J72" s="37"/>
      <c r="K72" s="37"/>
      <c r="L72" s="37"/>
      <c r="M72" s="37"/>
      <c r="N72" s="37"/>
      <c r="O72" s="37"/>
      <c r="P72" s="37"/>
      <c r="Q72" s="37"/>
      <c r="R72" s="37"/>
    </row>
    <row r="73" spans="1:18" ht="12.75" customHeight="1" x14ac:dyDescent="0.35">
      <c r="A73" s="39">
        <v>66</v>
      </c>
      <c r="B73" s="49" t="s">
        <v>74</v>
      </c>
      <c r="C73" s="50">
        <f>VLOOKUP($A73,'New Data'!$A$95:$AU$174,2+$C$4)</f>
        <v>30.656757019333529</v>
      </c>
      <c r="D73" s="38">
        <f t="shared" ref="D73:D87" si="4">C73+0.0001*A73</f>
        <v>30.663357019333528</v>
      </c>
      <c r="E73" s="38">
        <f t="shared" ref="E73:E86" si="5">RANK(D73,D$8:D$86)</f>
        <v>18</v>
      </c>
      <c r="F73" s="38" t="str">
        <f t="shared" ref="F73:F86" si="6">VLOOKUP(MATCH(A73,E$8:E$86,0),A$8:C$86,2)</f>
        <v>Corangamite</v>
      </c>
      <c r="G73" s="51">
        <f t="shared" ref="G73:G86" si="7">VLOOKUP(MATCH(A73,E$8:E$86,0),A$8:C$86,3)</f>
        <v>12.478367793059478</v>
      </c>
      <c r="H73" s="37"/>
      <c r="I73" s="42"/>
      <c r="J73" s="37"/>
      <c r="K73" s="37"/>
      <c r="L73" s="37"/>
      <c r="M73" s="37"/>
      <c r="N73" s="37"/>
      <c r="O73" s="37"/>
      <c r="P73" s="37"/>
      <c r="Q73" s="37"/>
      <c r="R73" s="37"/>
    </row>
    <row r="74" spans="1:18" ht="12.75" customHeight="1" x14ac:dyDescent="0.35">
      <c r="A74" s="39">
        <v>67</v>
      </c>
      <c r="B74" s="49" t="s">
        <v>38</v>
      </c>
      <c r="C74" s="50">
        <f>VLOOKUP($A74,'New Data'!$A$95:$AU$174,2+$C$4)</f>
        <v>11.512501917472004</v>
      </c>
      <c r="D74" s="38">
        <f t="shared" si="4"/>
        <v>11.519201917472005</v>
      </c>
      <c r="E74" s="38">
        <f t="shared" si="5"/>
        <v>72</v>
      </c>
      <c r="F74" s="38" t="str">
        <f t="shared" si="6"/>
        <v>Pyrenees</v>
      </c>
      <c r="G74" s="51">
        <f t="shared" si="7"/>
        <v>12.250472788400925</v>
      </c>
      <c r="H74" s="37"/>
      <c r="I74" s="42"/>
      <c r="J74" s="37"/>
      <c r="K74" s="37"/>
      <c r="L74" s="37"/>
      <c r="M74" s="37"/>
      <c r="N74" s="37"/>
      <c r="O74" s="37"/>
      <c r="P74" s="37"/>
      <c r="Q74" s="37"/>
      <c r="R74" s="37"/>
    </row>
    <row r="75" spans="1:18" ht="12.75" customHeight="1" x14ac:dyDescent="0.35">
      <c r="A75" s="39">
        <v>68</v>
      </c>
      <c r="B75" s="49" t="s">
        <v>75</v>
      </c>
      <c r="C75" s="50">
        <f>VLOOKUP($A75,'New Data'!$A$95:$AU$174,2+$C$4)</f>
        <v>13.30188679245283</v>
      </c>
      <c r="D75" s="38">
        <f t="shared" si="4"/>
        <v>13.30868679245283</v>
      </c>
      <c r="E75" s="38">
        <f t="shared" si="5"/>
        <v>61</v>
      </c>
      <c r="F75" s="38" t="str">
        <f t="shared" si="6"/>
        <v>West Wimmera</v>
      </c>
      <c r="G75" s="51">
        <f t="shared" si="7"/>
        <v>12.012870933142652</v>
      </c>
      <c r="H75" s="37"/>
      <c r="I75" s="42"/>
      <c r="J75" s="37"/>
      <c r="K75" s="37"/>
      <c r="L75" s="37"/>
      <c r="M75" s="37"/>
      <c r="N75" s="37"/>
      <c r="O75" s="37"/>
      <c r="P75" s="37"/>
      <c r="Q75" s="37"/>
      <c r="R75" s="37"/>
    </row>
    <row r="76" spans="1:18" ht="12.75" customHeight="1" x14ac:dyDescent="0.35">
      <c r="A76" s="39">
        <v>69</v>
      </c>
      <c r="B76" s="49" t="s">
        <v>39</v>
      </c>
      <c r="C76" s="50">
        <f>VLOOKUP($A76,'New Data'!$A$95:$AU$174,2+$C$4)</f>
        <v>16.698060377742706</v>
      </c>
      <c r="D76" s="38">
        <f t="shared" si="4"/>
        <v>16.704960377742708</v>
      </c>
      <c r="E76" s="38">
        <f t="shared" si="5"/>
        <v>44</v>
      </c>
      <c r="F76" s="38" t="str">
        <f t="shared" si="6"/>
        <v>Buloke</v>
      </c>
      <c r="G76" s="51">
        <f t="shared" si="7"/>
        <v>11.800373134328359</v>
      </c>
      <c r="H76" s="37"/>
      <c r="I76" s="42"/>
      <c r="J76" s="37"/>
      <c r="K76" s="37"/>
      <c r="L76" s="37"/>
      <c r="M76" s="37"/>
      <c r="N76" s="37"/>
      <c r="O76" s="37"/>
      <c r="P76" s="37"/>
      <c r="Q76" s="37"/>
      <c r="R76" s="37"/>
    </row>
    <row r="77" spans="1:18" ht="12.75" customHeight="1" x14ac:dyDescent="0.35">
      <c r="A77" s="39">
        <v>70</v>
      </c>
      <c r="B77" s="49" t="s">
        <v>29</v>
      </c>
      <c r="C77" s="50">
        <f>VLOOKUP($A77,'New Data'!$A$95:$AU$174,2+$C$4)</f>
        <v>18.223563927037713</v>
      </c>
      <c r="D77" s="38">
        <f t="shared" si="4"/>
        <v>18.230563927037714</v>
      </c>
      <c r="E77" s="38">
        <f t="shared" si="5"/>
        <v>39</v>
      </c>
      <c r="F77" s="38" t="str">
        <f t="shared" si="6"/>
        <v>Northern Grampians</v>
      </c>
      <c r="G77" s="51">
        <f t="shared" si="7"/>
        <v>11.774173579299244</v>
      </c>
      <c r="H77" s="37"/>
      <c r="I77" s="42"/>
      <c r="J77" s="37"/>
      <c r="K77" s="37"/>
      <c r="L77" s="37"/>
      <c r="M77" s="37"/>
      <c r="N77" s="37"/>
      <c r="O77" s="37"/>
      <c r="P77" s="37"/>
      <c r="Q77" s="37"/>
      <c r="R77" s="37"/>
    </row>
    <row r="78" spans="1:18" ht="12.75" customHeight="1" x14ac:dyDescent="0.35">
      <c r="A78" s="39">
        <v>71</v>
      </c>
      <c r="B78" s="49" t="s">
        <v>76</v>
      </c>
      <c r="C78" s="50">
        <f>VLOOKUP($A78,'New Data'!$A$95:$AU$174,2+$C$4)</f>
        <v>13.926877877809085</v>
      </c>
      <c r="D78" s="38">
        <f t="shared" si="4"/>
        <v>13.933977877809085</v>
      </c>
      <c r="E78" s="38">
        <f t="shared" si="5"/>
        <v>57</v>
      </c>
      <c r="F78" s="38" t="str">
        <f t="shared" si="6"/>
        <v>Campaspe</v>
      </c>
      <c r="G78" s="51">
        <f t="shared" si="7"/>
        <v>11.685252081042877</v>
      </c>
      <c r="H78" s="37"/>
      <c r="I78" s="42"/>
      <c r="J78" s="37"/>
      <c r="K78" s="37"/>
      <c r="L78" s="37"/>
      <c r="M78" s="37"/>
      <c r="N78" s="37"/>
      <c r="O78" s="37"/>
      <c r="P78" s="37"/>
      <c r="Q78" s="37"/>
      <c r="R78" s="37"/>
    </row>
    <row r="79" spans="1:18" ht="12.75" customHeight="1" x14ac:dyDescent="0.35">
      <c r="A79" s="39">
        <v>72</v>
      </c>
      <c r="B79" s="49" t="s">
        <v>77</v>
      </c>
      <c r="C79" s="50">
        <f>VLOOKUP($A79,'New Data'!$A$95:$AU$174,2+$C$4)</f>
        <v>12.012870933142652</v>
      </c>
      <c r="D79" s="38">
        <f t="shared" si="4"/>
        <v>12.020070933142652</v>
      </c>
      <c r="E79" s="38">
        <f t="shared" si="5"/>
        <v>68</v>
      </c>
      <c r="F79" s="38" t="str">
        <f t="shared" si="6"/>
        <v>Swan Hill</v>
      </c>
      <c r="G79" s="51">
        <f t="shared" si="7"/>
        <v>11.512501917472004</v>
      </c>
      <c r="H79" s="37"/>
      <c r="I79" s="42"/>
      <c r="J79" s="37"/>
      <c r="K79" s="37"/>
      <c r="L79" s="37"/>
      <c r="M79" s="37"/>
      <c r="N79" s="37"/>
      <c r="O79" s="37"/>
      <c r="P79" s="37"/>
      <c r="Q79" s="37"/>
      <c r="R79" s="37"/>
    </row>
    <row r="80" spans="1:18" ht="12.75" customHeight="1" x14ac:dyDescent="0.35">
      <c r="A80" s="39">
        <v>73</v>
      </c>
      <c r="B80" s="49" t="s">
        <v>30</v>
      </c>
      <c r="C80" s="50">
        <f>VLOOKUP($A80,'New Data'!$A$95:$AU$174,2+$C$4)</f>
        <v>39.904984205273706</v>
      </c>
      <c r="D80" s="38">
        <f t="shared" si="4"/>
        <v>39.912284205273707</v>
      </c>
      <c r="E80" s="38">
        <f t="shared" si="5"/>
        <v>8</v>
      </c>
      <c r="F80" s="38" t="str">
        <f t="shared" si="6"/>
        <v>Glenelg</v>
      </c>
      <c r="G80" s="51">
        <f t="shared" si="7"/>
        <v>10.977300926939639</v>
      </c>
      <c r="H80" s="37"/>
      <c r="I80" s="42"/>
      <c r="J80" s="37"/>
      <c r="K80" s="37"/>
      <c r="L80" s="37"/>
      <c r="M80" s="37"/>
      <c r="N80" s="37"/>
      <c r="O80" s="37"/>
      <c r="P80" s="37"/>
      <c r="Q80" s="37"/>
      <c r="R80" s="37"/>
    </row>
    <row r="81" spans="1:18" ht="12.75" customHeight="1" x14ac:dyDescent="0.35">
      <c r="A81" s="39">
        <v>74</v>
      </c>
      <c r="B81" s="49" t="s">
        <v>31</v>
      </c>
      <c r="C81" s="50">
        <f>VLOOKUP($A81,'New Data'!$A$95:$AU$174,2+$C$4)</f>
        <v>20.583897467663672</v>
      </c>
      <c r="D81" s="38">
        <f t="shared" si="4"/>
        <v>20.591297467663672</v>
      </c>
      <c r="E81" s="38">
        <f t="shared" si="5"/>
        <v>30</v>
      </c>
      <c r="F81" s="38" t="str">
        <f t="shared" si="6"/>
        <v>Hindmarsh</v>
      </c>
      <c r="G81" s="51">
        <f t="shared" si="7"/>
        <v>10.866910866910867</v>
      </c>
      <c r="H81" s="37"/>
      <c r="I81" s="42"/>
      <c r="J81" s="37"/>
      <c r="K81" s="37"/>
      <c r="L81" s="37"/>
      <c r="M81" s="37"/>
      <c r="N81" s="37"/>
      <c r="O81" s="37"/>
      <c r="P81" s="37"/>
      <c r="Q81" s="37"/>
      <c r="R81" s="37"/>
    </row>
    <row r="82" spans="1:18" ht="12.75" customHeight="1" x14ac:dyDescent="0.35">
      <c r="A82" s="39">
        <v>75</v>
      </c>
      <c r="B82" s="49" t="s">
        <v>40</v>
      </c>
      <c r="C82" s="50">
        <f>VLOOKUP($A82,'New Data'!$A$95:$AU$174,2+$C$4)</f>
        <v>15.237672145713017</v>
      </c>
      <c r="D82" s="38">
        <f t="shared" si="4"/>
        <v>15.245172145713017</v>
      </c>
      <c r="E82" s="38">
        <f t="shared" si="5"/>
        <v>52</v>
      </c>
      <c r="F82" s="38" t="str">
        <f t="shared" si="6"/>
        <v>Loddon</v>
      </c>
      <c r="G82" s="51">
        <f t="shared" si="7"/>
        <v>10.608455156064798</v>
      </c>
      <c r="H82" s="37"/>
      <c r="I82" s="42"/>
      <c r="J82" s="37"/>
      <c r="K82" s="37"/>
      <c r="L82" s="37"/>
      <c r="M82" s="37"/>
      <c r="N82" s="37"/>
      <c r="O82" s="37"/>
      <c r="P82" s="37"/>
      <c r="Q82" s="37"/>
      <c r="R82" s="37"/>
    </row>
    <row r="83" spans="1:18" ht="12.75" customHeight="1" x14ac:dyDescent="0.35">
      <c r="A83" s="39">
        <v>76</v>
      </c>
      <c r="B83" s="49" t="s">
        <v>32</v>
      </c>
      <c r="C83" s="50">
        <f>VLOOKUP($A83,'New Data'!$A$95:$AU$174,2+$C$4)</f>
        <v>27.85916181037792</v>
      </c>
      <c r="D83" s="38">
        <f t="shared" si="4"/>
        <v>27.86676181037792</v>
      </c>
      <c r="E83" s="38">
        <f t="shared" si="5"/>
        <v>21</v>
      </c>
      <c r="F83" s="38" t="str">
        <f t="shared" si="6"/>
        <v>Moira</v>
      </c>
      <c r="G83" s="51">
        <f t="shared" si="7"/>
        <v>10.425392339910179</v>
      </c>
      <c r="H83" s="37"/>
      <c r="I83" s="42"/>
      <c r="J83" s="37"/>
      <c r="K83" s="37"/>
      <c r="L83" s="37"/>
      <c r="M83" s="37"/>
      <c r="N83" s="37"/>
      <c r="O83" s="37"/>
      <c r="P83" s="37"/>
      <c r="Q83" s="37"/>
      <c r="R83" s="37"/>
    </row>
    <row r="84" spans="1:18" ht="12.75" customHeight="1" x14ac:dyDescent="0.35">
      <c r="A84" s="39">
        <v>77</v>
      </c>
      <c r="B84" s="49" t="s">
        <v>33</v>
      </c>
      <c r="C84" s="50">
        <f>VLOOKUP($A84,'New Data'!$A$95:$AU$174,2+$C$4)</f>
        <v>55.879162272110896</v>
      </c>
      <c r="D84" s="38">
        <f t="shared" si="4"/>
        <v>55.886862272110896</v>
      </c>
      <c r="E84" s="38">
        <f t="shared" si="5"/>
        <v>1</v>
      </c>
      <c r="F84" s="38" t="str">
        <f t="shared" si="6"/>
        <v>Yarriambiack</v>
      </c>
      <c r="G84" s="51">
        <f t="shared" si="7"/>
        <v>10.019434247462751</v>
      </c>
      <c r="H84" s="37"/>
      <c r="I84" s="42"/>
      <c r="J84" s="37"/>
      <c r="K84" s="37"/>
      <c r="L84" s="37"/>
      <c r="M84" s="37"/>
      <c r="N84" s="37"/>
      <c r="O84" s="37"/>
      <c r="P84" s="37"/>
      <c r="Q84" s="37"/>
      <c r="R84" s="37"/>
    </row>
    <row r="85" spans="1:18" ht="12.75" customHeight="1" x14ac:dyDescent="0.35">
      <c r="A85" s="39">
        <v>78</v>
      </c>
      <c r="B85" s="49" t="s">
        <v>78</v>
      </c>
      <c r="C85" s="50">
        <f>VLOOKUP($A85,'New Data'!$A$95:$AU$174,2+$C$4)</f>
        <v>19.329682937977484</v>
      </c>
      <c r="D85" s="38">
        <f t="shared" si="4"/>
        <v>19.337482937977484</v>
      </c>
      <c r="E85" s="38">
        <f t="shared" si="5"/>
        <v>33</v>
      </c>
      <c r="F85" s="38" t="str">
        <f t="shared" si="6"/>
        <v>Gannawarra</v>
      </c>
      <c r="G85" s="51">
        <f t="shared" si="7"/>
        <v>9.384677527938603</v>
      </c>
      <c r="H85" s="37"/>
      <c r="I85" s="42"/>
      <c r="J85" s="37"/>
      <c r="K85" s="37"/>
      <c r="L85" s="37"/>
      <c r="M85" s="37"/>
      <c r="N85" s="37"/>
      <c r="O85" s="37"/>
      <c r="P85" s="37"/>
      <c r="Q85" s="37"/>
      <c r="R85" s="37"/>
    </row>
    <row r="86" spans="1:18" ht="12.75" customHeight="1" x14ac:dyDescent="0.35">
      <c r="A86" s="39">
        <v>79</v>
      </c>
      <c r="B86" s="49" t="s">
        <v>79</v>
      </c>
      <c r="C86" s="50">
        <f>VLOOKUP($A86,'New Data'!$A$95:$AU$174,2+$C$4)</f>
        <v>10.019434247462751</v>
      </c>
      <c r="D86" s="38">
        <f t="shared" si="4"/>
        <v>10.02733424746275</v>
      </c>
      <c r="E86" s="38">
        <f t="shared" si="5"/>
        <v>77</v>
      </c>
      <c r="F86" s="38" t="str">
        <f t="shared" si="6"/>
        <v>Central Goldfields</v>
      </c>
      <c r="G86" s="51">
        <f t="shared" si="7"/>
        <v>8.887196780158817</v>
      </c>
      <c r="H86" s="37"/>
      <c r="I86" s="42"/>
      <c r="J86" s="37"/>
      <c r="K86" s="37"/>
      <c r="L86" s="37"/>
      <c r="M86" s="37"/>
      <c r="N86" s="37"/>
      <c r="O86" s="37"/>
      <c r="P86" s="37"/>
      <c r="Q86" s="37"/>
      <c r="R86" s="37"/>
    </row>
    <row r="87" spans="1:18" ht="12.75" customHeight="1" x14ac:dyDescent="0.35">
      <c r="A87" s="39">
        <v>80</v>
      </c>
      <c r="B87" s="49" t="s">
        <v>86</v>
      </c>
      <c r="C87" s="50">
        <f>VLOOKUP($A87,'New Data'!$A$95:$AU$174,2+$C$4)</f>
        <v>28.038128654803668</v>
      </c>
      <c r="D87" s="38">
        <f t="shared" si="4"/>
        <v>28.046128654803667</v>
      </c>
      <c r="E87" s="38"/>
      <c r="F87" s="37"/>
      <c r="G87" s="48"/>
      <c r="H87" s="37"/>
      <c r="I87" s="42"/>
      <c r="J87" s="37"/>
      <c r="K87" s="37"/>
      <c r="L87" s="37"/>
      <c r="M87" s="37"/>
      <c r="N87" s="37"/>
      <c r="O87" s="37"/>
      <c r="P87" s="37"/>
      <c r="Q87" s="37"/>
      <c r="R87" s="37"/>
    </row>
    <row r="88" spans="1:18" ht="12.75" customHeight="1" x14ac:dyDescent="0.35">
      <c r="A88" s="44"/>
      <c r="B88" s="45"/>
      <c r="C88" s="45"/>
      <c r="D88" s="45"/>
      <c r="E88" s="45"/>
      <c r="F88" s="44"/>
      <c r="G88" s="47"/>
      <c r="H88" s="44"/>
      <c r="I88" s="43"/>
    </row>
    <row r="89" spans="1:18" ht="12.75" customHeight="1" x14ac:dyDescent="0.35">
      <c r="A89" s="44"/>
      <c r="B89" s="45"/>
      <c r="C89" s="45"/>
      <c r="D89" s="45"/>
      <c r="E89" s="45"/>
      <c r="F89" s="44"/>
      <c r="G89" s="47"/>
      <c r="H89" s="44"/>
      <c r="I89" s="43"/>
    </row>
  </sheetData>
  <sheetProtection password="CF21" sheet="1" objects="1" scenarios="1"/>
  <mergeCells count="3">
    <mergeCell ref="C2:I2"/>
    <mergeCell ref="B1:K1"/>
    <mergeCell ref="B3:K3"/>
  </mergeCells>
  <pageMargins left="0.70866141732283472" right="0.70866141732283472" top="0.74803149606299213" bottom="0.74803149606299213" header="0.31496062992125984" footer="0.31496062992125984"/>
  <pageSetup paperSize="9" scale="7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2</xdr:row>
                    <xdr:rowOff>152400</xdr:rowOff>
                  </from>
                  <to>
                    <xdr:col>6</xdr:col>
                    <xdr:colOff>333375</xdr:colOff>
                    <xdr:row>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A6819615</value>
    </field>
    <field name="Objective-Title">
      <value order="0">ZZL Post-school qualifications</value>
    </field>
    <field name="Objective-Description">
      <value order="0"/>
    </field>
    <field name="Objective-CreationStamp">
      <value order="0">2020-08-30T21:46:13Z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2020-11-24T07:15:54Z</value>
    </field>
    <field name="Objective-ModificationStamp">
      <value order="0">2021-02-15T04:14:53Z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vA8897314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Municipality Detail</vt:lpstr>
      <vt:lpstr>New Data</vt:lpstr>
      <vt:lpstr>Municipalities Compared</vt:lpstr>
      <vt:lpstr>'Municipalities Compared'!Print_Area</vt:lpstr>
      <vt:lpstr>'Municipality Detail'!Print_Area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2017-11-15T22:19:18Z</cp:lastPrinted>
  <dcterms:created xsi:type="dcterms:W3CDTF">2012-11-13T14:29:24Z</dcterms:created>
  <dcterms:modified xsi:type="dcterms:W3CDTF">2020-08-19T03:48:44Z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A6819615</vt:lpwstr>
  </property>
  <property fmtid="{D5CDD505-2E9C-101B-9397-08002B2CF9AE}" pid="4" name="Objective-Title">
    <vt:lpwstr>ZZL Post-school qualifications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2020-08-30T21:46:13Z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2020-11-24T07:15:54Z</vt:filetime>
  </property>
  <property fmtid="{D5CDD505-2E9C-101B-9397-08002B2CF9AE}" pid="10" name="Objective-ModificationStamp">
    <vt:filetime>2021-02-15T04:14:53Z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vA8897314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