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d8c755d331c4eb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C5C86DBE-11B4-42FB-A325-69E829736356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Children by Qualification" sheetId="3" r:id="rId1"/>
    <sheet name="Children by age" sheetId="4" r:id="rId2"/>
    <sheet name="Children by Birthplace" sheetId="5" r:id="rId3"/>
  </sheets>
  <definedNames>
    <definedName name="_xlnm.Print_Area" localSheetId="1">'Children by age'!$A$2:$M$54</definedName>
    <definedName name="_xlnm.Print_Area" localSheetId="2">'Children by Birthplace'!$A$4:$U$89</definedName>
    <definedName name="_xlnm.Print_Area" localSheetId="0">'Children by Qualification'!$A$1:$AC$45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7" i="3" l="1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6" i="3"/>
  <c r="AB17" i="3"/>
  <c r="C8" i="3" s="1"/>
  <c r="AB6" i="3"/>
  <c r="B6" i="3" s="1"/>
  <c r="AO42" i="5" l="1"/>
  <c r="AP42" i="5" l="1"/>
  <c r="AB7" i="3"/>
  <c r="AB8" i="3"/>
  <c r="AB9" i="3"/>
  <c r="C6" i="3" s="1"/>
  <c r="AB10" i="3"/>
  <c r="B7" i="3" s="1"/>
  <c r="AB11" i="3"/>
  <c r="AB12" i="3"/>
  <c r="AB13" i="3"/>
  <c r="C7" i="3" s="1"/>
  <c r="AB14" i="3"/>
  <c r="B8" i="3" s="1"/>
  <c r="AB15" i="3"/>
  <c r="AB16" i="3"/>
  <c r="AB18" i="3"/>
  <c r="AB19" i="3"/>
  <c r="B9" i="3" s="1"/>
  <c r="AB20" i="3"/>
  <c r="AB21" i="3"/>
  <c r="C9" i="3" s="1"/>
  <c r="AB22" i="3"/>
  <c r="B10" i="3" s="1"/>
  <c r="AB23" i="3"/>
  <c r="AB24" i="3"/>
  <c r="C10" i="3" s="1"/>
  <c r="AB25" i="3"/>
  <c r="AB26" i="3"/>
  <c r="B26" i="3" s="1"/>
  <c r="AB27" i="3"/>
  <c r="B27" i="3" s="1"/>
  <c r="AB28" i="3"/>
  <c r="B28" i="3" s="1"/>
  <c r="AB29" i="3"/>
  <c r="AB30" i="3"/>
  <c r="AB31" i="3"/>
  <c r="AB32" i="3"/>
  <c r="AB33" i="3"/>
  <c r="AF61" i="4"/>
  <c r="AG61" i="4"/>
  <c r="AF60" i="4"/>
  <c r="AG60" i="4"/>
  <c r="AF6" i="4"/>
  <c r="AG6" i="4"/>
  <c r="AF7" i="4"/>
  <c r="AG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P90" i="5"/>
  <c r="AO90" i="5"/>
  <c r="AP81" i="5"/>
  <c r="AO81" i="5"/>
  <c r="AP69" i="5"/>
  <c r="AO69" i="5"/>
  <c r="AP8" i="5"/>
  <c r="AO8" i="5"/>
  <c r="AP51" i="5"/>
  <c r="AO51" i="5"/>
  <c r="AP41" i="5"/>
  <c r="AO41" i="5"/>
  <c r="AP89" i="5"/>
  <c r="AO89" i="5"/>
  <c r="AP12" i="5"/>
  <c r="AO12" i="5"/>
  <c r="AP14" i="5"/>
  <c r="AO14" i="5"/>
  <c r="AP88" i="5"/>
  <c r="AO88" i="5"/>
  <c r="AP57" i="5"/>
  <c r="AO57" i="5"/>
  <c r="AP58" i="5"/>
  <c r="AO58" i="5"/>
  <c r="AP6" i="5"/>
  <c r="AO6" i="5"/>
  <c r="AP19" i="5"/>
  <c r="AO19" i="5"/>
  <c r="AP59" i="5"/>
  <c r="AO59" i="5"/>
  <c r="AP39" i="5"/>
  <c r="AO39" i="5"/>
  <c r="AP35" i="5"/>
  <c r="AO35" i="5"/>
  <c r="AP23" i="5"/>
  <c r="AO23" i="5"/>
  <c r="AP62" i="5"/>
  <c r="AO62" i="5"/>
  <c r="AP46" i="5"/>
  <c r="AO46" i="5"/>
  <c r="AP40" i="5"/>
  <c r="AO40" i="5"/>
  <c r="AP17" i="5"/>
  <c r="AO17" i="5"/>
  <c r="AP52" i="5"/>
  <c r="AO52" i="5"/>
  <c r="AP7" i="5"/>
  <c r="AO7" i="5"/>
  <c r="AP85" i="5"/>
  <c r="AO85" i="5"/>
  <c r="AP55" i="5"/>
  <c r="AO55" i="5"/>
  <c r="AP45" i="5"/>
  <c r="AO45" i="5"/>
  <c r="AP74" i="5"/>
  <c r="AO74" i="5"/>
  <c r="AP16" i="5"/>
  <c r="AO16" i="5"/>
  <c r="AP48" i="5"/>
  <c r="AO48" i="5"/>
  <c r="AP10" i="5"/>
  <c r="AO10" i="5"/>
  <c r="AP87" i="5"/>
  <c r="AO87" i="5"/>
  <c r="AP50" i="5"/>
  <c r="AO50" i="5"/>
  <c r="AP31" i="5"/>
  <c r="AO31" i="5"/>
  <c r="AP11" i="5"/>
  <c r="AO11" i="5"/>
  <c r="AP22" i="5"/>
  <c r="AO22" i="5"/>
  <c r="AP71" i="5"/>
  <c r="AO71" i="5"/>
  <c r="AP60" i="5"/>
  <c r="AO60" i="5"/>
  <c r="AP82" i="5"/>
  <c r="AO82" i="5"/>
  <c r="AP76" i="5"/>
  <c r="AO76" i="5"/>
  <c r="AP80" i="5"/>
  <c r="AO80" i="5"/>
  <c r="AP67" i="5"/>
  <c r="AO67" i="5"/>
  <c r="AP49" i="5"/>
  <c r="AO49" i="5"/>
  <c r="AP27" i="5"/>
  <c r="AO27" i="5"/>
  <c r="AP56" i="5"/>
  <c r="AO56" i="5"/>
  <c r="AP63" i="5"/>
  <c r="AO63" i="5"/>
  <c r="AP18" i="5"/>
  <c r="AO18" i="5"/>
  <c r="AP83" i="5"/>
  <c r="AO83" i="5"/>
  <c r="AP84" i="5"/>
  <c r="AO84" i="5"/>
  <c r="AP38" i="5"/>
  <c r="AO38" i="5"/>
  <c r="AP32" i="5"/>
  <c r="AO32" i="5"/>
  <c r="AP36" i="5"/>
  <c r="AO36" i="5"/>
  <c r="AP13" i="5"/>
  <c r="AO13" i="5"/>
  <c r="AP33" i="5"/>
  <c r="AO33" i="5"/>
  <c r="AP68" i="5"/>
  <c r="AO68" i="5"/>
  <c r="AP29" i="5"/>
  <c r="AO29" i="5"/>
  <c r="AP24" i="5"/>
  <c r="AO24" i="5"/>
  <c r="AP86" i="5"/>
  <c r="AO86" i="5"/>
  <c r="AP28" i="5"/>
  <c r="AO28" i="5"/>
  <c r="AP73" i="5"/>
  <c r="AO73" i="5"/>
  <c r="AP9" i="5"/>
  <c r="AO9" i="5"/>
  <c r="AP44" i="5"/>
  <c r="AO44" i="5"/>
  <c r="AP15" i="5"/>
  <c r="AO15" i="5"/>
  <c r="AP65" i="5"/>
  <c r="AO65" i="5"/>
  <c r="AP54" i="5"/>
  <c r="AO54" i="5"/>
  <c r="AP21" i="5"/>
  <c r="AO21" i="5"/>
  <c r="AP61" i="5"/>
  <c r="AO61" i="5"/>
  <c r="AP78" i="5"/>
  <c r="AO78" i="5"/>
  <c r="AP72" i="5"/>
  <c r="AO72" i="5"/>
  <c r="AP20" i="5"/>
  <c r="AO20" i="5"/>
  <c r="AP77" i="5"/>
  <c r="AO77" i="5"/>
  <c r="AP34" i="5"/>
  <c r="AO34" i="5"/>
  <c r="AP64" i="5"/>
  <c r="AO64" i="5"/>
  <c r="AP43" i="5"/>
  <c r="AO43" i="5"/>
  <c r="AP53" i="5"/>
  <c r="AO53" i="5"/>
  <c r="AP66" i="5"/>
  <c r="AO66" i="5"/>
  <c r="AP70" i="5"/>
  <c r="AO70" i="5"/>
  <c r="AP47" i="5"/>
  <c r="AO47" i="5"/>
  <c r="AP25" i="5"/>
  <c r="AO25" i="5"/>
  <c r="AP30" i="5"/>
  <c r="AO30" i="5"/>
  <c r="AP26" i="5"/>
  <c r="AO26" i="5"/>
  <c r="AP75" i="5"/>
  <c r="AO75" i="5"/>
  <c r="AP37" i="5"/>
  <c r="AO37" i="5"/>
  <c r="AP79" i="5"/>
  <c r="AO79" i="5"/>
  <c r="B29" i="3" l="1"/>
  <c r="C11" i="3"/>
</calcChain>
</file>

<file path=xl/sharedStrings.xml><?xml version="1.0" encoding="utf-8"?>
<sst xmlns="http://schemas.openxmlformats.org/spreadsheetml/2006/main" count="435" uniqueCount="195">
  <si>
    <t>Counting: Persons, Place of Usual Residence</t>
  </si>
  <si>
    <t>Victoria</t>
  </si>
  <si>
    <t>No children</t>
  </si>
  <si>
    <t>1 child</t>
  </si>
  <si>
    <t>2 children</t>
  </si>
  <si>
    <t>3 children</t>
  </si>
  <si>
    <t>4 children</t>
  </si>
  <si>
    <t>5 children</t>
  </si>
  <si>
    <t>6 children</t>
  </si>
  <si>
    <t>7 children</t>
  </si>
  <si>
    <t>8 children</t>
  </si>
  <si>
    <t>9 children</t>
  </si>
  <si>
    <t>10 children</t>
  </si>
  <si>
    <t>11 children</t>
  </si>
  <si>
    <t>12 children</t>
  </si>
  <si>
    <t>13 children</t>
  </si>
  <si>
    <t>14 children</t>
  </si>
  <si>
    <t>15 children</t>
  </si>
  <si>
    <t>45-49 years</t>
  </si>
  <si>
    <t>Total</t>
  </si>
  <si>
    <t>Average Number of Children</t>
  </si>
  <si>
    <t>% with 5+children</t>
  </si>
  <si>
    <t>Afghanistan</t>
  </si>
  <si>
    <t>Albania</t>
  </si>
  <si>
    <t>Argentina</t>
  </si>
  <si>
    <t>Australia</t>
  </si>
  <si>
    <t>Austria</t>
  </si>
  <si>
    <t>Bangladesh</t>
  </si>
  <si>
    <t>Bosnia</t>
  </si>
  <si>
    <t>Brazil</t>
  </si>
  <si>
    <t>Burma</t>
  </si>
  <si>
    <t>Cambodia</t>
  </si>
  <si>
    <t>Canada</t>
  </si>
  <si>
    <t>Chile</t>
  </si>
  <si>
    <t>China</t>
  </si>
  <si>
    <t>Colombia</t>
  </si>
  <si>
    <t>Cook Islands</t>
  </si>
  <si>
    <t>Croatia</t>
  </si>
  <si>
    <t>Cyprus</t>
  </si>
  <si>
    <t>Czech Republic</t>
  </si>
  <si>
    <t>Egypt</t>
  </si>
  <si>
    <t>El Salvador</t>
  </si>
  <si>
    <t>England</t>
  </si>
  <si>
    <t>Eritrea</t>
  </si>
  <si>
    <t>Ethiopia</t>
  </si>
  <si>
    <t>Fiji</t>
  </si>
  <si>
    <t>France</t>
  </si>
  <si>
    <t>Germany</t>
  </si>
  <si>
    <t>Greece</t>
  </si>
  <si>
    <t>Hong Kong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</si>
  <si>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</si>
  <si>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</si>
  <si>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</si>
  <si>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</si>
  <si>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</si>
  <si>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</si>
  <si>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</si>
  <si>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</si>
  <si>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</si>
  <si>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Kenya</t>
  </si>
  <si>
    <t>Laos</t>
  </si>
  <si>
    <t>Lebanon</t>
  </si>
  <si>
    <t>Macedonia</t>
  </si>
  <si>
    <t>Malaysia</t>
  </si>
  <si>
    <t>Malta</t>
  </si>
  <si>
    <t>Mauritius</t>
  </si>
  <si>
    <t>Netherlands</t>
  </si>
  <si>
    <t>New Zealand</t>
  </si>
  <si>
    <t>Northern Ireland</t>
  </si>
  <si>
    <t>Pakistan</t>
  </si>
  <si>
    <t>Papua New Guinea</t>
  </si>
  <si>
    <t>Peru</t>
  </si>
  <si>
    <t>Philippines</t>
  </si>
  <si>
    <t>Poland</t>
  </si>
  <si>
    <t>Portugal</t>
  </si>
  <si>
    <t>Romania</t>
  </si>
  <si>
    <t>Russia</t>
  </si>
  <si>
    <t>Samoa</t>
  </si>
  <si>
    <t>Scotland</t>
  </si>
  <si>
    <t>Serbia</t>
  </si>
  <si>
    <t>Singapore</t>
  </si>
  <si>
    <t>Slovenia</t>
  </si>
  <si>
    <t>Somalia</t>
  </si>
  <si>
    <t>South Africa</t>
  </si>
  <si>
    <t>Spain</t>
  </si>
  <si>
    <t>Sri Lanka</t>
  </si>
  <si>
    <t>Sudan</t>
  </si>
  <si>
    <t>Sweden</t>
  </si>
  <si>
    <t>Switzerland</t>
  </si>
  <si>
    <t>Syria</t>
  </si>
  <si>
    <t>Taiwan</t>
  </si>
  <si>
    <t>Thailand</t>
  </si>
  <si>
    <t>Timor-Leste</t>
  </si>
  <si>
    <t>Tonga</t>
  </si>
  <si>
    <t>Turkey</t>
  </si>
  <si>
    <t>Ukraine</t>
  </si>
  <si>
    <t>Uruguay</t>
  </si>
  <si>
    <t>USA</t>
  </si>
  <si>
    <t>Vietnam</t>
  </si>
  <si>
    <t>Wales</t>
  </si>
  <si>
    <t>Zimbabwe</t>
  </si>
  <si>
    <t>Postgraduate Degree</t>
  </si>
  <si>
    <t>No Post-school Qualification</t>
  </si>
  <si>
    <t>45-49 year olds</t>
  </si>
  <si>
    <t>Average Number of childrern born</t>
  </si>
  <si>
    <t>100+</t>
  </si>
  <si>
    <t>Persons aged 45-49</t>
  </si>
  <si>
    <t>20-24</t>
  </si>
  <si>
    <t>25-29</t>
  </si>
  <si>
    <t>30-34</t>
  </si>
  <si>
    <t>35-39</t>
  </si>
  <si>
    <t>40-44</t>
  </si>
  <si>
    <t>45-49</t>
  </si>
  <si>
    <t>Year of birth</t>
  </si>
  <si>
    <t xml:space="preserve">Average Number of Children Born by Age and Post-school Qualification </t>
  </si>
  <si>
    <r>
      <rPr>
        <b/>
        <sz val="11"/>
        <rFont val="Calibri"/>
        <family val="2"/>
        <scheme val="minor"/>
      </rPr>
      <t xml:space="preserve">Table of Data  </t>
    </r>
    <r>
      <rPr>
        <b/>
        <sz val="8"/>
        <rFont val="Calibri"/>
        <family val="2"/>
        <scheme val="minor"/>
      </rPr>
      <t xml:space="preserve"> </t>
    </r>
    <r>
      <rPr>
        <sz val="12"/>
        <rFont val="Wingdings"/>
        <charset val="2"/>
      </rPr>
      <t>F</t>
    </r>
  </si>
  <si>
    <t>Average Number of Children Born by Post-School Qualification:
 women aged 45-49 years</t>
  </si>
  <si>
    <t>South Korea</t>
  </si>
  <si>
    <t>Nepal</t>
  </si>
  <si>
    <t>Saudi Arabia</t>
  </si>
  <si>
    <t>South Sudan</t>
  </si>
  <si>
    <t>UAE</t>
  </si>
  <si>
    <t>Per cent of Women who Bore 5 or more Children, by Birthplace of Mother: Women aged 45-49 years, Victoria, 2016</t>
  </si>
  <si>
    <t>Average Number of Children Born, by Birthplace of Mother: Women aged 45-49 years, Victoria, 2016</t>
  </si>
  <si>
    <t>Children born, by Birthplace: Victoria, 2016</t>
  </si>
  <si>
    <t>Birthplace by Number of Children ever Born: Persons aged 55-49 years, Victoria</t>
  </si>
  <si>
    <t>Pre-2016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</si>
  <si>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</si>
  <si>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</si>
  <si>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</si>
  <si>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</si>
  <si>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</si>
  <si>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</si>
  <si>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</si>
  <si>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</si>
  <si>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</si>
  <si>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</si>
  <si>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</si>
  <si>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</si>
  <si>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</si>
  <si>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</si>
  <si>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</si>
  <si>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</si>
  <si>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</si>
  <si>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</si>
  <si>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</si>
  <si>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</si>
  <si>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</si>
  <si>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</si>
  <si>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</si>
  <si>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</si>
  <si>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</si>
  <si>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</si>
  <si>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</si>
  <si>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</si>
  <si>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</si>
  <si>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</si>
  <si>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</si>
  <si>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</si>
  <si>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</si>
  <si>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</si>
  <si>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</si>
  <si>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</si>
  <si>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</si>
  <si>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</si>
  <si>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</si>
  <si>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</si>
  <si>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</si>
  <si>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</si>
  <si>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</si>
  <si>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</si>
  <si>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</si>
  <si>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</si>
  <si>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</si>
  <si>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</si>
  <si>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</si>
  <si>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</si>
  <si>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</si>
  <si>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</si>
  <si>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</si>
  <si>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</si>
  <si>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Average Number of Children Born by Year of Birth of Mother: Victoria, 2016</t>
  </si>
  <si>
    <t>Year of Birth by Average Number of Children Born: Victoria, 2016</t>
  </si>
  <si>
    <t>Per cent of Women who Bore 5 or more Children, by Year of Birth of Mother: Victoria, 2016</t>
  </si>
  <si>
    <t>Age in 2016</t>
  </si>
  <si>
    <t>20-24 years</t>
  </si>
  <si>
    <t>Postgraduate Degree Level</t>
  </si>
  <si>
    <t>Degree level</t>
  </si>
  <si>
    <t>Tertiary but not degree</t>
  </si>
  <si>
    <t>No tertiary education</t>
  </si>
  <si>
    <t>25-29 years</t>
  </si>
  <si>
    <t>30-34 years</t>
  </si>
  <si>
    <t>35-39 years</t>
  </si>
  <si>
    <t>40-44 years</t>
  </si>
  <si>
    <t>Children born, by Age by Post-school Qualification: Victoria,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</si>
</sst>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Wingdings"/>
      <charset val="2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Garamond"/>
      <family val="1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FF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protection locked="0"/>
    </xf>
    <xf numFmtId="0" fontId="3" fillId="2" borderId="0">
      <protection locked="0"/>
    </xf>
    <xf numFmtId="0" fontId="3" fillId="3" borderId="1">
      <alignment horizontal="center" vertical="center"/>
      <protection locked="0"/>
    </xf>
    <xf numFmtId="164" fontId="3" fillId="0" borderId="0" applyFont="0" applyFill="0" applyBorder="0" applyAlignment="0" applyProtection="0"/>
    <xf numFmtId="0" fontId="3" fillId="4" borderId="0">
      <protection locked="0"/>
    </xf>
    <xf numFmtId="0" fontId="4" fillId="3" borderId="0">
      <alignment vertical="center"/>
      <protection locked="0"/>
    </xf>
    <xf numFmtId="0" fontId="4" fillId="0" borderId="0">
      <protection locked="0"/>
    </xf>
    <xf numFmtId="0" fontId="7" fillId="0" borderId="0">
      <protection locked="0"/>
    </xf>
    <xf numFmtId="0" fontId="3" fillId="3" borderId="2">
      <alignment vertical="center"/>
      <protection locked="0"/>
    </xf>
    <xf numFmtId="0" fontId="6" fillId="0" borderId="0">
      <protection locked="0"/>
    </xf>
    <xf numFmtId="0" fontId="3" fillId="2" borderId="0">
      <protection locked="0"/>
    </xf>
    <xf numFmtId="0" fontId="3" fillId="0" borderId="0">
      <protection locked="0"/>
    </xf>
  </cellStyleXfs>
  <cellXfs count="72">
    <xf numFmtId="0" fontId="0" fillId="0" borderId="0" xfId="0">
      <protection locked="0"/>
    </xf>
    <xf numFmtId="0" fontId="8" fillId="0" borderId="0" xfId="7" applyFont="1" applyAlignment="1">
      <protection locked="0"/>
    </xf>
    <xf numFmtId="0" fontId="9" fillId="0" borderId="0" xfId="11" applyFont="1" applyAlignment="1">
      <protection locked="0"/>
    </xf>
    <xf numFmtId="0" fontId="8" fillId="5" borderId="0" xfId="5" applyFont="1" applyFill="1" applyAlignment="1">
      <alignment vertical="center"/>
      <protection locked="0"/>
    </xf>
    <xf numFmtId="0" fontId="9" fillId="5" borderId="0" xfId="2" applyFont="1" applyFill="1" applyBorder="1" applyAlignment="1">
      <alignment horizontal="center" vertical="center" wrapText="1"/>
      <protection locked="0"/>
    </xf>
    <xf numFmtId="0" fontId="8" fillId="5" borderId="0" xfId="5" applyFont="1" applyFill="1" applyBorder="1" applyAlignment="1">
      <alignment vertical="center"/>
      <protection locked="0"/>
    </xf>
    <xf numFmtId="0" fontId="9" fillId="6" borderId="0" xfId="11" applyFont="1" applyFill="1" applyBorder="1" applyAlignment="1">
      <protection locked="0"/>
    </xf>
    <xf numFmtId="0" fontId="10" fillId="6" borderId="0" xfId="2" applyFont="1" applyFill="1" applyBorder="1" applyAlignment="1">
      <alignment horizontal="center" vertical="center" wrapText="1"/>
      <protection locked="0"/>
    </xf>
    <xf numFmtId="0" fontId="11" fillId="6" borderId="0" xfId="2" applyFont="1" applyFill="1" applyBorder="1" applyAlignment="1">
      <alignment horizontal="center" vertical="center" wrapText="1"/>
      <protection locked="0"/>
    </xf>
    <xf numFmtId="0" fontId="9" fillId="0" borderId="0" xfId="11" applyFont="1" applyBorder="1" applyAlignment="1">
      <protection locked="0"/>
    </xf>
    <xf numFmtId="0" fontId="9" fillId="5" borderId="3" xfId="8" applyFont="1" applyFill="1" applyBorder="1" applyAlignment="1">
      <alignment vertical="center"/>
      <protection locked="0"/>
    </xf>
    <xf numFmtId="3" fontId="9" fillId="5" borderId="3" xfId="1" applyNumberFormat="1" applyFont="1" applyFill="1" applyBorder="1" applyAlignment="1">
      <protection locked="0"/>
    </xf>
    <xf numFmtId="0" fontId="9" fillId="5" borderId="3" xfId="1" applyNumberFormat="1" applyFont="1" applyFill="1" applyBorder="1" applyAlignment="1">
      <protection locked="0"/>
    </xf>
    <xf numFmtId="166" fontId="9" fillId="0" borderId="3" xfId="11" applyNumberFormat="1" applyFont="1" applyBorder="1" applyAlignment="1">
      <protection locked="0"/>
    </xf>
    <xf numFmtId="1" fontId="9" fillId="0" borderId="3" xfId="11" applyNumberFormat="1" applyFont="1" applyBorder="1" applyAlignment="1">
      <protection locked="0"/>
    </xf>
    <xf numFmtId="0" fontId="8" fillId="5" borderId="3" xfId="8" applyFont="1" applyFill="1" applyBorder="1" applyAlignment="1">
      <alignment vertical="center"/>
      <protection locked="0"/>
    </xf>
    <xf numFmtId="3" fontId="8" fillId="5" borderId="3" xfId="1" applyNumberFormat="1" applyFont="1" applyFill="1" applyBorder="1" applyAlignment="1">
      <protection locked="0"/>
    </xf>
    <xf numFmtId="0" fontId="8" fillId="5" borderId="3" xfId="1" applyNumberFormat="1" applyFont="1" applyFill="1" applyBorder="1" applyAlignment="1">
      <protection locked="0"/>
    </xf>
    <xf numFmtId="0" fontId="9" fillId="0" borderId="0" xfId="6" applyFont="1" applyAlignment="1">
      <protection locked="0"/>
    </xf>
    <xf numFmtId="0" fontId="12" fillId="0" borderId="0" xfId="10" applyFont="1" applyFill="1" applyAlignment="1">
      <protection locked="0"/>
    </xf>
    <xf numFmtId="165" fontId="9" fillId="0" borderId="0" xfId="3" applyNumberFormat="1" applyFont="1" applyAlignment="1">
      <alignment horizontal="right"/>
    </xf>
    <xf numFmtId="0" fontId="3" fillId="0" borderId="0" xfId="11">
      <protection locked="0"/>
    </xf>
    <xf numFmtId="3" fontId="8" fillId="0" borderId="0" xfId="7" applyNumberFormat="1" applyFont="1" applyAlignment="1">
      <protection locked="0"/>
    </xf>
    <xf numFmtId="3" fontId="9" fillId="0" borderId="0" xfId="0" applyNumberFormat="1" applyFont="1" applyAlignment="1">
      <protection locked="0"/>
    </xf>
    <xf numFmtId="3" fontId="8" fillId="5" borderId="0" xfId="5" applyNumberFormat="1" applyFont="1" applyFill="1" applyAlignment="1">
      <alignment vertical="center"/>
      <protection locked="0"/>
    </xf>
    <xf numFmtId="3" fontId="9" fillId="5" borderId="2" xfId="8" applyNumberFormat="1" applyFont="1" applyFill="1" applyAlignment="1">
      <alignment vertical="center"/>
      <protection locked="0"/>
    </xf>
    <xf numFmtId="3" fontId="9" fillId="0" borderId="0" xfId="6" applyNumberFormat="1" applyFont="1" applyAlignment="1">
      <protection locked="0"/>
    </xf>
    <xf numFmtId="3" fontId="12" fillId="0" borderId="0" xfId="10" applyNumberFormat="1" applyFont="1" applyFill="1" applyAlignment="1">
      <protection locked="0"/>
    </xf>
    <xf numFmtId="3" fontId="9" fillId="0" borderId="0" xfId="3" applyNumberFormat="1" applyFont="1" applyAlignment="1">
      <alignment horizontal="right"/>
    </xf>
    <xf numFmtId="0" fontId="9" fillId="0" borderId="0" xfId="11" applyFont="1" applyBorder="1" applyAlignment="1">
      <alignment vertical="center" wrapText="1"/>
      <protection locked="0"/>
    </xf>
    <xf numFmtId="3" fontId="9" fillId="9" borderId="0" xfId="0" applyNumberFormat="1" applyFont="1" applyFill="1" applyAlignment="1">
      <protection locked="0"/>
    </xf>
    <xf numFmtId="3" fontId="8" fillId="7" borderId="0" xfId="0" applyNumberFormat="1" applyFont="1" applyFill="1" applyAlignment="1">
      <protection locked="0"/>
    </xf>
    <xf numFmtId="3" fontId="9" fillId="8" borderId="0" xfId="2" applyNumberFormat="1" applyFont="1" applyFill="1" applyBorder="1" applyAlignment="1">
      <alignment horizontal="center" vertical="center" wrapText="1"/>
      <protection locked="0"/>
    </xf>
    <xf numFmtId="3" fontId="13" fillId="11" borderId="0" xfId="0" applyNumberFormat="1" applyFont="1" applyFill="1" applyAlignment="1">
      <protection locked="0"/>
    </xf>
    <xf numFmtId="3" fontId="9" fillId="11" borderId="0" xfId="0" applyNumberFormat="1" applyFont="1" applyFill="1" applyAlignment="1">
      <protection locked="0"/>
    </xf>
    <xf numFmtId="3" fontId="13" fillId="12" borderId="0" xfId="5" applyNumberFormat="1" applyFont="1" applyFill="1" applyAlignment="1">
      <alignment vertical="center"/>
      <protection locked="0"/>
    </xf>
    <xf numFmtId="3" fontId="8" fillId="12" borderId="0" xfId="5" applyNumberFormat="1" applyFont="1" applyFill="1" applyAlignment="1">
      <alignment vertical="center"/>
      <protection locked="0"/>
    </xf>
    <xf numFmtId="3" fontId="8" fillId="14" borderId="0" xfId="7" applyNumberFormat="1" applyFont="1" applyFill="1" applyAlignment="1">
      <protection locked="0"/>
    </xf>
    <xf numFmtId="3" fontId="9" fillId="9" borderId="0" xfId="2" applyNumberFormat="1" applyFont="1" applyFill="1" applyBorder="1" applyAlignment="1">
      <alignment horizontal="center" vertical="center" wrapText="1"/>
      <protection locked="0"/>
    </xf>
    <xf numFmtId="3" fontId="9" fillId="7" borderId="0" xfId="2" applyNumberFormat="1" applyFont="1" applyFill="1" applyBorder="1" applyAlignment="1">
      <alignment horizontal="center" vertical="center" wrapText="1"/>
      <protection locked="0"/>
    </xf>
    <xf numFmtId="3" fontId="9" fillId="5" borderId="3" xfId="8" applyNumberFormat="1" applyFont="1" applyFill="1" applyBorder="1" applyAlignment="1">
      <alignment vertical="center"/>
      <protection locked="0"/>
    </xf>
    <xf numFmtId="3" fontId="9" fillId="5" borderId="0" xfId="2" applyNumberFormat="1" applyFont="1" applyFill="1" applyBorder="1" applyAlignment="1">
      <alignment horizontal="center" vertical="center" wrapText="1"/>
      <protection locked="0"/>
    </xf>
    <xf numFmtId="1" fontId="9" fillId="0" borderId="3" xfId="0" applyNumberFormat="1" applyFont="1" applyBorder="1" applyAlignment="1">
      <protection locked="0"/>
    </xf>
    <xf numFmtId="166" fontId="9" fillId="17" borderId="3" xfId="11" applyNumberFormat="1" applyFont="1" applyFill="1" applyBorder="1" applyAlignment="1">
      <protection locked="0"/>
    </xf>
    <xf numFmtId="1" fontId="9" fillId="17" borderId="3" xfId="11" applyNumberFormat="1" applyFont="1" applyFill="1" applyBorder="1" applyAlignment="1">
      <protection locked="0"/>
    </xf>
    <xf numFmtId="166" fontId="8" fillId="17" borderId="3" xfId="11" applyNumberFormat="1" applyFont="1" applyFill="1" applyBorder="1" applyAlignment="1">
      <protection locked="0"/>
    </xf>
    <xf numFmtId="1" fontId="8" fillId="17" borderId="3" xfId="11" applyNumberFormat="1" applyFont="1" applyFill="1" applyBorder="1" applyAlignment="1">
      <protection locked="0"/>
    </xf>
    <xf numFmtId="3" fontId="16" fillId="0" borderId="0" xfId="0" applyNumberFormat="1" applyFont="1" applyAlignment="1">
      <protection locked="0"/>
    </xf>
    <xf numFmtId="166" fontId="9" fillId="0" borderId="3" xfId="11" applyNumberFormat="1" applyFont="1" applyBorder="1" applyAlignment="1">
      <alignment horizontal="center"/>
      <protection locked="0"/>
    </xf>
    <xf numFmtId="0" fontId="19" fillId="0" borderId="0" xfId="7" applyFont="1" applyAlignment="1">
      <protection locked="0"/>
    </xf>
    <xf numFmtId="3" fontId="9" fillId="0" borderId="0" xfId="0" applyNumberFormat="1" applyFont="1" applyBorder="1" applyAlignment="1">
      <protection locked="0"/>
    </xf>
    <xf numFmtId="3" fontId="9" fillId="5" borderId="0" xfId="8" applyNumberFormat="1" applyFont="1" applyFill="1" applyBorder="1" applyAlignment="1">
      <alignment vertical="center"/>
      <protection locked="0"/>
    </xf>
    <xf numFmtId="0" fontId="0" fillId="0" borderId="0" xfId="0" applyBorder="1">
      <protection locked="0"/>
    </xf>
    <xf numFmtId="3" fontId="9" fillId="5" borderId="5" xfId="8" applyNumberFormat="1" applyFont="1" applyFill="1" applyBorder="1" applyAlignment="1">
      <alignment vertical="center"/>
      <protection locked="0"/>
    </xf>
    <xf numFmtId="3" fontId="9" fillId="5" borderId="6" xfId="1" applyNumberFormat="1" applyFont="1" applyFill="1" applyBorder="1" applyAlignment="1">
      <protection locked="0"/>
    </xf>
    <xf numFmtId="166" fontId="9" fillId="0" borderId="6" xfId="11" applyNumberFormat="1" applyFont="1" applyBorder="1" applyAlignment="1">
      <protection locked="0"/>
    </xf>
    <xf numFmtId="1" fontId="9" fillId="0" borderId="6" xfId="11" applyNumberFormat="1" applyFont="1" applyBorder="1" applyAlignment="1">
      <protection locked="0"/>
    </xf>
    <xf numFmtId="3" fontId="20" fillId="18" borderId="7" xfId="0" applyNumberFormat="1" applyFont="1" applyFill="1" applyBorder="1" applyAlignment="1">
      <protection locked="0"/>
    </xf>
    <xf numFmtId="3" fontId="21" fillId="18" borderId="7" xfId="2" applyNumberFormat="1" applyFont="1" applyFill="1" applyBorder="1" applyAlignment="1">
      <alignment horizontal="center" vertical="center" wrapText="1"/>
      <protection locked="0"/>
    </xf>
    <xf numFmtId="3" fontId="9" fillId="5" borderId="8" xfId="8" applyNumberFormat="1" applyFont="1" applyFill="1" applyBorder="1" applyAlignment="1">
      <alignment vertical="center"/>
      <protection locked="0"/>
    </xf>
    <xf numFmtId="3" fontId="9" fillId="5" borderId="6" xfId="8" applyNumberFormat="1" applyFont="1" applyFill="1" applyBorder="1" applyAlignment="1">
      <alignment vertical="center"/>
      <protection locked="0"/>
    </xf>
    <xf numFmtId="3" fontId="22" fillId="19" borderId="4" xfId="8" applyNumberFormat="1" applyFont="1" applyFill="1" applyBorder="1" applyAlignment="1">
      <alignment vertical="center"/>
      <protection locked="0"/>
    </xf>
    <xf numFmtId="3" fontId="22" fillId="19" borderId="4" xfId="0" applyNumberFormat="1" applyFont="1" applyFill="1" applyBorder="1" applyAlignment="1">
      <protection locked="0"/>
    </xf>
    <xf numFmtId="3" fontId="17" fillId="12" borderId="0" xfId="5" applyNumberFormat="1" applyFont="1" applyFill="1" applyAlignment="1">
      <alignment horizontal="center" vertical="center" wrapText="1"/>
      <protection locked="0"/>
    </xf>
    <xf numFmtId="3" fontId="18" fillId="15" borderId="0" xfId="7" applyNumberFormat="1" applyFont="1" applyFill="1" applyAlignment="1">
      <alignment horizontal="left"/>
      <protection locked="0"/>
    </xf>
    <xf numFmtId="3" fontId="13" fillId="11" borderId="0" xfId="0" applyNumberFormat="1" applyFont="1" applyFill="1" applyAlignment="1">
      <alignment horizontal="center" wrapText="1"/>
      <protection locked="0"/>
    </xf>
    <xf numFmtId="3" fontId="18" fillId="10" borderId="0" xfId="7" applyNumberFormat="1" applyFont="1" applyFill="1" applyAlignment="1">
      <alignment horizontal="left"/>
      <protection locked="0"/>
    </xf>
    <xf numFmtId="0" fontId="1" fillId="12" borderId="0" xfId="11" applyFont="1" applyFill="1" applyAlignment="1">
      <alignment horizontal="center" vertical="center" wrapText="1"/>
      <protection locked="0"/>
    </xf>
    <xf numFmtId="0" fontId="2" fillId="12" borderId="0" xfId="11" applyFont="1" applyFill="1" applyAlignment="1">
      <alignment horizontal="center" vertical="center" wrapText="1"/>
      <protection locked="0"/>
    </xf>
    <xf numFmtId="0" fontId="1" fillId="13" borderId="0" xfId="11" applyFont="1" applyFill="1" applyAlignment="1">
      <alignment horizontal="center" vertical="center" wrapText="1"/>
      <protection locked="0"/>
    </xf>
    <xf numFmtId="0" fontId="2" fillId="13" borderId="0" xfId="11" applyFont="1" applyFill="1" applyAlignment="1">
      <alignment horizontal="center" vertical="center" wrapText="1"/>
      <protection locked="0"/>
    </xf>
    <xf numFmtId="3" fontId="18" fillId="16" borderId="0" xfId="7" applyNumberFormat="1" applyFont="1" applyFill="1" applyAlignment="1">
      <alignment horizontal="left"/>
      <protection locked="0"/>
    </xf>
  </cellXfs>
  <cellStyles count="12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Normal 2" xfId="11" xr:uid="{00000000-0005-0000-0000-000009000000}"/>
    <cellStyle name="rowfield" xfId="8" xr:uid="{00000000-0005-0000-0000-00000A000000}"/>
    <cellStyle name="Test" xfId="9" xr:uid="{00000000-0005-0000-0000-00000B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680a15d088ca426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7070660285111"/>
          <c:y val="5.0925925925925923E-2"/>
          <c:w val="0.85821676702176886"/>
          <c:h val="0.85647444328841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'Children by Qualification'!$B$5</c:f>
              <c:strCache>
                <c:ptCount val="1"/>
                <c:pt idx="0">
                  <c:v>Postgraduate Degree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Qualification'!$A$6:$A$11</c:f>
              <c:strCache>
                <c:ptCount val="6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</c:strCache>
            </c:strRef>
          </c:cat>
          <c:val>
            <c:numRef>
              <c:f>'Children by Qualification'!$B$6:$B$11</c:f>
              <c:numCache>
                <c:formatCode>0.0</c:formatCode>
                <c:ptCount val="6"/>
                <c:pt idx="0">
                  <c:v>2.0150375939849623E-2</c:v>
                </c:pt>
                <c:pt idx="1">
                  <c:v>0.14150431565967941</c:v>
                </c:pt>
                <c:pt idx="2">
                  <c:v>0.6425698105838703</c:v>
                </c:pt>
                <c:pt idx="3">
                  <c:v>1.450168270650056</c:v>
                </c:pt>
                <c:pt idx="4">
                  <c:v>1.5098051990357677</c:v>
                </c:pt>
                <c:pt idx="5">
                  <c:v>1.4659248956884563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9-4D5B-90FD-124B6593E17F}"/>
            </c:ext>
          </c:extLst>
        </c:ser>
        <c:ser>
          <c:idx val="1"/>
          <c:order val="1"/>
          <c:tx>
            <c:strRef>
              <c:f>'Children by Qualification'!$C$5</c:f>
              <c:strCache>
                <c:ptCount val="1"/>
                <c:pt idx="0">
                  <c:v>No Post-school Qualification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Qualification'!$A$6:$A$11</c:f>
              <c:strCache>
                <c:ptCount val="6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</c:strCache>
            </c:strRef>
          </c:cat>
          <c:val>
            <c:numRef>
              <c:f>'Children by Qualification'!$C$6:$C$11</c:f>
              <c:numCache>
                <c:formatCode>0.0</c:formatCode>
                <c:ptCount val="6"/>
                <c:pt idx="0">
                  <c:v>0.1379400369678046</c:v>
                </c:pt>
                <c:pt idx="1">
                  <c:v>0.71747091359908455</c:v>
                </c:pt>
                <c:pt idx="2">
                  <c:v>1.387509511032798</c:v>
                </c:pt>
                <c:pt idx="3">
                  <c:v>1.8841010401188707</c:v>
                </c:pt>
                <c:pt idx="4">
                  <c:v>1.9221556886227544</c:v>
                </c:pt>
                <c:pt idx="5">
                  <c:v>2.0852983046460465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9-4D5B-90FD-124B6593E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44640"/>
        <c:axId val="85908480"/>
      </c:barChart>
      <c:catAx>
        <c:axId val="7294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08480"/>
        <c:crosses val="autoZero"/>
        <c:auto val="1"/>
        <c:lblAlgn val="ctr"/>
        <c:lblOffset val="100"/>
        <c:noMultiLvlLbl val="0"/>
      </c:catAx>
      <c:valAx>
        <c:axId val="85908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AU" sz="1000" b="0"/>
                  <a:t>Average number of children born</a:t>
                </a:r>
              </a:p>
            </c:rich>
          </c:tx>
          <c:layout>
            <c:manualLayout>
              <c:xMode val="edge"/>
              <c:yMode val="edge"/>
              <c:x val="2.6612114662137834E-3"/>
              <c:y val="0.18867199941902021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7294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62642169728791"/>
          <c:y val="6.8676866896654643E-2"/>
          <c:w val="0.43886367145283373"/>
          <c:h val="0.113668383082293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0946099834969"/>
          <c:y val="2.0356234096692107E-2"/>
          <c:w val="0.48502451114724426"/>
          <c:h val="0.924859850533951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Qualification'!$A$26:$A$29</c:f>
              <c:strCache>
                <c:ptCount val="4"/>
                <c:pt idx="0">
                  <c:v>Postgraduate Degree Level</c:v>
                </c:pt>
                <c:pt idx="1">
                  <c:v>Degree level</c:v>
                </c:pt>
                <c:pt idx="2">
                  <c:v>Tertiary but not degree</c:v>
                </c:pt>
                <c:pt idx="3">
                  <c:v>No tertiary education</c:v>
                </c:pt>
              </c:strCache>
            </c:strRef>
          </c:cat>
          <c:val>
            <c:numRef>
              <c:f>'Children by Qualification'!$B$26:$B$29</c:f>
              <c:numCache>
                <c:formatCode>0.0</c:formatCode>
                <c:ptCount val="4"/>
                <c:pt idx="0">
                  <c:v>1.5368684759916493</c:v>
                </c:pt>
                <c:pt idx="1">
                  <c:v>1.8172896049726017</c:v>
                </c:pt>
                <c:pt idx="2">
                  <c:v>2.0217166494312306</c:v>
                </c:pt>
                <c:pt idx="3">
                  <c:v>2.0852983046460465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B-4BB3-9A08-89384F1D8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43040"/>
        <c:axId val="140672000"/>
      </c:barChart>
      <c:catAx>
        <c:axId val="131943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0672000"/>
        <c:crosses val="autoZero"/>
        <c:auto val="1"/>
        <c:lblAlgn val="ctr"/>
        <c:lblOffset val="100"/>
        <c:noMultiLvlLbl val="0"/>
      </c:catAx>
      <c:valAx>
        <c:axId val="1406720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AU" sz="800"/>
                  <a:t>Average number</a:t>
                </a:r>
                <a:r>
                  <a:rPr lang="en-AU" sz="800" baseline="0"/>
                  <a:t> of children born</a:t>
                </a:r>
                <a:endParaRPr lang="en-AU" sz="800"/>
              </a:p>
            </c:rich>
          </c:tx>
          <c:layout>
            <c:manualLayout>
              <c:xMode val="edge"/>
              <c:yMode val="edge"/>
              <c:x val="0.54344276570997008"/>
              <c:y val="0.92485985053395114"/>
            </c:manualLayout>
          </c:layout>
          <c:overlay val="0"/>
        </c:title>
        <c:numFmt formatCode="0.0" sourceLinked="1"/>
        <c:majorTickMark val="none"/>
        <c:minorTickMark val="none"/>
        <c:tickLblPos val="none"/>
        <c:crossAx val="131943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463897690079619E-2"/>
          <c:y val="7.0744856489712973E-2"/>
          <c:w val="0.84117189871983211"/>
          <c:h val="0.7758518542037083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5.3000779423226833E-2"/>
                  <c:y val="-2.7067665967951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6D-49C5-919A-61D38EF68241}"/>
                </c:ext>
              </c:extLst>
            </c:dLbl>
            <c:dLbl>
              <c:idx val="39"/>
              <c:layout>
                <c:manualLayout>
                  <c:x val="-3.7592299879146467E-2"/>
                  <c:y val="-2.8225806451612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9C5-919A-61D38EF68241}"/>
                </c:ext>
              </c:extLst>
            </c:dLbl>
            <c:dLbl>
              <c:idx val="54"/>
              <c:layout>
                <c:manualLayout>
                  <c:x val="-4.6765393608729541E-2"/>
                  <c:y val="-3.157894362927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6D-49C5-919A-61D38EF682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age'!$N$6:$N$60</c:f>
              <c:strCache>
                <c:ptCount val="55"/>
                <c:pt idx="0">
                  <c:v>1970</c:v>
                </c:pt>
                <c:pt idx="1">
                  <c:v>1969</c:v>
                </c:pt>
                <c:pt idx="2">
                  <c:v>1968</c:v>
                </c:pt>
                <c:pt idx="3">
                  <c:v>1967</c:v>
                </c:pt>
                <c:pt idx="4">
                  <c:v>1966</c:v>
                </c:pt>
                <c:pt idx="5">
                  <c:v>1965</c:v>
                </c:pt>
                <c:pt idx="6">
                  <c:v>1964</c:v>
                </c:pt>
                <c:pt idx="7">
                  <c:v>1963</c:v>
                </c:pt>
                <c:pt idx="8">
                  <c:v>1962</c:v>
                </c:pt>
                <c:pt idx="9">
                  <c:v>1961</c:v>
                </c:pt>
                <c:pt idx="10">
                  <c:v>1960</c:v>
                </c:pt>
                <c:pt idx="11">
                  <c:v>1959</c:v>
                </c:pt>
                <c:pt idx="12">
                  <c:v>1958</c:v>
                </c:pt>
                <c:pt idx="13">
                  <c:v>1957</c:v>
                </c:pt>
                <c:pt idx="14">
                  <c:v>1956</c:v>
                </c:pt>
                <c:pt idx="15">
                  <c:v>1955</c:v>
                </c:pt>
                <c:pt idx="16">
                  <c:v>1954</c:v>
                </c:pt>
                <c:pt idx="17">
                  <c:v>1953</c:v>
                </c:pt>
                <c:pt idx="18">
                  <c:v>1952</c:v>
                </c:pt>
                <c:pt idx="19">
                  <c:v>1951</c:v>
                </c:pt>
                <c:pt idx="20">
                  <c:v>1950</c:v>
                </c:pt>
                <c:pt idx="21">
                  <c:v>1949</c:v>
                </c:pt>
                <c:pt idx="22">
                  <c:v>1948</c:v>
                </c:pt>
                <c:pt idx="23">
                  <c:v>1947</c:v>
                </c:pt>
                <c:pt idx="24">
                  <c:v>1946</c:v>
                </c:pt>
                <c:pt idx="25">
                  <c:v>1945</c:v>
                </c:pt>
                <c:pt idx="26">
                  <c:v>1944</c:v>
                </c:pt>
                <c:pt idx="27">
                  <c:v>1943</c:v>
                </c:pt>
                <c:pt idx="28">
                  <c:v>1942</c:v>
                </c:pt>
                <c:pt idx="29">
                  <c:v>1941</c:v>
                </c:pt>
                <c:pt idx="30">
                  <c:v>1940</c:v>
                </c:pt>
                <c:pt idx="31">
                  <c:v>1939</c:v>
                </c:pt>
                <c:pt idx="32">
                  <c:v>1938</c:v>
                </c:pt>
                <c:pt idx="33">
                  <c:v>1937</c:v>
                </c:pt>
                <c:pt idx="34">
                  <c:v>1936</c:v>
                </c:pt>
                <c:pt idx="35">
                  <c:v>1935</c:v>
                </c:pt>
                <c:pt idx="36">
                  <c:v>1934</c:v>
                </c:pt>
                <c:pt idx="37">
                  <c:v>1933</c:v>
                </c:pt>
                <c:pt idx="38">
                  <c:v>1932</c:v>
                </c:pt>
                <c:pt idx="39">
                  <c:v>1931</c:v>
                </c:pt>
                <c:pt idx="40">
                  <c:v>1930</c:v>
                </c:pt>
                <c:pt idx="41">
                  <c:v>1929</c:v>
                </c:pt>
                <c:pt idx="42">
                  <c:v>1928</c:v>
                </c:pt>
                <c:pt idx="43">
                  <c:v>1927</c:v>
                </c:pt>
                <c:pt idx="44">
                  <c:v>1926</c:v>
                </c:pt>
                <c:pt idx="45">
                  <c:v>1925</c:v>
                </c:pt>
                <c:pt idx="46">
                  <c:v>1924</c:v>
                </c:pt>
                <c:pt idx="47">
                  <c:v>1923</c:v>
                </c:pt>
                <c:pt idx="48">
                  <c:v>1922</c:v>
                </c:pt>
                <c:pt idx="49">
                  <c:v>1921</c:v>
                </c:pt>
                <c:pt idx="50">
                  <c:v>1920</c:v>
                </c:pt>
                <c:pt idx="51">
                  <c:v>1919</c:v>
                </c:pt>
                <c:pt idx="52">
                  <c:v>1918</c:v>
                </c:pt>
                <c:pt idx="53">
                  <c:v>1917</c:v>
                </c:pt>
                <c:pt idx="54">
                  <c:v>Pre-2016</c:v>
                </c:pt>
              </c:strCache>
            </c:strRef>
          </c:cat>
          <c:val>
            <c:numRef>
              <c:f>'Children by age'!$AF$6:$AF$60</c:f>
              <c:numCache>
                <c:formatCode>0.0</c:formatCode>
                <c:ptCount val="55"/>
                <c:pt idx="0">
                  <c:v>1.9561374546008685</c:v>
                </c:pt>
                <c:pt idx="1">
                  <c:v>1.9612065654367141</c:v>
                </c:pt>
                <c:pt idx="2">
                  <c:v>1.9826052422557585</c:v>
                </c:pt>
                <c:pt idx="3">
                  <c:v>2.0023283532444496</c:v>
                </c:pt>
                <c:pt idx="4">
                  <c:v>2.0107824163671553</c:v>
                </c:pt>
                <c:pt idx="5">
                  <c:v>2.0061478861377799</c:v>
                </c:pt>
                <c:pt idx="6">
                  <c:v>2.0384469182731468</c:v>
                </c:pt>
                <c:pt idx="7">
                  <c:v>2.0563750745702043</c:v>
                </c:pt>
                <c:pt idx="8">
                  <c:v>2.0816967359867786</c:v>
                </c:pt>
                <c:pt idx="9">
                  <c:v>2.0993326347140258</c:v>
                </c:pt>
                <c:pt idx="10">
                  <c:v>2.123873235444186</c:v>
                </c:pt>
                <c:pt idx="11">
                  <c:v>2.1374550346562162</c:v>
                </c:pt>
                <c:pt idx="12">
                  <c:v>2.1504263451925905</c:v>
                </c:pt>
                <c:pt idx="13">
                  <c:v>2.158141660319878</c:v>
                </c:pt>
                <c:pt idx="14">
                  <c:v>2.1700671923419139</c:v>
                </c:pt>
                <c:pt idx="15">
                  <c:v>2.1849006286113406</c:v>
                </c:pt>
                <c:pt idx="16">
                  <c:v>2.199908791817323</c:v>
                </c:pt>
                <c:pt idx="17">
                  <c:v>2.233205880414002</c:v>
                </c:pt>
                <c:pt idx="18">
                  <c:v>2.2687010901137956</c:v>
                </c:pt>
                <c:pt idx="19">
                  <c:v>2.2887270728858966</c:v>
                </c:pt>
                <c:pt idx="20">
                  <c:v>2.3209300682002896</c:v>
                </c:pt>
                <c:pt idx="21">
                  <c:v>2.3422187811082846</c:v>
                </c:pt>
                <c:pt idx="22">
                  <c:v>2.3689334655938867</c:v>
                </c:pt>
                <c:pt idx="23">
                  <c:v>2.3865095233084288</c:v>
                </c:pt>
                <c:pt idx="24">
                  <c:v>2.440349754745148</c:v>
                </c:pt>
                <c:pt idx="25">
                  <c:v>2.5076564428395116</c:v>
                </c:pt>
                <c:pt idx="26">
                  <c:v>2.5262247569184741</c:v>
                </c:pt>
                <c:pt idx="27">
                  <c:v>2.6190425588438448</c:v>
                </c:pt>
                <c:pt idx="28">
                  <c:v>2.6611557151912106</c:v>
                </c:pt>
                <c:pt idx="29">
                  <c:v>2.7362549344928198</c:v>
                </c:pt>
                <c:pt idx="30">
                  <c:v>2.7990745684285461</c:v>
                </c:pt>
                <c:pt idx="31">
                  <c:v>2.8112557906598221</c:v>
                </c:pt>
                <c:pt idx="32">
                  <c:v>2.8516554578375581</c:v>
                </c:pt>
                <c:pt idx="33">
                  <c:v>2.8983121774306042</c:v>
                </c:pt>
                <c:pt idx="34">
                  <c:v>2.947981932099665</c:v>
                </c:pt>
                <c:pt idx="35">
                  <c:v>2.9721978109770713</c:v>
                </c:pt>
                <c:pt idx="36">
                  <c:v>3.033157938695398</c:v>
                </c:pt>
                <c:pt idx="37">
                  <c:v>3.0611233967271119</c:v>
                </c:pt>
                <c:pt idx="38">
                  <c:v>3.0093323071002502</c:v>
                </c:pt>
                <c:pt idx="39">
                  <c:v>3.068921190546821</c:v>
                </c:pt>
                <c:pt idx="40">
                  <c:v>3.0669168230143842</c:v>
                </c:pt>
                <c:pt idx="41">
                  <c:v>3.0078654404646659</c:v>
                </c:pt>
                <c:pt idx="42">
                  <c:v>2.9660904255319149</c:v>
                </c:pt>
                <c:pt idx="43">
                  <c:v>2.9645951598446372</c:v>
                </c:pt>
                <c:pt idx="44">
                  <c:v>2.8942520893740404</c:v>
                </c:pt>
                <c:pt idx="45">
                  <c:v>2.8445475638051043</c:v>
                </c:pt>
                <c:pt idx="46">
                  <c:v>2.818860413038069</c:v>
                </c:pt>
                <c:pt idx="47">
                  <c:v>2.8483217226092465</c:v>
                </c:pt>
                <c:pt idx="48">
                  <c:v>2.7165224557066336</c:v>
                </c:pt>
                <c:pt idx="49">
                  <c:v>2.758964143426295</c:v>
                </c:pt>
                <c:pt idx="50">
                  <c:v>2.5778421433743666</c:v>
                </c:pt>
                <c:pt idx="51">
                  <c:v>2.5233990147783252</c:v>
                </c:pt>
                <c:pt idx="52">
                  <c:v>2.5506756756756759</c:v>
                </c:pt>
                <c:pt idx="53">
                  <c:v>2.36</c:v>
                </c:pt>
                <c:pt idx="54">
                  <c:v>2.4595744680851066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46D-49C5-919A-61D38EF68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19840"/>
        <c:axId val="153221760"/>
      </c:lineChart>
      <c:catAx>
        <c:axId val="15321984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Birth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53221760"/>
        <c:crosses val="autoZero"/>
        <c:auto val="1"/>
        <c:lblAlgn val="ctr"/>
        <c:lblOffset val="100"/>
        <c:noMultiLvlLbl val="0"/>
      </c:catAx>
      <c:valAx>
        <c:axId val="153221760"/>
        <c:scaling>
          <c:orientation val="minMax"/>
          <c:max val="3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Average</a:t>
                </a:r>
                <a:r>
                  <a:rPr lang="en-AU" baseline="0"/>
                  <a:t> number of children born in lifetime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95644430969289329"/>
              <c:y val="0.17383509017018034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153219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214397537362499E-2"/>
          <c:y val="4.6551445220290845E-2"/>
          <c:w val="0.8571005440920082"/>
          <c:h val="0.8000455603426930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3.5591316213682285E-2"/>
                  <c:y val="-5.8655219118018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C3-4E7F-BD16-288BCE24444A}"/>
                </c:ext>
              </c:extLst>
            </c:dLbl>
            <c:dLbl>
              <c:idx val="39"/>
              <c:layout>
                <c:manualLayout>
                  <c:x val="-3.1900750986380011E-2"/>
                  <c:y val="-2.721088435374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C3-4E7F-BD16-288BCE24444A}"/>
                </c:ext>
              </c:extLst>
            </c:dLbl>
            <c:dLbl>
              <c:idx val="53"/>
              <c:layout>
                <c:manualLayout>
                  <c:x val="-5.238819194958174E-2"/>
                  <c:y val="-6.6138977525768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C3-4E7F-BD16-288BCE2444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age'!$N$6:$N$60</c:f>
              <c:strCache>
                <c:ptCount val="55"/>
                <c:pt idx="0">
                  <c:v>1970</c:v>
                </c:pt>
                <c:pt idx="1">
                  <c:v>1969</c:v>
                </c:pt>
                <c:pt idx="2">
                  <c:v>1968</c:v>
                </c:pt>
                <c:pt idx="3">
                  <c:v>1967</c:v>
                </c:pt>
                <c:pt idx="4">
                  <c:v>1966</c:v>
                </c:pt>
                <c:pt idx="5">
                  <c:v>1965</c:v>
                </c:pt>
                <c:pt idx="6">
                  <c:v>1964</c:v>
                </c:pt>
                <c:pt idx="7">
                  <c:v>1963</c:v>
                </c:pt>
                <c:pt idx="8">
                  <c:v>1962</c:v>
                </c:pt>
                <c:pt idx="9">
                  <c:v>1961</c:v>
                </c:pt>
                <c:pt idx="10">
                  <c:v>1960</c:v>
                </c:pt>
                <c:pt idx="11">
                  <c:v>1959</c:v>
                </c:pt>
                <c:pt idx="12">
                  <c:v>1958</c:v>
                </c:pt>
                <c:pt idx="13">
                  <c:v>1957</c:v>
                </c:pt>
                <c:pt idx="14">
                  <c:v>1956</c:v>
                </c:pt>
                <c:pt idx="15">
                  <c:v>1955</c:v>
                </c:pt>
                <c:pt idx="16">
                  <c:v>1954</c:v>
                </c:pt>
                <c:pt idx="17">
                  <c:v>1953</c:v>
                </c:pt>
                <c:pt idx="18">
                  <c:v>1952</c:v>
                </c:pt>
                <c:pt idx="19">
                  <c:v>1951</c:v>
                </c:pt>
                <c:pt idx="20">
                  <c:v>1950</c:v>
                </c:pt>
                <c:pt idx="21">
                  <c:v>1949</c:v>
                </c:pt>
                <c:pt idx="22">
                  <c:v>1948</c:v>
                </c:pt>
                <c:pt idx="23">
                  <c:v>1947</c:v>
                </c:pt>
                <c:pt idx="24">
                  <c:v>1946</c:v>
                </c:pt>
                <c:pt idx="25">
                  <c:v>1945</c:v>
                </c:pt>
                <c:pt idx="26">
                  <c:v>1944</c:v>
                </c:pt>
                <c:pt idx="27">
                  <c:v>1943</c:v>
                </c:pt>
                <c:pt idx="28">
                  <c:v>1942</c:v>
                </c:pt>
                <c:pt idx="29">
                  <c:v>1941</c:v>
                </c:pt>
                <c:pt idx="30">
                  <c:v>1940</c:v>
                </c:pt>
                <c:pt idx="31">
                  <c:v>1939</c:v>
                </c:pt>
                <c:pt idx="32">
                  <c:v>1938</c:v>
                </c:pt>
                <c:pt idx="33">
                  <c:v>1937</c:v>
                </c:pt>
                <c:pt idx="34">
                  <c:v>1936</c:v>
                </c:pt>
                <c:pt idx="35">
                  <c:v>1935</c:v>
                </c:pt>
                <c:pt idx="36">
                  <c:v>1934</c:v>
                </c:pt>
                <c:pt idx="37">
                  <c:v>1933</c:v>
                </c:pt>
                <c:pt idx="38">
                  <c:v>1932</c:v>
                </c:pt>
                <c:pt idx="39">
                  <c:v>1931</c:v>
                </c:pt>
                <c:pt idx="40">
                  <c:v>1930</c:v>
                </c:pt>
                <c:pt idx="41">
                  <c:v>1929</c:v>
                </c:pt>
                <c:pt idx="42">
                  <c:v>1928</c:v>
                </c:pt>
                <c:pt idx="43">
                  <c:v>1927</c:v>
                </c:pt>
                <c:pt idx="44">
                  <c:v>1926</c:v>
                </c:pt>
                <c:pt idx="45">
                  <c:v>1925</c:v>
                </c:pt>
                <c:pt idx="46">
                  <c:v>1924</c:v>
                </c:pt>
                <c:pt idx="47">
                  <c:v>1923</c:v>
                </c:pt>
                <c:pt idx="48">
                  <c:v>1922</c:v>
                </c:pt>
                <c:pt idx="49">
                  <c:v>1921</c:v>
                </c:pt>
                <c:pt idx="50">
                  <c:v>1920</c:v>
                </c:pt>
                <c:pt idx="51">
                  <c:v>1919</c:v>
                </c:pt>
                <c:pt idx="52">
                  <c:v>1918</c:v>
                </c:pt>
                <c:pt idx="53">
                  <c:v>1917</c:v>
                </c:pt>
                <c:pt idx="54">
                  <c:v>Pre-2016</c:v>
                </c:pt>
              </c:strCache>
            </c:strRef>
          </c:cat>
          <c:val>
            <c:numRef>
              <c:f>'Children by age'!$AG$6:$AG$60</c:f>
              <c:numCache>
                <c:formatCode>0</c:formatCode>
                <c:ptCount val="55"/>
                <c:pt idx="0">
                  <c:v>2.946181393340614</c:v>
                </c:pt>
                <c:pt idx="1">
                  <c:v>3.036898573733132</c:v>
                </c:pt>
                <c:pt idx="2">
                  <c:v>3.057982525814138</c:v>
                </c:pt>
                <c:pt idx="3">
                  <c:v>3.2181168057210967</c:v>
                </c:pt>
                <c:pt idx="4">
                  <c:v>3.2347249101465305</c:v>
                </c:pt>
                <c:pt idx="5">
                  <c:v>3.1581606872157657</c:v>
                </c:pt>
                <c:pt idx="6">
                  <c:v>3.2229161010046159</c:v>
                </c:pt>
                <c:pt idx="7">
                  <c:v>3.432941048863821</c:v>
                </c:pt>
                <c:pt idx="8">
                  <c:v>3.3796997658724695</c:v>
                </c:pt>
                <c:pt idx="9">
                  <c:v>3.5215928520213997</c:v>
                </c:pt>
                <c:pt idx="10">
                  <c:v>3.5999773229774936</c:v>
                </c:pt>
                <c:pt idx="11">
                  <c:v>3.825344368730442</c:v>
                </c:pt>
                <c:pt idx="12">
                  <c:v>3.8694501617171415</c:v>
                </c:pt>
                <c:pt idx="13">
                  <c:v>3.8933739527798932</c:v>
                </c:pt>
                <c:pt idx="14">
                  <c:v>3.9609732151075381</c:v>
                </c:pt>
                <c:pt idx="15">
                  <c:v>4.0415264461235632</c:v>
                </c:pt>
                <c:pt idx="16">
                  <c:v>3.9121795498224698</c:v>
                </c:pt>
                <c:pt idx="17">
                  <c:v>4.1894653569780473</c:v>
                </c:pt>
                <c:pt idx="18">
                  <c:v>4.3160304821788609</c:v>
                </c:pt>
                <c:pt idx="19">
                  <c:v>4.5442055368551211</c:v>
                </c:pt>
                <c:pt idx="20">
                  <c:v>4.8340930774939039</c:v>
                </c:pt>
                <c:pt idx="21">
                  <c:v>5.1248018287062642</c:v>
                </c:pt>
                <c:pt idx="22">
                  <c:v>4.9450751313420769</c:v>
                </c:pt>
                <c:pt idx="23">
                  <c:v>5.198358413132695</c:v>
                </c:pt>
                <c:pt idx="24">
                  <c:v>5.8690552356579229</c:v>
                </c:pt>
                <c:pt idx="25">
                  <c:v>6.7833798052749454</c:v>
                </c:pt>
                <c:pt idx="26">
                  <c:v>7.1101346297681376</c:v>
                </c:pt>
                <c:pt idx="27">
                  <c:v>8.4426969874076825</c:v>
                </c:pt>
                <c:pt idx="28">
                  <c:v>8.9583773505176421</c:v>
                </c:pt>
                <c:pt idx="29">
                  <c:v>10.11499513702157</c:v>
                </c:pt>
                <c:pt idx="30">
                  <c:v>11.407723794269444</c:v>
                </c:pt>
                <c:pt idx="31">
                  <c:v>12.032052084637536</c:v>
                </c:pt>
                <c:pt idx="32">
                  <c:v>12.5</c:v>
                </c:pt>
                <c:pt idx="33">
                  <c:v>13.439810294322779</c:v>
                </c:pt>
                <c:pt idx="34">
                  <c:v>14.403322162319684</c:v>
                </c:pt>
                <c:pt idx="35">
                  <c:v>14.931692897659183</c:v>
                </c:pt>
                <c:pt idx="36">
                  <c:v>15.99432055458114</c:v>
                </c:pt>
                <c:pt idx="37">
                  <c:v>16.744803184431667</c:v>
                </c:pt>
                <c:pt idx="38">
                  <c:v>16.288243217240716</c:v>
                </c:pt>
                <c:pt idx="39">
                  <c:v>17.749431424898646</c:v>
                </c:pt>
                <c:pt idx="40">
                  <c:v>17.406712528663746</c:v>
                </c:pt>
                <c:pt idx="41">
                  <c:v>16.711035818005808</c:v>
                </c:pt>
                <c:pt idx="42">
                  <c:v>16.449468085106382</c:v>
                </c:pt>
                <c:pt idx="43">
                  <c:v>16.193606214520468</c:v>
                </c:pt>
                <c:pt idx="44">
                  <c:v>15.589288760020468</c:v>
                </c:pt>
                <c:pt idx="45">
                  <c:v>15.060113900021094</c:v>
                </c:pt>
                <c:pt idx="46">
                  <c:v>14.605623289375465</c:v>
                </c:pt>
                <c:pt idx="47">
                  <c:v>15.19949335022166</c:v>
                </c:pt>
                <c:pt idx="48">
                  <c:v>13.30861145447054</c:v>
                </c:pt>
                <c:pt idx="49">
                  <c:v>13.894422310756971</c:v>
                </c:pt>
                <c:pt idx="50">
                  <c:v>11.947863866763216</c:v>
                </c:pt>
                <c:pt idx="51">
                  <c:v>10.83743842364532</c:v>
                </c:pt>
                <c:pt idx="52">
                  <c:v>13.344594594594595</c:v>
                </c:pt>
                <c:pt idx="53">
                  <c:v>9.8823529411764692</c:v>
                </c:pt>
                <c:pt idx="54">
                  <c:v>10.638297872340425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AC3-4E7F-BD16-288BCE244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040832"/>
        <c:axId val="162818304"/>
      </c:lineChart>
      <c:catAx>
        <c:axId val="16204083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Birth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2818304"/>
        <c:crosses val="autoZero"/>
        <c:auto val="1"/>
        <c:lblAlgn val="ctr"/>
        <c:lblOffset val="100"/>
        <c:noMultiLvlLbl val="0"/>
      </c:catAx>
      <c:valAx>
        <c:axId val="1628183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Per cent of Women who</a:t>
                </a:r>
                <a:r>
                  <a:rPr lang="en-AU" baseline="0"/>
                  <a:t> bore 5 or more children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96441349820411748"/>
              <c:y val="0.1466991115906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62040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31487704164369"/>
          <c:y val="8.9189835854468161E-3"/>
          <c:w val="0.80336180907322852"/>
          <c:h val="0.968118841766173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Birthplace'!$A$5:$A$88</c:f>
              <c:strCache>
                <c:ptCount val="84"/>
                <c:pt idx="0">
                  <c:v>Colombia</c:v>
                </c:pt>
                <c:pt idx="1">
                  <c:v>Nepal</c:v>
                </c:pt>
                <c:pt idx="2">
                  <c:v>UAE</c:v>
                </c:pt>
                <c:pt idx="3">
                  <c:v>Taiwan</c:v>
                </c:pt>
                <c:pt idx="4">
                  <c:v>Brazil</c:v>
                </c:pt>
                <c:pt idx="5">
                  <c:v>South Korea</c:v>
                </c:pt>
                <c:pt idx="6">
                  <c:v>China</c:v>
                </c:pt>
                <c:pt idx="7">
                  <c:v>Thailand</c:v>
                </c:pt>
                <c:pt idx="8">
                  <c:v>Japan</c:v>
                </c:pt>
                <c:pt idx="9">
                  <c:v>Hong Kong</c:v>
                </c:pt>
                <c:pt idx="10">
                  <c:v>Singapore</c:v>
                </c:pt>
                <c:pt idx="11">
                  <c:v>Indonesia</c:v>
                </c:pt>
                <c:pt idx="12">
                  <c:v>Kenya</c:v>
                </c:pt>
                <c:pt idx="13">
                  <c:v>Iran</c:v>
                </c:pt>
                <c:pt idx="14">
                  <c:v>Sweden</c:v>
                </c:pt>
                <c:pt idx="15">
                  <c:v>Malaysia</c:v>
                </c:pt>
                <c:pt idx="16">
                  <c:v>Canada</c:v>
                </c:pt>
                <c:pt idx="17">
                  <c:v>USA</c:v>
                </c:pt>
                <c:pt idx="18">
                  <c:v>France</c:v>
                </c:pt>
                <c:pt idx="19">
                  <c:v>India</c:v>
                </c:pt>
                <c:pt idx="20">
                  <c:v>Bangladesh</c:v>
                </c:pt>
                <c:pt idx="21">
                  <c:v>Saudi Arabia</c:v>
                </c:pt>
                <c:pt idx="22">
                  <c:v>Russia</c:v>
                </c:pt>
                <c:pt idx="23">
                  <c:v>Peru</c:v>
                </c:pt>
                <c:pt idx="24">
                  <c:v>Zimbabwe</c:v>
                </c:pt>
                <c:pt idx="25">
                  <c:v>Switzerland</c:v>
                </c:pt>
                <c:pt idx="26">
                  <c:v>Philippines</c:v>
                </c:pt>
                <c:pt idx="27">
                  <c:v>Sri Lanka</c:v>
                </c:pt>
                <c:pt idx="28">
                  <c:v>New Zealand</c:v>
                </c:pt>
                <c:pt idx="29">
                  <c:v>Czech Republic</c:v>
                </c:pt>
                <c:pt idx="30">
                  <c:v>Ukraine</c:v>
                </c:pt>
                <c:pt idx="31">
                  <c:v>Australia</c:v>
                </c:pt>
                <c:pt idx="32">
                  <c:v>South Africa</c:v>
                </c:pt>
                <c:pt idx="33">
                  <c:v>Romania</c:v>
                </c:pt>
                <c:pt idx="34">
                  <c:v>Ireland</c:v>
                </c:pt>
                <c:pt idx="35">
                  <c:v>Serbia</c:v>
                </c:pt>
                <c:pt idx="36">
                  <c:v>Poland</c:v>
                </c:pt>
                <c:pt idx="37">
                  <c:v>Portugal</c:v>
                </c:pt>
                <c:pt idx="38">
                  <c:v>Pakistan</c:v>
                </c:pt>
                <c:pt idx="39">
                  <c:v>Fiji</c:v>
                </c:pt>
                <c:pt idx="40">
                  <c:v>Mauritius</c:v>
                </c:pt>
                <c:pt idx="41">
                  <c:v>Argentina</c:v>
                </c:pt>
                <c:pt idx="42">
                  <c:v>Bosnia</c:v>
                </c:pt>
                <c:pt idx="43">
                  <c:v>Hungary</c:v>
                </c:pt>
                <c:pt idx="44">
                  <c:v>Germany</c:v>
                </c:pt>
                <c:pt idx="45">
                  <c:v>Spain</c:v>
                </c:pt>
                <c:pt idx="46">
                  <c:v>Vietnam</c:v>
                </c:pt>
                <c:pt idx="47">
                  <c:v>Israel</c:v>
                </c:pt>
                <c:pt idx="48">
                  <c:v>Papua New Guinea</c:v>
                </c:pt>
                <c:pt idx="49">
                  <c:v>Ethiopia</c:v>
                </c:pt>
                <c:pt idx="50">
                  <c:v>Albania</c:v>
                </c:pt>
                <c:pt idx="51">
                  <c:v>Wales</c:v>
                </c:pt>
                <c:pt idx="52">
                  <c:v>Chile</c:v>
                </c:pt>
                <c:pt idx="53">
                  <c:v>Austria</c:v>
                </c:pt>
                <c:pt idx="54">
                  <c:v>Slovenia</c:v>
                </c:pt>
                <c:pt idx="55">
                  <c:v>England</c:v>
                </c:pt>
                <c:pt idx="56">
                  <c:v>Uruguay</c:v>
                </c:pt>
                <c:pt idx="57">
                  <c:v>Scotland</c:v>
                </c:pt>
                <c:pt idx="58">
                  <c:v>Northern Ireland</c:v>
                </c:pt>
                <c:pt idx="59">
                  <c:v>Cambodia</c:v>
                </c:pt>
                <c:pt idx="60">
                  <c:v>Egypt</c:v>
                </c:pt>
                <c:pt idx="61">
                  <c:v>Croatia</c:v>
                </c:pt>
                <c:pt idx="62">
                  <c:v>Macedonia</c:v>
                </c:pt>
                <c:pt idx="63">
                  <c:v>Burma</c:v>
                </c:pt>
                <c:pt idx="64">
                  <c:v>Laos</c:v>
                </c:pt>
                <c:pt idx="65">
                  <c:v>Greece</c:v>
                </c:pt>
                <c:pt idx="66">
                  <c:v>Turkey</c:v>
                </c:pt>
                <c:pt idx="67">
                  <c:v>El Salvador</c:v>
                </c:pt>
                <c:pt idx="68">
                  <c:v>Cyprus</c:v>
                </c:pt>
                <c:pt idx="69">
                  <c:v>Sudan</c:v>
                </c:pt>
                <c:pt idx="70">
                  <c:v>Afghanistan</c:v>
                </c:pt>
                <c:pt idx="71">
                  <c:v>Iraq</c:v>
                </c:pt>
                <c:pt idx="72">
                  <c:v>Italy</c:v>
                </c:pt>
                <c:pt idx="73">
                  <c:v>Syria</c:v>
                </c:pt>
                <c:pt idx="74">
                  <c:v>Timor-Leste</c:v>
                </c:pt>
                <c:pt idx="75">
                  <c:v>Netherlands</c:v>
                </c:pt>
                <c:pt idx="76">
                  <c:v>Eritrea</c:v>
                </c:pt>
                <c:pt idx="77">
                  <c:v>Cook Islands</c:v>
                </c:pt>
                <c:pt idx="78">
                  <c:v>Malta</c:v>
                </c:pt>
                <c:pt idx="79">
                  <c:v>Samoa</c:v>
                </c:pt>
                <c:pt idx="80">
                  <c:v>Lebanon</c:v>
                </c:pt>
                <c:pt idx="81">
                  <c:v>Tonga</c:v>
                </c:pt>
                <c:pt idx="82">
                  <c:v>Somalia</c:v>
                </c:pt>
                <c:pt idx="83">
                  <c:v>South Sudan</c:v>
                </c:pt>
              </c:strCache>
            </c:strRef>
          </c:cat>
          <c:val>
            <c:numRef>
              <c:f>'Children by Birthplace'!$B$5:$B$88</c:f>
              <c:numCache>
                <c:formatCode>0.0</c:formatCode>
                <c:ptCount val="84"/>
                <c:pt idx="0">
                  <c:v>0.55672823218997358</c:v>
                </c:pt>
                <c:pt idx="1">
                  <c:v>0.67127071823204421</c:v>
                </c:pt>
                <c:pt idx="2">
                  <c:v>0.67962466487935658</c:v>
                </c:pt>
                <c:pt idx="3">
                  <c:v>0.70800512914453195</c:v>
                </c:pt>
                <c:pt idx="4">
                  <c:v>0.73722250903458952</c:v>
                </c:pt>
                <c:pt idx="5">
                  <c:v>0.81319298245614036</c:v>
                </c:pt>
                <c:pt idx="6">
                  <c:v>0.85408650146221332</c:v>
                </c:pt>
                <c:pt idx="7">
                  <c:v>0.89461436170212771</c:v>
                </c:pt>
                <c:pt idx="8">
                  <c:v>0.97229551451187335</c:v>
                </c:pt>
                <c:pt idx="9">
                  <c:v>0.99981105337742093</c:v>
                </c:pt>
                <c:pt idx="10">
                  <c:v>1.0298329355608591</c:v>
                </c:pt>
                <c:pt idx="11">
                  <c:v>1.0648456823314334</c:v>
                </c:pt>
                <c:pt idx="12">
                  <c:v>1.0887392900856794</c:v>
                </c:pt>
                <c:pt idx="13">
                  <c:v>1.1276328198679662</c:v>
                </c:pt>
                <c:pt idx="14">
                  <c:v>1.1522988505747127</c:v>
                </c:pt>
                <c:pt idx="15">
                  <c:v>1.1526683271405822</c:v>
                </c:pt>
                <c:pt idx="16">
                  <c:v>1.1645342312008979</c:v>
                </c:pt>
                <c:pt idx="17">
                  <c:v>1.1767741935483871</c:v>
                </c:pt>
                <c:pt idx="18">
                  <c:v>1.2134652201659222</c:v>
                </c:pt>
                <c:pt idx="19">
                  <c:v>1.2545382909175811</c:v>
                </c:pt>
                <c:pt idx="20">
                  <c:v>1.2560126582278481</c:v>
                </c:pt>
                <c:pt idx="21">
                  <c:v>1.3259094283593169</c:v>
                </c:pt>
                <c:pt idx="22">
                  <c:v>1.3402968664101154</c:v>
                </c:pt>
                <c:pt idx="23">
                  <c:v>1.36</c:v>
                </c:pt>
                <c:pt idx="24">
                  <c:v>1.4203736654804271</c:v>
                </c:pt>
                <c:pt idx="25">
                  <c:v>1.4635071090047393</c:v>
                </c:pt>
                <c:pt idx="26">
                  <c:v>1.4678478153455212</c:v>
                </c:pt>
                <c:pt idx="27">
                  <c:v>1.5032787561347796</c:v>
                </c:pt>
                <c:pt idx="28">
                  <c:v>1.5046392775627666</c:v>
                </c:pt>
                <c:pt idx="29">
                  <c:v>1.5146198830409356</c:v>
                </c:pt>
                <c:pt idx="30">
                  <c:v>1.5193929173693086</c:v>
                </c:pt>
                <c:pt idx="31">
                  <c:v>1.5566543793825673</c:v>
                </c:pt>
                <c:pt idx="32">
                  <c:v>1.55835471580748</c:v>
                </c:pt>
                <c:pt idx="33">
                  <c:v>1.5981718464351005</c:v>
                </c:pt>
                <c:pt idx="34">
                  <c:v>1.6127622377622377</c:v>
                </c:pt>
                <c:pt idx="35">
                  <c:v>1.6983041575492341</c:v>
                </c:pt>
                <c:pt idx="36">
                  <c:v>1.708064712322102</c:v>
                </c:pt>
                <c:pt idx="37">
                  <c:v>1.7178881008668243</c:v>
                </c:pt>
                <c:pt idx="38">
                  <c:v>1.7236262840371759</c:v>
                </c:pt>
                <c:pt idx="39">
                  <c:v>1.7278973060929308</c:v>
                </c:pt>
                <c:pt idx="40">
                  <c:v>1.7434463474309683</c:v>
                </c:pt>
                <c:pt idx="41">
                  <c:v>1.7450199203187251</c:v>
                </c:pt>
                <c:pt idx="42">
                  <c:v>1.755021018215787</c:v>
                </c:pt>
                <c:pt idx="43">
                  <c:v>1.7857142857142858</c:v>
                </c:pt>
                <c:pt idx="44">
                  <c:v>1.7944003661885872</c:v>
                </c:pt>
                <c:pt idx="45">
                  <c:v>1.7988997555012225</c:v>
                </c:pt>
                <c:pt idx="46">
                  <c:v>1.8108841931295006</c:v>
                </c:pt>
                <c:pt idx="47">
                  <c:v>1.8350641417226634</c:v>
                </c:pt>
                <c:pt idx="48">
                  <c:v>1.8437275985663082</c:v>
                </c:pt>
                <c:pt idx="49">
                  <c:v>1.8683310533515731</c:v>
                </c:pt>
                <c:pt idx="50">
                  <c:v>1.8696711327649209</c:v>
                </c:pt>
                <c:pt idx="51">
                  <c:v>1.8782444549315715</c:v>
                </c:pt>
                <c:pt idx="52">
                  <c:v>1.8967261112589833</c:v>
                </c:pt>
                <c:pt idx="53">
                  <c:v>1.9082228116710875</c:v>
                </c:pt>
                <c:pt idx="54">
                  <c:v>1.9282385834109972</c:v>
                </c:pt>
                <c:pt idx="55">
                  <c:v>1.9352300853664697</c:v>
                </c:pt>
                <c:pt idx="56">
                  <c:v>2.0061425061425062</c:v>
                </c:pt>
                <c:pt idx="57">
                  <c:v>2.0126222783212371</c:v>
                </c:pt>
                <c:pt idx="58">
                  <c:v>2.0625</c:v>
                </c:pt>
                <c:pt idx="59">
                  <c:v>2.0749036952489655</c:v>
                </c:pt>
                <c:pt idx="60">
                  <c:v>2.0916919959473153</c:v>
                </c:pt>
                <c:pt idx="61">
                  <c:v>2.1117738589211617</c:v>
                </c:pt>
                <c:pt idx="62">
                  <c:v>2.1385060799073536</c:v>
                </c:pt>
                <c:pt idx="63">
                  <c:v>2.1513663535439793</c:v>
                </c:pt>
                <c:pt idx="64">
                  <c:v>2.2044105173876165</c:v>
                </c:pt>
                <c:pt idx="65">
                  <c:v>2.2652033407478909</c:v>
                </c:pt>
                <c:pt idx="66">
                  <c:v>2.2728887674227933</c:v>
                </c:pt>
                <c:pt idx="67">
                  <c:v>2.2933417085427137</c:v>
                </c:pt>
                <c:pt idx="68">
                  <c:v>2.4772786289275515</c:v>
                </c:pt>
                <c:pt idx="69">
                  <c:v>2.4936958234830575</c:v>
                </c:pt>
                <c:pt idx="70">
                  <c:v>2.4979504836858499</c:v>
                </c:pt>
                <c:pt idx="71">
                  <c:v>2.5033497661484008</c:v>
                </c:pt>
                <c:pt idx="72">
                  <c:v>2.5084098981418967</c:v>
                </c:pt>
                <c:pt idx="73">
                  <c:v>2.5232974910394264</c:v>
                </c:pt>
                <c:pt idx="74">
                  <c:v>2.5874183006535949</c:v>
                </c:pt>
                <c:pt idx="75">
                  <c:v>2.5970930853906165</c:v>
                </c:pt>
                <c:pt idx="76">
                  <c:v>2.6718426501035197</c:v>
                </c:pt>
                <c:pt idx="77">
                  <c:v>2.6752037252619325</c:v>
                </c:pt>
                <c:pt idx="78">
                  <c:v>2.7189057609829606</c:v>
                </c:pt>
                <c:pt idx="79">
                  <c:v>2.9085631349782295</c:v>
                </c:pt>
                <c:pt idx="80">
                  <c:v>3.2079259548950594</c:v>
                </c:pt>
                <c:pt idx="81">
                  <c:v>3.2752293577981653</c:v>
                </c:pt>
                <c:pt idx="82">
                  <c:v>3.2973112719751811</c:v>
                </c:pt>
                <c:pt idx="83">
                  <c:v>3.5034542314335062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0-4892-8C99-53A581256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63560064"/>
        <c:axId val="163855744"/>
      </c:barChart>
      <c:catAx>
        <c:axId val="163560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3855744"/>
        <c:crosses val="autoZero"/>
        <c:auto val="1"/>
        <c:lblAlgn val="ctr"/>
        <c:lblOffset val="100"/>
        <c:noMultiLvlLbl val="0"/>
      </c:catAx>
      <c:valAx>
        <c:axId val="163855744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number of children born</a:t>
                </a:r>
              </a:p>
            </c:rich>
          </c:tx>
          <c:layout>
            <c:manualLayout>
              <c:xMode val="edge"/>
              <c:yMode val="edge"/>
              <c:x val="0.39405876813169105"/>
              <c:y val="0.9817577205275043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6356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31487704164369"/>
          <c:y val="9.0327659318828243E-3"/>
          <c:w val="0.80336180907322852"/>
          <c:h val="0.960027013197935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'Children by Birthplace'!$A$5:$A$89</c:f>
              <c:strCache>
                <c:ptCount val="84"/>
                <c:pt idx="0">
                  <c:v>Colombia</c:v>
                </c:pt>
                <c:pt idx="1">
                  <c:v>Nepal</c:v>
                </c:pt>
                <c:pt idx="2">
                  <c:v>UAE</c:v>
                </c:pt>
                <c:pt idx="3">
                  <c:v>Taiwan</c:v>
                </c:pt>
                <c:pt idx="4">
                  <c:v>Brazil</c:v>
                </c:pt>
                <c:pt idx="5">
                  <c:v>South Korea</c:v>
                </c:pt>
                <c:pt idx="6">
                  <c:v>China</c:v>
                </c:pt>
                <c:pt idx="7">
                  <c:v>Thailand</c:v>
                </c:pt>
                <c:pt idx="8">
                  <c:v>Japan</c:v>
                </c:pt>
                <c:pt idx="9">
                  <c:v>Hong Kong</c:v>
                </c:pt>
                <c:pt idx="10">
                  <c:v>Singapore</c:v>
                </c:pt>
                <c:pt idx="11">
                  <c:v>Indonesia</c:v>
                </c:pt>
                <c:pt idx="12">
                  <c:v>Kenya</c:v>
                </c:pt>
                <c:pt idx="13">
                  <c:v>Iran</c:v>
                </c:pt>
                <c:pt idx="14">
                  <c:v>Sweden</c:v>
                </c:pt>
                <c:pt idx="15">
                  <c:v>Malaysia</c:v>
                </c:pt>
                <c:pt idx="16">
                  <c:v>Canada</c:v>
                </c:pt>
                <c:pt idx="17">
                  <c:v>USA</c:v>
                </c:pt>
                <c:pt idx="18">
                  <c:v>France</c:v>
                </c:pt>
                <c:pt idx="19">
                  <c:v>India</c:v>
                </c:pt>
                <c:pt idx="20">
                  <c:v>Bangladesh</c:v>
                </c:pt>
                <c:pt idx="21">
                  <c:v>Saudi Arabia</c:v>
                </c:pt>
                <c:pt idx="22">
                  <c:v>Russia</c:v>
                </c:pt>
                <c:pt idx="23">
                  <c:v>Peru</c:v>
                </c:pt>
                <c:pt idx="24">
                  <c:v>Zimbabwe</c:v>
                </c:pt>
                <c:pt idx="25">
                  <c:v>Switzerland</c:v>
                </c:pt>
                <c:pt idx="26">
                  <c:v>Philippines</c:v>
                </c:pt>
                <c:pt idx="27">
                  <c:v>Sri Lanka</c:v>
                </c:pt>
                <c:pt idx="28">
                  <c:v>New Zealand</c:v>
                </c:pt>
                <c:pt idx="29">
                  <c:v>Czech Republic</c:v>
                </c:pt>
                <c:pt idx="30">
                  <c:v>Ukraine</c:v>
                </c:pt>
                <c:pt idx="31">
                  <c:v>Australia</c:v>
                </c:pt>
                <c:pt idx="32">
                  <c:v>South Africa</c:v>
                </c:pt>
                <c:pt idx="33">
                  <c:v>Romania</c:v>
                </c:pt>
                <c:pt idx="34">
                  <c:v>Ireland</c:v>
                </c:pt>
                <c:pt idx="35">
                  <c:v>Serbia</c:v>
                </c:pt>
                <c:pt idx="36">
                  <c:v>Poland</c:v>
                </c:pt>
                <c:pt idx="37">
                  <c:v>Portugal</c:v>
                </c:pt>
                <c:pt idx="38">
                  <c:v>Pakistan</c:v>
                </c:pt>
                <c:pt idx="39">
                  <c:v>Fiji</c:v>
                </c:pt>
                <c:pt idx="40">
                  <c:v>Mauritius</c:v>
                </c:pt>
                <c:pt idx="41">
                  <c:v>Argentina</c:v>
                </c:pt>
                <c:pt idx="42">
                  <c:v>Bosnia</c:v>
                </c:pt>
                <c:pt idx="43">
                  <c:v>Hungary</c:v>
                </c:pt>
                <c:pt idx="44">
                  <c:v>Germany</c:v>
                </c:pt>
                <c:pt idx="45">
                  <c:v>Spain</c:v>
                </c:pt>
                <c:pt idx="46">
                  <c:v>Vietnam</c:v>
                </c:pt>
                <c:pt idx="47">
                  <c:v>Israel</c:v>
                </c:pt>
                <c:pt idx="48">
                  <c:v>Papua New Guinea</c:v>
                </c:pt>
                <c:pt idx="49">
                  <c:v>Ethiopia</c:v>
                </c:pt>
                <c:pt idx="50">
                  <c:v>Albania</c:v>
                </c:pt>
                <c:pt idx="51">
                  <c:v>Wales</c:v>
                </c:pt>
                <c:pt idx="52">
                  <c:v>Chile</c:v>
                </c:pt>
                <c:pt idx="53">
                  <c:v>Austria</c:v>
                </c:pt>
                <c:pt idx="54">
                  <c:v>Slovenia</c:v>
                </c:pt>
                <c:pt idx="55">
                  <c:v>England</c:v>
                </c:pt>
                <c:pt idx="56">
                  <c:v>Uruguay</c:v>
                </c:pt>
                <c:pt idx="57">
                  <c:v>Scotland</c:v>
                </c:pt>
                <c:pt idx="58">
                  <c:v>Northern Ireland</c:v>
                </c:pt>
                <c:pt idx="59">
                  <c:v>Cambodia</c:v>
                </c:pt>
                <c:pt idx="60">
                  <c:v>Egypt</c:v>
                </c:pt>
                <c:pt idx="61">
                  <c:v>Croatia</c:v>
                </c:pt>
                <c:pt idx="62">
                  <c:v>Macedonia</c:v>
                </c:pt>
                <c:pt idx="63">
                  <c:v>Burma</c:v>
                </c:pt>
                <c:pt idx="64">
                  <c:v>Laos</c:v>
                </c:pt>
                <c:pt idx="65">
                  <c:v>Greece</c:v>
                </c:pt>
                <c:pt idx="66">
                  <c:v>Turkey</c:v>
                </c:pt>
                <c:pt idx="67">
                  <c:v>El Salvador</c:v>
                </c:pt>
                <c:pt idx="68">
                  <c:v>Cyprus</c:v>
                </c:pt>
                <c:pt idx="69">
                  <c:v>Sudan</c:v>
                </c:pt>
                <c:pt idx="70">
                  <c:v>Afghanistan</c:v>
                </c:pt>
                <c:pt idx="71">
                  <c:v>Iraq</c:v>
                </c:pt>
                <c:pt idx="72">
                  <c:v>Italy</c:v>
                </c:pt>
                <c:pt idx="73">
                  <c:v>Syria</c:v>
                </c:pt>
                <c:pt idx="74">
                  <c:v>Timor-Leste</c:v>
                </c:pt>
                <c:pt idx="75">
                  <c:v>Netherlands</c:v>
                </c:pt>
                <c:pt idx="76">
                  <c:v>Eritrea</c:v>
                </c:pt>
                <c:pt idx="77">
                  <c:v>Cook Islands</c:v>
                </c:pt>
                <c:pt idx="78">
                  <c:v>Malta</c:v>
                </c:pt>
                <c:pt idx="79">
                  <c:v>Samoa</c:v>
                </c:pt>
                <c:pt idx="80">
                  <c:v>Lebanon</c:v>
                </c:pt>
                <c:pt idx="81">
                  <c:v>Tonga</c:v>
                </c:pt>
                <c:pt idx="82">
                  <c:v>Somalia</c:v>
                </c:pt>
                <c:pt idx="83">
                  <c:v>South Sudan</c:v>
                </c:pt>
              </c:strCache>
            </c:strRef>
          </c:cat>
          <c:val>
            <c:numRef>
              <c:f>'Children by Birthplace'!$M$5:$M$88</c:f>
              <c:numCache>
                <c:formatCode>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0.18846588767433095</c:v>
                </c:pt>
                <c:pt idx="3">
                  <c:v>0.2385964912280702</c:v>
                </c:pt>
                <c:pt idx="4">
                  <c:v>0.25813113061435211</c:v>
                </c:pt>
                <c:pt idx="5">
                  <c:v>0.42132258655431398</c:v>
                </c:pt>
                <c:pt idx="6">
                  <c:v>0.4523181304183943</c:v>
                </c:pt>
                <c:pt idx="7">
                  <c:v>0.60126582278481011</c:v>
                </c:pt>
                <c:pt idx="8">
                  <c:v>0.67024128686327078</c:v>
                </c:pt>
                <c:pt idx="9">
                  <c:v>0.68719076415612967</c:v>
                </c:pt>
                <c:pt idx="10">
                  <c:v>0.71985886977421532</c:v>
                </c:pt>
                <c:pt idx="11">
                  <c:v>0.7646276595744681</c:v>
                </c:pt>
                <c:pt idx="12">
                  <c:v>0.80302314596126589</c:v>
                </c:pt>
                <c:pt idx="13">
                  <c:v>0.88397790055248626</c:v>
                </c:pt>
                <c:pt idx="14">
                  <c:v>0.93976184917114181</c:v>
                </c:pt>
                <c:pt idx="15">
                  <c:v>1.0676156583629894</c:v>
                </c:pt>
                <c:pt idx="16">
                  <c:v>1.0739856801909307</c:v>
                </c:pt>
                <c:pt idx="17">
                  <c:v>1.1291536724378965</c:v>
                </c:pt>
                <c:pt idx="18">
                  <c:v>1.1804384485666104</c:v>
                </c:pt>
                <c:pt idx="19">
                  <c:v>1.2086072434771957</c:v>
                </c:pt>
                <c:pt idx="20">
                  <c:v>1.4666666666666666</c:v>
                </c:pt>
                <c:pt idx="21">
                  <c:v>1.5403961018547625</c:v>
                </c:pt>
                <c:pt idx="22">
                  <c:v>1.6411378555798686</c:v>
                </c:pt>
                <c:pt idx="23">
                  <c:v>1.6414401781663712</c:v>
                </c:pt>
                <c:pt idx="24">
                  <c:v>1.6664639338280014</c:v>
                </c:pt>
                <c:pt idx="25">
                  <c:v>1.6717207060104191</c:v>
                </c:pt>
                <c:pt idx="26">
                  <c:v>1.6835016835016834</c:v>
                </c:pt>
                <c:pt idx="27">
                  <c:v>1.7747858017135865</c:v>
                </c:pt>
                <c:pt idx="28">
                  <c:v>2.026635784597568</c:v>
                </c:pt>
                <c:pt idx="29">
                  <c:v>2.0421186981493302</c:v>
                </c:pt>
                <c:pt idx="30">
                  <c:v>2.048857368006304</c:v>
                </c:pt>
                <c:pt idx="31">
                  <c:v>2.0503261882572228</c:v>
                </c:pt>
                <c:pt idx="32">
                  <c:v>2.0853080568720381</c:v>
                </c:pt>
                <c:pt idx="33">
                  <c:v>2.1018215787015415</c:v>
                </c:pt>
                <c:pt idx="34">
                  <c:v>2.1912350597609564</c:v>
                </c:pt>
                <c:pt idx="35">
                  <c:v>2.2991202346041058</c:v>
                </c:pt>
                <c:pt idx="36">
                  <c:v>2.4174256096025517</c:v>
                </c:pt>
                <c:pt idx="37">
                  <c:v>2.546419098143236</c:v>
                </c:pt>
                <c:pt idx="38">
                  <c:v>2.5798525798525795</c:v>
                </c:pt>
                <c:pt idx="39">
                  <c:v>2.5959780621572213</c:v>
                </c:pt>
                <c:pt idx="40">
                  <c:v>2.7149321266968327</c:v>
                </c:pt>
                <c:pt idx="41">
                  <c:v>2.7380952380952381</c:v>
                </c:pt>
                <c:pt idx="42">
                  <c:v>2.7528764029081669</c:v>
                </c:pt>
                <c:pt idx="43">
                  <c:v>2.8117359413202934</c:v>
                </c:pt>
                <c:pt idx="44">
                  <c:v>2.8787163756488909</c:v>
                </c:pt>
                <c:pt idx="45">
                  <c:v>3.1120331950207469</c:v>
                </c:pt>
                <c:pt idx="46">
                  <c:v>3.1354897772352763</c:v>
                </c:pt>
                <c:pt idx="47">
                  <c:v>3.2363363894014299</c:v>
                </c:pt>
                <c:pt idx="48">
                  <c:v>3.4104750304506699</c:v>
                </c:pt>
                <c:pt idx="49">
                  <c:v>3.4208918753817956</c:v>
                </c:pt>
                <c:pt idx="50">
                  <c:v>3.6377134372680029</c:v>
                </c:pt>
                <c:pt idx="51">
                  <c:v>3.6883022961489784</c:v>
                </c:pt>
                <c:pt idx="52">
                  <c:v>3.7606708087083898</c:v>
                </c:pt>
                <c:pt idx="53">
                  <c:v>3.7993920972644375</c:v>
                </c:pt>
                <c:pt idx="54">
                  <c:v>3.870967741935484</c:v>
                </c:pt>
                <c:pt idx="55">
                  <c:v>3.889239507731145</c:v>
                </c:pt>
                <c:pt idx="56">
                  <c:v>4.0926137290070113</c:v>
                </c:pt>
                <c:pt idx="57">
                  <c:v>4.2991960852848656</c:v>
                </c:pt>
                <c:pt idx="58">
                  <c:v>4.3494152046783627</c:v>
                </c:pt>
                <c:pt idx="59">
                  <c:v>4.3812642651582818</c:v>
                </c:pt>
                <c:pt idx="60">
                  <c:v>4.3997668997668997</c:v>
                </c:pt>
                <c:pt idx="61">
                  <c:v>4.9193768789286692</c:v>
                </c:pt>
                <c:pt idx="62">
                  <c:v>5.5829654635159702</c:v>
                </c:pt>
                <c:pt idx="63">
                  <c:v>5.8883248730964466</c:v>
                </c:pt>
                <c:pt idx="64">
                  <c:v>6.472539407637889</c:v>
                </c:pt>
                <c:pt idx="65">
                  <c:v>8.3178770152660864</c:v>
                </c:pt>
                <c:pt idx="66">
                  <c:v>8.5427135678391952</c:v>
                </c:pt>
                <c:pt idx="67">
                  <c:v>9.0287277701778379</c:v>
                </c:pt>
                <c:pt idx="68">
                  <c:v>9.6673235191839559</c:v>
                </c:pt>
                <c:pt idx="69">
                  <c:v>10.462755156567276</c:v>
                </c:pt>
                <c:pt idx="70">
                  <c:v>11.195928753180661</c:v>
                </c:pt>
                <c:pt idx="71">
                  <c:v>11.69940222032451</c:v>
                </c:pt>
                <c:pt idx="72">
                  <c:v>13.440860215053762</c:v>
                </c:pt>
                <c:pt idx="73">
                  <c:v>13.562091503267974</c:v>
                </c:pt>
                <c:pt idx="74">
                  <c:v>15.383643028694225</c:v>
                </c:pt>
                <c:pt idx="75">
                  <c:v>18.012422360248447</c:v>
                </c:pt>
                <c:pt idx="76">
                  <c:v>19.363830136087884</c:v>
                </c:pt>
                <c:pt idx="77">
                  <c:v>20.139697322467988</c:v>
                </c:pt>
                <c:pt idx="78">
                  <c:v>22.895500725689406</c:v>
                </c:pt>
                <c:pt idx="79">
                  <c:v>23.167848699763592</c:v>
                </c:pt>
                <c:pt idx="80">
                  <c:v>23.243384174162429</c:v>
                </c:pt>
                <c:pt idx="81">
                  <c:v>29.357798165137616</c:v>
                </c:pt>
                <c:pt idx="82">
                  <c:v>33.712512926577041</c:v>
                </c:pt>
                <c:pt idx="83">
                  <c:v>38.5146804835924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9-4437-8031-7DD3FC543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63887744"/>
        <c:axId val="164077952"/>
      </c:barChart>
      <c:catAx>
        <c:axId val="163887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64077952"/>
        <c:crosses val="autoZero"/>
        <c:auto val="1"/>
        <c:lblAlgn val="ctr"/>
        <c:lblOffset val="100"/>
        <c:noMultiLvlLbl val="0"/>
      </c:catAx>
      <c:valAx>
        <c:axId val="16407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who bore</a:t>
                </a:r>
                <a:r>
                  <a:rPr lang="en-US" baseline="0"/>
                  <a:t> 5 or more children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405876813169127"/>
              <c:y val="0.9817577205275043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6388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788459</xdr:colOff>
      <xdr:row>5</xdr:row>
      <xdr:rowOff>26457</xdr:rowOff>
    </xdr:from>
    <xdr:to>
      <xdr:col>8</xdr:col>
      <xdr:colOff>31751</xdr:colOff>
      <xdr:row>23</xdr:row>
      <xdr:rowOff>116417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28574</xdr:colOff>
      <xdr:row>25</xdr:row>
      <xdr:rowOff>9526</xdr:rowOff>
    </xdr:from>
    <xdr:to>
      <xdr:col>7</xdr:col>
      <xdr:colOff>829234</xdr:colOff>
      <xdr:row>43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57150</xdr:rowOff>
    </xdr:from>
    <xdr:to>
      <xdr:col>10</xdr:col>
      <xdr:colOff>370417</xdr:colOff>
      <xdr:row>27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38099</xdr:colOff>
      <xdr:row>30</xdr:row>
      <xdr:rowOff>66674</xdr:rowOff>
    </xdr:from>
    <xdr:to>
      <xdr:col>10</xdr:col>
      <xdr:colOff>370416</xdr:colOff>
      <xdr:row>52</xdr:row>
      <xdr:rowOff>74082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95248</xdr:colOff>
      <xdr:row>4</xdr:row>
      <xdr:rowOff>28572</xdr:rowOff>
    </xdr:from>
    <xdr:to>
      <xdr:col>10</xdr:col>
      <xdr:colOff>148165</xdr:colOff>
      <xdr:row>88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28575</xdr:colOff>
      <xdr:row>4</xdr:row>
      <xdr:rowOff>19050</xdr:rowOff>
    </xdr:from>
    <xdr:to>
      <xdr:col>20</xdr:col>
      <xdr:colOff>571500</xdr:colOff>
      <xdr:row>88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AG84"/>
  <sheetViews>
    <sheetView showGridLines="0" showRowColHeaders="0" tabSelected="1" zoomScale="90" zoomScaleNormal="90" workbookViewId="0">
      <selection activeCell="M1" sqref="M1"/>
    </sheetView>
  </sheetViews>
  <sheetFormatPr defaultColWidth="15.73046875" defaultRowHeight="10.5" x14ac:dyDescent="0.35"/>
  <cols>
    <col min="1" max="1" width="21.265625" style="23" customWidth="1"/>
    <col min="2" max="3" width="10.73046875" style="23" customWidth="1"/>
    <col min="4" max="8" width="13.265625" style="23" customWidth="1"/>
    <col min="9" max="9" width="1.265625" style="23" customWidth="1"/>
    <col min="10" max="10" width="10.1328125" style="23" customWidth="1"/>
    <col min="11" max="11" width="21.1328125" style="23" customWidth="1"/>
    <col min="12" max="29" width="7" style="23" customWidth="1"/>
    <col min="30" max="31" width="9.1328125" style="23" customWidth="1"/>
    <col min="32" max="32" width="10.265625" style="23" customWidth="1"/>
    <col min="33" max="44" width="9.1328125" style="23" customWidth="1"/>
    <col min="45" max="16384" width="15.73046875" style="23"/>
  </cols>
  <sheetData>
    <row r="1" spans="1:29" ht="25.5" x14ac:dyDescent="0.75">
      <c r="A1" s="64" t="s">
        <v>194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29" ht="15.4" x14ac:dyDescent="0.45">
      <c r="A2" s="22"/>
      <c r="B2" s="22"/>
      <c r="C2" s="22"/>
      <c r="D2" s="22"/>
      <c r="E2" s="22"/>
      <c r="F2" s="22"/>
      <c r="H2" s="37" t="s">
        <v>115</v>
      </c>
      <c r="I2" s="37"/>
    </row>
    <row r="3" spans="1:29" ht="6" customHeight="1" x14ac:dyDescent="0.35">
      <c r="L3" s="41"/>
    </row>
    <row r="4" spans="1:29" ht="6" customHeight="1" x14ac:dyDescent="0.35">
      <c r="A4" s="24"/>
      <c r="B4" s="24"/>
      <c r="C4" s="24"/>
      <c r="D4" s="24"/>
      <c r="E4" s="24"/>
      <c r="F4" s="24"/>
      <c r="G4" s="24"/>
      <c r="H4" s="24"/>
      <c r="I4" s="24"/>
    </row>
    <row r="5" spans="1:29" ht="35.25" customHeight="1" thickBot="1" x14ac:dyDescent="0.4">
      <c r="A5" s="30"/>
      <c r="B5" s="38" t="s">
        <v>101</v>
      </c>
      <c r="C5" s="38" t="s">
        <v>102</v>
      </c>
      <c r="D5" s="35" t="s">
        <v>114</v>
      </c>
      <c r="E5" s="35"/>
      <c r="F5" s="35"/>
      <c r="G5" s="35"/>
      <c r="H5" s="36"/>
      <c r="I5" s="24"/>
      <c r="J5" s="57"/>
      <c r="K5" s="57"/>
      <c r="L5" s="58" t="s">
        <v>2</v>
      </c>
      <c r="M5" s="58" t="s">
        <v>3</v>
      </c>
      <c r="N5" s="58" t="s">
        <v>4</v>
      </c>
      <c r="O5" s="58" t="s">
        <v>5</v>
      </c>
      <c r="P5" s="58" t="s">
        <v>6</v>
      </c>
      <c r="Q5" s="58" t="s">
        <v>7</v>
      </c>
      <c r="R5" s="58" t="s">
        <v>8</v>
      </c>
      <c r="S5" s="58" t="s">
        <v>9</v>
      </c>
      <c r="T5" s="58" t="s">
        <v>10</v>
      </c>
      <c r="U5" s="58" t="s">
        <v>11</v>
      </c>
      <c r="V5" s="58" t="s">
        <v>12</v>
      </c>
      <c r="W5" s="58" t="s">
        <v>13</v>
      </c>
      <c r="X5" s="58" t="s">
        <v>14</v>
      </c>
      <c r="Y5" s="58" t="s">
        <v>15</v>
      </c>
      <c r="Z5" s="58" t="s">
        <v>16</v>
      </c>
      <c r="AA5" s="58" t="s">
        <v>17</v>
      </c>
      <c r="AB5" s="8" t="s">
        <v>20</v>
      </c>
      <c r="AC5" s="8" t="s">
        <v>21</v>
      </c>
    </row>
    <row r="6" spans="1:29" x14ac:dyDescent="0.35">
      <c r="A6" s="40" t="s">
        <v>107</v>
      </c>
      <c r="B6" s="13">
        <f>AB6</f>
        <v>2.0150375939849623E-2</v>
      </c>
      <c r="C6" s="13">
        <f>AB9</f>
        <v>0.1379400369678046</v>
      </c>
      <c r="J6" s="61" t="s">
        <v>185</v>
      </c>
      <c r="K6" s="60" t="s">
        <v>186</v>
      </c>
      <c r="L6" s="54">
        <v>3273</v>
      </c>
      <c r="M6" s="54">
        <v>41</v>
      </c>
      <c r="N6" s="54">
        <v>7</v>
      </c>
      <c r="O6" s="54">
        <v>4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5">
        <f>(M6+N6*2+O6*3+P6*4+Q6*5+R6*6+S6*7+T6*8+U6*9+V6*10+W6*11+X6*12+Y6*13+Z6*14+AA6*15)/SUM(L6:AA6)</f>
        <v>2.0150375939849623E-2</v>
      </c>
      <c r="AC6" s="56">
        <f>SUM(M6:AA6)/SUM(L6:AA6)*100</f>
        <v>1.5639097744360904</v>
      </c>
    </row>
    <row r="7" spans="1:29" x14ac:dyDescent="0.35">
      <c r="A7" s="40" t="s">
        <v>108</v>
      </c>
      <c r="B7" s="13">
        <f>AB10</f>
        <v>0.14150431565967941</v>
      </c>
      <c r="C7" s="13">
        <f>AB13</f>
        <v>0.71747091359908455</v>
      </c>
      <c r="J7" s="50"/>
      <c r="K7" s="40" t="s">
        <v>187</v>
      </c>
      <c r="L7" s="11">
        <v>39809</v>
      </c>
      <c r="M7" s="11">
        <v>575</v>
      </c>
      <c r="N7" s="11">
        <v>99</v>
      </c>
      <c r="O7" s="11">
        <v>17</v>
      </c>
      <c r="P7" s="11">
        <v>9</v>
      </c>
      <c r="Q7" s="11">
        <v>3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3">
        <f t="shared" ref="AB7:AB33" si="0">(M7+N7*2+O7*3+P7*4+Q7*5+R7*6+S7*7+T7*8+U7*9+V7*10+W7*11+X7*12+Y7*13+Z7*14+AA7*15)/SUM(L7:AA7)</f>
        <v>2.1598538704581359E-2</v>
      </c>
      <c r="AC7" s="14">
        <f t="shared" ref="AC7:AC33" si="1">SUM(M7:AA7)/SUM(L7:AA7)*100</f>
        <v>1.7352883096366507</v>
      </c>
    </row>
    <row r="8" spans="1:29" x14ac:dyDescent="0.35">
      <c r="A8" s="40" t="s">
        <v>109</v>
      </c>
      <c r="B8" s="13">
        <f>AB14</f>
        <v>0.6425698105838703</v>
      </c>
      <c r="C8" s="13">
        <f>AB17</f>
        <v>1.387509511032798</v>
      </c>
      <c r="J8" s="50"/>
      <c r="K8" s="40" t="s">
        <v>188</v>
      </c>
      <c r="L8" s="11">
        <v>36272</v>
      </c>
      <c r="M8" s="11">
        <v>3344</v>
      </c>
      <c r="N8" s="11">
        <v>1139</v>
      </c>
      <c r="O8" s="11">
        <v>187</v>
      </c>
      <c r="P8" s="11">
        <v>31</v>
      </c>
      <c r="Q8" s="11">
        <v>5</v>
      </c>
      <c r="R8" s="11">
        <v>4</v>
      </c>
      <c r="S8" s="11">
        <v>6</v>
      </c>
      <c r="T8" s="11">
        <v>3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3">
        <f t="shared" si="0"/>
        <v>0.15666853699592592</v>
      </c>
      <c r="AC8" s="14">
        <f t="shared" si="1"/>
        <v>11.512283184113587</v>
      </c>
    </row>
    <row r="9" spans="1:29" ht="10.9" thickBot="1" x14ac:dyDescent="0.4">
      <c r="A9" s="40" t="s">
        <v>110</v>
      </c>
      <c r="B9" s="13">
        <f>AB19</f>
        <v>1.450168270650056</v>
      </c>
      <c r="C9" s="13">
        <f>AB21</f>
        <v>1.8841010401188707</v>
      </c>
      <c r="J9" s="50"/>
      <c r="K9" s="59" t="s">
        <v>189</v>
      </c>
      <c r="L9" s="11">
        <v>86776</v>
      </c>
      <c r="M9" s="11">
        <v>5781</v>
      </c>
      <c r="N9" s="11">
        <v>2469</v>
      </c>
      <c r="O9" s="11">
        <v>580</v>
      </c>
      <c r="P9" s="11">
        <v>105</v>
      </c>
      <c r="Q9" s="11">
        <v>25</v>
      </c>
      <c r="R9" s="11">
        <v>4</v>
      </c>
      <c r="S9" s="11">
        <v>3</v>
      </c>
      <c r="T9" s="11">
        <v>0</v>
      </c>
      <c r="U9" s="11">
        <v>8</v>
      </c>
      <c r="V9" s="11">
        <v>4</v>
      </c>
      <c r="W9" s="11">
        <v>0</v>
      </c>
      <c r="X9" s="11">
        <v>4</v>
      </c>
      <c r="Y9" s="11">
        <v>0</v>
      </c>
      <c r="Z9" s="11">
        <v>0</v>
      </c>
      <c r="AA9" s="11">
        <v>0</v>
      </c>
      <c r="AB9" s="13">
        <f t="shared" si="0"/>
        <v>0.1379400369678046</v>
      </c>
      <c r="AC9" s="14">
        <f t="shared" si="1"/>
        <v>9.3808414874842061</v>
      </c>
    </row>
    <row r="10" spans="1:29" x14ac:dyDescent="0.35">
      <c r="A10" s="40" t="s">
        <v>111</v>
      </c>
      <c r="B10" s="13">
        <f>AB22</f>
        <v>1.5098051990357677</v>
      </c>
      <c r="C10" s="13">
        <f>AB24</f>
        <v>1.9221556886227544</v>
      </c>
      <c r="J10" s="62" t="s">
        <v>190</v>
      </c>
      <c r="K10" s="60" t="s">
        <v>186</v>
      </c>
      <c r="L10" s="54">
        <v>17810</v>
      </c>
      <c r="M10" s="54">
        <v>2091</v>
      </c>
      <c r="N10" s="54">
        <v>344</v>
      </c>
      <c r="O10" s="54">
        <v>30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5">
        <f t="shared" si="0"/>
        <v>0.14150431565967941</v>
      </c>
      <c r="AC10" s="56">
        <f t="shared" si="1"/>
        <v>12.157829839704069</v>
      </c>
    </row>
    <row r="11" spans="1:29" x14ac:dyDescent="0.35">
      <c r="A11" s="40" t="s">
        <v>112</v>
      </c>
      <c r="B11" s="13">
        <v>1.4659248956884563</v>
      </c>
      <c r="C11" s="13">
        <f>AB29</f>
        <v>2.0852983046460465</v>
      </c>
      <c r="J11" s="50"/>
      <c r="K11" s="40" t="s">
        <v>187</v>
      </c>
      <c r="L11" s="11">
        <v>65427</v>
      </c>
      <c r="M11" s="11">
        <v>7932</v>
      </c>
      <c r="N11" s="11">
        <v>2507</v>
      </c>
      <c r="O11" s="11">
        <v>379</v>
      </c>
      <c r="P11" s="11">
        <v>42</v>
      </c>
      <c r="Q11" s="11">
        <v>9</v>
      </c>
      <c r="R11" s="11">
        <v>4</v>
      </c>
      <c r="S11" s="11">
        <v>5</v>
      </c>
      <c r="T11" s="11">
        <v>3</v>
      </c>
      <c r="U11" s="11">
        <v>0</v>
      </c>
      <c r="V11" s="11">
        <v>4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3">
        <f t="shared" si="0"/>
        <v>0.18894800293531816</v>
      </c>
      <c r="AC11" s="14">
        <f t="shared" si="1"/>
        <v>14.26381172030611</v>
      </c>
    </row>
    <row r="12" spans="1:29" ht="12.75" customHeight="1" x14ac:dyDescent="0.35">
      <c r="J12" s="50"/>
      <c r="K12" s="40" t="s">
        <v>188</v>
      </c>
      <c r="L12" s="11">
        <v>33267</v>
      </c>
      <c r="M12" s="11">
        <v>9656</v>
      </c>
      <c r="N12" s="11">
        <v>6163</v>
      </c>
      <c r="O12" s="11">
        <v>1762</v>
      </c>
      <c r="P12" s="11">
        <v>392</v>
      </c>
      <c r="Q12" s="11">
        <v>75</v>
      </c>
      <c r="R12" s="11">
        <v>27</v>
      </c>
      <c r="S12" s="11">
        <v>16</v>
      </c>
      <c r="T12" s="11">
        <v>3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3">
        <f t="shared" si="0"/>
        <v>0.5745409941395222</v>
      </c>
      <c r="AC12" s="14">
        <f t="shared" si="1"/>
        <v>35.229064854656258</v>
      </c>
    </row>
    <row r="13" spans="1:29" ht="12.75" customHeight="1" thickBot="1" x14ac:dyDescent="0.4">
      <c r="J13" s="51"/>
      <c r="K13" s="59" t="s">
        <v>189</v>
      </c>
      <c r="L13" s="11">
        <v>31652</v>
      </c>
      <c r="M13" s="11">
        <v>9542</v>
      </c>
      <c r="N13" s="11">
        <v>7250</v>
      </c>
      <c r="O13" s="11">
        <v>2820</v>
      </c>
      <c r="P13" s="11">
        <v>864</v>
      </c>
      <c r="Q13" s="11">
        <v>209</v>
      </c>
      <c r="R13" s="11">
        <v>56</v>
      </c>
      <c r="S13" s="11">
        <v>26</v>
      </c>
      <c r="T13" s="11">
        <v>3</v>
      </c>
      <c r="U13" s="11">
        <v>8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3">
        <f t="shared" si="0"/>
        <v>0.71747091359908455</v>
      </c>
      <c r="AC13" s="14">
        <f t="shared" si="1"/>
        <v>39.629982834255195</v>
      </c>
    </row>
    <row r="14" spans="1:29" ht="12.75" customHeight="1" x14ac:dyDescent="0.35">
      <c r="J14" s="62" t="s">
        <v>191</v>
      </c>
      <c r="K14" s="60" t="s">
        <v>186</v>
      </c>
      <c r="L14" s="54">
        <v>13999</v>
      </c>
      <c r="M14" s="54">
        <v>7274</v>
      </c>
      <c r="N14" s="54">
        <v>3883</v>
      </c>
      <c r="O14" s="54">
        <v>390</v>
      </c>
      <c r="P14" s="54">
        <v>52</v>
      </c>
      <c r="Q14" s="54">
        <v>7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5">
        <f t="shared" si="0"/>
        <v>0.6425698105838703</v>
      </c>
      <c r="AC14" s="56">
        <f t="shared" si="1"/>
        <v>45.327084553798088</v>
      </c>
    </row>
    <row r="15" spans="1:29" ht="12.75" customHeight="1" x14ac:dyDescent="0.35">
      <c r="J15" s="50"/>
      <c r="K15" s="40" t="s">
        <v>187</v>
      </c>
      <c r="L15" s="11">
        <v>39876</v>
      </c>
      <c r="M15" s="11">
        <v>19421</v>
      </c>
      <c r="N15" s="11">
        <v>14901</v>
      </c>
      <c r="O15" s="11">
        <v>3295</v>
      </c>
      <c r="P15" s="11">
        <v>532</v>
      </c>
      <c r="Q15" s="11">
        <v>88</v>
      </c>
      <c r="R15" s="11">
        <v>21</v>
      </c>
      <c r="S15" s="11">
        <v>14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3">
        <f t="shared" si="0"/>
        <v>0.79208680964324107</v>
      </c>
      <c r="AC15" s="14">
        <f t="shared" si="1"/>
        <v>48.973742130316836</v>
      </c>
    </row>
    <row r="16" spans="1:29" ht="12.75" customHeight="1" x14ac:dyDescent="0.35">
      <c r="J16" s="50"/>
      <c r="K16" s="40" t="s">
        <v>188</v>
      </c>
      <c r="L16" s="11">
        <v>20617</v>
      </c>
      <c r="M16" s="11">
        <v>12489</v>
      </c>
      <c r="N16" s="11">
        <v>14287</v>
      </c>
      <c r="O16" s="11">
        <v>5065</v>
      </c>
      <c r="P16" s="11">
        <v>1394</v>
      </c>
      <c r="Q16" s="11">
        <v>333</v>
      </c>
      <c r="R16" s="11">
        <v>110</v>
      </c>
      <c r="S16" s="11">
        <v>56</v>
      </c>
      <c r="T16" s="11">
        <v>17</v>
      </c>
      <c r="U16" s="11">
        <v>6</v>
      </c>
      <c r="V16" s="11">
        <v>3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3">
        <f t="shared" si="0"/>
        <v>1.1911469922945364</v>
      </c>
      <c r="AC16" s="14">
        <f t="shared" si="1"/>
        <v>62.085072732956945</v>
      </c>
    </row>
    <row r="17" spans="1:29" ht="12.75" customHeight="1" thickBot="1" x14ac:dyDescent="0.4">
      <c r="J17" s="50"/>
      <c r="K17" s="59" t="s">
        <v>189</v>
      </c>
      <c r="L17" s="11">
        <v>17392</v>
      </c>
      <c r="M17" s="11">
        <v>10544</v>
      </c>
      <c r="N17" s="11">
        <v>12558</v>
      </c>
      <c r="O17" s="11">
        <v>5988</v>
      </c>
      <c r="P17" s="11">
        <v>2272</v>
      </c>
      <c r="Q17" s="11">
        <v>767</v>
      </c>
      <c r="R17" s="11">
        <v>267</v>
      </c>
      <c r="S17" s="11">
        <v>105</v>
      </c>
      <c r="T17" s="11">
        <v>33</v>
      </c>
      <c r="U17" s="11">
        <v>13</v>
      </c>
      <c r="V17" s="11">
        <v>3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3">
        <f>(M17+N17*2+O17*3+P17*4+Q17*5+R17*6+S17*7+T17*8+U17*9+V17*10+W17*11+X17*12+Y17*13+Z17*14+AA17*15)/SUM(L17:AA17)</f>
        <v>1.387509511032798</v>
      </c>
      <c r="AC17" s="14">
        <f t="shared" si="1"/>
        <v>65.175603700292342</v>
      </c>
    </row>
    <row r="18" spans="1:29" ht="12.75" customHeight="1" x14ac:dyDescent="0.35">
      <c r="J18" s="62" t="s">
        <v>192</v>
      </c>
      <c r="K18" s="60" t="s">
        <v>186</v>
      </c>
      <c r="L18" s="54">
        <v>6591</v>
      </c>
      <c r="M18" s="54">
        <v>5276</v>
      </c>
      <c r="N18" s="54">
        <v>7072</v>
      </c>
      <c r="O18" s="54">
        <v>1498</v>
      </c>
      <c r="P18" s="54">
        <v>242</v>
      </c>
      <c r="Q18" s="54">
        <v>29</v>
      </c>
      <c r="R18" s="54">
        <v>7</v>
      </c>
      <c r="S18" s="54">
        <v>6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5">
        <f t="shared" si="0"/>
        <v>1.2118623618551227</v>
      </c>
      <c r="AC18" s="56">
        <f t="shared" si="1"/>
        <v>68.191689590270741</v>
      </c>
    </row>
    <row r="19" spans="1:29" ht="12.75" customHeight="1" x14ac:dyDescent="0.35">
      <c r="J19" s="50"/>
      <c r="K19" s="40" t="s">
        <v>187</v>
      </c>
      <c r="L19" s="11">
        <v>18437</v>
      </c>
      <c r="M19" s="11">
        <v>13415</v>
      </c>
      <c r="N19" s="11">
        <v>25443</v>
      </c>
      <c r="O19" s="11">
        <v>8433</v>
      </c>
      <c r="P19" s="11">
        <v>1619</v>
      </c>
      <c r="Q19" s="11">
        <v>295</v>
      </c>
      <c r="R19" s="11">
        <v>59</v>
      </c>
      <c r="S19" s="11">
        <v>35</v>
      </c>
      <c r="T19" s="11">
        <v>12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3">
        <f t="shared" si="0"/>
        <v>1.450168270650056</v>
      </c>
      <c r="AC19" s="14">
        <f t="shared" si="1"/>
        <v>72.785912499261968</v>
      </c>
    </row>
    <row r="20" spans="1:29" ht="12.75" customHeight="1" x14ac:dyDescent="0.35">
      <c r="J20" s="51"/>
      <c r="K20" s="40" t="s">
        <v>188</v>
      </c>
      <c r="L20" s="11">
        <v>11152</v>
      </c>
      <c r="M20" s="11">
        <v>8727</v>
      </c>
      <c r="N20" s="11">
        <v>17520</v>
      </c>
      <c r="O20" s="11">
        <v>7967</v>
      </c>
      <c r="P20" s="11">
        <v>2291</v>
      </c>
      <c r="Q20" s="11">
        <v>616</v>
      </c>
      <c r="R20" s="11">
        <v>238</v>
      </c>
      <c r="S20" s="11">
        <v>94</v>
      </c>
      <c r="T20" s="11">
        <v>39</v>
      </c>
      <c r="U20" s="11">
        <v>19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3">
        <f t="shared" si="0"/>
        <v>1.6949427696607278</v>
      </c>
      <c r="AC20" s="14">
        <f t="shared" si="1"/>
        <v>77.083204898999242</v>
      </c>
    </row>
    <row r="21" spans="1:29" ht="12.75" customHeight="1" thickBot="1" x14ac:dyDescent="0.4">
      <c r="J21" s="50"/>
      <c r="K21" s="59" t="s">
        <v>189</v>
      </c>
      <c r="L21" s="11">
        <v>10856</v>
      </c>
      <c r="M21" s="11">
        <v>8394</v>
      </c>
      <c r="N21" s="11">
        <v>16582</v>
      </c>
      <c r="O21" s="11">
        <v>8886</v>
      </c>
      <c r="P21" s="11">
        <v>3553</v>
      </c>
      <c r="Q21" s="11">
        <v>1243</v>
      </c>
      <c r="R21" s="11">
        <v>541</v>
      </c>
      <c r="S21" s="11">
        <v>254</v>
      </c>
      <c r="T21" s="11">
        <v>99</v>
      </c>
      <c r="U21" s="11">
        <v>40</v>
      </c>
      <c r="V21" s="11">
        <v>20</v>
      </c>
      <c r="W21" s="11">
        <v>3</v>
      </c>
      <c r="X21" s="11">
        <v>4</v>
      </c>
      <c r="Y21" s="11">
        <v>0</v>
      </c>
      <c r="Z21" s="11">
        <v>0</v>
      </c>
      <c r="AA21" s="11">
        <v>0</v>
      </c>
      <c r="AB21" s="13">
        <f t="shared" si="0"/>
        <v>1.8841010401188707</v>
      </c>
      <c r="AC21" s="14">
        <f t="shared" si="1"/>
        <v>78.492322932144631</v>
      </c>
    </row>
    <row r="22" spans="1:29" ht="12.75" customHeight="1" x14ac:dyDescent="0.35">
      <c r="J22" s="62" t="s">
        <v>193</v>
      </c>
      <c r="K22" s="53" t="s">
        <v>186</v>
      </c>
      <c r="L22" s="54">
        <v>3853</v>
      </c>
      <c r="M22" s="54">
        <v>2944</v>
      </c>
      <c r="N22" s="54">
        <v>6062</v>
      </c>
      <c r="O22" s="54">
        <v>2004</v>
      </c>
      <c r="P22" s="54">
        <v>383</v>
      </c>
      <c r="Q22" s="54">
        <v>67</v>
      </c>
      <c r="R22" s="54">
        <v>25</v>
      </c>
      <c r="S22" s="54">
        <v>11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5">
        <f t="shared" si="0"/>
        <v>1.5098051990357677</v>
      </c>
      <c r="AC22" s="56">
        <f t="shared" si="1"/>
        <v>74.897387451951275</v>
      </c>
    </row>
    <row r="23" spans="1:29" ht="12.75" customHeight="1" x14ac:dyDescent="0.35">
      <c r="J23" s="50"/>
      <c r="K23" s="25" t="s">
        <v>187</v>
      </c>
      <c r="L23" s="11">
        <v>11805</v>
      </c>
      <c r="M23" s="11">
        <v>9288</v>
      </c>
      <c r="N23" s="11">
        <v>25083</v>
      </c>
      <c r="O23" s="11">
        <v>10914</v>
      </c>
      <c r="P23" s="11">
        <v>2391</v>
      </c>
      <c r="Q23" s="11">
        <v>425</v>
      </c>
      <c r="R23" s="11">
        <v>110</v>
      </c>
      <c r="S23" s="11">
        <v>41</v>
      </c>
      <c r="T23" s="11">
        <v>18</v>
      </c>
      <c r="U23" s="11">
        <v>9</v>
      </c>
      <c r="V23" s="11">
        <v>3</v>
      </c>
      <c r="W23" s="11">
        <v>3</v>
      </c>
      <c r="X23" s="11">
        <v>0</v>
      </c>
      <c r="Y23" s="11">
        <v>0</v>
      </c>
      <c r="Z23" s="11">
        <v>0</v>
      </c>
      <c r="AA23" s="11">
        <v>0</v>
      </c>
      <c r="AB23" s="13">
        <f t="shared" si="0"/>
        <v>1.7493759360958563</v>
      </c>
      <c r="AC23" s="14">
        <f t="shared" si="1"/>
        <v>80.354468297553666</v>
      </c>
    </row>
    <row r="24" spans="1:29" ht="12.75" customHeight="1" x14ac:dyDescent="0.35">
      <c r="J24" s="50"/>
      <c r="K24" s="25" t="s">
        <v>188</v>
      </c>
      <c r="L24" s="11">
        <v>8826</v>
      </c>
      <c r="M24" s="11">
        <v>7725</v>
      </c>
      <c r="N24" s="11">
        <v>19732</v>
      </c>
      <c r="O24" s="11">
        <v>9984</v>
      </c>
      <c r="P24" s="11">
        <v>3037</v>
      </c>
      <c r="Q24" s="11">
        <v>899</v>
      </c>
      <c r="R24" s="11">
        <v>321</v>
      </c>
      <c r="S24" s="11">
        <v>149</v>
      </c>
      <c r="T24" s="11">
        <v>52</v>
      </c>
      <c r="U24" s="11">
        <v>24</v>
      </c>
      <c r="V24" s="11">
        <v>13</v>
      </c>
      <c r="W24" s="11">
        <v>3</v>
      </c>
      <c r="X24" s="11">
        <v>3</v>
      </c>
      <c r="Y24" s="11">
        <v>0</v>
      </c>
      <c r="Z24" s="11">
        <v>0</v>
      </c>
      <c r="AA24" s="11">
        <v>0</v>
      </c>
      <c r="AB24" s="13">
        <f t="shared" si="0"/>
        <v>1.9221556886227544</v>
      </c>
      <c r="AC24" s="14">
        <f t="shared" si="1"/>
        <v>82.615033091711311</v>
      </c>
    </row>
    <row r="25" spans="1:29" ht="21.4" thickBot="1" x14ac:dyDescent="0.4">
      <c r="A25" s="31" t="s">
        <v>103</v>
      </c>
      <c r="B25" s="39" t="s">
        <v>104</v>
      </c>
      <c r="C25" s="47"/>
      <c r="D25" s="63" t="s">
        <v>116</v>
      </c>
      <c r="E25" s="63"/>
      <c r="F25" s="63"/>
      <c r="G25" s="63"/>
      <c r="H25" s="63"/>
      <c r="J25" s="50"/>
      <c r="K25" s="25" t="s">
        <v>189</v>
      </c>
      <c r="L25" s="11">
        <v>10436</v>
      </c>
      <c r="M25" s="11">
        <v>9274</v>
      </c>
      <c r="N25" s="11">
        <v>22952</v>
      </c>
      <c r="O25" s="11">
        <v>12394</v>
      </c>
      <c r="P25" s="11">
        <v>4682</v>
      </c>
      <c r="Q25" s="11">
        <v>1712</v>
      </c>
      <c r="R25" s="11">
        <v>733</v>
      </c>
      <c r="S25" s="11">
        <v>339</v>
      </c>
      <c r="T25" s="11">
        <v>142</v>
      </c>
      <c r="U25" s="11">
        <v>65</v>
      </c>
      <c r="V25" s="11">
        <v>26</v>
      </c>
      <c r="W25" s="11">
        <v>10</v>
      </c>
      <c r="X25" s="11">
        <v>5</v>
      </c>
      <c r="Y25" s="11">
        <v>0</v>
      </c>
      <c r="Z25" s="11">
        <v>0</v>
      </c>
      <c r="AA25" s="11">
        <v>0</v>
      </c>
      <c r="AB25" s="13">
        <f t="shared" si="0"/>
        <v>2.0482714672614306</v>
      </c>
      <c r="AC25" s="14">
        <f t="shared" si="1"/>
        <v>83.374223355105954</v>
      </c>
    </row>
    <row r="26" spans="1:29" x14ac:dyDescent="0.35">
      <c r="A26" s="40" t="s">
        <v>186</v>
      </c>
      <c r="B26" s="48">
        <f>AB26</f>
        <v>1.5368684759916493</v>
      </c>
      <c r="J26" s="62" t="s">
        <v>18</v>
      </c>
      <c r="K26" s="60" t="s">
        <v>186</v>
      </c>
      <c r="L26" s="54">
        <v>3078</v>
      </c>
      <c r="M26" s="54">
        <v>2162</v>
      </c>
      <c r="N26" s="54">
        <v>4561</v>
      </c>
      <c r="O26" s="54">
        <v>1690</v>
      </c>
      <c r="P26" s="54">
        <v>401</v>
      </c>
      <c r="Q26" s="54">
        <v>62</v>
      </c>
      <c r="R26" s="54">
        <v>11</v>
      </c>
      <c r="S26" s="54">
        <v>10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5">
        <f t="shared" si="0"/>
        <v>1.5368684759916493</v>
      </c>
      <c r="AC26" s="56">
        <f t="shared" si="1"/>
        <v>74.296450939457202</v>
      </c>
    </row>
    <row r="27" spans="1:29" x14ac:dyDescent="0.35">
      <c r="A27" s="40" t="s">
        <v>187</v>
      </c>
      <c r="B27" s="48">
        <f t="shared" ref="B27:B29" si="2">AB27</f>
        <v>1.8172896049726017</v>
      </c>
      <c r="J27" s="51"/>
      <c r="K27" s="40" t="s">
        <v>187</v>
      </c>
      <c r="L27" s="11">
        <v>8923</v>
      </c>
      <c r="M27" s="11">
        <v>7186</v>
      </c>
      <c r="N27" s="11">
        <v>20600</v>
      </c>
      <c r="O27" s="11">
        <v>9299</v>
      </c>
      <c r="P27" s="11">
        <v>2276</v>
      </c>
      <c r="Q27" s="11">
        <v>406</v>
      </c>
      <c r="R27" s="11">
        <v>126</v>
      </c>
      <c r="S27" s="11">
        <v>54</v>
      </c>
      <c r="T27" s="11">
        <v>19</v>
      </c>
      <c r="U27" s="11">
        <v>16</v>
      </c>
      <c r="V27" s="11">
        <v>0</v>
      </c>
      <c r="W27" s="11">
        <v>3</v>
      </c>
      <c r="X27" s="11">
        <v>0</v>
      </c>
      <c r="Y27" s="11">
        <v>0</v>
      </c>
      <c r="Z27" s="11">
        <v>0</v>
      </c>
      <c r="AA27" s="11">
        <v>0</v>
      </c>
      <c r="AB27" s="13">
        <f t="shared" si="0"/>
        <v>1.8172896049726017</v>
      </c>
      <c r="AC27" s="14">
        <f t="shared" si="1"/>
        <v>81.755541015784743</v>
      </c>
    </row>
    <row r="28" spans="1:29" x14ac:dyDescent="0.35">
      <c r="A28" s="40" t="s">
        <v>188</v>
      </c>
      <c r="B28" s="48">
        <f t="shared" si="2"/>
        <v>2.0217166494312306</v>
      </c>
      <c r="J28" s="50"/>
      <c r="K28" s="40" t="s">
        <v>188</v>
      </c>
      <c r="L28" s="11">
        <v>7545</v>
      </c>
      <c r="M28" s="11">
        <v>7255</v>
      </c>
      <c r="N28" s="11">
        <v>20662</v>
      </c>
      <c r="O28" s="11">
        <v>10761</v>
      </c>
      <c r="P28" s="11">
        <v>3497</v>
      </c>
      <c r="Q28" s="11">
        <v>948</v>
      </c>
      <c r="R28" s="11">
        <v>312</v>
      </c>
      <c r="S28" s="11">
        <v>142</v>
      </c>
      <c r="T28" s="11">
        <v>65</v>
      </c>
      <c r="U28" s="11">
        <v>33</v>
      </c>
      <c r="V28" s="11">
        <v>13</v>
      </c>
      <c r="W28" s="11">
        <v>9</v>
      </c>
      <c r="X28" s="11">
        <v>4</v>
      </c>
      <c r="Y28" s="11">
        <v>5</v>
      </c>
      <c r="Z28" s="11">
        <v>0</v>
      </c>
      <c r="AA28" s="11">
        <v>0</v>
      </c>
      <c r="AB28" s="13">
        <f t="shared" si="0"/>
        <v>2.0217166494312306</v>
      </c>
      <c r="AC28" s="14">
        <f t="shared" si="1"/>
        <v>85.278336032467664</v>
      </c>
    </row>
    <row r="29" spans="1:29" ht="10.9" thickBot="1" x14ac:dyDescent="0.4">
      <c r="A29" s="40" t="s">
        <v>189</v>
      </c>
      <c r="B29" s="48">
        <f t="shared" si="2"/>
        <v>2.0852983046460465</v>
      </c>
      <c r="J29" s="50"/>
      <c r="K29" s="59" t="s">
        <v>189</v>
      </c>
      <c r="L29" s="11">
        <v>11822</v>
      </c>
      <c r="M29" s="11">
        <v>10583</v>
      </c>
      <c r="N29" s="11">
        <v>29557</v>
      </c>
      <c r="O29" s="11">
        <v>16078</v>
      </c>
      <c r="P29" s="11">
        <v>5773</v>
      </c>
      <c r="Q29" s="11">
        <v>1942</v>
      </c>
      <c r="R29" s="11">
        <v>825</v>
      </c>
      <c r="S29" s="11">
        <v>366</v>
      </c>
      <c r="T29" s="11">
        <v>162</v>
      </c>
      <c r="U29" s="11">
        <v>82</v>
      </c>
      <c r="V29" s="11">
        <v>49</v>
      </c>
      <c r="W29" s="11">
        <v>18</v>
      </c>
      <c r="X29" s="11">
        <v>9</v>
      </c>
      <c r="Y29" s="11">
        <v>0</v>
      </c>
      <c r="Z29" s="11">
        <v>4</v>
      </c>
      <c r="AA29" s="11">
        <v>0</v>
      </c>
      <c r="AB29" s="13">
        <f t="shared" si="0"/>
        <v>2.0852983046460465</v>
      </c>
      <c r="AC29" s="14">
        <f t="shared" si="1"/>
        <v>84.700401190630259</v>
      </c>
    </row>
    <row r="30" spans="1:29" ht="12.75" x14ac:dyDescent="0.35">
      <c r="A30"/>
      <c r="B30"/>
      <c r="J30" s="62" t="s">
        <v>19</v>
      </c>
      <c r="K30" s="60" t="s">
        <v>186</v>
      </c>
      <c r="L30" s="54">
        <v>48605</v>
      </c>
      <c r="M30" s="54">
        <v>19793</v>
      </c>
      <c r="N30" s="54">
        <v>21927</v>
      </c>
      <c r="O30" s="54">
        <v>5616</v>
      </c>
      <c r="P30" s="54">
        <v>1077</v>
      </c>
      <c r="Q30" s="54">
        <v>162</v>
      </c>
      <c r="R30" s="54">
        <v>45</v>
      </c>
      <c r="S30" s="54">
        <v>29</v>
      </c>
      <c r="T30" s="54">
        <v>3</v>
      </c>
      <c r="U30" s="54">
        <v>4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5">
        <f t="shared" si="0"/>
        <v>0.88571986716155504</v>
      </c>
      <c r="AC30" s="56">
        <f t="shared" si="1"/>
        <v>50.026218114146474</v>
      </c>
    </row>
    <row r="31" spans="1:29" ht="12.75" x14ac:dyDescent="0.35">
      <c r="A31"/>
      <c r="B31"/>
      <c r="J31" s="50"/>
      <c r="K31" s="40" t="s">
        <v>187</v>
      </c>
      <c r="L31" s="11">
        <v>184284</v>
      </c>
      <c r="M31" s="11">
        <v>57813</v>
      </c>
      <c r="N31" s="11">
        <v>88630</v>
      </c>
      <c r="O31" s="11">
        <v>32342</v>
      </c>
      <c r="P31" s="11">
        <v>6863</v>
      </c>
      <c r="Q31" s="11">
        <v>1229</v>
      </c>
      <c r="R31" s="11">
        <v>314</v>
      </c>
      <c r="S31" s="11">
        <v>152</v>
      </c>
      <c r="T31" s="11">
        <v>56</v>
      </c>
      <c r="U31" s="11">
        <v>25</v>
      </c>
      <c r="V31" s="11">
        <v>15</v>
      </c>
      <c r="W31" s="11">
        <v>9</v>
      </c>
      <c r="X31" s="11">
        <v>5</v>
      </c>
      <c r="Y31" s="11">
        <v>0</v>
      </c>
      <c r="Z31" s="11">
        <v>0</v>
      </c>
      <c r="AA31" s="11">
        <v>0</v>
      </c>
      <c r="AB31" s="13">
        <f t="shared" si="0"/>
        <v>0.9943212540048475</v>
      </c>
      <c r="AC31" s="14">
        <f t="shared" si="1"/>
        <v>50.426242208873475</v>
      </c>
    </row>
    <row r="32" spans="1:29" ht="12.75" x14ac:dyDescent="0.35">
      <c r="A32"/>
      <c r="B32"/>
      <c r="J32" s="50"/>
      <c r="K32" s="40" t="s">
        <v>188</v>
      </c>
      <c r="L32" s="11">
        <v>117666</v>
      </c>
      <c r="M32" s="11">
        <v>49198</v>
      </c>
      <c r="N32" s="11">
        <v>79492</v>
      </c>
      <c r="O32" s="11">
        <v>35731</v>
      </c>
      <c r="P32" s="11">
        <v>10644</v>
      </c>
      <c r="Q32" s="11">
        <v>2878</v>
      </c>
      <c r="R32" s="11">
        <v>1013</v>
      </c>
      <c r="S32" s="11">
        <v>455</v>
      </c>
      <c r="T32" s="11">
        <v>179</v>
      </c>
      <c r="U32" s="11">
        <v>81</v>
      </c>
      <c r="V32" s="11">
        <v>35</v>
      </c>
      <c r="W32" s="11">
        <v>9</v>
      </c>
      <c r="X32" s="11">
        <v>8</v>
      </c>
      <c r="Y32" s="11">
        <v>5</v>
      </c>
      <c r="Z32" s="11">
        <v>0</v>
      </c>
      <c r="AA32" s="11">
        <v>0</v>
      </c>
      <c r="AB32" s="13">
        <f t="shared" si="0"/>
        <v>1.2924773196500265</v>
      </c>
      <c r="AC32" s="14">
        <f t="shared" si="1"/>
        <v>60.434306004828606</v>
      </c>
    </row>
    <row r="33" spans="10:33" x14ac:dyDescent="0.35">
      <c r="J33" s="50"/>
      <c r="K33" s="59" t="s">
        <v>189</v>
      </c>
      <c r="L33" s="11">
        <v>168924</v>
      </c>
      <c r="M33" s="11">
        <v>54121</v>
      </c>
      <c r="N33" s="11">
        <v>91371</v>
      </c>
      <c r="O33" s="11">
        <v>46743</v>
      </c>
      <c r="P33" s="11">
        <v>17254</v>
      </c>
      <c r="Q33" s="11">
        <v>5893</v>
      </c>
      <c r="R33" s="11">
        <v>2432</v>
      </c>
      <c r="S33" s="11">
        <v>1093</v>
      </c>
      <c r="T33" s="11">
        <v>440</v>
      </c>
      <c r="U33" s="11">
        <v>203</v>
      </c>
      <c r="V33" s="11">
        <v>106</v>
      </c>
      <c r="W33" s="11">
        <v>28</v>
      </c>
      <c r="X33" s="11">
        <v>26</v>
      </c>
      <c r="Y33" s="11">
        <v>8</v>
      </c>
      <c r="Z33" s="11">
        <v>3</v>
      </c>
      <c r="AA33" s="11">
        <v>0</v>
      </c>
      <c r="AB33" s="13">
        <f t="shared" si="0"/>
        <v>1.2993580259619961</v>
      </c>
      <c r="AC33" s="14">
        <f t="shared" si="1"/>
        <v>56.535141324344842</v>
      </c>
    </row>
    <row r="34" spans="10:33" ht="12.75" x14ac:dyDescent="0.35">
      <c r="J34" s="5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0:33" ht="12.75" x14ac:dyDescent="0.35">
      <c r="J35" s="5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0:33" ht="12.75" x14ac:dyDescent="0.35">
      <c r="J36" s="5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0:33" ht="12.75" x14ac:dyDescent="0.3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0:33" ht="12.75" x14ac:dyDescent="0.35"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0:33" ht="12.75" x14ac:dyDescent="0.35"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0:33" ht="12.75" x14ac:dyDescent="0.35"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0:33" ht="12.75" x14ac:dyDescent="0.35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0:33" ht="12.75" x14ac:dyDescent="0.35"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0:33" ht="12.75" x14ac:dyDescent="0.35"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0:33" ht="12.75" x14ac:dyDescent="0.35"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0:33" ht="12.75" x14ac:dyDescent="0.35"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0:33" ht="12.75" x14ac:dyDescent="0.35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0:33" ht="12.75" x14ac:dyDescent="0.35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0:33" ht="12.75" x14ac:dyDescent="0.35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31:33" ht="12.75" x14ac:dyDescent="0.35">
      <c r="AE49"/>
      <c r="AF49"/>
      <c r="AG49"/>
    </row>
    <row r="50" spans="31:33" ht="12.75" x14ac:dyDescent="0.35">
      <c r="AE50"/>
      <c r="AF50"/>
      <c r="AG50"/>
    </row>
    <row r="51" spans="31:33" ht="12.75" x14ac:dyDescent="0.35">
      <c r="AE51"/>
      <c r="AF51"/>
      <c r="AG51"/>
    </row>
    <row r="52" spans="31:33" ht="12.75" x14ac:dyDescent="0.35">
      <c r="AE52"/>
      <c r="AF52"/>
      <c r="AG52"/>
    </row>
    <row r="53" spans="31:33" ht="12.75" x14ac:dyDescent="0.35">
      <c r="AE53"/>
      <c r="AF53"/>
      <c r="AG53"/>
    </row>
    <row r="54" spans="31:33" ht="12.75" x14ac:dyDescent="0.35">
      <c r="AE54"/>
      <c r="AF54"/>
      <c r="AG54"/>
    </row>
    <row r="55" spans="31:33" ht="12.75" x14ac:dyDescent="0.35">
      <c r="AE55"/>
      <c r="AF55"/>
      <c r="AG55"/>
    </row>
    <row r="56" spans="31:33" ht="12.75" x14ac:dyDescent="0.35">
      <c r="AE56"/>
      <c r="AF56"/>
      <c r="AG56"/>
    </row>
    <row r="57" spans="31:33" ht="12.75" x14ac:dyDescent="0.35">
      <c r="AE57"/>
      <c r="AF57"/>
      <c r="AG57"/>
    </row>
    <row r="58" spans="31:33" ht="12.75" x14ac:dyDescent="0.35">
      <c r="AE58"/>
      <c r="AF58"/>
      <c r="AG58"/>
    </row>
    <row r="59" spans="31:33" ht="12.75" x14ac:dyDescent="0.35">
      <c r="AE59"/>
      <c r="AF59"/>
      <c r="AG59"/>
    </row>
    <row r="60" spans="31:33" ht="12.75" x14ac:dyDescent="0.35">
      <c r="AE60"/>
      <c r="AF60"/>
      <c r="AG60"/>
    </row>
    <row r="61" spans="31:33" ht="12.75" x14ac:dyDescent="0.35">
      <c r="AE61"/>
      <c r="AF61"/>
      <c r="AG61"/>
    </row>
    <row r="62" spans="31:33" ht="12.75" x14ac:dyDescent="0.35">
      <c r="AE62"/>
      <c r="AF62"/>
      <c r="AG62"/>
    </row>
    <row r="63" spans="31:33" ht="12.75" x14ac:dyDescent="0.35">
      <c r="AE63"/>
      <c r="AF63"/>
      <c r="AG63"/>
    </row>
    <row r="64" spans="31:33" ht="12.75" x14ac:dyDescent="0.35">
      <c r="AE64"/>
      <c r="AF64"/>
      <c r="AG64"/>
    </row>
    <row r="65" spans="1:33" ht="12.75" x14ac:dyDescent="0.35">
      <c r="AE65"/>
      <c r="AF65"/>
      <c r="AG65"/>
    </row>
    <row r="66" spans="1:33" ht="12.75" x14ac:dyDescent="0.35">
      <c r="AE66"/>
      <c r="AF66"/>
      <c r="AG66"/>
    </row>
    <row r="67" spans="1:33" ht="12.75" x14ac:dyDescent="0.35">
      <c r="AE67"/>
      <c r="AF67"/>
      <c r="AG67"/>
    </row>
    <row r="68" spans="1:33" ht="12.75" x14ac:dyDescent="0.35">
      <c r="AE68"/>
      <c r="AF68"/>
      <c r="AG68"/>
    </row>
    <row r="69" spans="1:33" ht="12.75" x14ac:dyDescent="0.35">
      <c r="AE69"/>
      <c r="AF69"/>
      <c r="AG69"/>
    </row>
    <row r="70" spans="1:33" ht="12.75" x14ac:dyDescent="0.35">
      <c r="AE70"/>
      <c r="AF70"/>
      <c r="AG70"/>
    </row>
    <row r="71" spans="1:33" ht="12.75" x14ac:dyDescent="0.35">
      <c r="A71" s="26"/>
      <c r="B71" s="26"/>
      <c r="C71" s="26"/>
      <c r="D71" s="26"/>
      <c r="E71" s="26"/>
      <c r="F71" s="26"/>
      <c r="G71" s="26"/>
      <c r="H71" s="26"/>
      <c r="I71" s="26"/>
      <c r="AE71"/>
      <c r="AF71"/>
      <c r="AG71"/>
    </row>
    <row r="72" spans="1:33" ht="12.75" x14ac:dyDescent="0.35">
      <c r="AE72"/>
      <c r="AF72"/>
      <c r="AG72"/>
    </row>
    <row r="73" spans="1:33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</row>
    <row r="75" spans="1:33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33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</row>
    <row r="77" spans="1:33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</row>
    <row r="83" spans="1:12" s="28" customFormat="1" x14ac:dyDescent="0.35">
      <c r="A83" s="27"/>
      <c r="B83" s="27"/>
      <c r="C83" s="27"/>
      <c r="D83" s="27"/>
      <c r="E83" s="27"/>
      <c r="F83" s="27"/>
      <c r="G83" s="27"/>
      <c r="H83" s="27"/>
      <c r="I83" s="27"/>
      <c r="L83" s="23"/>
    </row>
    <row r="84" spans="1:12" x14ac:dyDescent="0.35">
      <c r="L84" s="28"/>
    </row>
  </sheetData>
  <sheetProtection password="CF21" sheet="1" objects="1" scenarios="1"/>
  <mergeCells count="2">
    <mergeCell ref="D25:H25"/>
    <mergeCell ref="A1:K1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5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AG75"/>
  <sheetViews>
    <sheetView showGridLines="0" showRowColHeaders="0" zoomScale="90" zoomScaleNormal="90" workbookViewId="0">
      <selection activeCell="R2" sqref="R2"/>
    </sheetView>
  </sheetViews>
  <sheetFormatPr defaultColWidth="6.86328125" defaultRowHeight="10.5" x14ac:dyDescent="0.35"/>
  <cols>
    <col min="1" max="13" width="6.73046875" style="23" customWidth="1"/>
    <col min="14" max="14" width="5.3984375" style="23" customWidth="1"/>
    <col min="15" max="33" width="6.59765625" style="23" customWidth="1"/>
    <col min="34" max="16384" width="6.86328125" style="23"/>
  </cols>
  <sheetData>
    <row r="1" spans="1:33" ht="25.5" x14ac:dyDescent="0.75">
      <c r="A1" s="66" t="s">
        <v>182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3" spans="1:33" ht="15.4" x14ac:dyDescent="0.45">
      <c r="L3" s="37" t="s">
        <v>115</v>
      </c>
      <c r="M3" s="37"/>
      <c r="N3" s="37"/>
      <c r="O3" s="37"/>
    </row>
    <row r="4" spans="1:33" x14ac:dyDescent="0.35">
      <c r="B4" s="41"/>
    </row>
    <row r="5" spans="1:33" ht="23.65" x14ac:dyDescent="0.35">
      <c r="N5" s="32" t="s">
        <v>113</v>
      </c>
      <c r="O5" s="32" t="s">
        <v>184</v>
      </c>
      <c r="P5" s="32" t="s">
        <v>2</v>
      </c>
      <c r="Q5" s="32" t="s">
        <v>3</v>
      </c>
      <c r="R5" s="32" t="s">
        <v>4</v>
      </c>
      <c r="S5" s="32" t="s">
        <v>5</v>
      </c>
      <c r="T5" s="32" t="s">
        <v>6</v>
      </c>
      <c r="U5" s="32" t="s">
        <v>7</v>
      </c>
      <c r="V5" s="32" t="s">
        <v>8</v>
      </c>
      <c r="W5" s="32" t="s">
        <v>9</v>
      </c>
      <c r="X5" s="32" t="s">
        <v>10</v>
      </c>
      <c r="Y5" s="32" t="s">
        <v>11</v>
      </c>
      <c r="Z5" s="32" t="s">
        <v>12</v>
      </c>
      <c r="AA5" s="32" t="s">
        <v>13</v>
      </c>
      <c r="AB5" s="32" t="s">
        <v>14</v>
      </c>
      <c r="AC5" s="32" t="s">
        <v>15</v>
      </c>
      <c r="AD5" s="32" t="s">
        <v>16</v>
      </c>
      <c r="AE5" s="32" t="s">
        <v>17</v>
      </c>
      <c r="AF5" s="8" t="s">
        <v>20</v>
      </c>
      <c r="AG5" s="8" t="s">
        <v>21</v>
      </c>
    </row>
    <row r="6" spans="1:33" ht="15.75" x14ac:dyDescent="0.5">
      <c r="A6" s="33" t="s">
        <v>181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N6" s="42">
        <v>1970</v>
      </c>
      <c r="O6" s="40" t="s">
        <v>127</v>
      </c>
      <c r="P6" s="11">
        <v>6512</v>
      </c>
      <c r="Q6" s="11">
        <v>5856</v>
      </c>
      <c r="R6" s="11">
        <v>15562</v>
      </c>
      <c r="S6" s="11">
        <v>7858</v>
      </c>
      <c r="T6" s="11">
        <v>2425</v>
      </c>
      <c r="U6" s="11">
        <v>688</v>
      </c>
      <c r="V6" s="11">
        <v>245</v>
      </c>
      <c r="W6" s="11">
        <v>103</v>
      </c>
      <c r="X6" s="11">
        <v>53</v>
      </c>
      <c r="Y6" s="11">
        <v>35</v>
      </c>
      <c r="Z6" s="11">
        <v>15</v>
      </c>
      <c r="AA6" s="11">
        <v>14</v>
      </c>
      <c r="AB6" s="11">
        <v>0</v>
      </c>
      <c r="AC6" s="11">
        <v>7</v>
      </c>
      <c r="AD6" s="11">
        <v>0</v>
      </c>
      <c r="AE6" s="11"/>
      <c r="AF6" s="43">
        <f t="shared" ref="AF6:AF24" si="0">(Q6+R6*2+S6*3+T6*4+U6*5+V6*6+W6*7+X6*8+Y6*9+Z6*10+AA6*11+AB6*12+AC6*13+AD6*14+AE6*15)/SUM(P6:AE6)</f>
        <v>1.9561374546008685</v>
      </c>
      <c r="AG6" s="44">
        <f t="shared" ref="AG6:AG24" si="1">SUM(U6:AE6)/SUM(P6:AE6)*100</f>
        <v>2.946181393340614</v>
      </c>
    </row>
    <row r="7" spans="1:33" x14ac:dyDescent="0.35">
      <c r="N7" s="42">
        <v>1969</v>
      </c>
      <c r="O7" s="40" t="s">
        <v>128</v>
      </c>
      <c r="P7" s="11">
        <v>6519</v>
      </c>
      <c r="Q7" s="11">
        <v>5692</v>
      </c>
      <c r="R7" s="11">
        <v>15402</v>
      </c>
      <c r="S7" s="11">
        <v>7779</v>
      </c>
      <c r="T7" s="11">
        <v>2475</v>
      </c>
      <c r="U7" s="11">
        <v>681</v>
      </c>
      <c r="V7" s="11">
        <v>285</v>
      </c>
      <c r="W7" s="11">
        <v>110</v>
      </c>
      <c r="X7" s="11">
        <v>58</v>
      </c>
      <c r="Y7" s="11">
        <v>29</v>
      </c>
      <c r="Z7" s="11">
        <v>11</v>
      </c>
      <c r="AA7" s="11">
        <v>6</v>
      </c>
      <c r="AB7" s="11">
        <v>6</v>
      </c>
      <c r="AC7" s="11">
        <v>0</v>
      </c>
      <c r="AD7" s="11">
        <v>0</v>
      </c>
      <c r="AE7" s="11"/>
      <c r="AF7" s="43">
        <f t="shared" si="0"/>
        <v>1.9612065654367141</v>
      </c>
      <c r="AG7" s="44">
        <f t="shared" si="1"/>
        <v>3.036898573733132</v>
      </c>
    </row>
    <row r="8" spans="1:33" x14ac:dyDescent="0.35">
      <c r="N8" s="42">
        <v>1968</v>
      </c>
      <c r="O8" s="40" t="s">
        <v>129</v>
      </c>
      <c r="P8" s="11">
        <v>6198</v>
      </c>
      <c r="Q8" s="11">
        <v>5268</v>
      </c>
      <c r="R8" s="11">
        <v>14983</v>
      </c>
      <c r="S8" s="11">
        <v>7661</v>
      </c>
      <c r="T8" s="11">
        <v>2505</v>
      </c>
      <c r="U8" s="11">
        <v>657</v>
      </c>
      <c r="V8" s="11">
        <v>271</v>
      </c>
      <c r="W8" s="11">
        <v>136</v>
      </c>
      <c r="X8" s="11">
        <v>53</v>
      </c>
      <c r="Y8" s="11">
        <v>24</v>
      </c>
      <c r="Z8" s="11">
        <v>11</v>
      </c>
      <c r="AA8" s="11">
        <v>3</v>
      </c>
      <c r="AB8" s="11">
        <v>0</v>
      </c>
      <c r="AC8" s="11">
        <v>0</v>
      </c>
      <c r="AD8" s="11">
        <v>0</v>
      </c>
      <c r="AE8" s="11"/>
      <c r="AF8" s="43">
        <f t="shared" si="0"/>
        <v>1.9826052422557585</v>
      </c>
      <c r="AG8" s="44">
        <f t="shared" si="1"/>
        <v>3.057982525814138</v>
      </c>
    </row>
    <row r="9" spans="1:33" x14ac:dyDescent="0.35">
      <c r="N9" s="42">
        <v>1967</v>
      </c>
      <c r="O9" s="40" t="s">
        <v>130</v>
      </c>
      <c r="P9" s="11">
        <v>5794</v>
      </c>
      <c r="Q9" s="11">
        <v>4922</v>
      </c>
      <c r="R9" s="11">
        <v>14353</v>
      </c>
      <c r="S9" s="11">
        <v>7443</v>
      </c>
      <c r="T9" s="11">
        <v>2404</v>
      </c>
      <c r="U9" s="11">
        <v>704</v>
      </c>
      <c r="V9" s="11">
        <v>251</v>
      </c>
      <c r="W9" s="11">
        <v>109</v>
      </c>
      <c r="X9" s="11">
        <v>52</v>
      </c>
      <c r="Y9" s="11">
        <v>17</v>
      </c>
      <c r="Z9" s="11">
        <v>15</v>
      </c>
      <c r="AA9" s="11">
        <v>3</v>
      </c>
      <c r="AB9" s="11">
        <v>6</v>
      </c>
      <c r="AC9" s="11">
        <v>4</v>
      </c>
      <c r="AD9" s="11">
        <v>0</v>
      </c>
      <c r="AE9" s="11"/>
      <c r="AF9" s="43">
        <f t="shared" si="0"/>
        <v>2.0023283532444496</v>
      </c>
      <c r="AG9" s="44">
        <f t="shared" si="1"/>
        <v>3.2181168057210967</v>
      </c>
    </row>
    <row r="10" spans="1:33" x14ac:dyDescent="0.35">
      <c r="N10" s="42">
        <v>1966</v>
      </c>
      <c r="O10" s="40" t="s">
        <v>131</v>
      </c>
      <c r="P10" s="11">
        <v>5761</v>
      </c>
      <c r="Q10" s="11">
        <v>4962</v>
      </c>
      <c r="R10" s="11">
        <v>14166</v>
      </c>
      <c r="S10" s="11">
        <v>7681</v>
      </c>
      <c r="T10" s="11">
        <v>2430</v>
      </c>
      <c r="U10" s="11">
        <v>720</v>
      </c>
      <c r="V10" s="11">
        <v>255</v>
      </c>
      <c r="W10" s="11">
        <v>98</v>
      </c>
      <c r="X10" s="11">
        <v>55</v>
      </c>
      <c r="Y10" s="11">
        <v>22</v>
      </c>
      <c r="Z10" s="11">
        <v>6</v>
      </c>
      <c r="AA10" s="11">
        <v>9</v>
      </c>
      <c r="AB10" s="11">
        <v>5</v>
      </c>
      <c r="AC10" s="11">
        <v>0</v>
      </c>
      <c r="AD10" s="11">
        <v>0</v>
      </c>
      <c r="AE10" s="11"/>
      <c r="AF10" s="43">
        <f t="shared" si="0"/>
        <v>2.0107824163671553</v>
      </c>
      <c r="AG10" s="44">
        <f t="shared" si="1"/>
        <v>3.2347249101465305</v>
      </c>
    </row>
    <row r="11" spans="1:33" x14ac:dyDescent="0.35">
      <c r="N11" s="42">
        <v>1965</v>
      </c>
      <c r="O11" s="40" t="s">
        <v>132</v>
      </c>
      <c r="P11" s="11">
        <v>5765</v>
      </c>
      <c r="Q11" s="11">
        <v>4847</v>
      </c>
      <c r="R11" s="11">
        <v>13956</v>
      </c>
      <c r="S11" s="11">
        <v>7467</v>
      </c>
      <c r="T11" s="11">
        <v>2462</v>
      </c>
      <c r="U11" s="11">
        <v>656</v>
      </c>
      <c r="V11" s="11">
        <v>265</v>
      </c>
      <c r="W11" s="11">
        <v>120</v>
      </c>
      <c r="X11" s="11">
        <v>40</v>
      </c>
      <c r="Y11" s="11">
        <v>26</v>
      </c>
      <c r="Z11" s="11">
        <v>7</v>
      </c>
      <c r="AA11" s="11">
        <v>11</v>
      </c>
      <c r="AB11" s="11">
        <v>0</v>
      </c>
      <c r="AC11" s="11">
        <v>0</v>
      </c>
      <c r="AD11" s="11">
        <v>0</v>
      </c>
      <c r="AE11" s="11"/>
      <c r="AF11" s="43">
        <f t="shared" si="0"/>
        <v>2.0061478861377799</v>
      </c>
      <c r="AG11" s="44">
        <f t="shared" si="1"/>
        <v>3.1581606872157657</v>
      </c>
    </row>
    <row r="12" spans="1:33" x14ac:dyDescent="0.35">
      <c r="N12" s="42">
        <v>1964</v>
      </c>
      <c r="O12" s="40" t="s">
        <v>133</v>
      </c>
      <c r="P12" s="11">
        <v>5635</v>
      </c>
      <c r="Q12" s="11">
        <v>5058</v>
      </c>
      <c r="R12" s="11">
        <v>14266</v>
      </c>
      <c r="S12" s="11">
        <v>8029</v>
      </c>
      <c r="T12" s="11">
        <v>2655</v>
      </c>
      <c r="U12" s="11">
        <v>729</v>
      </c>
      <c r="V12" s="11">
        <v>248</v>
      </c>
      <c r="W12" s="11">
        <v>111</v>
      </c>
      <c r="X12" s="11">
        <v>49</v>
      </c>
      <c r="Y12" s="11">
        <v>32</v>
      </c>
      <c r="Z12" s="11">
        <v>12</v>
      </c>
      <c r="AA12" s="11">
        <v>3</v>
      </c>
      <c r="AB12" s="11">
        <v>3</v>
      </c>
      <c r="AC12" s="11">
        <v>0</v>
      </c>
      <c r="AD12" s="11">
        <v>0</v>
      </c>
      <c r="AE12" s="11"/>
      <c r="AF12" s="43">
        <f t="shared" si="0"/>
        <v>2.0384469182731468</v>
      </c>
      <c r="AG12" s="44">
        <f t="shared" si="1"/>
        <v>3.2229161010046159</v>
      </c>
    </row>
    <row r="13" spans="1:33" x14ac:dyDescent="0.35">
      <c r="N13" s="42">
        <v>1963</v>
      </c>
      <c r="O13" s="40" t="s">
        <v>134</v>
      </c>
      <c r="P13" s="11">
        <v>5517</v>
      </c>
      <c r="Q13" s="11">
        <v>5060</v>
      </c>
      <c r="R13" s="11">
        <v>14227</v>
      </c>
      <c r="S13" s="11">
        <v>8116</v>
      </c>
      <c r="T13" s="11">
        <v>2692</v>
      </c>
      <c r="U13" s="11">
        <v>749</v>
      </c>
      <c r="V13" s="11">
        <v>304</v>
      </c>
      <c r="W13" s="11">
        <v>124</v>
      </c>
      <c r="X13" s="11">
        <v>55</v>
      </c>
      <c r="Y13" s="11">
        <v>17</v>
      </c>
      <c r="Z13" s="11">
        <v>12</v>
      </c>
      <c r="AA13" s="11">
        <v>5</v>
      </c>
      <c r="AB13" s="11">
        <v>0</v>
      </c>
      <c r="AC13" s="11">
        <v>0</v>
      </c>
      <c r="AD13" s="11">
        <v>0</v>
      </c>
      <c r="AE13" s="11"/>
      <c r="AF13" s="43">
        <f t="shared" si="0"/>
        <v>2.0563750745702043</v>
      </c>
      <c r="AG13" s="44">
        <f t="shared" si="1"/>
        <v>3.432941048863821</v>
      </c>
    </row>
    <row r="14" spans="1:33" x14ac:dyDescent="0.35">
      <c r="N14" s="42">
        <v>1962</v>
      </c>
      <c r="O14" s="40" t="s">
        <v>135</v>
      </c>
      <c r="P14" s="11">
        <v>5511</v>
      </c>
      <c r="Q14" s="11">
        <v>4577</v>
      </c>
      <c r="R14" s="11">
        <v>13868</v>
      </c>
      <c r="S14" s="11">
        <v>8230</v>
      </c>
      <c r="T14" s="11">
        <v>2892</v>
      </c>
      <c r="U14" s="11">
        <v>748</v>
      </c>
      <c r="V14" s="11">
        <v>267</v>
      </c>
      <c r="W14" s="11">
        <v>104</v>
      </c>
      <c r="X14" s="11">
        <v>60</v>
      </c>
      <c r="Y14" s="11">
        <v>31</v>
      </c>
      <c r="Z14" s="11">
        <v>14</v>
      </c>
      <c r="AA14" s="11">
        <v>0</v>
      </c>
      <c r="AB14" s="11">
        <v>3</v>
      </c>
      <c r="AC14" s="11">
        <v>0</v>
      </c>
      <c r="AD14" s="11">
        <v>0</v>
      </c>
      <c r="AE14" s="11"/>
      <c r="AF14" s="43">
        <f t="shared" si="0"/>
        <v>2.0816967359867786</v>
      </c>
      <c r="AG14" s="44">
        <f t="shared" si="1"/>
        <v>3.3796997658724695</v>
      </c>
    </row>
    <row r="15" spans="1:33" x14ac:dyDescent="0.35">
      <c r="N15" s="42">
        <v>1961</v>
      </c>
      <c r="O15" s="40" t="s">
        <v>136</v>
      </c>
      <c r="P15" s="11">
        <v>5452</v>
      </c>
      <c r="Q15" s="11">
        <v>4549</v>
      </c>
      <c r="R15" s="11">
        <v>13673</v>
      </c>
      <c r="S15" s="11">
        <v>8344</v>
      </c>
      <c r="T15" s="11">
        <v>2967</v>
      </c>
      <c r="U15" s="11">
        <v>761</v>
      </c>
      <c r="V15" s="11">
        <v>272</v>
      </c>
      <c r="W15" s="11">
        <v>142</v>
      </c>
      <c r="X15" s="11">
        <v>57</v>
      </c>
      <c r="Y15" s="11">
        <v>21</v>
      </c>
      <c r="Z15" s="11">
        <v>12</v>
      </c>
      <c r="AA15" s="11">
        <v>9</v>
      </c>
      <c r="AB15" s="11">
        <v>3</v>
      </c>
      <c r="AC15" s="11">
        <v>0</v>
      </c>
      <c r="AD15" s="11">
        <v>0</v>
      </c>
      <c r="AE15" s="11"/>
      <c r="AF15" s="43">
        <f t="shared" si="0"/>
        <v>2.0993326347140258</v>
      </c>
      <c r="AG15" s="44">
        <f t="shared" si="1"/>
        <v>3.5215928520213997</v>
      </c>
    </row>
    <row r="16" spans="1:33" x14ac:dyDescent="0.35">
      <c r="N16" s="42">
        <v>1960</v>
      </c>
      <c r="O16" s="40" t="s">
        <v>137</v>
      </c>
      <c r="P16" s="11">
        <v>5002</v>
      </c>
      <c r="Q16" s="11">
        <v>4388</v>
      </c>
      <c r="R16" s="11">
        <v>13523</v>
      </c>
      <c r="S16" s="11">
        <v>8162</v>
      </c>
      <c r="T16" s="11">
        <v>2933</v>
      </c>
      <c r="U16" s="11">
        <v>781</v>
      </c>
      <c r="V16" s="11">
        <v>272</v>
      </c>
      <c r="W16" s="11">
        <v>111</v>
      </c>
      <c r="X16" s="11">
        <v>49</v>
      </c>
      <c r="Y16" s="11">
        <v>24</v>
      </c>
      <c r="Z16" s="11">
        <v>21</v>
      </c>
      <c r="AA16" s="11">
        <v>5</v>
      </c>
      <c r="AB16" s="11">
        <v>4</v>
      </c>
      <c r="AC16" s="11">
        <v>3</v>
      </c>
      <c r="AD16" s="11">
        <v>0</v>
      </c>
      <c r="AE16" s="11"/>
      <c r="AF16" s="43">
        <f t="shared" si="0"/>
        <v>2.123873235444186</v>
      </c>
      <c r="AG16" s="44">
        <f t="shared" si="1"/>
        <v>3.5999773229774936</v>
      </c>
    </row>
    <row r="17" spans="1:33" x14ac:dyDescent="0.35">
      <c r="N17" s="42">
        <v>1959</v>
      </c>
      <c r="O17" s="40" t="s">
        <v>138</v>
      </c>
      <c r="P17" s="11">
        <v>4879</v>
      </c>
      <c r="Q17" s="11">
        <v>4188</v>
      </c>
      <c r="R17" s="11">
        <v>12868</v>
      </c>
      <c r="S17" s="11">
        <v>8061</v>
      </c>
      <c r="T17" s="11">
        <v>2889</v>
      </c>
      <c r="U17" s="11">
        <v>813</v>
      </c>
      <c r="V17" s="11">
        <v>278</v>
      </c>
      <c r="W17" s="11">
        <v>138</v>
      </c>
      <c r="X17" s="11">
        <v>35</v>
      </c>
      <c r="Y17" s="11">
        <v>17</v>
      </c>
      <c r="Z17" s="11">
        <v>11</v>
      </c>
      <c r="AA17" s="11">
        <v>11</v>
      </c>
      <c r="AB17" s="11">
        <v>5</v>
      </c>
      <c r="AC17" s="11">
        <v>0</v>
      </c>
      <c r="AD17" s="11">
        <v>0</v>
      </c>
      <c r="AE17" s="11"/>
      <c r="AF17" s="43">
        <f t="shared" si="0"/>
        <v>2.1374550346562162</v>
      </c>
      <c r="AG17" s="44">
        <f t="shared" si="1"/>
        <v>3.825344368730442</v>
      </c>
    </row>
    <row r="18" spans="1:33" x14ac:dyDescent="0.35">
      <c r="N18" s="42">
        <v>1958</v>
      </c>
      <c r="O18" s="40" t="s">
        <v>139</v>
      </c>
      <c r="P18" s="11">
        <v>4679</v>
      </c>
      <c r="Q18" s="11">
        <v>4259</v>
      </c>
      <c r="R18" s="11">
        <v>12719</v>
      </c>
      <c r="S18" s="11">
        <v>8137</v>
      </c>
      <c r="T18" s="11">
        <v>2900</v>
      </c>
      <c r="U18" s="11">
        <v>822</v>
      </c>
      <c r="V18" s="11">
        <v>295</v>
      </c>
      <c r="W18" s="11">
        <v>107</v>
      </c>
      <c r="X18" s="11">
        <v>49</v>
      </c>
      <c r="Y18" s="11">
        <v>26</v>
      </c>
      <c r="Z18" s="11">
        <v>14</v>
      </c>
      <c r="AA18" s="11">
        <v>3</v>
      </c>
      <c r="AB18" s="11">
        <v>0</v>
      </c>
      <c r="AC18" s="11">
        <v>0</v>
      </c>
      <c r="AD18" s="11">
        <v>0</v>
      </c>
      <c r="AE18" s="11"/>
      <c r="AF18" s="43">
        <f t="shared" si="0"/>
        <v>2.1504263451925905</v>
      </c>
      <c r="AG18" s="44">
        <f t="shared" si="1"/>
        <v>3.8694501617171415</v>
      </c>
    </row>
    <row r="19" spans="1:33" x14ac:dyDescent="0.35">
      <c r="N19" s="42">
        <v>1957</v>
      </c>
      <c r="O19" s="40" t="s">
        <v>140</v>
      </c>
      <c r="P19" s="11">
        <v>4469</v>
      </c>
      <c r="Q19" s="11">
        <v>4141</v>
      </c>
      <c r="R19" s="11">
        <v>12282</v>
      </c>
      <c r="S19" s="11">
        <v>7745</v>
      </c>
      <c r="T19" s="11">
        <v>2910</v>
      </c>
      <c r="U19" s="11">
        <v>825</v>
      </c>
      <c r="V19" s="11">
        <v>257</v>
      </c>
      <c r="W19" s="11">
        <v>98</v>
      </c>
      <c r="X19" s="11">
        <v>47</v>
      </c>
      <c r="Y19" s="11">
        <v>18</v>
      </c>
      <c r="Z19" s="11">
        <v>12</v>
      </c>
      <c r="AA19" s="11">
        <v>8</v>
      </c>
      <c r="AB19" s="11">
        <v>7</v>
      </c>
      <c r="AC19" s="11">
        <v>6</v>
      </c>
      <c r="AD19" s="11">
        <v>0</v>
      </c>
      <c r="AE19" s="11"/>
      <c r="AF19" s="43">
        <f t="shared" si="0"/>
        <v>2.158141660319878</v>
      </c>
      <c r="AG19" s="44">
        <f t="shared" si="1"/>
        <v>3.8933739527798932</v>
      </c>
    </row>
    <row r="20" spans="1:33" x14ac:dyDescent="0.35">
      <c r="N20" s="42">
        <v>1956</v>
      </c>
      <c r="O20" s="40" t="s">
        <v>141</v>
      </c>
      <c r="P20" s="11">
        <v>4378</v>
      </c>
      <c r="Q20" s="11">
        <v>4058</v>
      </c>
      <c r="R20" s="11">
        <v>12227</v>
      </c>
      <c r="S20" s="11">
        <v>7725</v>
      </c>
      <c r="T20" s="11">
        <v>2914</v>
      </c>
      <c r="U20" s="11">
        <v>802</v>
      </c>
      <c r="V20" s="11">
        <v>276</v>
      </c>
      <c r="W20" s="11">
        <v>102</v>
      </c>
      <c r="X20" s="11">
        <v>53</v>
      </c>
      <c r="Y20" s="11">
        <v>29</v>
      </c>
      <c r="Z20" s="11">
        <v>12</v>
      </c>
      <c r="AA20" s="11">
        <v>6</v>
      </c>
      <c r="AB20" s="11">
        <v>8</v>
      </c>
      <c r="AC20" s="11">
        <v>3</v>
      </c>
      <c r="AD20" s="11">
        <v>0</v>
      </c>
      <c r="AE20" s="11"/>
      <c r="AF20" s="43">
        <f t="shared" si="0"/>
        <v>2.1700671923419139</v>
      </c>
      <c r="AG20" s="44">
        <f t="shared" si="1"/>
        <v>3.9609732151075381</v>
      </c>
    </row>
    <row r="21" spans="1:33" x14ac:dyDescent="0.35">
      <c r="N21" s="42">
        <v>1955</v>
      </c>
      <c r="O21" s="40" t="s">
        <v>142</v>
      </c>
      <c r="P21" s="11">
        <v>4094</v>
      </c>
      <c r="Q21" s="11">
        <v>3866</v>
      </c>
      <c r="R21" s="11">
        <v>11823</v>
      </c>
      <c r="S21" s="11">
        <v>7636</v>
      </c>
      <c r="T21" s="11">
        <v>2806</v>
      </c>
      <c r="U21" s="11">
        <v>813</v>
      </c>
      <c r="V21" s="11">
        <v>267</v>
      </c>
      <c r="W21" s="11">
        <v>112</v>
      </c>
      <c r="X21" s="11">
        <v>38</v>
      </c>
      <c r="Y21" s="11">
        <v>24</v>
      </c>
      <c r="Z21" s="11">
        <v>8</v>
      </c>
      <c r="AA21" s="11">
        <v>7</v>
      </c>
      <c r="AB21" s="11">
        <v>4</v>
      </c>
      <c r="AC21" s="11">
        <v>0</v>
      </c>
      <c r="AD21" s="11">
        <v>0</v>
      </c>
      <c r="AE21" s="11"/>
      <c r="AF21" s="43">
        <f t="shared" si="0"/>
        <v>2.1849006286113406</v>
      </c>
      <c r="AG21" s="44">
        <f t="shared" si="1"/>
        <v>4.0415264461235632</v>
      </c>
    </row>
    <row r="22" spans="1:33" x14ac:dyDescent="0.35">
      <c r="N22" s="42">
        <v>1954</v>
      </c>
      <c r="O22" s="40" t="s">
        <v>143</v>
      </c>
      <c r="P22" s="11">
        <v>3923</v>
      </c>
      <c r="Q22" s="11">
        <v>3581</v>
      </c>
      <c r="R22" s="11">
        <v>11653</v>
      </c>
      <c r="S22" s="11">
        <v>7622</v>
      </c>
      <c r="T22" s="11">
        <v>2719</v>
      </c>
      <c r="U22" s="11">
        <v>753</v>
      </c>
      <c r="V22" s="11">
        <v>238</v>
      </c>
      <c r="W22" s="11">
        <v>101</v>
      </c>
      <c r="X22" s="11">
        <v>41</v>
      </c>
      <c r="Y22" s="11">
        <v>35</v>
      </c>
      <c r="Z22" s="11">
        <v>14</v>
      </c>
      <c r="AA22" s="11">
        <v>9</v>
      </c>
      <c r="AB22" s="11">
        <v>6</v>
      </c>
      <c r="AC22" s="11">
        <v>4</v>
      </c>
      <c r="AD22" s="11">
        <v>0</v>
      </c>
      <c r="AE22" s="11"/>
      <c r="AF22" s="43">
        <f t="shared" si="0"/>
        <v>2.199908791817323</v>
      </c>
      <c r="AG22" s="44">
        <f t="shared" si="1"/>
        <v>3.9121795498224698</v>
      </c>
    </row>
    <row r="23" spans="1:33" x14ac:dyDescent="0.35">
      <c r="N23" s="42">
        <v>1953</v>
      </c>
      <c r="O23" s="40" t="s">
        <v>144</v>
      </c>
      <c r="P23" s="11">
        <v>3690</v>
      </c>
      <c r="Q23" s="11">
        <v>3445</v>
      </c>
      <c r="R23" s="11">
        <v>11579</v>
      </c>
      <c r="S23" s="11">
        <v>7421</v>
      </c>
      <c r="T23" s="11">
        <v>2932</v>
      </c>
      <c r="U23" s="11">
        <v>813</v>
      </c>
      <c r="V23" s="11">
        <v>263</v>
      </c>
      <c r="W23" s="11">
        <v>112</v>
      </c>
      <c r="X23" s="11">
        <v>48</v>
      </c>
      <c r="Y23" s="11">
        <v>19</v>
      </c>
      <c r="Z23" s="11">
        <v>7</v>
      </c>
      <c r="AA23" s="11">
        <v>3</v>
      </c>
      <c r="AB23" s="11">
        <v>6</v>
      </c>
      <c r="AC23" s="11">
        <v>0</v>
      </c>
      <c r="AD23" s="11">
        <v>0</v>
      </c>
      <c r="AE23" s="11"/>
      <c r="AF23" s="43">
        <f t="shared" si="0"/>
        <v>2.233205880414002</v>
      </c>
      <c r="AG23" s="44">
        <f t="shared" si="1"/>
        <v>4.1894653569780473</v>
      </c>
    </row>
    <row r="24" spans="1:33" x14ac:dyDescent="0.35">
      <c r="N24" s="42">
        <v>1952</v>
      </c>
      <c r="O24" s="40" t="s">
        <v>145</v>
      </c>
      <c r="P24" s="11">
        <v>3286</v>
      </c>
      <c r="Q24" s="11">
        <v>3219</v>
      </c>
      <c r="R24" s="11">
        <v>11362</v>
      </c>
      <c r="S24" s="11">
        <v>7290</v>
      </c>
      <c r="T24" s="11">
        <v>2843</v>
      </c>
      <c r="U24" s="11">
        <v>803</v>
      </c>
      <c r="V24" s="11">
        <v>265</v>
      </c>
      <c r="W24" s="11">
        <v>88</v>
      </c>
      <c r="X24" s="11">
        <v>49</v>
      </c>
      <c r="Y24" s="11">
        <v>19</v>
      </c>
      <c r="Z24" s="11">
        <v>19</v>
      </c>
      <c r="AA24" s="11">
        <v>10</v>
      </c>
      <c r="AB24" s="11">
        <v>10</v>
      </c>
      <c r="AC24" s="11">
        <v>0</v>
      </c>
      <c r="AD24" s="11">
        <v>0</v>
      </c>
      <c r="AE24" s="11"/>
      <c r="AF24" s="43">
        <f t="shared" si="0"/>
        <v>2.2687010901137956</v>
      </c>
      <c r="AG24" s="44">
        <f t="shared" si="1"/>
        <v>4.3160304821788609</v>
      </c>
    </row>
    <row r="25" spans="1:33" x14ac:dyDescent="0.35">
      <c r="N25" s="42">
        <v>1951</v>
      </c>
      <c r="O25" s="40" t="s">
        <v>146</v>
      </c>
      <c r="P25" s="11">
        <v>3184</v>
      </c>
      <c r="Q25" s="11">
        <v>3103</v>
      </c>
      <c r="R25" s="11">
        <v>11270</v>
      </c>
      <c r="S25" s="11">
        <v>7428</v>
      </c>
      <c r="T25" s="11">
        <v>2806</v>
      </c>
      <c r="U25" s="11">
        <v>819</v>
      </c>
      <c r="V25" s="11">
        <v>310</v>
      </c>
      <c r="W25" s="11">
        <v>104</v>
      </c>
      <c r="X25" s="11">
        <v>44</v>
      </c>
      <c r="Y25" s="11">
        <v>25</v>
      </c>
      <c r="Z25" s="11">
        <v>13</v>
      </c>
      <c r="AA25" s="11">
        <v>3</v>
      </c>
      <c r="AB25" s="11">
        <v>5</v>
      </c>
      <c r="AC25" s="11">
        <v>0</v>
      </c>
      <c r="AD25" s="11">
        <v>0</v>
      </c>
      <c r="AE25" s="11"/>
      <c r="AF25" s="43">
        <f t="shared" ref="AF25:AF59" si="2">(Q25+R25*2+S25*3+T25*4+U25*5+V25*6+W25*7+X25*8+Y25*9+Z25*10+AA25*11+AB25*12+AC25*13+AD25*14+AE25*15)/SUM(P25:AE25)</f>
        <v>2.2887270728858966</v>
      </c>
      <c r="AG25" s="44">
        <f t="shared" ref="AG25:AG59" si="3">SUM(U25:AE25)/SUM(P25:AE25)*100</f>
        <v>4.5442055368551211</v>
      </c>
    </row>
    <row r="26" spans="1:33" x14ac:dyDescent="0.35">
      <c r="N26" s="42">
        <v>1950</v>
      </c>
      <c r="O26" s="40" t="s">
        <v>147</v>
      </c>
      <c r="P26" s="11">
        <v>3008</v>
      </c>
      <c r="Q26" s="11">
        <v>2814</v>
      </c>
      <c r="R26" s="11">
        <v>10980</v>
      </c>
      <c r="S26" s="11">
        <v>7291</v>
      </c>
      <c r="T26" s="11">
        <v>2838</v>
      </c>
      <c r="U26" s="11">
        <v>878</v>
      </c>
      <c r="V26" s="11">
        <v>296</v>
      </c>
      <c r="W26" s="11">
        <v>103</v>
      </c>
      <c r="X26" s="11">
        <v>51</v>
      </c>
      <c r="Y26" s="11">
        <v>23</v>
      </c>
      <c r="Z26" s="11">
        <v>11</v>
      </c>
      <c r="AA26" s="11">
        <v>3</v>
      </c>
      <c r="AB26" s="11">
        <v>3</v>
      </c>
      <c r="AC26" s="11">
        <v>0</v>
      </c>
      <c r="AD26" s="11">
        <v>0</v>
      </c>
      <c r="AE26" s="11"/>
      <c r="AF26" s="43">
        <f t="shared" si="2"/>
        <v>2.3209300682002896</v>
      </c>
      <c r="AG26" s="44">
        <f t="shared" si="3"/>
        <v>4.8340930774939039</v>
      </c>
    </row>
    <row r="27" spans="1:33" x14ac:dyDescent="0.35">
      <c r="N27" s="42">
        <v>1949</v>
      </c>
      <c r="O27" s="40" t="s">
        <v>148</v>
      </c>
      <c r="P27" s="11">
        <v>2856</v>
      </c>
      <c r="Q27" s="11">
        <v>2613</v>
      </c>
      <c r="R27" s="11">
        <v>10455</v>
      </c>
      <c r="S27" s="11">
        <v>7003</v>
      </c>
      <c r="T27" s="11">
        <v>2806</v>
      </c>
      <c r="U27" s="11">
        <v>899</v>
      </c>
      <c r="V27" s="11">
        <v>306</v>
      </c>
      <c r="W27" s="11">
        <v>102</v>
      </c>
      <c r="X27" s="11">
        <v>42</v>
      </c>
      <c r="Y27" s="11">
        <v>27</v>
      </c>
      <c r="Z27" s="11">
        <v>6</v>
      </c>
      <c r="AA27" s="11">
        <v>8</v>
      </c>
      <c r="AB27" s="11">
        <v>0</v>
      </c>
      <c r="AC27" s="11">
        <v>0</v>
      </c>
      <c r="AD27" s="11">
        <v>0</v>
      </c>
      <c r="AE27" s="11"/>
      <c r="AF27" s="43">
        <f t="shared" si="2"/>
        <v>2.3422187811082846</v>
      </c>
      <c r="AG27" s="44">
        <f t="shared" si="3"/>
        <v>5.1248018287062642</v>
      </c>
    </row>
    <row r="28" spans="1:33" x14ac:dyDescent="0.35">
      <c r="N28" s="42">
        <v>1948</v>
      </c>
      <c r="O28" s="40" t="s">
        <v>149</v>
      </c>
      <c r="P28" s="11">
        <v>2669</v>
      </c>
      <c r="Q28" s="11">
        <v>2586</v>
      </c>
      <c r="R28" s="11">
        <v>10558</v>
      </c>
      <c r="S28" s="11">
        <v>7162</v>
      </c>
      <c r="T28" s="11">
        <v>2898</v>
      </c>
      <c r="U28" s="11">
        <v>822</v>
      </c>
      <c r="V28" s="11">
        <v>300</v>
      </c>
      <c r="W28" s="11">
        <v>114</v>
      </c>
      <c r="X28" s="11">
        <v>50</v>
      </c>
      <c r="Y28" s="11">
        <v>25</v>
      </c>
      <c r="Z28" s="11">
        <v>22</v>
      </c>
      <c r="AA28" s="11">
        <v>9</v>
      </c>
      <c r="AB28" s="11">
        <v>4</v>
      </c>
      <c r="AC28" s="11">
        <v>0</v>
      </c>
      <c r="AD28" s="11">
        <v>0</v>
      </c>
      <c r="AE28" s="11"/>
      <c r="AF28" s="43">
        <f t="shared" si="2"/>
        <v>2.3689334655938867</v>
      </c>
      <c r="AG28" s="44">
        <f t="shared" si="3"/>
        <v>4.9450751313420769</v>
      </c>
    </row>
    <row r="29" spans="1:33" ht="15" customHeight="1" x14ac:dyDescent="0.35">
      <c r="A29" s="65" t="s">
        <v>183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N29" s="42">
        <v>1947</v>
      </c>
      <c r="O29" s="40" t="s">
        <v>150</v>
      </c>
      <c r="P29" s="11">
        <v>2734</v>
      </c>
      <c r="Q29" s="11">
        <v>2588</v>
      </c>
      <c r="R29" s="11">
        <v>11093</v>
      </c>
      <c r="S29" s="11">
        <v>7548</v>
      </c>
      <c r="T29" s="11">
        <v>3064</v>
      </c>
      <c r="U29" s="11">
        <v>930</v>
      </c>
      <c r="V29" s="11">
        <v>328</v>
      </c>
      <c r="W29" s="11">
        <v>140</v>
      </c>
      <c r="X29" s="11">
        <v>34</v>
      </c>
      <c r="Y29" s="11">
        <v>21</v>
      </c>
      <c r="Z29" s="11">
        <v>18</v>
      </c>
      <c r="AA29" s="11">
        <v>8</v>
      </c>
      <c r="AB29" s="11">
        <v>3</v>
      </c>
      <c r="AC29" s="11">
        <v>0</v>
      </c>
      <c r="AD29" s="11">
        <v>0</v>
      </c>
      <c r="AE29" s="11"/>
      <c r="AF29" s="43">
        <f t="shared" si="2"/>
        <v>2.3865095233084288</v>
      </c>
      <c r="AG29" s="44">
        <f t="shared" si="3"/>
        <v>5.198358413132695</v>
      </c>
    </row>
    <row r="30" spans="1:33" ht="15" customHeight="1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N30" s="42">
        <v>1946</v>
      </c>
      <c r="O30" s="40" t="s">
        <v>151</v>
      </c>
      <c r="P30" s="11">
        <v>2136</v>
      </c>
      <c r="Q30" s="11">
        <v>2025</v>
      </c>
      <c r="R30" s="11">
        <v>9013</v>
      </c>
      <c r="S30" s="11">
        <v>6268</v>
      </c>
      <c r="T30" s="11">
        <v>2627</v>
      </c>
      <c r="U30" s="11">
        <v>831</v>
      </c>
      <c r="V30" s="11">
        <v>318</v>
      </c>
      <c r="W30" s="11">
        <v>123</v>
      </c>
      <c r="X30" s="11">
        <v>55</v>
      </c>
      <c r="Y30" s="11">
        <v>22</v>
      </c>
      <c r="Z30" s="11">
        <v>12</v>
      </c>
      <c r="AA30" s="11">
        <v>11</v>
      </c>
      <c r="AB30" s="11">
        <v>4</v>
      </c>
      <c r="AC30" s="11">
        <v>0</v>
      </c>
      <c r="AD30" s="11">
        <v>0</v>
      </c>
      <c r="AE30" s="11"/>
      <c r="AF30" s="43">
        <f t="shared" si="2"/>
        <v>2.440349754745148</v>
      </c>
      <c r="AG30" s="44">
        <f t="shared" si="3"/>
        <v>5.8690552356579229</v>
      </c>
    </row>
    <row r="31" spans="1:33" x14ac:dyDescent="0.35">
      <c r="N31" s="42">
        <v>1945</v>
      </c>
      <c r="O31" s="40" t="s">
        <v>152</v>
      </c>
      <c r="P31" s="11">
        <v>1969</v>
      </c>
      <c r="Q31" s="11">
        <v>1813</v>
      </c>
      <c r="R31" s="11">
        <v>7987</v>
      </c>
      <c r="S31" s="11">
        <v>5963</v>
      </c>
      <c r="T31" s="11">
        <v>2661</v>
      </c>
      <c r="U31" s="11">
        <v>894</v>
      </c>
      <c r="V31" s="11">
        <v>302</v>
      </c>
      <c r="W31" s="11">
        <v>163</v>
      </c>
      <c r="X31" s="11">
        <v>59</v>
      </c>
      <c r="Y31" s="11">
        <v>34</v>
      </c>
      <c r="Z31" s="11">
        <v>21</v>
      </c>
      <c r="AA31" s="11">
        <v>7</v>
      </c>
      <c r="AB31" s="11">
        <v>0</v>
      </c>
      <c r="AC31" s="11">
        <v>4</v>
      </c>
      <c r="AD31" s="11">
        <v>0</v>
      </c>
      <c r="AE31" s="11"/>
      <c r="AF31" s="43">
        <f t="shared" si="2"/>
        <v>2.5076564428395116</v>
      </c>
      <c r="AG31" s="44">
        <f t="shared" si="3"/>
        <v>6.7833798052749454</v>
      </c>
    </row>
    <row r="32" spans="1:33" x14ac:dyDescent="0.35">
      <c r="N32" s="42">
        <v>1944</v>
      </c>
      <c r="O32" s="40" t="s">
        <v>153</v>
      </c>
      <c r="P32" s="11">
        <v>1934</v>
      </c>
      <c r="Q32" s="11">
        <v>1767</v>
      </c>
      <c r="R32" s="11">
        <v>7660</v>
      </c>
      <c r="S32" s="11">
        <v>5806</v>
      </c>
      <c r="T32" s="11">
        <v>2704</v>
      </c>
      <c r="U32" s="11">
        <v>909</v>
      </c>
      <c r="V32" s="11">
        <v>349</v>
      </c>
      <c r="W32" s="11">
        <v>138</v>
      </c>
      <c r="X32" s="11">
        <v>61</v>
      </c>
      <c r="Y32" s="11">
        <v>40</v>
      </c>
      <c r="Z32" s="11">
        <v>9</v>
      </c>
      <c r="AA32" s="11">
        <v>9</v>
      </c>
      <c r="AB32" s="11">
        <v>0</v>
      </c>
      <c r="AC32" s="11">
        <v>6</v>
      </c>
      <c r="AD32" s="11">
        <v>0</v>
      </c>
      <c r="AE32" s="11"/>
      <c r="AF32" s="43">
        <f t="shared" si="2"/>
        <v>2.5262247569184741</v>
      </c>
      <c r="AG32" s="44">
        <f t="shared" si="3"/>
        <v>7.1101346297681376</v>
      </c>
    </row>
    <row r="33" spans="14:33" x14ac:dyDescent="0.35">
      <c r="N33" s="42">
        <v>1943</v>
      </c>
      <c r="O33" s="40" t="s">
        <v>154</v>
      </c>
      <c r="P33" s="11">
        <v>1615</v>
      </c>
      <c r="Q33" s="11">
        <v>1419</v>
      </c>
      <c r="R33" s="11">
        <v>6420</v>
      </c>
      <c r="S33" s="11">
        <v>5287</v>
      </c>
      <c r="T33" s="11">
        <v>2491</v>
      </c>
      <c r="U33" s="11">
        <v>929</v>
      </c>
      <c r="V33" s="11">
        <v>368</v>
      </c>
      <c r="W33" s="11">
        <v>152</v>
      </c>
      <c r="X33" s="11">
        <v>61</v>
      </c>
      <c r="Y33" s="11">
        <v>34</v>
      </c>
      <c r="Z33" s="11">
        <v>24</v>
      </c>
      <c r="AA33" s="11">
        <v>8</v>
      </c>
      <c r="AB33" s="11">
        <v>3</v>
      </c>
      <c r="AC33" s="11">
        <v>6</v>
      </c>
      <c r="AD33" s="11">
        <v>4</v>
      </c>
      <c r="AE33" s="11"/>
      <c r="AF33" s="43">
        <f t="shared" si="2"/>
        <v>2.6190425588438448</v>
      </c>
      <c r="AG33" s="44">
        <f t="shared" si="3"/>
        <v>8.4426969874076825</v>
      </c>
    </row>
    <row r="34" spans="14:33" x14ac:dyDescent="0.35">
      <c r="N34" s="42">
        <v>1942</v>
      </c>
      <c r="O34" s="40" t="s">
        <v>155</v>
      </c>
      <c r="P34" s="11">
        <v>1555</v>
      </c>
      <c r="Q34" s="11">
        <v>1472</v>
      </c>
      <c r="R34" s="11">
        <v>6287</v>
      </c>
      <c r="S34" s="11">
        <v>5307</v>
      </c>
      <c r="T34" s="11">
        <v>2615</v>
      </c>
      <c r="U34" s="11">
        <v>943</v>
      </c>
      <c r="V34" s="11">
        <v>405</v>
      </c>
      <c r="W34" s="11">
        <v>168</v>
      </c>
      <c r="X34" s="11">
        <v>88</v>
      </c>
      <c r="Y34" s="11">
        <v>38</v>
      </c>
      <c r="Z34" s="11">
        <v>25</v>
      </c>
      <c r="AA34" s="11">
        <v>17</v>
      </c>
      <c r="AB34" s="11">
        <v>9</v>
      </c>
      <c r="AC34" s="11">
        <v>0</v>
      </c>
      <c r="AD34" s="11">
        <v>3</v>
      </c>
      <c r="AE34" s="11"/>
      <c r="AF34" s="43">
        <f t="shared" si="2"/>
        <v>2.6611557151912106</v>
      </c>
      <c r="AG34" s="44">
        <f t="shared" si="3"/>
        <v>8.9583773505176421</v>
      </c>
    </row>
    <row r="35" spans="14:33" x14ac:dyDescent="0.35">
      <c r="N35" s="42">
        <v>1941</v>
      </c>
      <c r="O35" s="40" t="s">
        <v>156</v>
      </c>
      <c r="P35" s="11">
        <v>1467</v>
      </c>
      <c r="Q35" s="11">
        <v>1200</v>
      </c>
      <c r="R35" s="11">
        <v>5541</v>
      </c>
      <c r="S35" s="11">
        <v>4862</v>
      </c>
      <c r="T35" s="11">
        <v>2641</v>
      </c>
      <c r="U35" s="11">
        <v>966</v>
      </c>
      <c r="V35" s="11">
        <v>431</v>
      </c>
      <c r="W35" s="11">
        <v>176</v>
      </c>
      <c r="X35" s="11">
        <v>100</v>
      </c>
      <c r="Y35" s="11">
        <v>46</v>
      </c>
      <c r="Z35" s="11">
        <v>24</v>
      </c>
      <c r="AA35" s="11">
        <v>12</v>
      </c>
      <c r="AB35" s="11">
        <v>8</v>
      </c>
      <c r="AC35" s="11">
        <v>5</v>
      </c>
      <c r="AD35" s="11">
        <v>0</v>
      </c>
      <c r="AE35" s="11"/>
      <c r="AF35" s="43">
        <f t="shared" si="2"/>
        <v>2.7362549344928198</v>
      </c>
      <c r="AG35" s="44">
        <f t="shared" si="3"/>
        <v>10.11499513702157</v>
      </c>
    </row>
    <row r="36" spans="14:33" x14ac:dyDescent="0.35">
      <c r="N36" s="42">
        <v>1940</v>
      </c>
      <c r="O36" s="40" t="s">
        <v>157</v>
      </c>
      <c r="P36" s="11">
        <v>1319</v>
      </c>
      <c r="Q36" s="11">
        <v>1170</v>
      </c>
      <c r="R36" s="11">
        <v>5187</v>
      </c>
      <c r="S36" s="11">
        <v>4663</v>
      </c>
      <c r="T36" s="11">
        <v>2595</v>
      </c>
      <c r="U36" s="11">
        <v>1066</v>
      </c>
      <c r="V36" s="11">
        <v>467</v>
      </c>
      <c r="W36" s="11">
        <v>186</v>
      </c>
      <c r="X36" s="11">
        <v>89</v>
      </c>
      <c r="Y36" s="11">
        <v>64</v>
      </c>
      <c r="Z36" s="11">
        <v>25</v>
      </c>
      <c r="AA36" s="11">
        <v>16</v>
      </c>
      <c r="AB36" s="11">
        <v>7</v>
      </c>
      <c r="AC36" s="11">
        <v>3</v>
      </c>
      <c r="AD36" s="11">
        <v>0</v>
      </c>
      <c r="AE36" s="11"/>
      <c r="AF36" s="43">
        <f t="shared" si="2"/>
        <v>2.7990745684285461</v>
      </c>
      <c r="AG36" s="44">
        <f t="shared" si="3"/>
        <v>11.407723794269444</v>
      </c>
    </row>
    <row r="37" spans="14:33" x14ac:dyDescent="0.35">
      <c r="N37" s="42">
        <v>1939</v>
      </c>
      <c r="O37" s="40" t="s">
        <v>158</v>
      </c>
      <c r="P37" s="11">
        <v>1294</v>
      </c>
      <c r="Q37" s="11">
        <v>1170</v>
      </c>
      <c r="R37" s="11">
        <v>4775</v>
      </c>
      <c r="S37" s="11">
        <v>4357</v>
      </c>
      <c r="T37" s="11">
        <v>2456</v>
      </c>
      <c r="U37" s="11">
        <v>1062</v>
      </c>
      <c r="V37" s="11">
        <v>438</v>
      </c>
      <c r="W37" s="11">
        <v>215</v>
      </c>
      <c r="X37" s="11">
        <v>96</v>
      </c>
      <c r="Y37" s="11">
        <v>65</v>
      </c>
      <c r="Z37" s="11">
        <v>25</v>
      </c>
      <c r="AA37" s="11">
        <v>9</v>
      </c>
      <c r="AB37" s="11">
        <v>9</v>
      </c>
      <c r="AC37" s="11">
        <v>3</v>
      </c>
      <c r="AD37" s="11">
        <v>0</v>
      </c>
      <c r="AE37" s="11"/>
      <c r="AF37" s="43">
        <f t="shared" si="2"/>
        <v>2.8112557906598221</v>
      </c>
      <c r="AG37" s="44">
        <f t="shared" si="3"/>
        <v>12.032052084637536</v>
      </c>
    </row>
    <row r="38" spans="14:33" x14ac:dyDescent="0.35">
      <c r="N38" s="42">
        <v>1938</v>
      </c>
      <c r="O38" s="40" t="s">
        <v>159</v>
      </c>
      <c r="P38" s="11">
        <v>1174</v>
      </c>
      <c r="Q38" s="11">
        <v>1167</v>
      </c>
      <c r="R38" s="11">
        <v>4559</v>
      </c>
      <c r="S38" s="11">
        <v>4165</v>
      </c>
      <c r="T38" s="11">
        <v>2466</v>
      </c>
      <c r="U38" s="11">
        <v>997</v>
      </c>
      <c r="V38" s="11">
        <v>506</v>
      </c>
      <c r="W38" s="11">
        <v>212</v>
      </c>
      <c r="X38" s="11">
        <v>115</v>
      </c>
      <c r="Y38" s="11">
        <v>49</v>
      </c>
      <c r="Z38" s="11">
        <v>30</v>
      </c>
      <c r="AA38" s="11">
        <v>12</v>
      </c>
      <c r="AB38" s="11">
        <v>4</v>
      </c>
      <c r="AC38" s="11">
        <v>4</v>
      </c>
      <c r="AD38" s="11">
        <v>4</v>
      </c>
      <c r="AE38" s="11"/>
      <c r="AF38" s="43">
        <f t="shared" si="2"/>
        <v>2.8516554578375581</v>
      </c>
      <c r="AG38" s="44">
        <f t="shared" si="3"/>
        <v>12.5</v>
      </c>
    </row>
    <row r="39" spans="14:33" x14ac:dyDescent="0.35">
      <c r="N39" s="42">
        <v>1937</v>
      </c>
      <c r="O39" s="40" t="s">
        <v>160</v>
      </c>
      <c r="P39" s="11">
        <v>1080</v>
      </c>
      <c r="Q39" s="11">
        <v>1136</v>
      </c>
      <c r="R39" s="11">
        <v>3997</v>
      </c>
      <c r="S39" s="11">
        <v>3854</v>
      </c>
      <c r="T39" s="11">
        <v>2344</v>
      </c>
      <c r="U39" s="11">
        <v>955</v>
      </c>
      <c r="V39" s="11">
        <v>492</v>
      </c>
      <c r="W39" s="11">
        <v>251</v>
      </c>
      <c r="X39" s="11">
        <v>114</v>
      </c>
      <c r="Y39" s="11">
        <v>70</v>
      </c>
      <c r="Z39" s="11">
        <v>36</v>
      </c>
      <c r="AA39" s="11">
        <v>6</v>
      </c>
      <c r="AB39" s="11">
        <v>3</v>
      </c>
      <c r="AC39" s="11">
        <v>0</v>
      </c>
      <c r="AD39" s="11">
        <v>0</v>
      </c>
      <c r="AE39" s="11"/>
      <c r="AF39" s="43">
        <f t="shared" si="2"/>
        <v>2.8983121774306042</v>
      </c>
      <c r="AG39" s="44">
        <f t="shared" si="3"/>
        <v>13.439810294322779</v>
      </c>
    </row>
    <row r="40" spans="14:33" x14ac:dyDescent="0.35">
      <c r="N40" s="42">
        <v>1936</v>
      </c>
      <c r="O40" s="40" t="s">
        <v>161</v>
      </c>
      <c r="P40" s="11">
        <v>999</v>
      </c>
      <c r="Q40" s="11">
        <v>1005</v>
      </c>
      <c r="R40" s="11">
        <v>3854</v>
      </c>
      <c r="S40" s="11">
        <v>3701</v>
      </c>
      <c r="T40" s="11">
        <v>2190</v>
      </c>
      <c r="U40" s="11">
        <v>992</v>
      </c>
      <c r="V40" s="11">
        <v>508</v>
      </c>
      <c r="W40" s="11">
        <v>235</v>
      </c>
      <c r="X40" s="11">
        <v>100</v>
      </c>
      <c r="Y40" s="11">
        <v>67</v>
      </c>
      <c r="Z40" s="11">
        <v>31</v>
      </c>
      <c r="AA40" s="11">
        <v>21</v>
      </c>
      <c r="AB40" s="11">
        <v>11</v>
      </c>
      <c r="AC40" s="11">
        <v>9</v>
      </c>
      <c r="AD40" s="11">
        <v>3</v>
      </c>
      <c r="AE40" s="11"/>
      <c r="AF40" s="43">
        <f t="shared" si="2"/>
        <v>2.947981932099665</v>
      </c>
      <c r="AG40" s="44">
        <f t="shared" si="3"/>
        <v>14.403322162319684</v>
      </c>
    </row>
    <row r="41" spans="14:33" x14ac:dyDescent="0.35">
      <c r="N41" s="42">
        <v>1935</v>
      </c>
      <c r="O41" s="40" t="s">
        <v>162</v>
      </c>
      <c r="P41" s="11">
        <v>948</v>
      </c>
      <c r="Q41" s="11">
        <v>924</v>
      </c>
      <c r="R41" s="11">
        <v>3391</v>
      </c>
      <c r="S41" s="11">
        <v>3251</v>
      </c>
      <c r="T41" s="11">
        <v>2134</v>
      </c>
      <c r="U41" s="11">
        <v>942</v>
      </c>
      <c r="V41" s="11">
        <v>456</v>
      </c>
      <c r="W41" s="11">
        <v>231</v>
      </c>
      <c r="X41" s="11">
        <v>112</v>
      </c>
      <c r="Y41" s="11">
        <v>65</v>
      </c>
      <c r="Z41" s="11">
        <v>37</v>
      </c>
      <c r="AA41" s="11">
        <v>18</v>
      </c>
      <c r="AB41" s="11">
        <v>8</v>
      </c>
      <c r="AC41" s="11">
        <v>0</v>
      </c>
      <c r="AD41" s="11">
        <v>0</v>
      </c>
      <c r="AE41" s="11"/>
      <c r="AF41" s="43">
        <f t="shared" si="2"/>
        <v>2.9721978109770713</v>
      </c>
      <c r="AG41" s="44">
        <f t="shared" si="3"/>
        <v>14.931692897659183</v>
      </c>
    </row>
    <row r="42" spans="14:33" x14ac:dyDescent="0.35">
      <c r="N42" s="42">
        <v>1934</v>
      </c>
      <c r="O42" s="40" t="s">
        <v>163</v>
      </c>
      <c r="P42" s="11">
        <v>887</v>
      </c>
      <c r="Q42" s="11">
        <v>856</v>
      </c>
      <c r="R42" s="11">
        <v>3239</v>
      </c>
      <c r="S42" s="11">
        <v>3064</v>
      </c>
      <c r="T42" s="11">
        <v>2012</v>
      </c>
      <c r="U42" s="11">
        <v>902</v>
      </c>
      <c r="V42" s="11">
        <v>471</v>
      </c>
      <c r="W42" s="11">
        <v>257</v>
      </c>
      <c r="X42" s="11">
        <v>123</v>
      </c>
      <c r="Y42" s="11">
        <v>79</v>
      </c>
      <c r="Z42" s="11">
        <v>32</v>
      </c>
      <c r="AA42" s="11">
        <v>33</v>
      </c>
      <c r="AB42" s="11">
        <v>10</v>
      </c>
      <c r="AC42" s="11">
        <v>3</v>
      </c>
      <c r="AD42" s="11">
        <v>5</v>
      </c>
      <c r="AE42" s="11"/>
      <c r="AF42" s="43">
        <f t="shared" si="2"/>
        <v>3.033157938695398</v>
      </c>
      <c r="AG42" s="44">
        <f t="shared" si="3"/>
        <v>15.99432055458114</v>
      </c>
    </row>
    <row r="43" spans="14:33" x14ac:dyDescent="0.35">
      <c r="N43" s="42">
        <v>1933</v>
      </c>
      <c r="O43" s="40" t="s">
        <v>164</v>
      </c>
      <c r="P43" s="11">
        <v>823</v>
      </c>
      <c r="Q43" s="11">
        <v>868</v>
      </c>
      <c r="R43" s="11">
        <v>2955</v>
      </c>
      <c r="S43" s="11">
        <v>2870</v>
      </c>
      <c r="T43" s="11">
        <v>1896</v>
      </c>
      <c r="U43" s="11">
        <v>893</v>
      </c>
      <c r="V43" s="11">
        <v>479</v>
      </c>
      <c r="W43" s="11">
        <v>214</v>
      </c>
      <c r="X43" s="11">
        <v>125</v>
      </c>
      <c r="Y43" s="11">
        <v>87</v>
      </c>
      <c r="Z43" s="11">
        <v>54</v>
      </c>
      <c r="AA43" s="11">
        <v>24</v>
      </c>
      <c r="AB43" s="11">
        <v>14</v>
      </c>
      <c r="AC43" s="11">
        <v>0</v>
      </c>
      <c r="AD43" s="11">
        <v>3</v>
      </c>
      <c r="AE43" s="11"/>
      <c r="AF43" s="43">
        <f t="shared" si="2"/>
        <v>3.0611233967271119</v>
      </c>
      <c r="AG43" s="44">
        <f t="shared" si="3"/>
        <v>16.744803184431667</v>
      </c>
    </row>
    <row r="44" spans="14:33" x14ac:dyDescent="0.35">
      <c r="N44" s="42">
        <v>1932</v>
      </c>
      <c r="O44" s="40" t="s">
        <v>165</v>
      </c>
      <c r="P44" s="11">
        <v>806</v>
      </c>
      <c r="Q44" s="11">
        <v>863</v>
      </c>
      <c r="R44" s="11">
        <v>2764</v>
      </c>
      <c r="S44" s="11">
        <v>2581</v>
      </c>
      <c r="T44" s="11">
        <v>1687</v>
      </c>
      <c r="U44" s="11">
        <v>823</v>
      </c>
      <c r="V44" s="11">
        <v>395</v>
      </c>
      <c r="W44" s="11">
        <v>207</v>
      </c>
      <c r="X44" s="11">
        <v>119</v>
      </c>
      <c r="Y44" s="11">
        <v>60</v>
      </c>
      <c r="Z44" s="11">
        <v>41</v>
      </c>
      <c r="AA44" s="11">
        <v>26</v>
      </c>
      <c r="AB44" s="11">
        <v>14</v>
      </c>
      <c r="AC44" s="11">
        <v>5</v>
      </c>
      <c r="AD44" s="11">
        <v>3</v>
      </c>
      <c r="AE44" s="11"/>
      <c r="AF44" s="43">
        <f t="shared" si="2"/>
        <v>3.0093323071002502</v>
      </c>
      <c r="AG44" s="44">
        <f t="shared" si="3"/>
        <v>16.288243217240716</v>
      </c>
    </row>
    <row r="45" spans="14:33" x14ac:dyDescent="0.35">
      <c r="N45" s="42">
        <v>1931</v>
      </c>
      <c r="O45" s="40" t="s">
        <v>166</v>
      </c>
      <c r="P45" s="11">
        <v>795</v>
      </c>
      <c r="Q45" s="11">
        <v>805</v>
      </c>
      <c r="R45" s="11">
        <v>2629</v>
      </c>
      <c r="S45" s="11">
        <v>2387</v>
      </c>
      <c r="T45" s="11">
        <v>1702</v>
      </c>
      <c r="U45" s="11">
        <v>869</v>
      </c>
      <c r="V45" s="11">
        <v>418</v>
      </c>
      <c r="W45" s="11">
        <v>246</v>
      </c>
      <c r="X45" s="11">
        <v>116</v>
      </c>
      <c r="Y45" s="11">
        <v>54</v>
      </c>
      <c r="Z45" s="11">
        <v>42</v>
      </c>
      <c r="AA45" s="11">
        <v>25</v>
      </c>
      <c r="AB45" s="11">
        <v>11</v>
      </c>
      <c r="AC45" s="11">
        <v>8</v>
      </c>
      <c r="AD45" s="11">
        <v>6</v>
      </c>
      <c r="AE45" s="11"/>
      <c r="AF45" s="43">
        <f t="shared" si="2"/>
        <v>3.068921190546821</v>
      </c>
      <c r="AG45" s="44">
        <f t="shared" si="3"/>
        <v>17.749431424898646</v>
      </c>
    </row>
    <row r="46" spans="14:33" x14ac:dyDescent="0.35">
      <c r="N46" s="42">
        <v>1930</v>
      </c>
      <c r="O46" s="40" t="s">
        <v>167</v>
      </c>
      <c r="P46" s="11">
        <v>771</v>
      </c>
      <c r="Q46" s="11">
        <v>814</v>
      </c>
      <c r="R46" s="11">
        <v>2486</v>
      </c>
      <c r="S46" s="11">
        <v>2331</v>
      </c>
      <c r="T46" s="11">
        <v>1522</v>
      </c>
      <c r="U46" s="11">
        <v>731</v>
      </c>
      <c r="V46" s="11">
        <v>381</v>
      </c>
      <c r="W46" s="11">
        <v>233</v>
      </c>
      <c r="X46" s="11">
        <v>141</v>
      </c>
      <c r="Y46" s="11">
        <v>81</v>
      </c>
      <c r="Z46" s="11">
        <v>44</v>
      </c>
      <c r="AA46" s="11">
        <v>36</v>
      </c>
      <c r="AB46" s="11">
        <v>10</v>
      </c>
      <c r="AC46" s="11">
        <v>10</v>
      </c>
      <c r="AD46" s="11">
        <v>3</v>
      </c>
      <c r="AE46" s="11"/>
      <c r="AF46" s="43">
        <f t="shared" si="2"/>
        <v>3.0669168230143842</v>
      </c>
      <c r="AG46" s="44">
        <f t="shared" si="3"/>
        <v>17.406712528663746</v>
      </c>
    </row>
    <row r="47" spans="14:33" x14ac:dyDescent="0.35">
      <c r="N47" s="42">
        <v>1929</v>
      </c>
      <c r="O47" s="40" t="s">
        <v>168</v>
      </c>
      <c r="P47" s="11">
        <v>692</v>
      </c>
      <c r="Q47" s="11">
        <v>703</v>
      </c>
      <c r="R47" s="11">
        <v>2159</v>
      </c>
      <c r="S47" s="11">
        <v>2010</v>
      </c>
      <c r="T47" s="11">
        <v>1319</v>
      </c>
      <c r="U47" s="11">
        <v>663</v>
      </c>
      <c r="V47" s="11">
        <v>317</v>
      </c>
      <c r="W47" s="11">
        <v>169</v>
      </c>
      <c r="X47" s="11">
        <v>101</v>
      </c>
      <c r="Y47" s="11">
        <v>63</v>
      </c>
      <c r="Z47" s="11">
        <v>33</v>
      </c>
      <c r="AA47" s="11">
        <v>18</v>
      </c>
      <c r="AB47" s="11">
        <v>4</v>
      </c>
      <c r="AC47" s="11">
        <v>3</v>
      </c>
      <c r="AD47" s="11">
        <v>10</v>
      </c>
      <c r="AE47" s="11"/>
      <c r="AF47" s="43">
        <f t="shared" si="2"/>
        <v>3.0078654404646659</v>
      </c>
      <c r="AG47" s="44">
        <f t="shared" si="3"/>
        <v>16.711035818005808</v>
      </c>
    </row>
    <row r="48" spans="14:33" x14ac:dyDescent="0.35">
      <c r="N48" s="42">
        <v>1928</v>
      </c>
      <c r="O48" s="40" t="s">
        <v>169</v>
      </c>
      <c r="P48" s="11">
        <v>676</v>
      </c>
      <c r="Q48" s="11">
        <v>710</v>
      </c>
      <c r="R48" s="11">
        <v>1903</v>
      </c>
      <c r="S48" s="11">
        <v>1844</v>
      </c>
      <c r="T48" s="11">
        <v>1150</v>
      </c>
      <c r="U48" s="11">
        <v>567</v>
      </c>
      <c r="V48" s="11">
        <v>313</v>
      </c>
      <c r="W48" s="11">
        <v>142</v>
      </c>
      <c r="X48" s="11">
        <v>88</v>
      </c>
      <c r="Y48" s="11">
        <v>65</v>
      </c>
      <c r="Z48" s="11">
        <v>34</v>
      </c>
      <c r="AA48" s="11">
        <v>15</v>
      </c>
      <c r="AB48" s="11">
        <v>13</v>
      </c>
      <c r="AC48" s="11">
        <v>0</v>
      </c>
      <c r="AD48" s="11">
        <v>0</v>
      </c>
      <c r="AE48" s="11"/>
      <c r="AF48" s="43">
        <f t="shared" si="2"/>
        <v>2.9660904255319149</v>
      </c>
      <c r="AG48" s="44">
        <f t="shared" si="3"/>
        <v>16.449468085106382</v>
      </c>
    </row>
    <row r="49" spans="1:33" x14ac:dyDescent="0.35">
      <c r="N49" s="42">
        <v>1927</v>
      </c>
      <c r="O49" s="40" t="s">
        <v>170</v>
      </c>
      <c r="P49" s="11">
        <v>554</v>
      </c>
      <c r="Q49" s="11">
        <v>684</v>
      </c>
      <c r="R49" s="11">
        <v>1737</v>
      </c>
      <c r="S49" s="11">
        <v>1595</v>
      </c>
      <c r="T49" s="11">
        <v>1040</v>
      </c>
      <c r="U49" s="11">
        <v>476</v>
      </c>
      <c r="V49" s="11">
        <v>277</v>
      </c>
      <c r="W49" s="11">
        <v>146</v>
      </c>
      <c r="X49" s="11">
        <v>87</v>
      </c>
      <c r="Y49" s="11">
        <v>42</v>
      </c>
      <c r="Z49" s="11">
        <v>32</v>
      </c>
      <c r="AA49" s="11">
        <v>13</v>
      </c>
      <c r="AB49" s="11">
        <v>5</v>
      </c>
      <c r="AC49" s="11">
        <v>3</v>
      </c>
      <c r="AD49" s="11">
        <v>3</v>
      </c>
      <c r="AE49" s="11"/>
      <c r="AF49" s="43">
        <f t="shared" si="2"/>
        <v>2.9645951598446372</v>
      </c>
      <c r="AG49" s="44">
        <f t="shared" si="3"/>
        <v>16.193606214520468</v>
      </c>
    </row>
    <row r="50" spans="1:33" x14ac:dyDescent="0.35">
      <c r="N50" s="42">
        <v>1926</v>
      </c>
      <c r="O50" s="40" t="s">
        <v>171</v>
      </c>
      <c r="P50" s="11">
        <v>505</v>
      </c>
      <c r="Q50" s="11">
        <v>612</v>
      </c>
      <c r="R50" s="11">
        <v>1595</v>
      </c>
      <c r="S50" s="11">
        <v>1405</v>
      </c>
      <c r="T50" s="11">
        <v>832</v>
      </c>
      <c r="U50" s="11">
        <v>445</v>
      </c>
      <c r="V50" s="11">
        <v>213</v>
      </c>
      <c r="W50" s="11">
        <v>109</v>
      </c>
      <c r="X50" s="11">
        <v>60</v>
      </c>
      <c r="Y50" s="11">
        <v>37</v>
      </c>
      <c r="Z50" s="11">
        <v>27</v>
      </c>
      <c r="AA50" s="11">
        <v>8</v>
      </c>
      <c r="AB50" s="11">
        <v>8</v>
      </c>
      <c r="AC50" s="11">
        <v>7</v>
      </c>
      <c r="AD50" s="11">
        <v>0</v>
      </c>
      <c r="AE50" s="11"/>
      <c r="AF50" s="43">
        <f t="shared" si="2"/>
        <v>2.8942520893740404</v>
      </c>
      <c r="AG50" s="44">
        <f t="shared" si="3"/>
        <v>15.589288760020468</v>
      </c>
    </row>
    <row r="51" spans="1:33" x14ac:dyDescent="0.35">
      <c r="N51" s="42">
        <v>1925</v>
      </c>
      <c r="O51" s="40" t="s">
        <v>172</v>
      </c>
      <c r="P51" s="11">
        <v>439</v>
      </c>
      <c r="Q51" s="11">
        <v>522</v>
      </c>
      <c r="R51" s="11">
        <v>1301</v>
      </c>
      <c r="S51" s="11">
        <v>1100</v>
      </c>
      <c r="T51" s="11">
        <v>665</v>
      </c>
      <c r="U51" s="11">
        <v>352</v>
      </c>
      <c r="V51" s="11">
        <v>147</v>
      </c>
      <c r="W51" s="11">
        <v>86</v>
      </c>
      <c r="X51" s="11">
        <v>50</v>
      </c>
      <c r="Y51" s="11">
        <v>41</v>
      </c>
      <c r="Z51" s="11">
        <v>29</v>
      </c>
      <c r="AA51" s="11">
        <v>9</v>
      </c>
      <c r="AB51" s="11">
        <v>0</v>
      </c>
      <c r="AC51" s="11">
        <v>0</v>
      </c>
      <c r="AD51" s="11">
        <v>0</v>
      </c>
      <c r="AE51" s="11"/>
      <c r="AF51" s="43">
        <f t="shared" si="2"/>
        <v>2.8445475638051043</v>
      </c>
      <c r="AG51" s="44">
        <f t="shared" si="3"/>
        <v>15.060113900021094</v>
      </c>
    </row>
    <row r="52" spans="1:33" x14ac:dyDescent="0.35">
      <c r="N52" s="42">
        <v>1924</v>
      </c>
      <c r="O52" s="40" t="s">
        <v>173</v>
      </c>
      <c r="P52" s="11">
        <v>394</v>
      </c>
      <c r="Q52" s="11">
        <v>445</v>
      </c>
      <c r="R52" s="11">
        <v>1113</v>
      </c>
      <c r="S52" s="11">
        <v>926</v>
      </c>
      <c r="T52" s="11">
        <v>554</v>
      </c>
      <c r="U52" s="11">
        <v>272</v>
      </c>
      <c r="V52" s="11">
        <v>146</v>
      </c>
      <c r="W52" s="11">
        <v>60</v>
      </c>
      <c r="X52" s="11">
        <v>44</v>
      </c>
      <c r="Y52" s="11">
        <v>29</v>
      </c>
      <c r="Z52" s="11">
        <v>15</v>
      </c>
      <c r="AA52" s="11">
        <v>12</v>
      </c>
      <c r="AB52" s="11">
        <v>4</v>
      </c>
      <c r="AC52" s="11">
        <v>5</v>
      </c>
      <c r="AD52" s="11">
        <v>0</v>
      </c>
      <c r="AE52" s="11"/>
      <c r="AF52" s="43">
        <f t="shared" si="2"/>
        <v>2.818860413038069</v>
      </c>
      <c r="AG52" s="44">
        <f t="shared" si="3"/>
        <v>14.605623289375465</v>
      </c>
    </row>
    <row r="53" spans="1:33" x14ac:dyDescent="0.35">
      <c r="N53" s="42">
        <v>1923</v>
      </c>
      <c r="O53" s="40" t="s">
        <v>174</v>
      </c>
      <c r="P53" s="11">
        <v>285</v>
      </c>
      <c r="Q53" s="11">
        <v>339</v>
      </c>
      <c r="R53" s="11">
        <v>903</v>
      </c>
      <c r="S53" s="11">
        <v>730</v>
      </c>
      <c r="T53" s="11">
        <v>421</v>
      </c>
      <c r="U53" s="11">
        <v>229</v>
      </c>
      <c r="V53" s="11">
        <v>112</v>
      </c>
      <c r="W53" s="11">
        <v>58</v>
      </c>
      <c r="X53" s="11">
        <v>35</v>
      </c>
      <c r="Y53" s="11">
        <v>16</v>
      </c>
      <c r="Z53" s="11">
        <v>10</v>
      </c>
      <c r="AA53" s="11">
        <v>14</v>
      </c>
      <c r="AB53" s="11">
        <v>3</v>
      </c>
      <c r="AC53" s="11">
        <v>3</v>
      </c>
      <c r="AD53" s="11">
        <v>0</v>
      </c>
      <c r="AE53" s="11"/>
      <c r="AF53" s="43">
        <f t="shared" si="2"/>
        <v>2.8483217226092465</v>
      </c>
      <c r="AG53" s="44">
        <f t="shared" si="3"/>
        <v>15.19949335022166</v>
      </c>
    </row>
    <row r="54" spans="1:33" x14ac:dyDescent="0.35">
      <c r="N54" s="42">
        <v>1922</v>
      </c>
      <c r="O54" s="40" t="s">
        <v>175</v>
      </c>
      <c r="P54" s="11">
        <v>247</v>
      </c>
      <c r="Q54" s="11">
        <v>302</v>
      </c>
      <c r="R54" s="11">
        <v>669</v>
      </c>
      <c r="S54" s="11">
        <v>553</v>
      </c>
      <c r="T54" s="11">
        <v>333</v>
      </c>
      <c r="U54" s="11">
        <v>156</v>
      </c>
      <c r="V54" s="11">
        <v>73</v>
      </c>
      <c r="W54" s="11">
        <v>45</v>
      </c>
      <c r="X54" s="11">
        <v>27</v>
      </c>
      <c r="Y54" s="11">
        <v>10</v>
      </c>
      <c r="Z54" s="11">
        <v>9</v>
      </c>
      <c r="AA54" s="11">
        <v>3</v>
      </c>
      <c r="AB54" s="11">
        <v>0</v>
      </c>
      <c r="AC54" s="11">
        <v>0</v>
      </c>
      <c r="AD54" s="11">
        <v>0</v>
      </c>
      <c r="AE54" s="11"/>
      <c r="AF54" s="43">
        <f t="shared" si="2"/>
        <v>2.7165224557066336</v>
      </c>
      <c r="AG54" s="44">
        <f t="shared" si="3"/>
        <v>13.30861145447054</v>
      </c>
    </row>
    <row r="55" spans="1:33" x14ac:dyDescent="0.35">
      <c r="N55" s="42">
        <v>1921</v>
      </c>
      <c r="O55" s="40" t="s">
        <v>176</v>
      </c>
      <c r="P55" s="11">
        <v>215</v>
      </c>
      <c r="Q55" s="11">
        <v>227</v>
      </c>
      <c r="R55" s="11">
        <v>589</v>
      </c>
      <c r="S55" s="11">
        <v>422</v>
      </c>
      <c r="T55" s="11">
        <v>276</v>
      </c>
      <c r="U55" s="11">
        <v>121</v>
      </c>
      <c r="V55" s="11">
        <v>65</v>
      </c>
      <c r="W55" s="11">
        <v>41</v>
      </c>
      <c r="X55" s="11">
        <v>16</v>
      </c>
      <c r="Y55" s="11">
        <v>16</v>
      </c>
      <c r="Z55" s="11">
        <v>12</v>
      </c>
      <c r="AA55" s="11">
        <v>5</v>
      </c>
      <c r="AB55" s="11">
        <v>3</v>
      </c>
      <c r="AC55" s="11">
        <v>0</v>
      </c>
      <c r="AD55" s="11">
        <v>0</v>
      </c>
      <c r="AE55" s="11"/>
      <c r="AF55" s="43">
        <f t="shared" si="2"/>
        <v>2.758964143426295</v>
      </c>
      <c r="AG55" s="44">
        <f t="shared" si="3"/>
        <v>13.894422310756971</v>
      </c>
    </row>
    <row r="56" spans="1:33" x14ac:dyDescent="0.35">
      <c r="N56" s="42">
        <v>1920</v>
      </c>
      <c r="O56" s="40" t="s">
        <v>177</v>
      </c>
      <c r="P56" s="11">
        <v>160</v>
      </c>
      <c r="Q56" s="11">
        <v>191</v>
      </c>
      <c r="R56" s="11">
        <v>401</v>
      </c>
      <c r="S56" s="11">
        <v>285</v>
      </c>
      <c r="T56" s="11">
        <v>179</v>
      </c>
      <c r="U56" s="11">
        <v>88</v>
      </c>
      <c r="V56" s="11">
        <v>31</v>
      </c>
      <c r="W56" s="11">
        <v>27</v>
      </c>
      <c r="X56" s="11">
        <v>8</v>
      </c>
      <c r="Y56" s="11">
        <v>5</v>
      </c>
      <c r="Z56" s="11">
        <v>0</v>
      </c>
      <c r="AA56" s="11">
        <v>0</v>
      </c>
      <c r="AB56" s="11">
        <v>6</v>
      </c>
      <c r="AC56" s="11">
        <v>0</v>
      </c>
      <c r="AD56" s="11">
        <v>0</v>
      </c>
      <c r="AE56" s="11"/>
      <c r="AF56" s="43">
        <f t="shared" si="2"/>
        <v>2.5778421433743666</v>
      </c>
      <c r="AG56" s="44">
        <f t="shared" si="3"/>
        <v>11.947863866763216</v>
      </c>
    </row>
    <row r="57" spans="1:33" x14ac:dyDescent="0.35">
      <c r="N57" s="42">
        <v>1919</v>
      </c>
      <c r="O57" s="40" t="s">
        <v>178</v>
      </c>
      <c r="P57" s="11">
        <v>98</v>
      </c>
      <c r="Q57" s="11">
        <v>121</v>
      </c>
      <c r="R57" s="11">
        <v>220</v>
      </c>
      <c r="S57" s="11">
        <v>187</v>
      </c>
      <c r="T57" s="11">
        <v>98</v>
      </c>
      <c r="U57" s="11">
        <v>38</v>
      </c>
      <c r="V57" s="11">
        <v>24</v>
      </c>
      <c r="W57" s="11">
        <v>13</v>
      </c>
      <c r="X57" s="11">
        <v>7</v>
      </c>
      <c r="Y57" s="11">
        <v>6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/>
      <c r="AF57" s="43">
        <f t="shared" si="2"/>
        <v>2.5233990147783252</v>
      </c>
      <c r="AG57" s="44">
        <f t="shared" si="3"/>
        <v>10.83743842364532</v>
      </c>
    </row>
    <row r="58" spans="1:33" x14ac:dyDescent="0.35">
      <c r="N58" s="42">
        <v>1918</v>
      </c>
      <c r="O58" s="40" t="s">
        <v>179</v>
      </c>
      <c r="P58" s="11">
        <v>68</v>
      </c>
      <c r="Q58" s="11">
        <v>97</v>
      </c>
      <c r="R58" s="11">
        <v>175</v>
      </c>
      <c r="S58" s="11">
        <v>120</v>
      </c>
      <c r="T58" s="11">
        <v>53</v>
      </c>
      <c r="U58" s="11">
        <v>33</v>
      </c>
      <c r="V58" s="11">
        <v>21</v>
      </c>
      <c r="W58" s="11">
        <v>12</v>
      </c>
      <c r="X58" s="11">
        <v>4</v>
      </c>
      <c r="Y58" s="11">
        <v>6</v>
      </c>
      <c r="Z58" s="11">
        <v>3</v>
      </c>
      <c r="AA58" s="11">
        <v>0</v>
      </c>
      <c r="AB58" s="11">
        <v>0</v>
      </c>
      <c r="AC58" s="11">
        <v>0</v>
      </c>
      <c r="AD58" s="11">
        <v>0</v>
      </c>
      <c r="AE58" s="11"/>
      <c r="AF58" s="43">
        <f t="shared" si="2"/>
        <v>2.5506756756756759</v>
      </c>
      <c r="AG58" s="44">
        <f t="shared" si="3"/>
        <v>13.344594594594595</v>
      </c>
    </row>
    <row r="59" spans="1:33" x14ac:dyDescent="0.35">
      <c r="N59" s="42">
        <v>1917</v>
      </c>
      <c r="O59" s="40" t="s">
        <v>180</v>
      </c>
      <c r="P59" s="11">
        <v>58</v>
      </c>
      <c r="Q59" s="11">
        <v>69</v>
      </c>
      <c r="R59" s="11">
        <v>128</v>
      </c>
      <c r="S59" s="11">
        <v>85</v>
      </c>
      <c r="T59" s="11">
        <v>43</v>
      </c>
      <c r="U59" s="11">
        <v>23</v>
      </c>
      <c r="V59" s="11">
        <v>8</v>
      </c>
      <c r="W59" s="11">
        <v>4</v>
      </c>
      <c r="X59" s="11">
        <v>3</v>
      </c>
      <c r="Y59" s="11">
        <v>4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/>
      <c r="AF59" s="43">
        <f t="shared" si="2"/>
        <v>2.36</v>
      </c>
      <c r="AG59" s="44">
        <f t="shared" si="3"/>
        <v>9.8823529411764692</v>
      </c>
    </row>
    <row r="60" spans="1:33" x14ac:dyDescent="0.35">
      <c r="N60" s="42" t="s">
        <v>126</v>
      </c>
      <c r="O60" s="40" t="s">
        <v>105</v>
      </c>
      <c r="P60" s="11">
        <v>88</v>
      </c>
      <c r="Q60" s="11">
        <v>107</v>
      </c>
      <c r="R60" s="11">
        <v>217</v>
      </c>
      <c r="S60" s="11">
        <v>134</v>
      </c>
      <c r="T60" s="11">
        <v>84</v>
      </c>
      <c r="U60" s="11">
        <v>37</v>
      </c>
      <c r="V60" s="11">
        <v>19</v>
      </c>
      <c r="W60" s="11">
        <v>0</v>
      </c>
      <c r="X60" s="11">
        <v>15</v>
      </c>
      <c r="Y60" s="11">
        <v>4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/>
      <c r="AF60" s="43">
        <f t="shared" ref="AF60" si="4">(Q60+R60*2+S60*3+T60*4+U60*5+V60*6+W60*7+X60*8+Y60*9+Z60*10+AA60*11+AB60*12+AC60*13+AD60*14+AE60*15)/SUM(P60:AE60)</f>
        <v>2.4595744680851066</v>
      </c>
      <c r="AG60" s="44">
        <f t="shared" ref="AG60" si="5">SUM(U60:AE60)/SUM(P60:AE60)*100</f>
        <v>10.638297872340425</v>
      </c>
    </row>
    <row r="61" spans="1:33" x14ac:dyDescent="0.35">
      <c r="N61" s="42"/>
      <c r="O61" s="40" t="s">
        <v>19</v>
      </c>
      <c r="P61" s="11">
        <v>724349</v>
      </c>
      <c r="Q61" s="11">
        <v>249312</v>
      </c>
      <c r="R61" s="11">
        <v>572378</v>
      </c>
      <c r="S61" s="11">
        <v>343383</v>
      </c>
      <c r="T61" s="11">
        <v>136547</v>
      </c>
      <c r="U61" s="11">
        <v>45795</v>
      </c>
      <c r="V61" s="11">
        <v>19032</v>
      </c>
      <c r="W61" s="11">
        <v>8093</v>
      </c>
      <c r="X61" s="11">
        <v>4054</v>
      </c>
      <c r="Y61" s="11">
        <v>2097</v>
      </c>
      <c r="Z61" s="11">
        <v>1235</v>
      </c>
      <c r="AA61" s="11">
        <v>625</v>
      </c>
      <c r="AB61" s="11">
        <v>346</v>
      </c>
      <c r="AC61" s="11">
        <v>149</v>
      </c>
      <c r="AD61" s="11">
        <v>90</v>
      </c>
      <c r="AE61" s="11">
        <v>44</v>
      </c>
      <c r="AF61" s="43">
        <f t="shared" ref="AF61" si="6">(Q61+R61*2+S61*3+T61*4+U61*5+V61*6+W61*7+X61*8+Y61*9+Z61*10+AA61*11+AB61*12+AC61*13+AD61*14+AE61*15)/SUM(P61:AE61)</f>
        <v>1.6364007328013044</v>
      </c>
      <c r="AG61" s="44">
        <f t="shared" ref="AG61" si="7">SUM(U61:AE61)/SUM(P61:AE61)*100</f>
        <v>3.8699348858307525</v>
      </c>
    </row>
    <row r="64" spans="1:33" x14ac:dyDescent="0.35">
      <c r="A64" s="26"/>
    </row>
    <row r="66" spans="1:3" x14ac:dyDescent="0.35">
      <c r="A66" s="26"/>
    </row>
    <row r="67" spans="1:3" x14ac:dyDescent="0.35">
      <c r="A67" s="26"/>
    </row>
    <row r="68" spans="1:3" x14ac:dyDescent="0.35">
      <c r="A68" s="26"/>
    </row>
    <row r="74" spans="1:3" s="28" customFormat="1" x14ac:dyDescent="0.35">
      <c r="C74" s="23"/>
    </row>
    <row r="75" spans="1:3" x14ac:dyDescent="0.35">
      <c r="C75" s="28"/>
    </row>
  </sheetData>
  <mergeCells count="2">
    <mergeCell ref="A29:K30"/>
    <mergeCell ref="A1:S1"/>
  </mergeCells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autoPageBreaks="0"/>
  </sheetPr>
  <dimension ref="A1:AQ313"/>
  <sheetViews>
    <sheetView showGridLines="0" showRowColHeaders="0" zoomScaleNormal="100" workbookViewId="0">
      <selection activeCell="L1" sqref="L1"/>
    </sheetView>
  </sheetViews>
  <sheetFormatPr defaultColWidth="8.86328125" defaultRowHeight="12.75" x14ac:dyDescent="0.35"/>
  <cols>
    <col min="1" max="1" width="12.73046875" style="2" customWidth="1"/>
    <col min="2" max="10" width="8.86328125" style="2"/>
    <col min="11" max="11" width="2.73046875" style="2" customWidth="1"/>
    <col min="12" max="12" width="12.265625" style="2" customWidth="1"/>
    <col min="13" max="22" width="8.86328125" style="2"/>
    <col min="23" max="23" width="3.265625" style="2" customWidth="1"/>
    <col min="24" max="24" width="11.73046875" style="2" customWidth="1"/>
    <col min="25" max="40" width="6.73046875" style="2" customWidth="1"/>
    <col min="41" max="41" width="8.265625" style="21" customWidth="1"/>
    <col min="42" max="42" width="8.59765625" style="21" customWidth="1"/>
    <col min="43" max="43" width="8.86328125" style="21"/>
    <col min="44" max="16384" width="8.86328125" style="2"/>
  </cols>
  <sheetData>
    <row r="1" spans="1:43" ht="25.5" x14ac:dyDescent="0.75">
      <c r="A1" s="71" t="s">
        <v>124</v>
      </c>
      <c r="B1" s="71"/>
      <c r="C1" s="71"/>
      <c r="D1" s="71"/>
      <c r="E1" s="71"/>
      <c r="F1" s="71"/>
      <c r="G1" s="71"/>
      <c r="H1" s="71"/>
      <c r="I1" s="71"/>
      <c r="J1" s="71"/>
      <c r="K1"/>
      <c r="L1"/>
      <c r="M1"/>
      <c r="N1"/>
      <c r="W1" s="49" t="s">
        <v>125</v>
      </c>
      <c r="AO1" s="2"/>
      <c r="AP1" s="2"/>
      <c r="AQ1" s="2"/>
    </row>
    <row r="2" spans="1:43" ht="15.4" x14ac:dyDescent="0.45">
      <c r="S2" s="37" t="s">
        <v>115</v>
      </c>
      <c r="T2" s="37"/>
      <c r="U2" s="37"/>
      <c r="V2" s="37"/>
      <c r="W2" s="1" t="s">
        <v>0</v>
      </c>
      <c r="AO2" s="2"/>
      <c r="AP2" s="2"/>
      <c r="AQ2" s="2"/>
    </row>
    <row r="3" spans="1:43" ht="21" x14ac:dyDescent="0.35">
      <c r="W3" s="3"/>
      <c r="X3" s="4" t="s">
        <v>1</v>
      </c>
      <c r="Y3" s="4" t="s">
        <v>18</v>
      </c>
      <c r="AO3" s="2"/>
      <c r="AP3" s="2"/>
      <c r="AQ3" s="2"/>
    </row>
    <row r="4" spans="1:43" ht="33.75" customHeight="1" x14ac:dyDescent="0.35">
      <c r="A4" s="29" t="s">
        <v>106</v>
      </c>
      <c r="B4" s="8" t="s">
        <v>20</v>
      </c>
      <c r="C4" s="67" t="s">
        <v>123</v>
      </c>
      <c r="D4" s="68"/>
      <c r="E4" s="68"/>
      <c r="F4" s="68"/>
      <c r="G4" s="68"/>
      <c r="H4" s="68"/>
      <c r="I4" s="68"/>
      <c r="J4" s="68"/>
      <c r="L4" s="29" t="s">
        <v>106</v>
      </c>
      <c r="M4" s="8" t="s">
        <v>21</v>
      </c>
      <c r="N4" s="69" t="s">
        <v>122</v>
      </c>
      <c r="O4" s="70"/>
      <c r="P4" s="70"/>
      <c r="Q4" s="70"/>
      <c r="R4" s="70"/>
      <c r="S4" s="70"/>
      <c r="T4" s="70"/>
      <c r="U4" s="70"/>
      <c r="W4" s="3"/>
      <c r="X4" s="6"/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12</v>
      </c>
      <c r="AJ4" s="7" t="s">
        <v>13</v>
      </c>
      <c r="AK4" s="7" t="s">
        <v>14</v>
      </c>
      <c r="AL4" s="7" t="s">
        <v>15</v>
      </c>
      <c r="AM4" s="7" t="s">
        <v>16</v>
      </c>
      <c r="AN4" s="7" t="s">
        <v>17</v>
      </c>
      <c r="AO4" s="8" t="s">
        <v>20</v>
      </c>
      <c r="AP4" s="8" t="s">
        <v>21</v>
      </c>
    </row>
    <row r="5" spans="1:43" s="9" customFormat="1" ht="12.75" customHeight="1" x14ac:dyDescent="0.35">
      <c r="A5" s="10" t="s">
        <v>35</v>
      </c>
      <c r="B5" s="43">
        <v>0.55672823218997358</v>
      </c>
      <c r="L5" s="10" t="s">
        <v>87</v>
      </c>
      <c r="M5" s="44">
        <v>0</v>
      </c>
      <c r="W5" s="5"/>
    </row>
    <row r="6" spans="1:43" ht="10.5" x14ac:dyDescent="0.35">
      <c r="A6" s="10" t="s">
        <v>118</v>
      </c>
      <c r="B6" s="43">
        <v>0.67127071823204421</v>
      </c>
      <c r="L6" s="10" t="s">
        <v>39</v>
      </c>
      <c r="M6" s="44">
        <v>0</v>
      </c>
      <c r="X6" s="10" t="s">
        <v>120</v>
      </c>
      <c r="Y6" s="11">
        <v>265</v>
      </c>
      <c r="Z6" s="11">
        <v>81</v>
      </c>
      <c r="AA6" s="11">
        <v>85</v>
      </c>
      <c r="AB6" s="11">
        <v>144</v>
      </c>
      <c r="AC6" s="11">
        <v>137</v>
      </c>
      <c r="AD6" s="11">
        <v>141</v>
      </c>
      <c r="AE6" s="11">
        <v>133</v>
      </c>
      <c r="AF6" s="11">
        <v>85</v>
      </c>
      <c r="AG6" s="12">
        <v>63</v>
      </c>
      <c r="AH6" s="12">
        <v>16</v>
      </c>
      <c r="AI6" s="12">
        <v>8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43">
        <f t="shared" ref="AO6:AO37" si="0">(Z6+AA6*2+AB6*3+AC6*4+AD6*5+AE6*6+AF6*7+AG6*8+AH6*9+AI6*10+AJ6*11+AK6*12+AL6*13+AM6*14+AN6*15)/SUM(Y6:AN6)</f>
        <v>3.5034542314335062</v>
      </c>
      <c r="AP6" s="44">
        <f t="shared" ref="AP6:AP37" si="1">SUM(AD6:AN6)/SUM(Y6:AN6)*100</f>
        <v>38.5146804835924</v>
      </c>
      <c r="AQ6" s="14"/>
    </row>
    <row r="7" spans="1:43" ht="10.5" x14ac:dyDescent="0.35">
      <c r="A7" s="10" t="s">
        <v>121</v>
      </c>
      <c r="B7" s="43">
        <v>0.67962466487935658</v>
      </c>
      <c r="L7" s="10" t="s">
        <v>35</v>
      </c>
      <c r="M7" s="44">
        <v>0.18846588767433095</v>
      </c>
      <c r="X7" s="10" t="s">
        <v>82</v>
      </c>
      <c r="Y7" s="11">
        <v>489</v>
      </c>
      <c r="Z7" s="11">
        <v>192</v>
      </c>
      <c r="AA7" s="11">
        <v>176</v>
      </c>
      <c r="AB7" s="11">
        <v>217</v>
      </c>
      <c r="AC7" s="11">
        <v>208</v>
      </c>
      <c r="AD7" s="11">
        <v>194</v>
      </c>
      <c r="AE7" s="11">
        <v>165</v>
      </c>
      <c r="AF7" s="11">
        <v>130</v>
      </c>
      <c r="AG7" s="12">
        <v>71</v>
      </c>
      <c r="AH7" s="12">
        <v>40</v>
      </c>
      <c r="AI7" s="12">
        <v>35</v>
      </c>
      <c r="AJ7" s="12">
        <v>6</v>
      </c>
      <c r="AK7" s="12">
        <v>7</v>
      </c>
      <c r="AL7" s="12">
        <v>4</v>
      </c>
      <c r="AM7" s="12">
        <v>0</v>
      </c>
      <c r="AN7" s="12">
        <v>0</v>
      </c>
      <c r="AO7" s="43">
        <f t="shared" si="0"/>
        <v>3.2973112719751811</v>
      </c>
      <c r="AP7" s="44">
        <f t="shared" si="1"/>
        <v>33.712512926577041</v>
      </c>
      <c r="AQ7" s="2"/>
    </row>
    <row r="8" spans="1:43" ht="10.5" x14ac:dyDescent="0.35">
      <c r="A8" s="10" t="s">
        <v>90</v>
      </c>
      <c r="B8" s="43">
        <v>0.70800512914453195</v>
      </c>
      <c r="L8" s="10" t="s">
        <v>117</v>
      </c>
      <c r="M8" s="44">
        <v>0.2385964912280702</v>
      </c>
      <c r="X8" s="10" t="s">
        <v>93</v>
      </c>
      <c r="Y8" s="11">
        <v>138</v>
      </c>
      <c r="Z8" s="11">
        <v>81</v>
      </c>
      <c r="AA8" s="11">
        <v>100</v>
      </c>
      <c r="AB8" s="11">
        <v>113</v>
      </c>
      <c r="AC8" s="11">
        <v>107</v>
      </c>
      <c r="AD8" s="11">
        <v>76</v>
      </c>
      <c r="AE8" s="11">
        <v>61</v>
      </c>
      <c r="AF8" s="11">
        <v>39</v>
      </c>
      <c r="AG8" s="12">
        <v>25</v>
      </c>
      <c r="AH8" s="12">
        <v>11</v>
      </c>
      <c r="AI8" s="12">
        <v>4</v>
      </c>
      <c r="AJ8" s="12">
        <v>3</v>
      </c>
      <c r="AK8" s="12">
        <v>5</v>
      </c>
      <c r="AL8" s="12">
        <v>0</v>
      </c>
      <c r="AM8" s="12">
        <v>0</v>
      </c>
      <c r="AN8" s="12">
        <v>0</v>
      </c>
      <c r="AO8" s="43">
        <f t="shared" si="0"/>
        <v>3.2752293577981653</v>
      </c>
      <c r="AP8" s="44">
        <f t="shared" si="1"/>
        <v>29.357798165137616</v>
      </c>
      <c r="AQ8" s="2"/>
    </row>
    <row r="9" spans="1:43" ht="10.5" x14ac:dyDescent="0.35">
      <c r="A9" s="10" t="s">
        <v>29</v>
      </c>
      <c r="B9" s="43">
        <v>0.73722250903458952</v>
      </c>
      <c r="L9" s="10" t="s">
        <v>29</v>
      </c>
      <c r="M9" s="44">
        <v>0.25813113061435211</v>
      </c>
      <c r="X9" s="10" t="s">
        <v>61</v>
      </c>
      <c r="Y9" s="11">
        <v>965</v>
      </c>
      <c r="Z9" s="11">
        <v>586</v>
      </c>
      <c r="AA9" s="11">
        <v>1400</v>
      </c>
      <c r="AB9" s="11">
        <v>1590</v>
      </c>
      <c r="AC9" s="11">
        <v>1347</v>
      </c>
      <c r="AD9" s="11">
        <v>830</v>
      </c>
      <c r="AE9" s="11">
        <v>427</v>
      </c>
      <c r="AF9" s="11">
        <v>243</v>
      </c>
      <c r="AG9" s="12">
        <v>108</v>
      </c>
      <c r="AH9" s="12">
        <v>58</v>
      </c>
      <c r="AI9" s="12">
        <v>59</v>
      </c>
      <c r="AJ9" s="12">
        <v>31</v>
      </c>
      <c r="AK9" s="12">
        <v>17</v>
      </c>
      <c r="AL9" s="12">
        <v>10</v>
      </c>
      <c r="AM9" s="12">
        <v>0</v>
      </c>
      <c r="AN9" s="12">
        <v>0</v>
      </c>
      <c r="AO9" s="43">
        <f t="shared" si="0"/>
        <v>3.2079259548950594</v>
      </c>
      <c r="AP9" s="44">
        <f t="shared" si="1"/>
        <v>23.243384174162429</v>
      </c>
      <c r="AQ9" s="2"/>
    </row>
    <row r="10" spans="1:43" ht="10.5" x14ac:dyDescent="0.35">
      <c r="A10" s="10" t="s">
        <v>117</v>
      </c>
      <c r="B10" s="43">
        <v>0.81319298245614036</v>
      </c>
      <c r="L10" s="10" t="s">
        <v>90</v>
      </c>
      <c r="M10" s="44">
        <v>0.42132258655431398</v>
      </c>
      <c r="X10" s="10" t="s">
        <v>86</v>
      </c>
      <c r="Y10" s="11">
        <v>897</v>
      </c>
      <c r="Z10" s="11">
        <v>244</v>
      </c>
      <c r="AA10" s="11">
        <v>260</v>
      </c>
      <c r="AB10" s="11">
        <v>299</v>
      </c>
      <c r="AC10" s="11">
        <v>250</v>
      </c>
      <c r="AD10" s="11">
        <v>200</v>
      </c>
      <c r="AE10" s="11">
        <v>188</v>
      </c>
      <c r="AF10" s="11">
        <v>107</v>
      </c>
      <c r="AG10" s="12">
        <v>55</v>
      </c>
      <c r="AH10" s="12">
        <v>32</v>
      </c>
      <c r="AI10" s="12">
        <v>3</v>
      </c>
      <c r="AJ10" s="12">
        <v>3</v>
      </c>
      <c r="AK10" s="12">
        <v>0</v>
      </c>
      <c r="AL10" s="12">
        <v>0</v>
      </c>
      <c r="AM10" s="12">
        <v>0</v>
      </c>
      <c r="AN10" s="12">
        <v>0</v>
      </c>
      <c r="AO10" s="43">
        <f t="shared" si="0"/>
        <v>2.4936958234830575</v>
      </c>
      <c r="AP10" s="44">
        <f t="shared" si="1"/>
        <v>23.167848699763592</v>
      </c>
      <c r="AQ10" s="2"/>
    </row>
    <row r="11" spans="1:43" ht="10.5" x14ac:dyDescent="0.35">
      <c r="A11" s="10" t="s">
        <v>34</v>
      </c>
      <c r="B11" s="43">
        <v>0.85408650146221332</v>
      </c>
      <c r="L11" s="10" t="s">
        <v>58</v>
      </c>
      <c r="M11" s="44">
        <v>0.4523181304183943</v>
      </c>
      <c r="X11" s="10" t="s">
        <v>77</v>
      </c>
      <c r="Y11" s="11">
        <v>579</v>
      </c>
      <c r="Z11" s="11">
        <v>278</v>
      </c>
      <c r="AA11" s="11">
        <v>357</v>
      </c>
      <c r="AB11" s="11">
        <v>458</v>
      </c>
      <c r="AC11" s="11">
        <v>453</v>
      </c>
      <c r="AD11" s="11">
        <v>287</v>
      </c>
      <c r="AE11" s="11">
        <v>173</v>
      </c>
      <c r="AF11" s="11">
        <v>74</v>
      </c>
      <c r="AG11" s="12">
        <v>52</v>
      </c>
      <c r="AH11" s="12">
        <v>28</v>
      </c>
      <c r="AI11" s="12">
        <v>11</v>
      </c>
      <c r="AJ11" s="12">
        <v>3</v>
      </c>
      <c r="AK11" s="12">
        <v>3</v>
      </c>
      <c r="AL11" s="12">
        <v>0</v>
      </c>
      <c r="AM11" s="12">
        <v>0</v>
      </c>
      <c r="AN11" s="12">
        <v>0</v>
      </c>
      <c r="AO11" s="43">
        <f t="shared" si="0"/>
        <v>2.9085631349782295</v>
      </c>
      <c r="AP11" s="44">
        <f t="shared" si="1"/>
        <v>22.895500725689406</v>
      </c>
      <c r="AQ11" s="2"/>
    </row>
    <row r="12" spans="1:43" ht="10.5" x14ac:dyDescent="0.35">
      <c r="A12" s="10" t="s">
        <v>91</v>
      </c>
      <c r="B12" s="43">
        <v>0.89461436170212771</v>
      </c>
      <c r="L12" s="10" t="s">
        <v>27</v>
      </c>
      <c r="M12" s="44">
        <v>0.60126582278481011</v>
      </c>
      <c r="X12" s="10" t="s">
        <v>36</v>
      </c>
      <c r="Y12" s="11">
        <v>190</v>
      </c>
      <c r="Z12" s="11">
        <v>124</v>
      </c>
      <c r="AA12" s="11">
        <v>137</v>
      </c>
      <c r="AB12" s="11">
        <v>134</v>
      </c>
      <c r="AC12" s="11">
        <v>101</v>
      </c>
      <c r="AD12" s="11">
        <v>73</v>
      </c>
      <c r="AE12" s="11">
        <v>37</v>
      </c>
      <c r="AF12" s="11">
        <v>30</v>
      </c>
      <c r="AG12" s="12">
        <v>18</v>
      </c>
      <c r="AH12" s="12">
        <v>3</v>
      </c>
      <c r="AI12" s="12">
        <v>9</v>
      </c>
      <c r="AJ12" s="12">
        <v>0</v>
      </c>
      <c r="AK12" s="12">
        <v>3</v>
      </c>
      <c r="AL12" s="12">
        <v>0</v>
      </c>
      <c r="AM12" s="12">
        <v>0</v>
      </c>
      <c r="AN12" s="12">
        <v>0</v>
      </c>
      <c r="AO12" s="43">
        <f t="shared" si="0"/>
        <v>2.6752037252619325</v>
      </c>
      <c r="AP12" s="44">
        <f t="shared" si="1"/>
        <v>20.139697322467988</v>
      </c>
      <c r="AQ12" s="2"/>
    </row>
    <row r="13" spans="1:43" ht="10.5" x14ac:dyDescent="0.35">
      <c r="A13" s="10" t="s">
        <v>58</v>
      </c>
      <c r="B13" s="43">
        <v>0.97229551451187335</v>
      </c>
      <c r="L13" s="10" t="s">
        <v>121</v>
      </c>
      <c r="M13" s="44">
        <v>0.67024128686327078</v>
      </c>
      <c r="X13" s="10" t="s">
        <v>22</v>
      </c>
      <c r="Y13" s="11">
        <v>1801</v>
      </c>
      <c r="Z13" s="11">
        <v>644</v>
      </c>
      <c r="AA13" s="11">
        <v>834</v>
      </c>
      <c r="AB13" s="11">
        <v>878</v>
      </c>
      <c r="AC13" s="11">
        <v>761</v>
      </c>
      <c r="AD13" s="11">
        <v>541</v>
      </c>
      <c r="AE13" s="11">
        <v>289</v>
      </c>
      <c r="AF13" s="11">
        <v>158</v>
      </c>
      <c r="AG13" s="12">
        <v>96</v>
      </c>
      <c r="AH13" s="12">
        <v>55</v>
      </c>
      <c r="AI13" s="12">
        <v>28</v>
      </c>
      <c r="AJ13" s="12">
        <v>11</v>
      </c>
      <c r="AK13" s="12">
        <v>3</v>
      </c>
      <c r="AL13" s="12">
        <v>0</v>
      </c>
      <c r="AM13" s="12">
        <v>0</v>
      </c>
      <c r="AN13" s="12">
        <v>0</v>
      </c>
      <c r="AO13" s="43">
        <f t="shared" si="0"/>
        <v>2.4979504836858499</v>
      </c>
      <c r="AP13" s="44">
        <f t="shared" si="1"/>
        <v>19.363830136087884</v>
      </c>
      <c r="AQ13" s="2"/>
    </row>
    <row r="14" spans="1:43" ht="10.5" x14ac:dyDescent="0.35">
      <c r="A14" s="10" t="s">
        <v>49</v>
      </c>
      <c r="B14" s="43">
        <v>0.99981105337742093</v>
      </c>
      <c r="L14" s="10" t="s">
        <v>76</v>
      </c>
      <c r="M14" s="44">
        <v>0.68719076415612967</v>
      </c>
      <c r="X14" s="10" t="s">
        <v>43</v>
      </c>
      <c r="Y14" s="11">
        <v>222</v>
      </c>
      <c r="Z14" s="11">
        <v>102</v>
      </c>
      <c r="AA14" s="11">
        <v>164</v>
      </c>
      <c r="AB14" s="11">
        <v>176</v>
      </c>
      <c r="AC14" s="11">
        <v>128</v>
      </c>
      <c r="AD14" s="11">
        <v>62</v>
      </c>
      <c r="AE14" s="11">
        <v>56</v>
      </c>
      <c r="AF14" s="11">
        <v>23</v>
      </c>
      <c r="AG14" s="12">
        <v>14</v>
      </c>
      <c r="AH14" s="12">
        <v>10</v>
      </c>
      <c r="AI14" s="12">
        <v>5</v>
      </c>
      <c r="AJ14" s="12">
        <v>0</v>
      </c>
      <c r="AK14" s="12">
        <v>0</v>
      </c>
      <c r="AL14" s="12">
        <v>4</v>
      </c>
      <c r="AM14" s="12">
        <v>0</v>
      </c>
      <c r="AN14" s="12">
        <v>0</v>
      </c>
      <c r="AO14" s="43">
        <f t="shared" si="0"/>
        <v>2.6718426501035197</v>
      </c>
      <c r="AP14" s="44">
        <f t="shared" si="1"/>
        <v>18.012422360248447</v>
      </c>
      <c r="AQ14" s="2"/>
    </row>
    <row r="15" spans="1:43" ht="10.5" x14ac:dyDescent="0.35">
      <c r="A15" s="10" t="s">
        <v>80</v>
      </c>
      <c r="B15" s="43">
        <v>1.0298329355608591</v>
      </c>
      <c r="L15" s="10" t="s">
        <v>34</v>
      </c>
      <c r="M15" s="44">
        <v>0.71985886977421532</v>
      </c>
      <c r="X15" s="10" t="s">
        <v>54</v>
      </c>
      <c r="Y15" s="11">
        <v>2067</v>
      </c>
      <c r="Z15" s="11">
        <v>699</v>
      </c>
      <c r="AA15" s="11">
        <v>1428</v>
      </c>
      <c r="AB15" s="11">
        <v>1451</v>
      </c>
      <c r="AC15" s="11">
        <v>1049</v>
      </c>
      <c r="AD15" s="11">
        <v>525</v>
      </c>
      <c r="AE15" s="11">
        <v>267</v>
      </c>
      <c r="AF15" s="11">
        <v>177</v>
      </c>
      <c r="AG15" s="12">
        <v>99</v>
      </c>
      <c r="AH15" s="12">
        <v>77</v>
      </c>
      <c r="AI15" s="12">
        <v>51</v>
      </c>
      <c r="AJ15" s="12">
        <v>13</v>
      </c>
      <c r="AK15" s="12">
        <v>8</v>
      </c>
      <c r="AL15" s="12">
        <v>0</v>
      </c>
      <c r="AM15" s="12">
        <v>0</v>
      </c>
      <c r="AN15" s="12">
        <v>0</v>
      </c>
      <c r="AO15" s="43">
        <f t="shared" si="0"/>
        <v>2.5033497661484008</v>
      </c>
      <c r="AP15" s="44">
        <f t="shared" si="1"/>
        <v>15.383643028694225</v>
      </c>
      <c r="AQ15" s="2"/>
    </row>
    <row r="16" spans="1:43" ht="10.5" x14ac:dyDescent="0.35">
      <c r="A16" s="10" t="s">
        <v>52</v>
      </c>
      <c r="B16" s="43">
        <v>1.0648456823314334</v>
      </c>
      <c r="L16" s="10" t="s">
        <v>91</v>
      </c>
      <c r="M16" s="44">
        <v>0.7646276595744681</v>
      </c>
      <c r="X16" s="10" t="s">
        <v>92</v>
      </c>
      <c r="Y16" s="11">
        <v>474</v>
      </c>
      <c r="Z16" s="11">
        <v>245</v>
      </c>
      <c r="AA16" s="11">
        <v>647</v>
      </c>
      <c r="AB16" s="11">
        <v>502</v>
      </c>
      <c r="AC16" s="11">
        <v>248</v>
      </c>
      <c r="AD16" s="11">
        <v>115</v>
      </c>
      <c r="AE16" s="11">
        <v>67</v>
      </c>
      <c r="AF16" s="11">
        <v>41</v>
      </c>
      <c r="AG16" s="12">
        <v>39</v>
      </c>
      <c r="AH16" s="12">
        <v>22</v>
      </c>
      <c r="AI16" s="12">
        <v>22</v>
      </c>
      <c r="AJ16" s="12">
        <v>17</v>
      </c>
      <c r="AK16" s="12">
        <v>5</v>
      </c>
      <c r="AL16" s="12">
        <v>0</v>
      </c>
      <c r="AM16" s="12">
        <v>4</v>
      </c>
      <c r="AN16" s="12">
        <v>0</v>
      </c>
      <c r="AO16" s="43">
        <f t="shared" si="0"/>
        <v>2.5874183006535949</v>
      </c>
      <c r="AP16" s="44">
        <f t="shared" si="1"/>
        <v>13.562091503267974</v>
      </c>
      <c r="AQ16" s="2"/>
    </row>
    <row r="17" spans="1:43" ht="10.5" x14ac:dyDescent="0.35">
      <c r="A17" s="10" t="s">
        <v>59</v>
      </c>
      <c r="B17" s="43">
        <v>1.0887392900856794</v>
      </c>
      <c r="L17" s="10" t="s">
        <v>49</v>
      </c>
      <c r="M17" s="44">
        <v>0.80302314596126589</v>
      </c>
      <c r="X17" s="10" t="s">
        <v>89</v>
      </c>
      <c r="Y17" s="11">
        <v>360</v>
      </c>
      <c r="Z17" s="11">
        <v>148</v>
      </c>
      <c r="AA17" s="11">
        <v>355</v>
      </c>
      <c r="AB17" s="11">
        <v>352</v>
      </c>
      <c r="AC17" s="11">
        <v>234</v>
      </c>
      <c r="AD17" s="11">
        <v>111</v>
      </c>
      <c r="AE17" s="11">
        <v>54</v>
      </c>
      <c r="AF17" s="11">
        <v>26</v>
      </c>
      <c r="AG17" s="12">
        <v>12</v>
      </c>
      <c r="AH17" s="12">
        <v>12</v>
      </c>
      <c r="AI17" s="12">
        <v>4</v>
      </c>
      <c r="AJ17" s="12">
        <v>3</v>
      </c>
      <c r="AK17" s="12">
        <v>3</v>
      </c>
      <c r="AL17" s="12">
        <v>0</v>
      </c>
      <c r="AM17" s="12">
        <v>0</v>
      </c>
      <c r="AN17" s="12">
        <v>0</v>
      </c>
      <c r="AO17" s="43">
        <f t="shared" si="0"/>
        <v>2.5232974910394264</v>
      </c>
      <c r="AP17" s="44">
        <f t="shared" si="1"/>
        <v>13.440860215053762</v>
      </c>
      <c r="AQ17" s="2"/>
    </row>
    <row r="18" spans="1:43" ht="10.5" x14ac:dyDescent="0.35">
      <c r="A18" s="10" t="s">
        <v>53</v>
      </c>
      <c r="B18" s="43">
        <v>1.1276328198679662</v>
      </c>
      <c r="L18" s="10" t="s">
        <v>118</v>
      </c>
      <c r="M18" s="44">
        <v>0.88397790055248626</v>
      </c>
      <c r="X18" s="10" t="s">
        <v>30</v>
      </c>
      <c r="Y18" s="11">
        <v>1337</v>
      </c>
      <c r="Z18" s="11">
        <v>606</v>
      </c>
      <c r="AA18" s="11">
        <v>912</v>
      </c>
      <c r="AB18" s="11">
        <v>794</v>
      </c>
      <c r="AC18" s="11">
        <v>487</v>
      </c>
      <c r="AD18" s="11">
        <v>263</v>
      </c>
      <c r="AE18" s="11">
        <v>144</v>
      </c>
      <c r="AF18" s="11">
        <v>70</v>
      </c>
      <c r="AG18" s="12">
        <v>37</v>
      </c>
      <c r="AH18" s="12">
        <v>14</v>
      </c>
      <c r="AI18" s="12">
        <v>12</v>
      </c>
      <c r="AJ18" s="12">
        <v>0</v>
      </c>
      <c r="AK18" s="12">
        <v>3</v>
      </c>
      <c r="AL18" s="12">
        <v>0</v>
      </c>
      <c r="AM18" s="12">
        <v>5</v>
      </c>
      <c r="AN18" s="12">
        <v>0</v>
      </c>
      <c r="AO18" s="43">
        <f t="shared" si="0"/>
        <v>2.1513663535439793</v>
      </c>
      <c r="AP18" s="44">
        <f t="shared" si="1"/>
        <v>11.69940222032451</v>
      </c>
      <c r="AQ18" s="2"/>
    </row>
    <row r="19" spans="1:43" ht="10.5" x14ac:dyDescent="0.35">
      <c r="A19" s="10" t="s">
        <v>87</v>
      </c>
      <c r="B19" s="43">
        <v>1.1522988505747127</v>
      </c>
      <c r="L19" s="10" t="s">
        <v>51</v>
      </c>
      <c r="M19" s="44">
        <v>0.93976184917114181</v>
      </c>
      <c r="X19" s="10" t="s">
        <v>60</v>
      </c>
      <c r="Y19" s="11">
        <v>250</v>
      </c>
      <c r="Z19" s="11">
        <v>172</v>
      </c>
      <c r="AA19" s="11">
        <v>369</v>
      </c>
      <c r="AB19" s="11">
        <v>174</v>
      </c>
      <c r="AC19" s="11">
        <v>82</v>
      </c>
      <c r="AD19" s="11">
        <v>41</v>
      </c>
      <c r="AE19" s="11">
        <v>48</v>
      </c>
      <c r="AF19" s="11">
        <v>21</v>
      </c>
      <c r="AG19" s="12">
        <v>6</v>
      </c>
      <c r="AH19" s="12">
        <v>9</v>
      </c>
      <c r="AI19" s="12">
        <v>7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43">
        <f t="shared" si="0"/>
        <v>2.2044105173876165</v>
      </c>
      <c r="AP19" s="44">
        <f t="shared" si="1"/>
        <v>11.195928753180661</v>
      </c>
      <c r="AQ19" s="2"/>
    </row>
    <row r="20" spans="1:43" ht="10.5" x14ac:dyDescent="0.35">
      <c r="A20" s="10" t="s">
        <v>63</v>
      </c>
      <c r="B20" s="43">
        <v>1.1526683271405822</v>
      </c>
      <c r="L20" s="10" t="s">
        <v>100</v>
      </c>
      <c r="M20" s="44">
        <v>1.0676156583629894</v>
      </c>
      <c r="X20" s="10" t="s">
        <v>66</v>
      </c>
      <c r="Y20" s="11">
        <v>1197</v>
      </c>
      <c r="Z20" s="11">
        <v>708</v>
      </c>
      <c r="AA20" s="11">
        <v>2818</v>
      </c>
      <c r="AB20" s="11">
        <v>2363</v>
      </c>
      <c r="AC20" s="11">
        <v>1292</v>
      </c>
      <c r="AD20" s="11">
        <v>558</v>
      </c>
      <c r="AE20" s="11">
        <v>221</v>
      </c>
      <c r="AF20" s="11">
        <v>102</v>
      </c>
      <c r="AG20" s="12">
        <v>47</v>
      </c>
      <c r="AH20" s="12">
        <v>25</v>
      </c>
      <c r="AI20" s="12">
        <v>20</v>
      </c>
      <c r="AJ20" s="12">
        <v>3</v>
      </c>
      <c r="AK20" s="12">
        <v>3</v>
      </c>
      <c r="AL20" s="12">
        <v>0</v>
      </c>
      <c r="AM20" s="12">
        <v>0</v>
      </c>
      <c r="AN20" s="12">
        <v>0</v>
      </c>
      <c r="AO20" s="43">
        <f t="shared" si="0"/>
        <v>2.5970930853906165</v>
      </c>
      <c r="AP20" s="44">
        <f t="shared" si="1"/>
        <v>10.462755156567276</v>
      </c>
      <c r="AQ20" s="2"/>
    </row>
    <row r="21" spans="1:43" ht="10.5" x14ac:dyDescent="0.35">
      <c r="A21" s="10" t="s">
        <v>32</v>
      </c>
      <c r="B21" s="43">
        <v>1.1645342312008979</v>
      </c>
      <c r="L21" s="10" t="s">
        <v>80</v>
      </c>
      <c r="M21" s="44">
        <v>1.0739856801909307</v>
      </c>
      <c r="X21" s="10" t="s">
        <v>64</v>
      </c>
      <c r="Y21" s="11">
        <v>625</v>
      </c>
      <c r="Z21" s="11">
        <v>633</v>
      </c>
      <c r="AA21" s="11">
        <v>2903</v>
      </c>
      <c r="AB21" s="11">
        <v>2489</v>
      </c>
      <c r="AC21" s="11">
        <v>1143</v>
      </c>
      <c r="AD21" s="11">
        <v>437</v>
      </c>
      <c r="AE21" s="11">
        <v>201</v>
      </c>
      <c r="AF21" s="11">
        <v>88</v>
      </c>
      <c r="AG21" s="12">
        <v>55</v>
      </c>
      <c r="AH21" s="12">
        <v>28</v>
      </c>
      <c r="AI21" s="12">
        <v>7</v>
      </c>
      <c r="AJ21" s="12">
        <v>10</v>
      </c>
      <c r="AK21" s="12">
        <v>5</v>
      </c>
      <c r="AL21" s="12">
        <v>3</v>
      </c>
      <c r="AM21" s="12">
        <v>0</v>
      </c>
      <c r="AN21" s="12">
        <v>0</v>
      </c>
      <c r="AO21" s="43">
        <f t="shared" si="0"/>
        <v>2.7189057609829606</v>
      </c>
      <c r="AP21" s="44">
        <f t="shared" si="1"/>
        <v>9.6673235191839559</v>
      </c>
      <c r="AQ21" s="2"/>
    </row>
    <row r="22" spans="1:43" ht="10.5" x14ac:dyDescent="0.35">
      <c r="A22" s="10" t="s">
        <v>97</v>
      </c>
      <c r="B22" s="43">
        <v>1.1767741935483871</v>
      </c>
      <c r="L22" s="10" t="s">
        <v>52</v>
      </c>
      <c r="M22" s="44">
        <v>1.1291536724378965</v>
      </c>
      <c r="X22" s="10" t="s">
        <v>44</v>
      </c>
      <c r="Y22" s="11">
        <v>968</v>
      </c>
      <c r="Z22" s="11">
        <v>439</v>
      </c>
      <c r="AA22" s="11">
        <v>594</v>
      </c>
      <c r="AB22" s="11">
        <v>423</v>
      </c>
      <c r="AC22" s="11">
        <v>236</v>
      </c>
      <c r="AD22" s="11">
        <v>133</v>
      </c>
      <c r="AE22" s="11">
        <v>61</v>
      </c>
      <c r="AF22" s="11">
        <v>29</v>
      </c>
      <c r="AG22" s="12">
        <v>16</v>
      </c>
      <c r="AH22" s="12">
        <v>11</v>
      </c>
      <c r="AI22" s="12">
        <v>4</v>
      </c>
      <c r="AJ22" s="12">
        <v>4</v>
      </c>
      <c r="AK22" s="12">
        <v>3</v>
      </c>
      <c r="AL22" s="12">
        <v>0</v>
      </c>
      <c r="AM22" s="12">
        <v>3</v>
      </c>
      <c r="AN22" s="12">
        <v>0</v>
      </c>
      <c r="AO22" s="43">
        <f t="shared" si="0"/>
        <v>1.8683310533515731</v>
      </c>
      <c r="AP22" s="44">
        <f t="shared" si="1"/>
        <v>9.0287277701778379</v>
      </c>
      <c r="AQ22" s="2"/>
    </row>
    <row r="23" spans="1:43" ht="10.5" x14ac:dyDescent="0.35">
      <c r="A23" s="10" t="s">
        <v>46</v>
      </c>
      <c r="B23" s="43">
        <v>1.2134652201659222</v>
      </c>
      <c r="L23" s="10" t="s">
        <v>95</v>
      </c>
      <c r="M23" s="44">
        <v>1.1804384485666104</v>
      </c>
      <c r="X23" s="10" t="s">
        <v>41</v>
      </c>
      <c r="Y23" s="11">
        <v>293</v>
      </c>
      <c r="Z23" s="11">
        <v>205</v>
      </c>
      <c r="AA23" s="11">
        <v>415</v>
      </c>
      <c r="AB23" s="11">
        <v>386</v>
      </c>
      <c r="AC23" s="11">
        <v>157</v>
      </c>
      <c r="AD23" s="11">
        <v>69</v>
      </c>
      <c r="AE23" s="11">
        <v>33</v>
      </c>
      <c r="AF23" s="11">
        <v>10</v>
      </c>
      <c r="AG23" s="12">
        <v>8</v>
      </c>
      <c r="AH23" s="12">
        <v>7</v>
      </c>
      <c r="AI23" s="12">
        <v>9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43">
        <f t="shared" si="0"/>
        <v>2.2933417085427137</v>
      </c>
      <c r="AP23" s="44">
        <f t="shared" si="1"/>
        <v>8.5427135678391952</v>
      </c>
      <c r="AQ23" s="2"/>
    </row>
    <row r="24" spans="1:43" ht="10.5" x14ac:dyDescent="0.35">
      <c r="A24" s="10" t="s">
        <v>51</v>
      </c>
      <c r="B24" s="43">
        <v>1.2545382909175811</v>
      </c>
      <c r="L24" s="10" t="s">
        <v>63</v>
      </c>
      <c r="M24" s="44">
        <v>1.2086072434771957</v>
      </c>
      <c r="X24" s="10" t="s">
        <v>31</v>
      </c>
      <c r="Y24" s="11">
        <v>1552</v>
      </c>
      <c r="Z24" s="11">
        <v>1031</v>
      </c>
      <c r="AA24" s="11">
        <v>2105</v>
      </c>
      <c r="AB24" s="11">
        <v>1205</v>
      </c>
      <c r="AC24" s="11">
        <v>533</v>
      </c>
      <c r="AD24" s="11">
        <v>271</v>
      </c>
      <c r="AE24" s="11">
        <v>150</v>
      </c>
      <c r="AF24" s="11">
        <v>80</v>
      </c>
      <c r="AG24" s="12">
        <v>34</v>
      </c>
      <c r="AH24" s="12">
        <v>25</v>
      </c>
      <c r="AI24" s="12">
        <v>14</v>
      </c>
      <c r="AJ24" s="12">
        <v>5</v>
      </c>
      <c r="AK24" s="12">
        <v>4</v>
      </c>
      <c r="AL24" s="12">
        <v>0</v>
      </c>
      <c r="AM24" s="12">
        <v>0</v>
      </c>
      <c r="AN24" s="12">
        <v>0</v>
      </c>
      <c r="AO24" s="43">
        <f t="shared" si="0"/>
        <v>2.0749036952489655</v>
      </c>
      <c r="AP24" s="44">
        <f t="shared" si="1"/>
        <v>8.3178770152660864</v>
      </c>
      <c r="AQ24" s="2"/>
    </row>
    <row r="25" spans="1:43" ht="10.5" x14ac:dyDescent="0.35">
      <c r="A25" s="10" t="s">
        <v>27</v>
      </c>
      <c r="B25" s="43">
        <v>1.2560126582278481</v>
      </c>
      <c r="L25" s="10" t="s">
        <v>71</v>
      </c>
      <c r="M25" s="44">
        <v>1.4666666666666666</v>
      </c>
      <c r="X25" s="10" t="s">
        <v>57</v>
      </c>
      <c r="Y25" s="11">
        <v>3147</v>
      </c>
      <c r="Z25" s="11">
        <v>2696</v>
      </c>
      <c r="AA25" s="11">
        <v>12048</v>
      </c>
      <c r="AB25" s="11">
        <v>9769</v>
      </c>
      <c r="AC25" s="11">
        <v>4202</v>
      </c>
      <c r="AD25" s="11">
        <v>1350</v>
      </c>
      <c r="AE25" s="11">
        <v>492</v>
      </c>
      <c r="AF25" s="11">
        <v>199</v>
      </c>
      <c r="AG25" s="12">
        <v>84</v>
      </c>
      <c r="AH25" s="12">
        <v>41</v>
      </c>
      <c r="AI25" s="12">
        <v>22</v>
      </c>
      <c r="AJ25" s="12">
        <v>13</v>
      </c>
      <c r="AK25" s="12">
        <v>4</v>
      </c>
      <c r="AL25" s="12">
        <v>0</v>
      </c>
      <c r="AM25" s="12">
        <v>0</v>
      </c>
      <c r="AN25" s="12">
        <v>0</v>
      </c>
      <c r="AO25" s="43">
        <f t="shared" si="0"/>
        <v>2.5084098981418967</v>
      </c>
      <c r="AP25" s="44">
        <f t="shared" si="1"/>
        <v>6.472539407637889</v>
      </c>
      <c r="AQ25" s="2"/>
    </row>
    <row r="26" spans="1:43" ht="10.5" x14ac:dyDescent="0.35">
      <c r="A26" s="10" t="s">
        <v>119</v>
      </c>
      <c r="B26" s="43">
        <v>1.3259094283593169</v>
      </c>
      <c r="L26" s="10" t="s">
        <v>53</v>
      </c>
      <c r="M26" s="44">
        <v>1.5403961018547625</v>
      </c>
      <c r="X26" s="10" t="s">
        <v>98</v>
      </c>
      <c r="Y26" s="11">
        <v>11481</v>
      </c>
      <c r="Z26" s="11">
        <v>6977</v>
      </c>
      <c r="AA26" s="11">
        <v>13148</v>
      </c>
      <c r="AB26" s="11">
        <v>5866</v>
      </c>
      <c r="AC26" s="11">
        <v>2389</v>
      </c>
      <c r="AD26" s="11">
        <v>1026</v>
      </c>
      <c r="AE26" s="11">
        <v>509</v>
      </c>
      <c r="AF26" s="11">
        <v>364</v>
      </c>
      <c r="AG26" s="12">
        <v>231</v>
      </c>
      <c r="AH26" s="12">
        <v>141</v>
      </c>
      <c r="AI26" s="12">
        <v>110</v>
      </c>
      <c r="AJ26" s="12">
        <v>61</v>
      </c>
      <c r="AK26" s="12">
        <v>27</v>
      </c>
      <c r="AL26" s="12">
        <v>21</v>
      </c>
      <c r="AM26" s="12">
        <v>4</v>
      </c>
      <c r="AN26" s="12">
        <v>0</v>
      </c>
      <c r="AO26" s="43">
        <f t="shared" si="0"/>
        <v>1.8108841931295006</v>
      </c>
      <c r="AP26" s="44">
        <f t="shared" si="1"/>
        <v>5.8883248730964466</v>
      </c>
      <c r="AQ26" s="2"/>
    </row>
    <row r="27" spans="1:43" ht="10.5" x14ac:dyDescent="0.35">
      <c r="A27" s="10" t="s">
        <v>76</v>
      </c>
      <c r="B27" s="43">
        <v>1.3402968664101154</v>
      </c>
      <c r="L27" s="10" t="s">
        <v>79</v>
      </c>
      <c r="M27" s="44">
        <v>1.6411378555798686</v>
      </c>
      <c r="X27" s="10" t="s">
        <v>38</v>
      </c>
      <c r="Y27" s="11">
        <v>312</v>
      </c>
      <c r="Z27" s="11">
        <v>306</v>
      </c>
      <c r="AA27" s="11">
        <v>1482</v>
      </c>
      <c r="AB27" s="11">
        <v>1128</v>
      </c>
      <c r="AC27" s="11">
        <v>408</v>
      </c>
      <c r="AD27" s="11">
        <v>119</v>
      </c>
      <c r="AE27" s="11">
        <v>46</v>
      </c>
      <c r="AF27" s="11">
        <v>29</v>
      </c>
      <c r="AG27" s="12">
        <v>9</v>
      </c>
      <c r="AH27" s="12">
        <v>12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43">
        <f t="shared" si="0"/>
        <v>2.4772786289275515</v>
      </c>
      <c r="AP27" s="44">
        <f t="shared" si="1"/>
        <v>5.5829654635159702</v>
      </c>
      <c r="AQ27" s="2"/>
    </row>
    <row r="28" spans="1:43" ht="10.5" x14ac:dyDescent="0.35">
      <c r="A28" s="10" t="s">
        <v>71</v>
      </c>
      <c r="B28" s="43">
        <v>1.36</v>
      </c>
      <c r="L28" s="10" t="s">
        <v>85</v>
      </c>
      <c r="M28" s="44">
        <v>1.6414401781663712</v>
      </c>
      <c r="X28" s="10" t="s">
        <v>94</v>
      </c>
      <c r="Y28" s="11">
        <v>930</v>
      </c>
      <c r="Z28" s="11">
        <v>790</v>
      </c>
      <c r="AA28" s="11">
        <v>2632</v>
      </c>
      <c r="AB28" s="11">
        <v>1845</v>
      </c>
      <c r="AC28" s="11">
        <v>761</v>
      </c>
      <c r="AD28" s="11">
        <v>233</v>
      </c>
      <c r="AE28" s="11">
        <v>88</v>
      </c>
      <c r="AF28" s="11">
        <v>21</v>
      </c>
      <c r="AG28" s="12">
        <v>8</v>
      </c>
      <c r="AH28" s="12">
        <v>4</v>
      </c>
      <c r="AI28" s="12">
        <v>6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43">
        <f t="shared" si="0"/>
        <v>2.2728887674227933</v>
      </c>
      <c r="AP28" s="44">
        <f t="shared" si="1"/>
        <v>4.9193768789286692</v>
      </c>
      <c r="AQ28" s="2"/>
    </row>
    <row r="29" spans="1:43" ht="10.5" x14ac:dyDescent="0.35">
      <c r="A29" s="10" t="s">
        <v>100</v>
      </c>
      <c r="B29" s="43">
        <v>1.4203736654804271</v>
      </c>
      <c r="L29" s="10" t="s">
        <v>73</v>
      </c>
      <c r="M29" s="44">
        <v>1.6664639338280014</v>
      </c>
      <c r="X29" s="10" t="s">
        <v>55</v>
      </c>
      <c r="Y29" s="11">
        <v>2539</v>
      </c>
      <c r="Z29" s="11">
        <v>788</v>
      </c>
      <c r="AA29" s="11">
        <v>1664</v>
      </c>
      <c r="AB29" s="11">
        <v>1089</v>
      </c>
      <c r="AC29" s="11">
        <v>482</v>
      </c>
      <c r="AD29" s="11">
        <v>169</v>
      </c>
      <c r="AE29" s="11">
        <v>74</v>
      </c>
      <c r="AF29" s="11">
        <v>24</v>
      </c>
      <c r="AG29" s="12">
        <v>19</v>
      </c>
      <c r="AH29" s="12">
        <v>10</v>
      </c>
      <c r="AI29" s="12">
        <v>6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43">
        <f t="shared" si="0"/>
        <v>1.6127622377622377</v>
      </c>
      <c r="AP29" s="44">
        <f t="shared" si="1"/>
        <v>4.3997668997668997</v>
      </c>
      <c r="AQ29" s="2"/>
    </row>
    <row r="30" spans="1:43" ht="10.5" x14ac:dyDescent="0.35">
      <c r="A30" s="10" t="s">
        <v>88</v>
      </c>
      <c r="B30" s="43">
        <v>1.4635071090047393</v>
      </c>
      <c r="L30" s="10" t="s">
        <v>83</v>
      </c>
      <c r="M30" s="44">
        <v>1.6717207060104191</v>
      </c>
      <c r="X30" s="10" t="s">
        <v>67</v>
      </c>
      <c r="Y30" s="11">
        <v>16111</v>
      </c>
      <c r="Z30" s="11">
        <v>5021</v>
      </c>
      <c r="AA30" s="11">
        <v>9386</v>
      </c>
      <c r="AB30" s="11">
        <v>5605</v>
      </c>
      <c r="AC30" s="11">
        <v>2419</v>
      </c>
      <c r="AD30" s="11">
        <v>960</v>
      </c>
      <c r="AE30" s="11">
        <v>415</v>
      </c>
      <c r="AF30" s="11">
        <v>199</v>
      </c>
      <c r="AG30" s="12">
        <v>110</v>
      </c>
      <c r="AH30" s="12">
        <v>42</v>
      </c>
      <c r="AI30" s="12">
        <v>23</v>
      </c>
      <c r="AJ30" s="12">
        <v>10</v>
      </c>
      <c r="AK30" s="12">
        <v>7</v>
      </c>
      <c r="AL30" s="12">
        <v>0</v>
      </c>
      <c r="AM30" s="12">
        <v>0</v>
      </c>
      <c r="AN30" s="12">
        <v>0</v>
      </c>
      <c r="AO30" s="43">
        <f t="shared" si="0"/>
        <v>1.5046392775627666</v>
      </c>
      <c r="AP30" s="44">
        <f t="shared" si="1"/>
        <v>4.3812642651582818</v>
      </c>
      <c r="AQ30" s="2"/>
    </row>
    <row r="31" spans="1:43" ht="10.5" x14ac:dyDescent="0.35">
      <c r="A31" s="10" t="s">
        <v>72</v>
      </c>
      <c r="B31" s="43">
        <v>1.4678478153455212</v>
      </c>
      <c r="L31" s="10" t="s">
        <v>32</v>
      </c>
      <c r="M31" s="44">
        <v>1.6835016835016834</v>
      </c>
      <c r="X31" s="10" t="s">
        <v>68</v>
      </c>
      <c r="Y31" s="11">
        <v>523</v>
      </c>
      <c r="Z31" s="11">
        <v>319</v>
      </c>
      <c r="AA31" s="11">
        <v>914</v>
      </c>
      <c r="AB31" s="11">
        <v>619</v>
      </c>
      <c r="AC31" s="11">
        <v>242</v>
      </c>
      <c r="AD31" s="11">
        <v>76</v>
      </c>
      <c r="AE31" s="11">
        <v>28</v>
      </c>
      <c r="AF31" s="11">
        <v>4</v>
      </c>
      <c r="AG31" s="12">
        <v>4</v>
      </c>
      <c r="AH31" s="12">
        <v>7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43">
        <f t="shared" si="0"/>
        <v>2.0625</v>
      </c>
      <c r="AP31" s="44">
        <f t="shared" si="1"/>
        <v>4.3494152046783627</v>
      </c>
      <c r="AQ31" s="2"/>
    </row>
    <row r="32" spans="1:43" ht="10.5" x14ac:dyDescent="0.35">
      <c r="A32" s="10" t="s">
        <v>85</v>
      </c>
      <c r="B32" s="43">
        <v>1.5032787561347796</v>
      </c>
      <c r="L32" s="10" t="s">
        <v>59</v>
      </c>
      <c r="M32" s="44">
        <v>1.7747858017135865</v>
      </c>
      <c r="X32" s="10" t="s">
        <v>65</v>
      </c>
      <c r="Y32" s="11">
        <v>1603</v>
      </c>
      <c r="Z32" s="11">
        <v>858</v>
      </c>
      <c r="AA32" s="11">
        <v>1805</v>
      </c>
      <c r="AB32" s="11">
        <v>881</v>
      </c>
      <c r="AC32" s="11">
        <v>329</v>
      </c>
      <c r="AD32" s="11">
        <v>119</v>
      </c>
      <c r="AE32" s="11">
        <v>49</v>
      </c>
      <c r="AF32" s="11">
        <v>30</v>
      </c>
      <c r="AG32" s="12">
        <v>16</v>
      </c>
      <c r="AH32" s="12">
        <v>13</v>
      </c>
      <c r="AI32" s="12">
        <v>9</v>
      </c>
      <c r="AJ32" s="12">
        <v>5</v>
      </c>
      <c r="AK32" s="12">
        <v>5</v>
      </c>
      <c r="AL32" s="12">
        <v>0</v>
      </c>
      <c r="AM32" s="12">
        <v>0</v>
      </c>
      <c r="AN32" s="12">
        <v>0</v>
      </c>
      <c r="AO32" s="43">
        <f t="shared" si="0"/>
        <v>1.7434463474309683</v>
      </c>
      <c r="AP32" s="44">
        <f t="shared" si="1"/>
        <v>4.2991960852848656</v>
      </c>
      <c r="AQ32" s="2"/>
    </row>
    <row r="33" spans="1:43" ht="10.5" x14ac:dyDescent="0.35">
      <c r="A33" s="10" t="s">
        <v>67</v>
      </c>
      <c r="B33" s="43">
        <v>1.5046392775627666</v>
      </c>
      <c r="L33" s="10" t="s">
        <v>62</v>
      </c>
      <c r="M33" s="44">
        <v>2.026635784597568</v>
      </c>
      <c r="X33" s="10" t="s">
        <v>69</v>
      </c>
      <c r="Y33" s="11">
        <v>1606</v>
      </c>
      <c r="Z33" s="11">
        <v>1237</v>
      </c>
      <c r="AA33" s="11">
        <v>1639</v>
      </c>
      <c r="AB33" s="11">
        <v>984</v>
      </c>
      <c r="AC33" s="11">
        <v>416</v>
      </c>
      <c r="AD33" s="11">
        <v>143</v>
      </c>
      <c r="AE33" s="11">
        <v>61</v>
      </c>
      <c r="AF33" s="11">
        <v>26</v>
      </c>
      <c r="AG33" s="12">
        <v>12</v>
      </c>
      <c r="AH33" s="12">
        <v>9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43">
        <f t="shared" si="0"/>
        <v>1.7236262840371759</v>
      </c>
      <c r="AP33" s="44">
        <f t="shared" si="1"/>
        <v>4.0926137290070113</v>
      </c>
      <c r="AQ33" s="2"/>
    </row>
    <row r="34" spans="1:43" ht="10.5" x14ac:dyDescent="0.35">
      <c r="A34" s="10" t="s">
        <v>39</v>
      </c>
      <c r="B34" s="43">
        <v>1.5146198830409356</v>
      </c>
      <c r="L34" s="10" t="s">
        <v>46</v>
      </c>
      <c r="M34" s="44">
        <v>2.0421186981493302</v>
      </c>
      <c r="X34" s="10" t="s">
        <v>78</v>
      </c>
      <c r="Y34" s="11">
        <v>2414</v>
      </c>
      <c r="Z34" s="11">
        <v>1497</v>
      </c>
      <c r="AA34" s="11">
        <v>4623</v>
      </c>
      <c r="AB34" s="11">
        <v>2570</v>
      </c>
      <c r="AC34" s="11">
        <v>1079</v>
      </c>
      <c r="AD34" s="11">
        <v>311</v>
      </c>
      <c r="AE34" s="11">
        <v>115</v>
      </c>
      <c r="AF34" s="11">
        <v>44</v>
      </c>
      <c r="AG34" s="12">
        <v>17</v>
      </c>
      <c r="AH34" s="12">
        <v>6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43">
        <f t="shared" si="0"/>
        <v>2.0126222783212371</v>
      </c>
      <c r="AP34" s="44">
        <f t="shared" si="1"/>
        <v>3.889239507731145</v>
      </c>
      <c r="AQ34" s="2"/>
    </row>
    <row r="35" spans="1:43" ht="10.5" x14ac:dyDescent="0.35">
      <c r="A35" s="10" t="s">
        <v>95</v>
      </c>
      <c r="B35" s="43">
        <v>1.5193929173693086</v>
      </c>
      <c r="L35" s="15" t="s">
        <v>74</v>
      </c>
      <c r="M35" s="46">
        <v>2.048857368006304</v>
      </c>
      <c r="X35" s="10" t="s">
        <v>70</v>
      </c>
      <c r="Y35" s="11">
        <v>385</v>
      </c>
      <c r="Z35" s="11">
        <v>158</v>
      </c>
      <c r="AA35" s="11">
        <v>407</v>
      </c>
      <c r="AB35" s="11">
        <v>257</v>
      </c>
      <c r="AC35" s="11">
        <v>134</v>
      </c>
      <c r="AD35" s="11">
        <v>37</v>
      </c>
      <c r="AE35" s="11">
        <v>11</v>
      </c>
      <c r="AF35" s="11">
        <v>6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43">
        <f t="shared" si="0"/>
        <v>1.8437275985663082</v>
      </c>
      <c r="AP35" s="44">
        <f t="shared" si="1"/>
        <v>3.870967741935484</v>
      </c>
      <c r="AQ35" s="2"/>
    </row>
    <row r="36" spans="1:43" ht="10.5" x14ac:dyDescent="0.35">
      <c r="A36" s="10" t="s">
        <v>25</v>
      </c>
      <c r="B36" s="43">
        <v>1.5566543793825673</v>
      </c>
      <c r="L36" s="10" t="s">
        <v>81</v>
      </c>
      <c r="M36" s="44">
        <v>2.0503261882572228</v>
      </c>
      <c r="X36" s="10" t="s">
        <v>40</v>
      </c>
      <c r="Y36" s="11">
        <v>911</v>
      </c>
      <c r="Z36" s="11">
        <v>654</v>
      </c>
      <c r="AA36" s="11">
        <v>2352</v>
      </c>
      <c r="AB36" s="11">
        <v>1349</v>
      </c>
      <c r="AC36" s="11">
        <v>431</v>
      </c>
      <c r="AD36" s="11">
        <v>151</v>
      </c>
      <c r="AE36" s="11">
        <v>40</v>
      </c>
      <c r="AF36" s="11">
        <v>18</v>
      </c>
      <c r="AG36" s="12">
        <v>7</v>
      </c>
      <c r="AH36" s="12">
        <v>9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43">
        <f t="shared" si="0"/>
        <v>2.0916919959473153</v>
      </c>
      <c r="AP36" s="44">
        <f t="shared" si="1"/>
        <v>3.7993920972644375</v>
      </c>
      <c r="AQ36" s="2"/>
    </row>
    <row r="37" spans="1:43" ht="10.5" x14ac:dyDescent="0.35">
      <c r="A37" s="10" t="s">
        <v>83</v>
      </c>
      <c r="B37" s="43">
        <v>1.55835471580748</v>
      </c>
      <c r="L37" s="10" t="s">
        <v>88</v>
      </c>
      <c r="M37" s="44">
        <v>2.0853080568720381</v>
      </c>
      <c r="X37" s="10" t="s">
        <v>42</v>
      </c>
      <c r="Y37" s="11">
        <v>17354</v>
      </c>
      <c r="Z37" s="11">
        <v>9120</v>
      </c>
      <c r="AA37" s="11">
        <v>27942</v>
      </c>
      <c r="AB37" s="11">
        <v>15755</v>
      </c>
      <c r="AC37" s="11">
        <v>6039</v>
      </c>
      <c r="AD37" s="11">
        <v>1869</v>
      </c>
      <c r="AE37" s="11">
        <v>662</v>
      </c>
      <c r="AF37" s="11">
        <v>243</v>
      </c>
      <c r="AG37" s="12">
        <v>105</v>
      </c>
      <c r="AH37" s="12">
        <v>54</v>
      </c>
      <c r="AI37" s="12">
        <v>24</v>
      </c>
      <c r="AJ37" s="12">
        <v>14</v>
      </c>
      <c r="AK37" s="12">
        <v>7</v>
      </c>
      <c r="AL37" s="12">
        <v>0</v>
      </c>
      <c r="AM37" s="12">
        <v>0</v>
      </c>
      <c r="AN37" s="12">
        <v>0</v>
      </c>
      <c r="AO37" s="43">
        <f t="shared" si="0"/>
        <v>1.9352300853664697</v>
      </c>
      <c r="AP37" s="44">
        <f t="shared" si="1"/>
        <v>3.7606708087083898</v>
      </c>
      <c r="AQ37" s="2"/>
    </row>
    <row r="38" spans="1:43" ht="10.5" x14ac:dyDescent="0.35">
      <c r="A38" s="10" t="s">
        <v>75</v>
      </c>
      <c r="B38" s="43">
        <v>1.5981718464351005</v>
      </c>
      <c r="L38" s="10" t="s">
        <v>28</v>
      </c>
      <c r="M38" s="44">
        <v>2.1018215787015415</v>
      </c>
      <c r="X38" s="10" t="s">
        <v>45</v>
      </c>
      <c r="Y38" s="11">
        <v>1412</v>
      </c>
      <c r="Z38" s="11">
        <v>925</v>
      </c>
      <c r="AA38" s="11">
        <v>1876</v>
      </c>
      <c r="AB38" s="11">
        <v>797</v>
      </c>
      <c r="AC38" s="11">
        <v>317</v>
      </c>
      <c r="AD38" s="11">
        <v>113</v>
      </c>
      <c r="AE38" s="11">
        <v>41</v>
      </c>
      <c r="AF38" s="11">
        <v>21</v>
      </c>
      <c r="AG38" s="12">
        <v>16</v>
      </c>
      <c r="AH38" s="12">
        <v>7</v>
      </c>
      <c r="AI38" s="12">
        <v>0</v>
      </c>
      <c r="AJ38" s="12">
        <v>0</v>
      </c>
      <c r="AK38" s="12">
        <v>6</v>
      </c>
      <c r="AL38" s="12">
        <v>0</v>
      </c>
      <c r="AM38" s="12">
        <v>0</v>
      </c>
      <c r="AN38" s="12">
        <v>0</v>
      </c>
      <c r="AO38" s="43">
        <f t="shared" ref="AO38:AO69" si="2">(Z38+AA38*2+AB38*3+AC38*4+AD38*5+AE38*6+AF38*7+AG38*8+AH38*9+AI38*10+AJ38*11+AK38*12+AL38*13+AM38*14+AN38*15)/SUM(Y38:AN38)</f>
        <v>1.7278973060929308</v>
      </c>
      <c r="AP38" s="44">
        <f t="shared" ref="AP38:AP69" si="3">SUM(AD38:AN38)/SUM(Y38:AN38)*100</f>
        <v>3.6883022961489784</v>
      </c>
      <c r="AQ38" s="2"/>
    </row>
    <row r="39" spans="1:43" ht="10.5" x14ac:dyDescent="0.35">
      <c r="A39" s="10" t="s">
        <v>55</v>
      </c>
      <c r="B39" s="43">
        <v>1.6127622377622377</v>
      </c>
      <c r="L39" s="10" t="s">
        <v>24</v>
      </c>
      <c r="M39" s="44">
        <v>2.1912350597609564</v>
      </c>
      <c r="X39" s="10" t="s">
        <v>119</v>
      </c>
      <c r="Y39" s="11">
        <v>554</v>
      </c>
      <c r="Z39" s="11">
        <v>275</v>
      </c>
      <c r="AA39" s="11">
        <v>247</v>
      </c>
      <c r="AB39" s="11">
        <v>155</v>
      </c>
      <c r="AC39" s="11">
        <v>67</v>
      </c>
      <c r="AD39" s="11">
        <v>31</v>
      </c>
      <c r="AE39" s="11">
        <v>9</v>
      </c>
      <c r="AF39" s="11">
        <v>3</v>
      </c>
      <c r="AG39" s="12">
        <v>0</v>
      </c>
      <c r="AH39" s="12">
        <v>6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43">
        <f t="shared" si="2"/>
        <v>1.3259094283593169</v>
      </c>
      <c r="AP39" s="44">
        <f t="shared" si="3"/>
        <v>3.6377134372680029</v>
      </c>
      <c r="AQ39" s="2"/>
    </row>
    <row r="40" spans="1:43" ht="10.5" x14ac:dyDescent="0.35">
      <c r="A40" s="10" t="s">
        <v>79</v>
      </c>
      <c r="B40" s="43">
        <v>1.6983041575492341</v>
      </c>
      <c r="L40" s="10" t="s">
        <v>97</v>
      </c>
      <c r="M40" s="44">
        <v>2.2991202346041058</v>
      </c>
      <c r="X40" s="10" t="s">
        <v>56</v>
      </c>
      <c r="Y40" s="11">
        <v>445</v>
      </c>
      <c r="Z40" s="11">
        <v>176</v>
      </c>
      <c r="AA40" s="11">
        <v>493</v>
      </c>
      <c r="AB40" s="11">
        <v>373</v>
      </c>
      <c r="AC40" s="11">
        <v>94</v>
      </c>
      <c r="AD40" s="11">
        <v>27</v>
      </c>
      <c r="AE40" s="11">
        <v>10</v>
      </c>
      <c r="AF40" s="11">
        <v>9</v>
      </c>
      <c r="AG40" s="12">
        <v>4</v>
      </c>
      <c r="AH40" s="12">
        <v>3</v>
      </c>
      <c r="AI40" s="12">
        <v>3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43">
        <f t="shared" si="2"/>
        <v>1.8350641417226634</v>
      </c>
      <c r="AP40" s="44">
        <f t="shared" si="3"/>
        <v>3.4208918753817956</v>
      </c>
      <c r="AQ40" s="2"/>
    </row>
    <row r="41" spans="1:43" ht="10.5" x14ac:dyDescent="0.35">
      <c r="A41" s="10" t="s">
        <v>73</v>
      </c>
      <c r="B41" s="43">
        <v>1.708064712322102</v>
      </c>
      <c r="L41" s="10" t="s">
        <v>48</v>
      </c>
      <c r="M41" s="44">
        <v>2.4174256096025517</v>
      </c>
      <c r="X41" s="10" t="s">
        <v>23</v>
      </c>
      <c r="Y41" s="11">
        <v>159</v>
      </c>
      <c r="Z41" s="11">
        <v>131</v>
      </c>
      <c r="AA41" s="11">
        <v>299</v>
      </c>
      <c r="AB41" s="11">
        <v>161</v>
      </c>
      <c r="AC41" s="11">
        <v>43</v>
      </c>
      <c r="AD41" s="11">
        <v>17</v>
      </c>
      <c r="AE41" s="11">
        <v>11</v>
      </c>
      <c r="AF41" s="11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43">
        <f t="shared" si="2"/>
        <v>1.8696711327649209</v>
      </c>
      <c r="AP41" s="44">
        <f t="shared" si="3"/>
        <v>3.4104750304506699</v>
      </c>
      <c r="AQ41" s="2"/>
    </row>
    <row r="42" spans="1:43" ht="10.5" x14ac:dyDescent="0.35">
      <c r="A42" s="10" t="s">
        <v>74</v>
      </c>
      <c r="B42" s="43">
        <v>1.7178881008668243</v>
      </c>
      <c r="L42" s="10" t="s">
        <v>26</v>
      </c>
      <c r="M42" s="44">
        <v>2.546419098143236</v>
      </c>
      <c r="X42" s="10" t="s">
        <v>25</v>
      </c>
      <c r="Y42" s="11">
        <v>546215</v>
      </c>
      <c r="Z42" s="11">
        <v>152347</v>
      </c>
      <c r="AA42" s="11">
        <v>385002</v>
      </c>
      <c r="AB42" s="11">
        <v>237800</v>
      </c>
      <c r="AC42" s="11">
        <v>91430</v>
      </c>
      <c r="AD42" s="11">
        <v>28162</v>
      </c>
      <c r="AE42" s="11">
        <v>10744</v>
      </c>
      <c r="AF42" s="11">
        <v>4462</v>
      </c>
      <c r="AG42" s="12">
        <v>1927</v>
      </c>
      <c r="AH42" s="12">
        <v>1014</v>
      </c>
      <c r="AI42" s="12">
        <v>466</v>
      </c>
      <c r="AJ42" s="12">
        <v>246</v>
      </c>
      <c r="AK42" s="12">
        <v>140</v>
      </c>
      <c r="AL42" s="12">
        <v>54</v>
      </c>
      <c r="AM42" s="12">
        <v>37</v>
      </c>
      <c r="AN42" s="12">
        <v>0</v>
      </c>
      <c r="AO42" s="43">
        <f t="shared" si="2"/>
        <v>1.5566543793825673</v>
      </c>
      <c r="AP42" s="44">
        <f t="shared" si="3"/>
        <v>3.2363363894014299</v>
      </c>
      <c r="AQ42" s="2"/>
    </row>
    <row r="43" spans="1:43" ht="10.5" x14ac:dyDescent="0.35">
      <c r="A43" s="10" t="s">
        <v>69</v>
      </c>
      <c r="B43" s="43">
        <v>1.7236262840371759</v>
      </c>
      <c r="L43" s="10" t="s">
        <v>96</v>
      </c>
      <c r="M43" s="44">
        <v>2.5798525798525795</v>
      </c>
      <c r="X43" s="10" t="s">
        <v>47</v>
      </c>
      <c r="Y43" s="11">
        <v>3000</v>
      </c>
      <c r="Z43" s="11">
        <v>2012</v>
      </c>
      <c r="AA43" s="11">
        <v>4623</v>
      </c>
      <c r="AB43" s="11">
        <v>2278</v>
      </c>
      <c r="AC43" s="11">
        <v>784</v>
      </c>
      <c r="AD43" s="11">
        <v>256</v>
      </c>
      <c r="AE43" s="11">
        <v>94</v>
      </c>
      <c r="AF43" s="11">
        <v>45</v>
      </c>
      <c r="AG43" s="12">
        <v>13</v>
      </c>
      <c r="AH43" s="12">
        <v>0</v>
      </c>
      <c r="AI43" s="12">
        <v>3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43">
        <f t="shared" si="2"/>
        <v>1.7944003661885872</v>
      </c>
      <c r="AP43" s="44">
        <f t="shared" si="3"/>
        <v>3.1354897772352763</v>
      </c>
      <c r="AQ43" s="2"/>
    </row>
    <row r="44" spans="1:43" ht="10.5" x14ac:dyDescent="0.35">
      <c r="A44" s="10" t="s">
        <v>45</v>
      </c>
      <c r="B44" s="43">
        <v>1.7278973060929308</v>
      </c>
      <c r="L44" s="10" t="s">
        <v>75</v>
      </c>
      <c r="M44" s="44">
        <v>2.5959780621572213</v>
      </c>
      <c r="X44" s="10" t="s">
        <v>37</v>
      </c>
      <c r="Y44" s="11">
        <v>891</v>
      </c>
      <c r="Z44" s="11">
        <v>1062</v>
      </c>
      <c r="AA44" s="11">
        <v>3260</v>
      </c>
      <c r="AB44" s="11">
        <v>1688</v>
      </c>
      <c r="AC44" s="11">
        <v>571</v>
      </c>
      <c r="AD44" s="11">
        <v>146</v>
      </c>
      <c r="AE44" s="11">
        <v>54</v>
      </c>
      <c r="AF44" s="11">
        <v>22</v>
      </c>
      <c r="AG44" s="12">
        <v>14</v>
      </c>
      <c r="AH44" s="12">
        <v>4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43">
        <f t="shared" si="2"/>
        <v>2.1117738589211617</v>
      </c>
      <c r="AP44" s="44">
        <f t="shared" si="3"/>
        <v>3.1120331950207469</v>
      </c>
      <c r="AQ44" s="2"/>
    </row>
    <row r="45" spans="1:43" ht="10.5" x14ac:dyDescent="0.35">
      <c r="A45" s="10" t="s">
        <v>65</v>
      </c>
      <c r="B45" s="43">
        <v>1.7434463474309683</v>
      </c>
      <c r="L45" s="10" t="s">
        <v>33</v>
      </c>
      <c r="M45" s="44">
        <v>2.7149321266968327</v>
      </c>
      <c r="X45" s="10" t="s">
        <v>99</v>
      </c>
      <c r="Y45" s="11">
        <v>464</v>
      </c>
      <c r="Z45" s="11">
        <v>279</v>
      </c>
      <c r="AA45" s="11">
        <v>729</v>
      </c>
      <c r="AB45" s="11">
        <v>439</v>
      </c>
      <c r="AC45" s="11">
        <v>147</v>
      </c>
      <c r="AD45" s="11">
        <v>40</v>
      </c>
      <c r="AE45" s="11">
        <v>12</v>
      </c>
      <c r="AF45" s="11">
        <v>6</v>
      </c>
      <c r="AG45" s="12">
        <v>3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43">
        <f t="shared" si="2"/>
        <v>1.8782444549315715</v>
      </c>
      <c r="AP45" s="44">
        <f t="shared" si="3"/>
        <v>2.8787163756488909</v>
      </c>
      <c r="AQ45" s="2"/>
    </row>
    <row r="46" spans="1:43" ht="10.5" x14ac:dyDescent="0.35">
      <c r="A46" s="15" t="s">
        <v>24</v>
      </c>
      <c r="B46" s="45">
        <v>1.7450199203187251</v>
      </c>
      <c r="L46" s="10" t="s">
        <v>50</v>
      </c>
      <c r="M46" s="44">
        <v>2.7380952380952381</v>
      </c>
      <c r="X46" s="10" t="s">
        <v>84</v>
      </c>
      <c r="Y46" s="11">
        <v>426</v>
      </c>
      <c r="Z46" s="11">
        <v>210</v>
      </c>
      <c r="AA46" s="11">
        <v>544</v>
      </c>
      <c r="AB46" s="11">
        <v>289</v>
      </c>
      <c r="AC46" s="11">
        <v>121</v>
      </c>
      <c r="AD46" s="11">
        <v>27</v>
      </c>
      <c r="AE46" s="11">
        <v>7</v>
      </c>
      <c r="AF46" s="11">
        <v>3</v>
      </c>
      <c r="AG46" s="12">
        <v>3</v>
      </c>
      <c r="AH46" s="12">
        <v>0</v>
      </c>
      <c r="AI46" s="12">
        <v>0</v>
      </c>
      <c r="AJ46" s="12">
        <v>0</v>
      </c>
      <c r="AK46" s="12">
        <v>6</v>
      </c>
      <c r="AL46" s="12">
        <v>0</v>
      </c>
      <c r="AM46" s="12">
        <v>0</v>
      </c>
      <c r="AN46" s="12">
        <v>0</v>
      </c>
      <c r="AO46" s="43">
        <f t="shared" si="2"/>
        <v>1.7988997555012225</v>
      </c>
      <c r="AP46" s="44">
        <f t="shared" si="3"/>
        <v>2.8117359413202934</v>
      </c>
      <c r="AQ46" s="2"/>
    </row>
    <row r="47" spans="1:43" ht="10.5" x14ac:dyDescent="0.35">
      <c r="A47" s="10" t="s">
        <v>28</v>
      </c>
      <c r="B47" s="43">
        <v>1.755021018215787</v>
      </c>
      <c r="L47" s="10" t="s">
        <v>72</v>
      </c>
      <c r="M47" s="44">
        <v>2.7528764029081669</v>
      </c>
      <c r="X47" s="10" t="s">
        <v>72</v>
      </c>
      <c r="Y47" s="11">
        <v>9560</v>
      </c>
      <c r="Z47" s="11">
        <v>5595</v>
      </c>
      <c r="AA47" s="11">
        <v>7207</v>
      </c>
      <c r="AB47" s="11">
        <v>3793</v>
      </c>
      <c r="AC47" s="11">
        <v>1399</v>
      </c>
      <c r="AD47" s="11">
        <v>412</v>
      </c>
      <c r="AE47" s="11">
        <v>191</v>
      </c>
      <c r="AF47" s="11">
        <v>86</v>
      </c>
      <c r="AG47" s="12">
        <v>44</v>
      </c>
      <c r="AH47" s="12">
        <v>28</v>
      </c>
      <c r="AI47" s="12">
        <v>15</v>
      </c>
      <c r="AJ47" s="12">
        <v>4</v>
      </c>
      <c r="AK47" s="12">
        <v>0</v>
      </c>
      <c r="AL47" s="12">
        <v>0</v>
      </c>
      <c r="AM47" s="12">
        <v>0</v>
      </c>
      <c r="AN47" s="12">
        <v>0</v>
      </c>
      <c r="AO47" s="43">
        <f t="shared" si="2"/>
        <v>1.4678478153455212</v>
      </c>
      <c r="AP47" s="44">
        <f t="shared" si="3"/>
        <v>2.7528764029081669</v>
      </c>
      <c r="AQ47" s="2"/>
    </row>
    <row r="48" spans="1:43" ht="10.5" x14ac:dyDescent="0.35">
      <c r="A48" s="10" t="s">
        <v>50</v>
      </c>
      <c r="B48" s="43">
        <v>1.7857142857142858</v>
      </c>
      <c r="L48" s="10" t="s">
        <v>84</v>
      </c>
      <c r="M48" s="44">
        <v>2.8117359413202934</v>
      </c>
      <c r="X48" s="10" t="s">
        <v>50</v>
      </c>
      <c r="Y48" s="11">
        <v>435</v>
      </c>
      <c r="Z48" s="11">
        <v>543</v>
      </c>
      <c r="AA48" s="11">
        <v>991</v>
      </c>
      <c r="AB48" s="11">
        <v>363</v>
      </c>
      <c r="AC48" s="11">
        <v>119</v>
      </c>
      <c r="AD48" s="11">
        <v>43</v>
      </c>
      <c r="AE48" s="11">
        <v>6</v>
      </c>
      <c r="AF48" s="11">
        <v>9</v>
      </c>
      <c r="AG48" s="12">
        <v>7</v>
      </c>
      <c r="AH48" s="12">
        <v>0</v>
      </c>
      <c r="AI48" s="12">
        <v>4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43">
        <f t="shared" si="2"/>
        <v>1.7857142857142858</v>
      </c>
      <c r="AP48" s="44">
        <f t="shared" si="3"/>
        <v>2.7380952380952381</v>
      </c>
      <c r="AQ48" s="2"/>
    </row>
    <row r="49" spans="1:43" ht="10.5" x14ac:dyDescent="0.35">
      <c r="A49" s="10" t="s">
        <v>47</v>
      </c>
      <c r="B49" s="43">
        <v>1.7944003661885872</v>
      </c>
      <c r="L49" s="10" t="s">
        <v>99</v>
      </c>
      <c r="M49" s="44">
        <v>2.8787163756488909</v>
      </c>
      <c r="X49" s="10" t="s">
        <v>33</v>
      </c>
      <c r="Y49" s="11">
        <v>785</v>
      </c>
      <c r="Z49" s="11">
        <v>540</v>
      </c>
      <c r="AA49" s="11">
        <v>1239</v>
      </c>
      <c r="AB49" s="11">
        <v>819</v>
      </c>
      <c r="AC49" s="11">
        <v>272</v>
      </c>
      <c r="AD49" s="11">
        <v>72</v>
      </c>
      <c r="AE49" s="11">
        <v>14</v>
      </c>
      <c r="AF49" s="11">
        <v>9</v>
      </c>
      <c r="AG49" s="12">
        <v>7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43">
        <f t="shared" si="2"/>
        <v>1.8967261112589833</v>
      </c>
      <c r="AP49" s="44">
        <f t="shared" si="3"/>
        <v>2.7149321266968327</v>
      </c>
      <c r="AQ49" s="2"/>
    </row>
    <row r="50" spans="1:43" ht="10.5" x14ac:dyDescent="0.35">
      <c r="A50" s="10" t="s">
        <v>84</v>
      </c>
      <c r="B50" s="43">
        <v>1.7988997555012225</v>
      </c>
      <c r="L50" s="10" t="s">
        <v>37</v>
      </c>
      <c r="M50" s="44">
        <v>3.1120331950207469</v>
      </c>
      <c r="X50" s="10" t="s">
        <v>75</v>
      </c>
      <c r="Y50" s="11">
        <v>602</v>
      </c>
      <c r="Z50" s="11">
        <v>743</v>
      </c>
      <c r="AA50" s="11">
        <v>912</v>
      </c>
      <c r="AB50" s="11">
        <v>299</v>
      </c>
      <c r="AC50" s="11">
        <v>108</v>
      </c>
      <c r="AD50" s="11">
        <v>35</v>
      </c>
      <c r="AE50" s="11">
        <v>8</v>
      </c>
      <c r="AF50" s="11">
        <v>9</v>
      </c>
      <c r="AG50" s="12">
        <v>3</v>
      </c>
      <c r="AH50" s="12">
        <v>4</v>
      </c>
      <c r="AI50" s="12">
        <v>6</v>
      </c>
      <c r="AJ50" s="12">
        <v>3</v>
      </c>
      <c r="AK50" s="12">
        <v>3</v>
      </c>
      <c r="AL50" s="12">
        <v>0</v>
      </c>
      <c r="AM50" s="12">
        <v>0</v>
      </c>
      <c r="AN50" s="12">
        <v>0</v>
      </c>
      <c r="AO50" s="43">
        <f t="shared" si="2"/>
        <v>1.5981718464351005</v>
      </c>
      <c r="AP50" s="44">
        <f t="shared" si="3"/>
        <v>2.5959780621572213</v>
      </c>
      <c r="AQ50" s="2"/>
    </row>
    <row r="51" spans="1:43" ht="10.5" x14ac:dyDescent="0.35">
      <c r="A51" s="10" t="s">
        <v>98</v>
      </c>
      <c r="B51" s="43">
        <v>1.8108841931295006</v>
      </c>
      <c r="L51" s="10" t="s">
        <v>47</v>
      </c>
      <c r="M51" s="44">
        <v>3.1354897772352763</v>
      </c>
      <c r="X51" s="10" t="s">
        <v>96</v>
      </c>
      <c r="Y51" s="11">
        <v>98</v>
      </c>
      <c r="Z51" s="11">
        <v>137</v>
      </c>
      <c r="AA51" s="11">
        <v>341</v>
      </c>
      <c r="AB51" s="11">
        <v>169</v>
      </c>
      <c r="AC51" s="11">
        <v>48</v>
      </c>
      <c r="AD51" s="11">
        <v>16</v>
      </c>
      <c r="AE51" s="11">
        <v>0</v>
      </c>
      <c r="AF51" s="11">
        <v>5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43">
        <f t="shared" si="2"/>
        <v>2.0061425061425062</v>
      </c>
      <c r="AP51" s="44">
        <f t="shared" si="3"/>
        <v>2.5798525798525795</v>
      </c>
      <c r="AQ51" s="2"/>
    </row>
    <row r="52" spans="1:43" ht="10.5" x14ac:dyDescent="0.35">
      <c r="A52" s="10" t="s">
        <v>56</v>
      </c>
      <c r="B52" s="43">
        <v>1.8350641417226634</v>
      </c>
      <c r="L52" s="10" t="s">
        <v>25</v>
      </c>
      <c r="M52" s="44">
        <v>3.2363363894014299</v>
      </c>
      <c r="X52" s="10" t="s">
        <v>26</v>
      </c>
      <c r="Y52" s="11">
        <v>339</v>
      </c>
      <c r="Z52" s="11">
        <v>284</v>
      </c>
      <c r="AA52" s="11">
        <v>720</v>
      </c>
      <c r="AB52" s="11">
        <v>361</v>
      </c>
      <c r="AC52" s="11">
        <v>133</v>
      </c>
      <c r="AD52" s="11">
        <v>34</v>
      </c>
      <c r="AE52" s="11">
        <v>10</v>
      </c>
      <c r="AF52" s="11">
        <v>4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43">
        <f t="shared" si="2"/>
        <v>1.9082228116710875</v>
      </c>
      <c r="AP52" s="44">
        <f t="shared" si="3"/>
        <v>2.546419098143236</v>
      </c>
      <c r="AQ52" s="2"/>
    </row>
    <row r="53" spans="1:43" ht="10.5" x14ac:dyDescent="0.35">
      <c r="A53" s="10" t="s">
        <v>70</v>
      </c>
      <c r="B53" s="43">
        <v>1.8437275985663082</v>
      </c>
      <c r="L53" s="10" t="s">
        <v>23</v>
      </c>
      <c r="M53" s="44">
        <v>3.4104750304506699</v>
      </c>
      <c r="X53" s="10" t="s">
        <v>48</v>
      </c>
      <c r="Y53" s="11">
        <v>1825</v>
      </c>
      <c r="Z53" s="11">
        <v>1924</v>
      </c>
      <c r="AA53" s="11">
        <v>11393</v>
      </c>
      <c r="AB53" s="11">
        <v>6338</v>
      </c>
      <c r="AC53" s="11">
        <v>1771</v>
      </c>
      <c r="AD53" s="11">
        <v>390</v>
      </c>
      <c r="AE53" s="11">
        <v>117</v>
      </c>
      <c r="AF53" s="11">
        <v>54</v>
      </c>
      <c r="AG53" s="12">
        <v>6</v>
      </c>
      <c r="AH53" s="12">
        <v>6</v>
      </c>
      <c r="AI53" s="12">
        <v>0</v>
      </c>
      <c r="AJ53" s="12">
        <v>3</v>
      </c>
      <c r="AK53" s="12">
        <v>0</v>
      </c>
      <c r="AL53" s="12">
        <v>0</v>
      </c>
      <c r="AM53" s="12">
        <v>0</v>
      </c>
      <c r="AN53" s="12">
        <v>0</v>
      </c>
      <c r="AO53" s="43">
        <f t="shared" si="2"/>
        <v>2.2652033407478909</v>
      </c>
      <c r="AP53" s="44">
        <f t="shared" si="3"/>
        <v>2.4174256096025517</v>
      </c>
      <c r="AQ53" s="2"/>
    </row>
    <row r="54" spans="1:43" ht="10.5" x14ac:dyDescent="0.35">
      <c r="A54" s="10" t="s">
        <v>44</v>
      </c>
      <c r="B54" s="43">
        <v>1.8683310533515731</v>
      </c>
      <c r="L54" s="10" t="s">
        <v>56</v>
      </c>
      <c r="M54" s="44">
        <v>3.4208918753817956</v>
      </c>
      <c r="X54" s="10" t="s">
        <v>97</v>
      </c>
      <c r="Y54" s="11">
        <v>4098</v>
      </c>
      <c r="Z54" s="11">
        <v>1097</v>
      </c>
      <c r="AA54" s="11">
        <v>1963</v>
      </c>
      <c r="AB54" s="11">
        <v>876</v>
      </c>
      <c r="AC54" s="11">
        <v>295</v>
      </c>
      <c r="AD54" s="11">
        <v>103</v>
      </c>
      <c r="AE54" s="11">
        <v>43</v>
      </c>
      <c r="AF54" s="11">
        <v>19</v>
      </c>
      <c r="AG54" s="12">
        <v>9</v>
      </c>
      <c r="AH54" s="12">
        <v>6</v>
      </c>
      <c r="AI54" s="12">
        <v>10</v>
      </c>
      <c r="AJ54" s="12">
        <v>3</v>
      </c>
      <c r="AK54" s="12">
        <v>3</v>
      </c>
      <c r="AL54" s="12">
        <v>0</v>
      </c>
      <c r="AM54" s="12">
        <v>0</v>
      </c>
      <c r="AN54" s="12">
        <v>0</v>
      </c>
      <c r="AO54" s="43">
        <f t="shared" si="2"/>
        <v>1.1767741935483871</v>
      </c>
      <c r="AP54" s="44">
        <f t="shared" si="3"/>
        <v>2.2991202346041058</v>
      </c>
      <c r="AQ54" s="2"/>
    </row>
    <row r="55" spans="1:43" ht="10.5" x14ac:dyDescent="0.35">
      <c r="A55" s="10" t="s">
        <v>23</v>
      </c>
      <c r="B55" s="43">
        <v>1.8696711327649209</v>
      </c>
      <c r="L55" s="10" t="s">
        <v>119</v>
      </c>
      <c r="M55" s="44">
        <v>3.6377134372680029</v>
      </c>
      <c r="X55" s="10" t="s">
        <v>24</v>
      </c>
      <c r="Y55" s="11">
        <v>471</v>
      </c>
      <c r="Z55" s="11">
        <v>298</v>
      </c>
      <c r="AA55" s="11">
        <v>720</v>
      </c>
      <c r="AB55" s="11">
        <v>367</v>
      </c>
      <c r="AC55" s="11">
        <v>108</v>
      </c>
      <c r="AD55" s="11">
        <v>31</v>
      </c>
      <c r="AE55" s="11">
        <v>13</v>
      </c>
      <c r="AF55" s="11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43">
        <f t="shared" si="2"/>
        <v>1.7450199203187251</v>
      </c>
      <c r="AP55" s="44">
        <f t="shared" si="3"/>
        <v>2.1912350597609564</v>
      </c>
      <c r="AQ55" s="2"/>
    </row>
    <row r="56" spans="1:43" ht="10.5" x14ac:dyDescent="0.35">
      <c r="A56" s="10" t="s">
        <v>99</v>
      </c>
      <c r="B56" s="43">
        <v>1.8782444549315715</v>
      </c>
      <c r="L56" s="10" t="s">
        <v>45</v>
      </c>
      <c r="M56" s="44">
        <v>3.6883022961489784</v>
      </c>
      <c r="X56" s="10" t="s">
        <v>28</v>
      </c>
      <c r="Y56" s="11">
        <v>886</v>
      </c>
      <c r="Z56" s="11">
        <v>669</v>
      </c>
      <c r="AA56" s="11">
        <v>1759</v>
      </c>
      <c r="AB56" s="11">
        <v>683</v>
      </c>
      <c r="AC56" s="11">
        <v>195</v>
      </c>
      <c r="AD56" s="11">
        <v>61</v>
      </c>
      <c r="AE56" s="11">
        <v>13</v>
      </c>
      <c r="AF56" s="11">
        <v>12</v>
      </c>
      <c r="AG56" s="12">
        <v>4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43">
        <f t="shared" si="2"/>
        <v>1.755021018215787</v>
      </c>
      <c r="AP56" s="44">
        <f t="shared" si="3"/>
        <v>2.1018215787015415</v>
      </c>
      <c r="AQ56" s="2"/>
    </row>
    <row r="57" spans="1:43" ht="10.5" x14ac:dyDescent="0.35">
      <c r="A57" s="10" t="s">
        <v>33</v>
      </c>
      <c r="B57" s="43">
        <v>1.8967261112589833</v>
      </c>
      <c r="L57" s="10" t="s">
        <v>42</v>
      </c>
      <c r="M57" s="44">
        <v>3.7606708087083898</v>
      </c>
      <c r="X57" s="10" t="s">
        <v>88</v>
      </c>
      <c r="Y57" s="11">
        <v>374</v>
      </c>
      <c r="Z57" s="11">
        <v>135</v>
      </c>
      <c r="AA57" s="11">
        <v>329</v>
      </c>
      <c r="AB57" s="11">
        <v>147</v>
      </c>
      <c r="AC57" s="11">
        <v>48</v>
      </c>
      <c r="AD57" s="11">
        <v>14</v>
      </c>
      <c r="AE57" s="11">
        <v>8</v>
      </c>
      <c r="AF57" s="11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43">
        <f t="shared" si="2"/>
        <v>1.4635071090047393</v>
      </c>
      <c r="AP57" s="44">
        <f t="shared" si="3"/>
        <v>2.0853080568720381</v>
      </c>
      <c r="AQ57" s="2"/>
    </row>
    <row r="58" spans="1:43" ht="10.5" x14ac:dyDescent="0.35">
      <c r="A58" s="10" t="s">
        <v>26</v>
      </c>
      <c r="B58" s="43">
        <v>1.9082228116710875</v>
      </c>
      <c r="L58" s="10" t="s">
        <v>40</v>
      </c>
      <c r="M58" s="44">
        <v>3.7993920972644375</v>
      </c>
      <c r="X58" s="10" t="s">
        <v>81</v>
      </c>
      <c r="Y58" s="11">
        <v>150</v>
      </c>
      <c r="Z58" s="11">
        <v>175</v>
      </c>
      <c r="AA58" s="11">
        <v>473</v>
      </c>
      <c r="AB58" s="11">
        <v>183</v>
      </c>
      <c r="AC58" s="11">
        <v>70</v>
      </c>
      <c r="AD58" s="11">
        <v>16</v>
      </c>
      <c r="AE58" s="11">
        <v>3</v>
      </c>
      <c r="AF58" s="11">
        <v>3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43">
        <f t="shared" si="2"/>
        <v>1.9282385834109972</v>
      </c>
      <c r="AP58" s="44">
        <f t="shared" si="3"/>
        <v>2.0503261882572228</v>
      </c>
      <c r="AQ58" s="2"/>
    </row>
    <row r="59" spans="1:43" ht="10.5" x14ac:dyDescent="0.35">
      <c r="A59" s="10" t="s">
        <v>81</v>
      </c>
      <c r="B59" s="43">
        <v>1.9282385834109972</v>
      </c>
      <c r="L59" s="10" t="s">
        <v>70</v>
      </c>
      <c r="M59" s="44">
        <v>3.870967741935484</v>
      </c>
      <c r="X59" s="10" t="s">
        <v>74</v>
      </c>
      <c r="Y59" s="11">
        <v>236</v>
      </c>
      <c r="Z59" s="11">
        <v>234</v>
      </c>
      <c r="AA59" s="11">
        <v>559</v>
      </c>
      <c r="AB59" s="11">
        <v>163</v>
      </c>
      <c r="AC59" s="11">
        <v>51</v>
      </c>
      <c r="AD59" s="11">
        <v>21</v>
      </c>
      <c r="AE59" s="11">
        <v>5</v>
      </c>
      <c r="AF59" s="11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43">
        <f t="shared" si="2"/>
        <v>1.7178881008668243</v>
      </c>
      <c r="AP59" s="44">
        <f t="shared" si="3"/>
        <v>2.048857368006304</v>
      </c>
      <c r="AQ59" s="2"/>
    </row>
    <row r="60" spans="1:43" ht="10.5" x14ac:dyDescent="0.35">
      <c r="A60" s="10" t="s">
        <v>42</v>
      </c>
      <c r="B60" s="43">
        <v>1.9352300853664697</v>
      </c>
      <c r="L60" s="10" t="s">
        <v>78</v>
      </c>
      <c r="M60" s="44">
        <v>3.889239507731145</v>
      </c>
      <c r="X60" s="10" t="s">
        <v>46</v>
      </c>
      <c r="Y60" s="11">
        <v>1384</v>
      </c>
      <c r="Z60" s="11">
        <v>443</v>
      </c>
      <c r="AA60" s="11">
        <v>819</v>
      </c>
      <c r="AB60" s="11">
        <v>323</v>
      </c>
      <c r="AC60" s="11">
        <v>101</v>
      </c>
      <c r="AD60" s="11">
        <v>44</v>
      </c>
      <c r="AE60" s="11">
        <v>14</v>
      </c>
      <c r="AF60" s="11">
        <v>3</v>
      </c>
      <c r="AG60" s="12">
        <v>3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43">
        <f t="shared" si="2"/>
        <v>1.2134652201659222</v>
      </c>
      <c r="AP60" s="44">
        <f t="shared" si="3"/>
        <v>2.0421186981493302</v>
      </c>
      <c r="AQ60" s="2"/>
    </row>
    <row r="61" spans="1:43" ht="10.5" x14ac:dyDescent="0.35">
      <c r="A61" s="10" t="s">
        <v>96</v>
      </c>
      <c r="B61" s="43">
        <v>2.0061425061425062</v>
      </c>
      <c r="L61" s="10" t="s">
        <v>69</v>
      </c>
      <c r="M61" s="44">
        <v>4.0926137290070113</v>
      </c>
      <c r="X61" s="10" t="s">
        <v>62</v>
      </c>
      <c r="Y61" s="11">
        <v>818</v>
      </c>
      <c r="Z61" s="11">
        <v>749</v>
      </c>
      <c r="AA61" s="11">
        <v>4395</v>
      </c>
      <c r="AB61" s="11">
        <v>2017</v>
      </c>
      <c r="AC61" s="11">
        <v>481</v>
      </c>
      <c r="AD61" s="11">
        <v>117</v>
      </c>
      <c r="AE61" s="11">
        <v>39</v>
      </c>
      <c r="AF61" s="11">
        <v>19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43">
        <f t="shared" si="2"/>
        <v>2.1385060799073536</v>
      </c>
      <c r="AP61" s="44">
        <f t="shared" si="3"/>
        <v>2.026635784597568</v>
      </c>
      <c r="AQ61" s="2"/>
    </row>
    <row r="62" spans="1:43" ht="10.5" x14ac:dyDescent="0.35">
      <c r="A62" s="10" t="s">
        <v>78</v>
      </c>
      <c r="B62" s="43">
        <v>2.0126222783212371</v>
      </c>
      <c r="L62" s="10" t="s">
        <v>65</v>
      </c>
      <c r="M62" s="44">
        <v>4.2991960852848656</v>
      </c>
      <c r="X62" s="10" t="s">
        <v>59</v>
      </c>
      <c r="Y62" s="11">
        <v>794</v>
      </c>
      <c r="Z62" s="11">
        <v>238</v>
      </c>
      <c r="AA62" s="11">
        <v>388</v>
      </c>
      <c r="AB62" s="11">
        <v>140</v>
      </c>
      <c r="AC62" s="11">
        <v>45</v>
      </c>
      <c r="AD62" s="11">
        <v>18</v>
      </c>
      <c r="AE62" s="11">
        <v>5</v>
      </c>
      <c r="AF62" s="11">
        <v>3</v>
      </c>
      <c r="AG62" s="12">
        <v>3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43">
        <f t="shared" si="2"/>
        <v>1.0887392900856794</v>
      </c>
      <c r="AP62" s="44">
        <f t="shared" si="3"/>
        <v>1.7747858017135865</v>
      </c>
      <c r="AQ62" s="2"/>
    </row>
    <row r="63" spans="1:43" ht="10.5" x14ac:dyDescent="0.35">
      <c r="A63" s="10" t="s">
        <v>68</v>
      </c>
      <c r="B63" s="43">
        <v>2.0625</v>
      </c>
      <c r="L63" s="10" t="s">
        <v>68</v>
      </c>
      <c r="M63" s="44">
        <v>4.3494152046783627</v>
      </c>
      <c r="X63" s="10" t="s">
        <v>32</v>
      </c>
      <c r="Y63" s="11">
        <v>2112</v>
      </c>
      <c r="Z63" s="11">
        <v>576</v>
      </c>
      <c r="AA63" s="11">
        <v>1052</v>
      </c>
      <c r="AB63" s="11">
        <v>483</v>
      </c>
      <c r="AC63" s="11">
        <v>157</v>
      </c>
      <c r="AD63" s="11">
        <v>41</v>
      </c>
      <c r="AE63" s="11">
        <v>16</v>
      </c>
      <c r="AF63" s="11">
        <v>14</v>
      </c>
      <c r="AG63" s="12">
        <v>4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43">
        <f t="shared" si="2"/>
        <v>1.1645342312008979</v>
      </c>
      <c r="AP63" s="44">
        <f t="shared" si="3"/>
        <v>1.6835016835016834</v>
      </c>
      <c r="AQ63" s="2"/>
    </row>
    <row r="64" spans="1:43" ht="10.5" x14ac:dyDescent="0.35">
      <c r="A64" s="10" t="s">
        <v>31</v>
      </c>
      <c r="B64" s="43">
        <v>2.0749036952489655</v>
      </c>
      <c r="L64" s="10" t="s">
        <v>67</v>
      </c>
      <c r="M64" s="44">
        <v>4.3812642651582818</v>
      </c>
      <c r="X64" s="10" t="s">
        <v>83</v>
      </c>
      <c r="Y64" s="11">
        <v>4090</v>
      </c>
      <c r="Z64" s="11">
        <v>1478</v>
      </c>
      <c r="AA64" s="11">
        <v>4433</v>
      </c>
      <c r="AB64" s="11">
        <v>2080</v>
      </c>
      <c r="AC64" s="11">
        <v>565</v>
      </c>
      <c r="AD64" s="11">
        <v>135</v>
      </c>
      <c r="AE64" s="11">
        <v>53</v>
      </c>
      <c r="AF64" s="11">
        <v>14</v>
      </c>
      <c r="AG64" s="12">
        <v>10</v>
      </c>
      <c r="AH64" s="12">
        <v>3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43">
        <f t="shared" si="2"/>
        <v>1.55835471580748</v>
      </c>
      <c r="AP64" s="44">
        <f t="shared" si="3"/>
        <v>1.6717207060104191</v>
      </c>
      <c r="AQ64" s="2"/>
    </row>
    <row r="65" spans="1:43" ht="10.5" x14ac:dyDescent="0.35">
      <c r="A65" s="10" t="s">
        <v>40</v>
      </c>
      <c r="B65" s="43">
        <v>2.0916919959473153</v>
      </c>
      <c r="L65" s="10" t="s">
        <v>55</v>
      </c>
      <c r="M65" s="44">
        <v>4.3997668997668997</v>
      </c>
      <c r="X65" s="10" t="s">
        <v>73</v>
      </c>
      <c r="Y65" s="11">
        <v>1476</v>
      </c>
      <c r="Z65" s="11">
        <v>1777</v>
      </c>
      <c r="AA65" s="11">
        <v>3329</v>
      </c>
      <c r="AB65" s="11">
        <v>1148</v>
      </c>
      <c r="AC65" s="11">
        <v>354</v>
      </c>
      <c r="AD65" s="11">
        <v>96</v>
      </c>
      <c r="AE65" s="11">
        <v>24</v>
      </c>
      <c r="AF65" s="11">
        <v>13</v>
      </c>
      <c r="AG65" s="12">
        <v>4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43">
        <f t="shared" si="2"/>
        <v>1.708064712322102</v>
      </c>
      <c r="AP65" s="44">
        <f t="shared" si="3"/>
        <v>1.6664639338280014</v>
      </c>
      <c r="AQ65" s="2"/>
    </row>
    <row r="66" spans="1:43" ht="10.5" x14ac:dyDescent="0.35">
      <c r="A66" s="10" t="s">
        <v>37</v>
      </c>
      <c r="B66" s="43">
        <v>2.1117738589211617</v>
      </c>
      <c r="L66" s="10" t="s">
        <v>94</v>
      </c>
      <c r="M66" s="44">
        <v>4.9193768789286692</v>
      </c>
      <c r="X66" s="10" t="s">
        <v>85</v>
      </c>
      <c r="Y66" s="11">
        <v>6696</v>
      </c>
      <c r="Z66" s="11">
        <v>4648</v>
      </c>
      <c r="AA66" s="11">
        <v>8698</v>
      </c>
      <c r="AB66" s="11">
        <v>3104</v>
      </c>
      <c r="AC66" s="11">
        <v>703</v>
      </c>
      <c r="AD66" s="11">
        <v>233</v>
      </c>
      <c r="AE66" s="11">
        <v>90</v>
      </c>
      <c r="AF66" s="11">
        <v>48</v>
      </c>
      <c r="AG66" s="12">
        <v>14</v>
      </c>
      <c r="AH66" s="12">
        <v>5</v>
      </c>
      <c r="AI66" s="12">
        <v>4</v>
      </c>
      <c r="AJ66" s="12">
        <v>4</v>
      </c>
      <c r="AK66" s="12">
        <v>0</v>
      </c>
      <c r="AL66" s="12">
        <v>0</v>
      </c>
      <c r="AM66" s="12">
        <v>0</v>
      </c>
      <c r="AN66" s="12">
        <v>0</v>
      </c>
      <c r="AO66" s="43">
        <f t="shared" si="2"/>
        <v>1.5032787561347796</v>
      </c>
      <c r="AP66" s="44">
        <f t="shared" si="3"/>
        <v>1.6414401781663712</v>
      </c>
      <c r="AQ66" s="2"/>
    </row>
    <row r="67" spans="1:43" ht="10.5" x14ac:dyDescent="0.35">
      <c r="A67" s="10" t="s">
        <v>62</v>
      </c>
      <c r="B67" s="43">
        <v>2.1385060799073536</v>
      </c>
      <c r="L67" s="10" t="s">
        <v>38</v>
      </c>
      <c r="M67" s="44">
        <v>5.5829654635159702</v>
      </c>
      <c r="X67" s="10" t="s">
        <v>79</v>
      </c>
      <c r="Y67" s="11">
        <v>708</v>
      </c>
      <c r="Z67" s="11">
        <v>643</v>
      </c>
      <c r="AA67" s="11">
        <v>1620</v>
      </c>
      <c r="AB67" s="11">
        <v>503</v>
      </c>
      <c r="AC67" s="11">
        <v>122</v>
      </c>
      <c r="AD67" s="11">
        <v>37</v>
      </c>
      <c r="AE67" s="11">
        <v>17</v>
      </c>
      <c r="AF67" s="11">
        <v>6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43">
        <f t="shared" si="2"/>
        <v>1.6983041575492341</v>
      </c>
      <c r="AP67" s="44">
        <f t="shared" si="3"/>
        <v>1.6411378555798686</v>
      </c>
      <c r="AQ67" s="2"/>
    </row>
    <row r="68" spans="1:43" ht="10.5" x14ac:dyDescent="0.35">
      <c r="A68" s="10" t="s">
        <v>30</v>
      </c>
      <c r="B68" s="43">
        <v>2.1513663535439793</v>
      </c>
      <c r="L68" s="10" t="s">
        <v>98</v>
      </c>
      <c r="M68" s="44">
        <v>5.8883248730964466</v>
      </c>
      <c r="X68" s="10" t="s">
        <v>53</v>
      </c>
      <c r="Y68" s="11">
        <v>2747</v>
      </c>
      <c r="Z68" s="11">
        <v>1269</v>
      </c>
      <c r="AA68" s="11">
        <v>1591</v>
      </c>
      <c r="AB68" s="11">
        <v>499</v>
      </c>
      <c r="AC68" s="11">
        <v>158</v>
      </c>
      <c r="AD68" s="11">
        <v>51</v>
      </c>
      <c r="AE68" s="11">
        <v>20</v>
      </c>
      <c r="AF68" s="11">
        <v>12</v>
      </c>
      <c r="AG68" s="12">
        <v>3</v>
      </c>
      <c r="AH68" s="12">
        <v>9</v>
      </c>
      <c r="AI68" s="12">
        <v>3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43">
        <f t="shared" si="2"/>
        <v>1.1276328198679662</v>
      </c>
      <c r="AP68" s="44">
        <f t="shared" si="3"/>
        <v>1.5403961018547625</v>
      </c>
      <c r="AQ68" s="2"/>
    </row>
    <row r="69" spans="1:43" ht="10.5" x14ac:dyDescent="0.35">
      <c r="A69" s="10" t="s">
        <v>60</v>
      </c>
      <c r="B69" s="43">
        <v>2.2044105173876165</v>
      </c>
      <c r="L69" s="10" t="s">
        <v>57</v>
      </c>
      <c r="M69" s="44">
        <v>6.472539407637889</v>
      </c>
      <c r="X69" s="10" t="s">
        <v>71</v>
      </c>
      <c r="Y69" s="11">
        <v>270</v>
      </c>
      <c r="Z69" s="11">
        <v>145</v>
      </c>
      <c r="AA69" s="11">
        <v>195</v>
      </c>
      <c r="AB69" s="11">
        <v>86</v>
      </c>
      <c r="AC69" s="11">
        <v>43</v>
      </c>
      <c r="AD69" s="11">
        <v>11</v>
      </c>
      <c r="AE69" s="11">
        <v>0</v>
      </c>
      <c r="AF69" s="11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43">
        <f t="shared" si="2"/>
        <v>1.36</v>
      </c>
      <c r="AP69" s="44">
        <f t="shared" si="3"/>
        <v>1.4666666666666666</v>
      </c>
      <c r="AQ69" s="2"/>
    </row>
    <row r="70" spans="1:43" ht="10.5" x14ac:dyDescent="0.35">
      <c r="A70" s="10" t="s">
        <v>48</v>
      </c>
      <c r="B70" s="43">
        <v>2.2652033407478909</v>
      </c>
      <c r="L70" s="10" t="s">
        <v>31</v>
      </c>
      <c r="M70" s="44">
        <v>8.3178770152660864</v>
      </c>
      <c r="X70" s="10" t="s">
        <v>63</v>
      </c>
      <c r="Y70" s="11">
        <v>11453</v>
      </c>
      <c r="Z70" s="11">
        <v>3102</v>
      </c>
      <c r="AA70" s="11">
        <v>6232</v>
      </c>
      <c r="AB70" s="11">
        <v>2636</v>
      </c>
      <c r="AC70" s="11">
        <v>772</v>
      </c>
      <c r="AD70" s="11">
        <v>185</v>
      </c>
      <c r="AE70" s="11">
        <v>72</v>
      </c>
      <c r="AF70" s="11">
        <v>18</v>
      </c>
      <c r="AG70" s="12">
        <v>10</v>
      </c>
      <c r="AH70" s="12">
        <v>5</v>
      </c>
      <c r="AI70" s="12">
        <v>6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43">
        <f t="shared" ref="AO70:AO90" si="4">(Z70+AA70*2+AB70*3+AC70*4+AD70*5+AE70*6+AF70*7+AG70*8+AH70*9+AI70*10+AJ70*11+AK70*12+AL70*13+AM70*14+AN70*15)/SUM(Y70:AN70)</f>
        <v>1.1526683271405822</v>
      </c>
      <c r="AP70" s="44">
        <f t="shared" ref="AP70:AP90" si="5">SUM(AD70:AN70)/SUM(Y70:AN70)*100</f>
        <v>1.2086072434771957</v>
      </c>
      <c r="AQ70" s="2"/>
    </row>
    <row r="71" spans="1:43" ht="10.5" x14ac:dyDescent="0.35">
      <c r="A71" s="10" t="s">
        <v>94</v>
      </c>
      <c r="B71" s="43">
        <v>2.2728887674227933</v>
      </c>
      <c r="L71" s="10" t="s">
        <v>41</v>
      </c>
      <c r="M71" s="44">
        <v>8.5427135678391952</v>
      </c>
      <c r="X71" s="10" t="s">
        <v>95</v>
      </c>
      <c r="Y71" s="11">
        <v>542</v>
      </c>
      <c r="Z71" s="11">
        <v>891</v>
      </c>
      <c r="AA71" s="11">
        <v>1161</v>
      </c>
      <c r="AB71" s="11">
        <v>264</v>
      </c>
      <c r="AC71" s="11">
        <v>72</v>
      </c>
      <c r="AD71" s="11">
        <v>16</v>
      </c>
      <c r="AE71" s="11">
        <v>8</v>
      </c>
      <c r="AF71" s="11">
        <v>4</v>
      </c>
      <c r="AG71" s="12">
        <v>7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43">
        <f t="shared" si="4"/>
        <v>1.5193929173693086</v>
      </c>
      <c r="AP71" s="44">
        <f t="shared" si="5"/>
        <v>1.1804384485666104</v>
      </c>
      <c r="AQ71" s="2"/>
    </row>
    <row r="72" spans="1:43" ht="10.5" x14ac:dyDescent="0.35">
      <c r="A72" s="10" t="s">
        <v>41</v>
      </c>
      <c r="B72" s="43">
        <v>2.2933417085427137</v>
      </c>
      <c r="L72" s="10" t="s">
        <v>44</v>
      </c>
      <c r="M72" s="44">
        <v>9.0287277701778379</v>
      </c>
      <c r="X72" s="10" t="s">
        <v>52</v>
      </c>
      <c r="Y72" s="11">
        <v>4372</v>
      </c>
      <c r="Z72" s="11">
        <v>1602</v>
      </c>
      <c r="AA72" s="11">
        <v>2186</v>
      </c>
      <c r="AB72" s="11">
        <v>800</v>
      </c>
      <c r="AC72" s="11">
        <v>234</v>
      </c>
      <c r="AD72" s="11">
        <v>69</v>
      </c>
      <c r="AE72" s="11">
        <v>21</v>
      </c>
      <c r="AF72" s="11">
        <v>7</v>
      </c>
      <c r="AG72" s="12">
        <v>0</v>
      </c>
      <c r="AH72" s="12">
        <v>8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43">
        <f t="shared" si="4"/>
        <v>1.0648456823314334</v>
      </c>
      <c r="AP72" s="44">
        <f t="shared" si="5"/>
        <v>1.1291536724378965</v>
      </c>
      <c r="AQ72" s="2"/>
    </row>
    <row r="73" spans="1:43" ht="10.5" x14ac:dyDescent="0.35">
      <c r="A73" s="10" t="s">
        <v>38</v>
      </c>
      <c r="B73" s="43">
        <v>2.4772786289275515</v>
      </c>
      <c r="L73" s="10" t="s">
        <v>64</v>
      </c>
      <c r="M73" s="44">
        <v>9.6673235191839559</v>
      </c>
      <c r="X73" s="10" t="s">
        <v>80</v>
      </c>
      <c r="Y73" s="11">
        <v>3905</v>
      </c>
      <c r="Z73" s="11">
        <v>946</v>
      </c>
      <c r="AA73" s="11">
        <v>1654</v>
      </c>
      <c r="AB73" s="11">
        <v>763</v>
      </c>
      <c r="AC73" s="11">
        <v>193</v>
      </c>
      <c r="AD73" s="11">
        <v>56</v>
      </c>
      <c r="AE73" s="11">
        <v>15</v>
      </c>
      <c r="AF73" s="11">
        <v>4</v>
      </c>
      <c r="AG73" s="12">
        <v>0</v>
      </c>
      <c r="AH73" s="12">
        <v>6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43">
        <f t="shared" si="4"/>
        <v>1.0298329355608591</v>
      </c>
      <c r="AP73" s="44">
        <f t="shared" si="5"/>
        <v>1.0739856801909307</v>
      </c>
      <c r="AQ73" s="2"/>
    </row>
    <row r="74" spans="1:43" ht="10.5" x14ac:dyDescent="0.35">
      <c r="A74" s="10" t="s">
        <v>86</v>
      </c>
      <c r="B74" s="43">
        <v>2.4936958234830575</v>
      </c>
      <c r="L74" s="10" t="s">
        <v>66</v>
      </c>
      <c r="M74" s="44">
        <v>10.462755156567276</v>
      </c>
      <c r="X74" s="10" t="s">
        <v>100</v>
      </c>
      <c r="Y74" s="11">
        <v>779</v>
      </c>
      <c r="Z74" s="11">
        <v>320</v>
      </c>
      <c r="AA74" s="11">
        <v>711</v>
      </c>
      <c r="AB74" s="11">
        <v>332</v>
      </c>
      <c r="AC74" s="11">
        <v>82</v>
      </c>
      <c r="AD74" s="11">
        <v>17</v>
      </c>
      <c r="AE74" s="11">
        <v>7</v>
      </c>
      <c r="AF74" s="11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43">
        <f t="shared" si="4"/>
        <v>1.4203736654804271</v>
      </c>
      <c r="AP74" s="44">
        <f t="shared" si="5"/>
        <v>1.0676156583629894</v>
      </c>
      <c r="AQ74" s="2"/>
    </row>
    <row r="75" spans="1:43" ht="10.5" x14ac:dyDescent="0.35">
      <c r="A75" s="10" t="s">
        <v>22</v>
      </c>
      <c r="B75" s="43">
        <v>2.4979504836858499</v>
      </c>
      <c r="L75" s="10" t="s">
        <v>60</v>
      </c>
      <c r="M75" s="44">
        <v>11.195928753180661</v>
      </c>
      <c r="X75" s="10" t="s">
        <v>51</v>
      </c>
      <c r="Y75" s="11">
        <v>20160</v>
      </c>
      <c r="Z75" s="11">
        <v>20250</v>
      </c>
      <c r="AA75" s="11">
        <v>21683</v>
      </c>
      <c r="AB75" s="11">
        <v>4575</v>
      </c>
      <c r="AC75" s="11">
        <v>1216</v>
      </c>
      <c r="AD75" s="11">
        <v>359</v>
      </c>
      <c r="AE75" s="11">
        <v>144</v>
      </c>
      <c r="AF75" s="11">
        <v>73</v>
      </c>
      <c r="AG75" s="12">
        <v>35</v>
      </c>
      <c r="AH75" s="12">
        <v>18</v>
      </c>
      <c r="AI75" s="12">
        <v>11</v>
      </c>
      <c r="AJ75" s="12">
        <v>4</v>
      </c>
      <c r="AK75" s="12">
        <v>0</v>
      </c>
      <c r="AL75" s="12">
        <v>0</v>
      </c>
      <c r="AM75" s="12">
        <v>0</v>
      </c>
      <c r="AN75" s="12">
        <v>0</v>
      </c>
      <c r="AO75" s="43">
        <f t="shared" si="4"/>
        <v>1.2545382909175811</v>
      </c>
      <c r="AP75" s="44">
        <f t="shared" si="5"/>
        <v>0.93976184917114181</v>
      </c>
      <c r="AQ75" s="2"/>
    </row>
    <row r="76" spans="1:43" ht="10.5" x14ac:dyDescent="0.35">
      <c r="A76" s="10" t="s">
        <v>54</v>
      </c>
      <c r="B76" s="43">
        <v>2.5033497661484008</v>
      </c>
      <c r="L76" s="10" t="s">
        <v>30</v>
      </c>
      <c r="M76" s="44">
        <v>11.69940222032451</v>
      </c>
      <c r="X76" s="10" t="s">
        <v>118</v>
      </c>
      <c r="Y76" s="11">
        <v>2084</v>
      </c>
      <c r="Z76" s="11">
        <v>905</v>
      </c>
      <c r="AA76" s="11">
        <v>482</v>
      </c>
      <c r="AB76" s="11">
        <v>84</v>
      </c>
      <c r="AC76" s="11">
        <v>33</v>
      </c>
      <c r="AD76" s="11">
        <v>18</v>
      </c>
      <c r="AE76" s="11">
        <v>11</v>
      </c>
      <c r="AF76" s="11">
        <v>3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43">
        <f t="shared" si="4"/>
        <v>0.67127071823204421</v>
      </c>
      <c r="AP76" s="44">
        <f t="shared" si="5"/>
        <v>0.88397790055248626</v>
      </c>
      <c r="AQ76" s="2"/>
    </row>
    <row r="77" spans="1:43" ht="10.5" x14ac:dyDescent="0.35">
      <c r="A77" s="10" t="s">
        <v>57</v>
      </c>
      <c r="B77" s="43">
        <v>2.5084098981418967</v>
      </c>
      <c r="L77" s="10" t="s">
        <v>89</v>
      </c>
      <c r="M77" s="44">
        <v>13.440860215053762</v>
      </c>
      <c r="X77" s="10" t="s">
        <v>49</v>
      </c>
      <c r="Y77" s="11">
        <v>5121</v>
      </c>
      <c r="Z77" s="11">
        <v>1733</v>
      </c>
      <c r="AA77" s="11">
        <v>2731</v>
      </c>
      <c r="AB77" s="11">
        <v>745</v>
      </c>
      <c r="AC77" s="11">
        <v>170</v>
      </c>
      <c r="AD77" s="11">
        <v>60</v>
      </c>
      <c r="AE77" s="11">
        <v>12</v>
      </c>
      <c r="AF77" s="11">
        <v>6</v>
      </c>
      <c r="AG77" s="12">
        <v>4</v>
      </c>
      <c r="AH77" s="12">
        <v>3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43">
        <f t="shared" si="4"/>
        <v>0.99981105337742093</v>
      </c>
      <c r="AP77" s="44">
        <f t="shared" si="5"/>
        <v>0.80302314596126589</v>
      </c>
      <c r="AQ77" s="2"/>
    </row>
    <row r="78" spans="1:43" ht="10.5" x14ac:dyDescent="0.35">
      <c r="A78" s="10" t="s">
        <v>89</v>
      </c>
      <c r="B78" s="43">
        <v>2.5232974910394264</v>
      </c>
      <c r="L78" s="10" t="s">
        <v>92</v>
      </c>
      <c r="M78" s="44">
        <v>13.562091503267974</v>
      </c>
      <c r="X78" s="10" t="s">
        <v>91</v>
      </c>
      <c r="Y78" s="11">
        <v>4664</v>
      </c>
      <c r="Z78" s="11">
        <v>1843</v>
      </c>
      <c r="AA78" s="11">
        <v>1667</v>
      </c>
      <c r="AB78" s="11">
        <v>612</v>
      </c>
      <c r="AC78" s="11">
        <v>169</v>
      </c>
      <c r="AD78" s="11">
        <v>48</v>
      </c>
      <c r="AE78" s="11">
        <v>10</v>
      </c>
      <c r="AF78" s="11">
        <v>4</v>
      </c>
      <c r="AG78" s="12">
        <v>7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43">
        <f t="shared" si="4"/>
        <v>0.89461436170212771</v>
      </c>
      <c r="AP78" s="44">
        <f t="shared" si="5"/>
        <v>0.7646276595744681</v>
      </c>
      <c r="AQ78" s="2"/>
    </row>
    <row r="79" spans="1:43" ht="10.5" x14ac:dyDescent="0.35">
      <c r="A79" s="10" t="s">
        <v>92</v>
      </c>
      <c r="B79" s="43">
        <v>2.5874183006535949</v>
      </c>
      <c r="L79" s="10" t="s">
        <v>54</v>
      </c>
      <c r="M79" s="44">
        <v>15.383643028694225</v>
      </c>
      <c r="X79" s="10" t="s">
        <v>34</v>
      </c>
      <c r="Y79" s="11">
        <v>40532</v>
      </c>
      <c r="Z79" s="11">
        <v>23235</v>
      </c>
      <c r="AA79" s="11">
        <v>15971</v>
      </c>
      <c r="AB79" s="11">
        <v>3237</v>
      </c>
      <c r="AC79" s="11">
        <v>878</v>
      </c>
      <c r="AD79" s="11">
        <v>300</v>
      </c>
      <c r="AE79" s="11">
        <v>137</v>
      </c>
      <c r="AF79" s="11">
        <v>77</v>
      </c>
      <c r="AG79" s="12">
        <v>32</v>
      </c>
      <c r="AH79" s="12">
        <v>23</v>
      </c>
      <c r="AI79" s="12">
        <v>22</v>
      </c>
      <c r="AJ79" s="12">
        <v>11</v>
      </c>
      <c r="AK79" s="12">
        <v>6</v>
      </c>
      <c r="AL79" s="12">
        <v>0</v>
      </c>
      <c r="AM79" s="12">
        <v>0</v>
      </c>
      <c r="AN79" s="12">
        <v>0</v>
      </c>
      <c r="AO79" s="43">
        <f t="shared" si="4"/>
        <v>0.85408650146221332</v>
      </c>
      <c r="AP79" s="44">
        <f t="shared" si="5"/>
        <v>0.71985886977421532</v>
      </c>
      <c r="AQ79" s="2"/>
    </row>
    <row r="80" spans="1:43" ht="10.5" x14ac:dyDescent="0.35">
      <c r="A80" s="10" t="s">
        <v>66</v>
      </c>
      <c r="B80" s="43">
        <v>2.5970930853906165</v>
      </c>
      <c r="L80" s="10" t="s">
        <v>43</v>
      </c>
      <c r="M80" s="44">
        <v>18.012422360248447</v>
      </c>
      <c r="X80" s="10" t="s">
        <v>76</v>
      </c>
      <c r="Y80" s="11">
        <v>919</v>
      </c>
      <c r="Z80" s="11">
        <v>1077</v>
      </c>
      <c r="AA80" s="11">
        <v>1255</v>
      </c>
      <c r="AB80" s="11">
        <v>297</v>
      </c>
      <c r="AC80" s="11">
        <v>65</v>
      </c>
      <c r="AD80" s="11">
        <v>16</v>
      </c>
      <c r="AE80" s="11">
        <v>5</v>
      </c>
      <c r="AF80" s="11">
        <v>4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43">
        <f t="shared" si="4"/>
        <v>1.3402968664101154</v>
      </c>
      <c r="AP80" s="44">
        <f t="shared" si="5"/>
        <v>0.68719076415612967</v>
      </c>
      <c r="AQ80" s="2"/>
    </row>
    <row r="81" spans="1:43" ht="10.5" x14ac:dyDescent="0.35">
      <c r="A81" s="10" t="s">
        <v>43</v>
      </c>
      <c r="B81" s="43">
        <v>2.6718426501035197</v>
      </c>
      <c r="L81" s="10" t="s">
        <v>22</v>
      </c>
      <c r="M81" s="44">
        <v>19.363830136087884</v>
      </c>
      <c r="X81" s="10" t="s">
        <v>121</v>
      </c>
      <c r="Y81" s="11">
        <v>491</v>
      </c>
      <c r="Z81" s="11">
        <v>87</v>
      </c>
      <c r="AA81" s="11">
        <v>109</v>
      </c>
      <c r="AB81" s="11">
        <v>39</v>
      </c>
      <c r="AC81" s="11">
        <v>15</v>
      </c>
      <c r="AD81" s="11">
        <v>5</v>
      </c>
      <c r="AE81" s="11">
        <v>0</v>
      </c>
      <c r="AF81" s="11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43">
        <f t="shared" si="4"/>
        <v>0.67962466487935658</v>
      </c>
      <c r="AP81" s="44">
        <f t="shared" si="5"/>
        <v>0.67024128686327078</v>
      </c>
      <c r="AQ81" s="2"/>
    </row>
    <row r="82" spans="1:43" ht="10.5" x14ac:dyDescent="0.35">
      <c r="A82" s="10" t="s">
        <v>36</v>
      </c>
      <c r="B82" s="43">
        <v>2.6752037252619325</v>
      </c>
      <c r="L82" s="10" t="s">
        <v>36</v>
      </c>
      <c r="M82" s="44">
        <v>20.139697322467988</v>
      </c>
      <c r="X82" s="10" t="s">
        <v>27</v>
      </c>
      <c r="Y82" s="11">
        <v>965</v>
      </c>
      <c r="Z82" s="11">
        <v>864</v>
      </c>
      <c r="AA82" s="11">
        <v>985</v>
      </c>
      <c r="AB82" s="11">
        <v>274</v>
      </c>
      <c r="AC82" s="11">
        <v>53</v>
      </c>
      <c r="AD82" s="11">
        <v>16</v>
      </c>
      <c r="AE82" s="11">
        <v>0</v>
      </c>
      <c r="AF82" s="11">
        <v>3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43">
        <f t="shared" si="4"/>
        <v>1.2560126582278481</v>
      </c>
      <c r="AP82" s="44">
        <f t="shared" si="5"/>
        <v>0.60126582278481011</v>
      </c>
      <c r="AQ82" s="2"/>
    </row>
    <row r="83" spans="1:43" ht="10.5" x14ac:dyDescent="0.35">
      <c r="A83" s="10" t="s">
        <v>64</v>
      </c>
      <c r="B83" s="43">
        <v>2.7189057609829606</v>
      </c>
      <c r="L83" s="10" t="s">
        <v>77</v>
      </c>
      <c r="M83" s="44">
        <v>22.895500725689406</v>
      </c>
      <c r="X83" s="10" t="s">
        <v>58</v>
      </c>
      <c r="Y83" s="11">
        <v>2566</v>
      </c>
      <c r="Z83" s="11">
        <v>931</v>
      </c>
      <c r="AA83" s="11">
        <v>1339</v>
      </c>
      <c r="AB83" s="11">
        <v>375</v>
      </c>
      <c r="AC83" s="11">
        <v>71</v>
      </c>
      <c r="AD83" s="11">
        <v>16</v>
      </c>
      <c r="AE83" s="11">
        <v>0</v>
      </c>
      <c r="AF83" s="11">
        <v>3</v>
      </c>
      <c r="AG83" s="12">
        <v>5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43">
        <f t="shared" si="4"/>
        <v>0.97229551451187335</v>
      </c>
      <c r="AP83" s="44">
        <f t="shared" si="5"/>
        <v>0.4523181304183943</v>
      </c>
      <c r="AQ83" s="2"/>
    </row>
    <row r="84" spans="1:43" ht="10.5" x14ac:dyDescent="0.35">
      <c r="A84" s="10" t="s">
        <v>77</v>
      </c>
      <c r="B84" s="43">
        <v>2.9085631349782295</v>
      </c>
      <c r="L84" s="10" t="s">
        <v>86</v>
      </c>
      <c r="M84" s="44">
        <v>23.167848699763592</v>
      </c>
      <c r="X84" s="10" t="s">
        <v>90</v>
      </c>
      <c r="Y84" s="11">
        <v>3460</v>
      </c>
      <c r="Z84" s="11">
        <v>629</v>
      </c>
      <c r="AA84" s="11">
        <v>975</v>
      </c>
      <c r="AB84" s="11">
        <v>322</v>
      </c>
      <c r="AC84" s="11">
        <v>50</v>
      </c>
      <c r="AD84" s="11">
        <v>18</v>
      </c>
      <c r="AE84" s="11">
        <v>5</v>
      </c>
      <c r="AF84" s="11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43">
        <f t="shared" si="4"/>
        <v>0.70800512914453195</v>
      </c>
      <c r="AP84" s="44">
        <f t="shared" si="5"/>
        <v>0.42132258655431398</v>
      </c>
      <c r="AQ84" s="2"/>
    </row>
    <row r="85" spans="1:43" ht="10.5" x14ac:dyDescent="0.35">
      <c r="A85" s="10" t="s">
        <v>61</v>
      </c>
      <c r="B85" s="43">
        <v>3.2079259548950594</v>
      </c>
      <c r="L85" s="10" t="s">
        <v>61</v>
      </c>
      <c r="M85" s="44">
        <v>23.243384174162429</v>
      </c>
      <c r="X85" s="10" t="s">
        <v>29</v>
      </c>
      <c r="Y85" s="11">
        <v>1150</v>
      </c>
      <c r="Z85" s="11">
        <v>313</v>
      </c>
      <c r="AA85" s="11">
        <v>348</v>
      </c>
      <c r="AB85" s="11">
        <v>90</v>
      </c>
      <c r="AC85" s="11">
        <v>31</v>
      </c>
      <c r="AD85" s="11">
        <v>5</v>
      </c>
      <c r="AE85" s="11">
        <v>0</v>
      </c>
      <c r="AF85" s="11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43">
        <f t="shared" si="4"/>
        <v>0.73722250903458952</v>
      </c>
      <c r="AP85" s="44">
        <f t="shared" si="5"/>
        <v>0.25813113061435211</v>
      </c>
      <c r="AQ85" s="2"/>
    </row>
    <row r="86" spans="1:43" ht="10.5" x14ac:dyDescent="0.35">
      <c r="A86" s="10" t="s">
        <v>93</v>
      </c>
      <c r="B86" s="43">
        <v>3.2752293577981653</v>
      </c>
      <c r="L86" s="10" t="s">
        <v>93</v>
      </c>
      <c r="M86" s="44">
        <v>29.357798165137616</v>
      </c>
      <c r="X86" s="10" t="s">
        <v>117</v>
      </c>
      <c r="Y86" s="11">
        <v>3971</v>
      </c>
      <c r="Z86" s="11">
        <v>1082</v>
      </c>
      <c r="AA86" s="11">
        <v>1602</v>
      </c>
      <c r="AB86" s="11">
        <v>397</v>
      </c>
      <c r="AC86" s="11">
        <v>56</v>
      </c>
      <c r="AD86" s="11">
        <v>13</v>
      </c>
      <c r="AE86" s="11">
        <v>0</v>
      </c>
      <c r="AF86" s="11">
        <v>4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43">
        <f t="shared" si="4"/>
        <v>0.81319298245614036</v>
      </c>
      <c r="AP86" s="44">
        <f t="shared" si="5"/>
        <v>0.2385964912280702</v>
      </c>
      <c r="AQ86" s="2"/>
    </row>
    <row r="87" spans="1:43" ht="10.5" x14ac:dyDescent="0.35">
      <c r="A87" s="10" t="s">
        <v>82</v>
      </c>
      <c r="B87" s="43">
        <v>3.2973112719751811</v>
      </c>
      <c r="L87" s="10" t="s">
        <v>82</v>
      </c>
      <c r="M87" s="44">
        <v>33.712512926577041</v>
      </c>
      <c r="X87" s="10" t="s">
        <v>35</v>
      </c>
      <c r="Y87" s="11">
        <v>1773</v>
      </c>
      <c r="Z87" s="11">
        <v>419</v>
      </c>
      <c r="AA87" s="11">
        <v>349</v>
      </c>
      <c r="AB87" s="11">
        <v>93</v>
      </c>
      <c r="AC87" s="11">
        <v>14</v>
      </c>
      <c r="AD87" s="11">
        <v>5</v>
      </c>
      <c r="AE87" s="11">
        <v>0</v>
      </c>
      <c r="AF87" s="11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43">
        <f t="shared" si="4"/>
        <v>0.55672823218997358</v>
      </c>
      <c r="AP87" s="44">
        <f t="shared" si="5"/>
        <v>0.18846588767433095</v>
      </c>
      <c r="AQ87" s="2"/>
    </row>
    <row r="88" spans="1:43" ht="10.5" x14ac:dyDescent="0.35">
      <c r="A88" s="10" t="s">
        <v>120</v>
      </c>
      <c r="B88" s="43">
        <v>3.5034542314335062</v>
      </c>
      <c r="L88" s="10" t="s">
        <v>120</v>
      </c>
      <c r="M88" s="44">
        <v>38.5146804835924</v>
      </c>
      <c r="X88" s="10" t="s">
        <v>87</v>
      </c>
      <c r="Y88" s="11">
        <v>459</v>
      </c>
      <c r="Z88" s="11">
        <v>138</v>
      </c>
      <c r="AA88" s="11">
        <v>302</v>
      </c>
      <c r="AB88" s="11">
        <v>119</v>
      </c>
      <c r="AC88" s="11">
        <v>26</v>
      </c>
      <c r="AD88" s="11">
        <v>0</v>
      </c>
      <c r="AE88" s="11">
        <v>0</v>
      </c>
      <c r="AF88" s="11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43">
        <f t="shared" si="4"/>
        <v>1.1522988505747127</v>
      </c>
      <c r="AP88" s="44">
        <f t="shared" si="5"/>
        <v>0</v>
      </c>
      <c r="AQ88" s="2"/>
    </row>
    <row r="89" spans="1:43" x14ac:dyDescent="0.35">
      <c r="A89"/>
      <c r="B89"/>
      <c r="L89"/>
      <c r="M89"/>
      <c r="X89" s="10" t="s">
        <v>39</v>
      </c>
      <c r="Y89" s="11">
        <v>201</v>
      </c>
      <c r="Z89" s="11">
        <v>180</v>
      </c>
      <c r="AA89" s="11">
        <v>342</v>
      </c>
      <c r="AB89" s="11">
        <v>97</v>
      </c>
      <c r="AC89" s="11">
        <v>35</v>
      </c>
      <c r="AD89" s="11">
        <v>0</v>
      </c>
      <c r="AE89" s="11">
        <v>0</v>
      </c>
      <c r="AF89" s="11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43">
        <f t="shared" si="4"/>
        <v>1.5146198830409356</v>
      </c>
      <c r="AP89" s="44">
        <f t="shared" si="5"/>
        <v>0</v>
      </c>
      <c r="AQ89" s="2"/>
    </row>
    <row r="90" spans="1:43" ht="10.5" x14ac:dyDescent="0.35">
      <c r="X90" s="15" t="s">
        <v>19</v>
      </c>
      <c r="Y90" s="16">
        <v>793635</v>
      </c>
      <c r="Z90" s="16">
        <v>289326</v>
      </c>
      <c r="AA90" s="16">
        <v>631814</v>
      </c>
      <c r="AB90" s="16">
        <v>359858</v>
      </c>
      <c r="AC90" s="16">
        <v>139265</v>
      </c>
      <c r="AD90" s="16">
        <v>45783</v>
      </c>
      <c r="AE90" s="16">
        <v>18539</v>
      </c>
      <c r="AF90" s="16">
        <v>8389</v>
      </c>
      <c r="AG90" s="17">
        <v>3887</v>
      </c>
      <c r="AH90" s="17">
        <v>2134</v>
      </c>
      <c r="AI90" s="17">
        <v>1140</v>
      </c>
      <c r="AJ90" s="17">
        <v>574</v>
      </c>
      <c r="AK90" s="17">
        <v>312</v>
      </c>
      <c r="AL90" s="17">
        <v>123</v>
      </c>
      <c r="AM90" s="17">
        <v>76</v>
      </c>
      <c r="AN90" s="17">
        <v>0</v>
      </c>
      <c r="AO90" s="45">
        <f t="shared" si="4"/>
        <v>1.5961282956875271</v>
      </c>
      <c r="AP90" s="46">
        <f t="shared" si="5"/>
        <v>3.5277610132230572</v>
      </c>
      <c r="AQ90" s="2"/>
    </row>
    <row r="91" spans="1:43" ht="10.5" x14ac:dyDescent="0.35">
      <c r="W91" s="18"/>
      <c r="AO91" s="2"/>
      <c r="AP91" s="2"/>
      <c r="AQ91" s="2"/>
    </row>
    <row r="92" spans="1:43" ht="10.5" x14ac:dyDescent="0.35">
      <c r="AO92" s="2"/>
      <c r="AP92" s="2"/>
      <c r="AQ92" s="2"/>
    </row>
    <row r="93" spans="1:43" ht="10.5" x14ac:dyDescent="0.35">
      <c r="W93" s="18"/>
      <c r="X93" s="18"/>
      <c r="AO93" s="2"/>
      <c r="AP93" s="2"/>
      <c r="AQ93" s="2"/>
    </row>
    <row r="94" spans="1:43" ht="10.5" x14ac:dyDescent="0.35">
      <c r="AO94" s="2"/>
      <c r="AP94" s="2"/>
      <c r="AQ94" s="2"/>
    </row>
    <row r="95" spans="1:43" ht="10.5" x14ac:dyDescent="0.35">
      <c r="W95" s="18"/>
      <c r="X95" s="18"/>
      <c r="AO95" s="2"/>
      <c r="AP95" s="2"/>
      <c r="AQ95" s="2"/>
    </row>
    <row r="96" spans="1:43" ht="10.5" x14ac:dyDescent="0.35">
      <c r="W96" s="18"/>
      <c r="X96" s="18"/>
      <c r="AO96" s="2"/>
      <c r="AP96" s="2"/>
      <c r="AQ96" s="2"/>
    </row>
    <row r="97" spans="23:43" ht="10.5" x14ac:dyDescent="0.35">
      <c r="W97" s="18"/>
      <c r="X97" s="18"/>
      <c r="AO97" s="2"/>
      <c r="AP97" s="2"/>
      <c r="AQ97" s="2"/>
    </row>
    <row r="98" spans="23:43" ht="10.5" x14ac:dyDescent="0.35">
      <c r="AO98" s="2"/>
      <c r="AP98" s="2"/>
      <c r="AQ98" s="2"/>
    </row>
    <row r="99" spans="23:43" ht="10.5" x14ac:dyDescent="0.35">
      <c r="AO99" s="2"/>
      <c r="AP99" s="2"/>
      <c r="AQ99" s="2"/>
    </row>
    <row r="100" spans="23:43" ht="10.5" x14ac:dyDescent="0.35">
      <c r="AO100" s="2"/>
      <c r="AP100" s="2"/>
      <c r="AQ100" s="2"/>
    </row>
    <row r="101" spans="23:43" ht="10.5" x14ac:dyDescent="0.35">
      <c r="AO101" s="2"/>
      <c r="AP101" s="2"/>
      <c r="AQ101" s="2"/>
    </row>
    <row r="102" spans="23:43" ht="10.5" x14ac:dyDescent="0.35">
      <c r="AO102" s="2"/>
      <c r="AP102" s="2"/>
      <c r="AQ102" s="2"/>
    </row>
    <row r="103" spans="23:43" s="20" customFormat="1" ht="10.5" x14ac:dyDescent="0.35">
      <c r="W103" s="19"/>
      <c r="Z103" s="2"/>
    </row>
    <row r="104" spans="23:43" ht="10.5" x14ac:dyDescent="0.35">
      <c r="Z104" s="20"/>
      <c r="AO104" s="2"/>
      <c r="AP104" s="2"/>
      <c r="AQ104" s="2"/>
    </row>
    <row r="105" spans="23:43" ht="10.5" x14ac:dyDescent="0.35">
      <c r="AO105" s="2"/>
      <c r="AP105" s="2"/>
      <c r="AQ105" s="2"/>
    </row>
    <row r="106" spans="23:43" ht="10.5" x14ac:dyDescent="0.35">
      <c r="AO106" s="2"/>
      <c r="AP106" s="2"/>
      <c r="AQ106" s="2"/>
    </row>
    <row r="107" spans="23:43" ht="10.5" x14ac:dyDescent="0.35">
      <c r="AO107" s="2"/>
      <c r="AP107" s="2"/>
      <c r="AQ107" s="2"/>
    </row>
    <row r="108" spans="23:43" ht="10.5" x14ac:dyDescent="0.35">
      <c r="AO108" s="2"/>
      <c r="AP108" s="2"/>
      <c r="AQ108" s="2"/>
    </row>
    <row r="109" spans="23:43" ht="10.5" x14ac:dyDescent="0.35">
      <c r="AO109" s="2"/>
      <c r="AP109" s="2"/>
      <c r="AQ109" s="2"/>
    </row>
    <row r="110" spans="23:43" ht="10.5" x14ac:dyDescent="0.35">
      <c r="AO110" s="2"/>
      <c r="AP110" s="2"/>
      <c r="AQ110" s="2"/>
    </row>
    <row r="111" spans="23:43" ht="10.5" x14ac:dyDescent="0.35">
      <c r="AO111" s="2"/>
      <c r="AP111" s="2"/>
      <c r="AQ111" s="2"/>
    </row>
    <row r="112" spans="23:43" ht="10.5" x14ac:dyDescent="0.35">
      <c r="AO112" s="2"/>
      <c r="AP112" s="2"/>
      <c r="AQ112" s="2"/>
    </row>
    <row r="113" spans="41:43" ht="10.5" x14ac:dyDescent="0.35">
      <c r="AO113" s="2"/>
      <c r="AP113" s="2"/>
      <c r="AQ113" s="2"/>
    </row>
    <row r="114" spans="41:43" ht="10.5" x14ac:dyDescent="0.35">
      <c r="AO114" s="2"/>
      <c r="AP114" s="2"/>
      <c r="AQ114" s="2"/>
    </row>
    <row r="115" spans="41:43" ht="10.5" x14ac:dyDescent="0.35">
      <c r="AO115" s="2"/>
      <c r="AP115" s="2"/>
      <c r="AQ115" s="2"/>
    </row>
    <row r="116" spans="41:43" ht="10.5" x14ac:dyDescent="0.35">
      <c r="AO116" s="2"/>
      <c r="AP116" s="2"/>
      <c r="AQ116" s="2"/>
    </row>
    <row r="117" spans="41:43" ht="10.5" x14ac:dyDescent="0.35">
      <c r="AO117" s="2"/>
      <c r="AP117" s="2"/>
      <c r="AQ117" s="2"/>
    </row>
    <row r="118" spans="41:43" ht="10.5" x14ac:dyDescent="0.35">
      <c r="AO118" s="2"/>
      <c r="AP118" s="2"/>
      <c r="AQ118" s="2"/>
    </row>
    <row r="119" spans="41:43" ht="10.5" x14ac:dyDescent="0.35">
      <c r="AO119" s="2"/>
      <c r="AP119" s="2"/>
      <c r="AQ119" s="2"/>
    </row>
    <row r="120" spans="41:43" ht="10.5" x14ac:dyDescent="0.35">
      <c r="AO120" s="2"/>
      <c r="AP120" s="2"/>
      <c r="AQ120" s="2"/>
    </row>
    <row r="121" spans="41:43" ht="10.5" x14ac:dyDescent="0.35">
      <c r="AO121" s="2"/>
      <c r="AP121" s="2"/>
      <c r="AQ121" s="2"/>
    </row>
    <row r="122" spans="41:43" ht="10.5" x14ac:dyDescent="0.35">
      <c r="AO122" s="2"/>
      <c r="AP122" s="2"/>
      <c r="AQ122" s="2"/>
    </row>
    <row r="123" spans="41:43" ht="10.5" x14ac:dyDescent="0.35">
      <c r="AO123" s="2"/>
      <c r="AP123" s="2"/>
      <c r="AQ123" s="2"/>
    </row>
    <row r="124" spans="41:43" ht="10.5" x14ac:dyDescent="0.35">
      <c r="AO124" s="2"/>
      <c r="AP124" s="2"/>
      <c r="AQ124" s="2"/>
    </row>
    <row r="125" spans="41:43" ht="10.5" x14ac:dyDescent="0.35">
      <c r="AO125" s="2"/>
      <c r="AP125" s="2"/>
      <c r="AQ125" s="2"/>
    </row>
    <row r="126" spans="41:43" ht="10.5" x14ac:dyDescent="0.35">
      <c r="AO126" s="2"/>
      <c r="AP126" s="2"/>
      <c r="AQ126" s="2"/>
    </row>
    <row r="127" spans="41:43" ht="10.5" x14ac:dyDescent="0.35">
      <c r="AO127" s="2"/>
      <c r="AP127" s="2"/>
      <c r="AQ127" s="2"/>
    </row>
    <row r="128" spans="41:43" ht="10.5" x14ac:dyDescent="0.35">
      <c r="AO128" s="2"/>
      <c r="AP128" s="2"/>
      <c r="AQ128" s="2"/>
    </row>
    <row r="129" spans="41:43" ht="10.5" x14ac:dyDescent="0.35">
      <c r="AO129" s="2"/>
      <c r="AP129" s="2"/>
      <c r="AQ129" s="2"/>
    </row>
    <row r="130" spans="41:43" ht="10.5" x14ac:dyDescent="0.35">
      <c r="AO130" s="2"/>
      <c r="AP130" s="2"/>
      <c r="AQ130" s="2"/>
    </row>
    <row r="131" spans="41:43" ht="10.5" x14ac:dyDescent="0.35">
      <c r="AO131" s="2"/>
      <c r="AP131" s="2"/>
      <c r="AQ131" s="2"/>
    </row>
    <row r="132" spans="41:43" ht="10.5" x14ac:dyDescent="0.35">
      <c r="AO132" s="2"/>
      <c r="AP132" s="2"/>
      <c r="AQ132" s="2"/>
    </row>
    <row r="133" spans="41:43" ht="10.5" x14ac:dyDescent="0.35">
      <c r="AO133" s="2"/>
      <c r="AP133" s="2"/>
      <c r="AQ133" s="2"/>
    </row>
    <row r="134" spans="41:43" ht="10.5" x14ac:dyDescent="0.35">
      <c r="AO134" s="2"/>
      <c r="AP134" s="2"/>
      <c r="AQ134" s="2"/>
    </row>
    <row r="135" spans="41:43" ht="10.5" x14ac:dyDescent="0.35">
      <c r="AO135" s="2"/>
      <c r="AP135" s="2"/>
      <c r="AQ135" s="2"/>
    </row>
    <row r="136" spans="41:43" ht="10.5" x14ac:dyDescent="0.35">
      <c r="AO136" s="2"/>
      <c r="AP136" s="2"/>
      <c r="AQ136" s="2"/>
    </row>
    <row r="137" spans="41:43" ht="10.5" x14ac:dyDescent="0.35">
      <c r="AO137" s="2"/>
      <c r="AP137" s="2"/>
      <c r="AQ137" s="2"/>
    </row>
    <row r="138" spans="41:43" ht="10.5" x14ac:dyDescent="0.35">
      <c r="AO138" s="2"/>
      <c r="AP138" s="2"/>
      <c r="AQ138" s="2"/>
    </row>
    <row r="139" spans="41:43" ht="10.5" x14ac:dyDescent="0.35">
      <c r="AO139" s="2"/>
      <c r="AP139" s="2"/>
      <c r="AQ139" s="2"/>
    </row>
    <row r="140" spans="41:43" ht="10.5" x14ac:dyDescent="0.35">
      <c r="AO140" s="2"/>
      <c r="AP140" s="2"/>
      <c r="AQ140" s="2"/>
    </row>
    <row r="141" spans="41:43" ht="10.5" x14ac:dyDescent="0.35">
      <c r="AO141" s="2"/>
      <c r="AP141" s="2"/>
      <c r="AQ141" s="2"/>
    </row>
    <row r="142" spans="41:43" ht="10.5" x14ac:dyDescent="0.35">
      <c r="AO142" s="2"/>
      <c r="AP142" s="2"/>
      <c r="AQ142" s="2"/>
    </row>
    <row r="143" spans="41:43" ht="10.5" x14ac:dyDescent="0.35">
      <c r="AO143" s="2"/>
      <c r="AP143" s="2"/>
      <c r="AQ143" s="2"/>
    </row>
    <row r="144" spans="41:43" ht="10.5" x14ac:dyDescent="0.35">
      <c r="AO144" s="2"/>
      <c r="AP144" s="2"/>
      <c r="AQ144" s="2"/>
    </row>
    <row r="145" spans="41:43" ht="10.5" x14ac:dyDescent="0.35">
      <c r="AO145" s="2"/>
      <c r="AP145" s="2"/>
      <c r="AQ145" s="2"/>
    </row>
    <row r="146" spans="41:43" ht="10.5" x14ac:dyDescent="0.35">
      <c r="AO146" s="2"/>
      <c r="AP146" s="2"/>
      <c r="AQ146" s="2"/>
    </row>
    <row r="147" spans="41:43" ht="10.5" x14ac:dyDescent="0.35">
      <c r="AO147" s="2"/>
      <c r="AP147" s="2"/>
      <c r="AQ147" s="2"/>
    </row>
    <row r="148" spans="41:43" ht="10.5" x14ac:dyDescent="0.35">
      <c r="AO148" s="2"/>
      <c r="AP148" s="2"/>
      <c r="AQ148" s="2"/>
    </row>
    <row r="149" spans="41:43" ht="10.5" x14ac:dyDescent="0.35">
      <c r="AO149" s="2"/>
      <c r="AP149" s="2"/>
      <c r="AQ149" s="2"/>
    </row>
    <row r="150" spans="41:43" ht="10.5" x14ac:dyDescent="0.35">
      <c r="AO150" s="2"/>
      <c r="AP150" s="2"/>
      <c r="AQ150" s="2"/>
    </row>
    <row r="151" spans="41:43" ht="10.5" x14ac:dyDescent="0.35">
      <c r="AO151" s="2"/>
      <c r="AP151" s="2"/>
      <c r="AQ151" s="2"/>
    </row>
    <row r="152" spans="41:43" ht="10.5" x14ac:dyDescent="0.35">
      <c r="AO152" s="2"/>
      <c r="AP152" s="2"/>
      <c r="AQ152" s="2"/>
    </row>
    <row r="153" spans="41:43" ht="10.5" x14ac:dyDescent="0.35">
      <c r="AO153" s="2"/>
      <c r="AP153" s="2"/>
      <c r="AQ153" s="2"/>
    </row>
    <row r="154" spans="41:43" ht="10.5" x14ac:dyDescent="0.35">
      <c r="AO154" s="2"/>
      <c r="AP154" s="2"/>
      <c r="AQ154" s="2"/>
    </row>
    <row r="155" spans="41:43" ht="10.5" x14ac:dyDescent="0.35">
      <c r="AO155" s="2"/>
      <c r="AP155" s="2"/>
      <c r="AQ155" s="2"/>
    </row>
    <row r="156" spans="41:43" ht="10.5" x14ac:dyDescent="0.35">
      <c r="AO156" s="2"/>
      <c r="AP156" s="2"/>
      <c r="AQ156" s="2"/>
    </row>
    <row r="157" spans="41:43" ht="10.5" x14ac:dyDescent="0.35">
      <c r="AO157" s="2"/>
      <c r="AP157" s="2"/>
      <c r="AQ157" s="2"/>
    </row>
    <row r="158" spans="41:43" ht="10.5" x14ac:dyDescent="0.35">
      <c r="AO158" s="2"/>
      <c r="AP158" s="2"/>
      <c r="AQ158" s="2"/>
    </row>
    <row r="159" spans="41:43" ht="10.5" x14ac:dyDescent="0.35">
      <c r="AO159" s="2"/>
      <c r="AP159" s="2"/>
      <c r="AQ159" s="2"/>
    </row>
    <row r="160" spans="41:43" ht="10.5" x14ac:dyDescent="0.35">
      <c r="AO160" s="2"/>
      <c r="AP160" s="2"/>
      <c r="AQ160" s="2"/>
    </row>
    <row r="161" spans="41:43" ht="10.5" x14ac:dyDescent="0.35">
      <c r="AO161" s="2"/>
      <c r="AP161" s="2"/>
      <c r="AQ161" s="2"/>
    </row>
    <row r="162" spans="41:43" ht="10.5" x14ac:dyDescent="0.35">
      <c r="AO162" s="2"/>
      <c r="AP162" s="2"/>
      <c r="AQ162" s="2"/>
    </row>
    <row r="163" spans="41:43" ht="10.5" x14ac:dyDescent="0.35">
      <c r="AO163" s="2"/>
      <c r="AP163" s="2"/>
      <c r="AQ163" s="2"/>
    </row>
    <row r="164" spans="41:43" ht="10.5" x14ac:dyDescent="0.35">
      <c r="AO164" s="2"/>
      <c r="AP164" s="2"/>
      <c r="AQ164" s="2"/>
    </row>
    <row r="165" spans="41:43" ht="10.5" x14ac:dyDescent="0.35">
      <c r="AO165" s="2"/>
      <c r="AP165" s="2"/>
      <c r="AQ165" s="2"/>
    </row>
    <row r="166" spans="41:43" ht="10.5" x14ac:dyDescent="0.35">
      <c r="AO166" s="2"/>
      <c r="AP166" s="2"/>
      <c r="AQ166" s="2"/>
    </row>
    <row r="167" spans="41:43" ht="10.5" x14ac:dyDescent="0.35">
      <c r="AO167" s="2"/>
      <c r="AP167" s="2"/>
      <c r="AQ167" s="2"/>
    </row>
    <row r="168" spans="41:43" ht="10.5" x14ac:dyDescent="0.35">
      <c r="AO168" s="2"/>
      <c r="AP168" s="2"/>
      <c r="AQ168" s="2"/>
    </row>
    <row r="169" spans="41:43" ht="10.5" x14ac:dyDescent="0.35">
      <c r="AO169" s="2"/>
      <c r="AP169" s="2"/>
      <c r="AQ169" s="2"/>
    </row>
    <row r="170" spans="41:43" ht="10.5" x14ac:dyDescent="0.35">
      <c r="AO170" s="2"/>
      <c r="AP170" s="2"/>
      <c r="AQ170" s="2"/>
    </row>
    <row r="171" spans="41:43" ht="10.5" x14ac:dyDescent="0.35">
      <c r="AO171" s="2"/>
      <c r="AP171" s="2"/>
      <c r="AQ171" s="2"/>
    </row>
    <row r="172" spans="41:43" ht="10.5" x14ac:dyDescent="0.35">
      <c r="AO172" s="2"/>
      <c r="AP172" s="2"/>
      <c r="AQ172" s="2"/>
    </row>
    <row r="173" spans="41:43" ht="10.5" x14ac:dyDescent="0.35">
      <c r="AO173" s="2"/>
      <c r="AP173" s="2"/>
      <c r="AQ173" s="2"/>
    </row>
    <row r="174" spans="41:43" ht="10.5" x14ac:dyDescent="0.35">
      <c r="AO174" s="2"/>
      <c r="AP174" s="2"/>
      <c r="AQ174" s="2"/>
    </row>
    <row r="175" spans="41:43" ht="10.5" x14ac:dyDescent="0.35">
      <c r="AO175" s="2"/>
      <c r="AP175" s="2"/>
      <c r="AQ175" s="2"/>
    </row>
    <row r="176" spans="41:43" ht="10.5" x14ac:dyDescent="0.35">
      <c r="AO176" s="2"/>
      <c r="AP176" s="2"/>
      <c r="AQ176" s="2"/>
    </row>
    <row r="177" spans="41:43" ht="10.5" x14ac:dyDescent="0.35">
      <c r="AO177" s="2"/>
      <c r="AP177" s="2"/>
      <c r="AQ177" s="2"/>
    </row>
    <row r="178" spans="41:43" ht="10.5" x14ac:dyDescent="0.35">
      <c r="AO178" s="2"/>
      <c r="AP178" s="2"/>
      <c r="AQ178" s="2"/>
    </row>
    <row r="179" spans="41:43" ht="10.5" x14ac:dyDescent="0.35">
      <c r="AO179" s="2"/>
      <c r="AP179" s="2"/>
      <c r="AQ179" s="2"/>
    </row>
    <row r="180" spans="41:43" ht="10.5" x14ac:dyDescent="0.35">
      <c r="AO180" s="2"/>
      <c r="AP180" s="2"/>
      <c r="AQ180" s="2"/>
    </row>
    <row r="181" spans="41:43" ht="10.5" x14ac:dyDescent="0.35">
      <c r="AO181" s="2"/>
      <c r="AP181" s="2"/>
      <c r="AQ181" s="2"/>
    </row>
    <row r="182" spans="41:43" ht="10.5" x14ac:dyDescent="0.35">
      <c r="AO182" s="2"/>
      <c r="AP182" s="2"/>
      <c r="AQ182" s="2"/>
    </row>
    <row r="183" spans="41:43" ht="10.5" x14ac:dyDescent="0.35">
      <c r="AO183" s="2"/>
      <c r="AP183" s="2"/>
      <c r="AQ183" s="2"/>
    </row>
    <row r="184" spans="41:43" ht="10.5" x14ac:dyDescent="0.35">
      <c r="AO184" s="2"/>
      <c r="AP184" s="2"/>
      <c r="AQ184" s="2"/>
    </row>
    <row r="185" spans="41:43" ht="10.5" x14ac:dyDescent="0.35">
      <c r="AO185" s="2"/>
      <c r="AP185" s="2"/>
      <c r="AQ185" s="2"/>
    </row>
    <row r="186" spans="41:43" ht="10.5" x14ac:dyDescent="0.35">
      <c r="AO186" s="2"/>
      <c r="AP186" s="2"/>
      <c r="AQ186" s="2"/>
    </row>
    <row r="187" spans="41:43" ht="10.5" x14ac:dyDescent="0.35">
      <c r="AO187" s="2"/>
      <c r="AP187" s="2"/>
      <c r="AQ187" s="2"/>
    </row>
    <row r="188" spans="41:43" ht="10.5" x14ac:dyDescent="0.35">
      <c r="AO188" s="2"/>
      <c r="AP188" s="2"/>
      <c r="AQ188" s="2"/>
    </row>
    <row r="189" spans="41:43" ht="10.5" x14ac:dyDescent="0.35">
      <c r="AO189" s="2"/>
      <c r="AP189" s="2"/>
      <c r="AQ189" s="2"/>
    </row>
    <row r="190" spans="41:43" ht="10.5" x14ac:dyDescent="0.35">
      <c r="AO190" s="2"/>
      <c r="AP190" s="2"/>
      <c r="AQ190" s="2"/>
    </row>
    <row r="191" spans="41:43" ht="10.5" x14ac:dyDescent="0.35">
      <c r="AO191" s="2"/>
      <c r="AP191" s="2"/>
      <c r="AQ191" s="2"/>
    </row>
    <row r="192" spans="41:43" ht="10.5" x14ac:dyDescent="0.35">
      <c r="AO192" s="2"/>
      <c r="AP192" s="2"/>
      <c r="AQ192" s="2"/>
    </row>
    <row r="193" spans="41:43" ht="10.5" x14ac:dyDescent="0.35">
      <c r="AO193" s="2"/>
      <c r="AP193" s="2"/>
      <c r="AQ193" s="2"/>
    </row>
    <row r="194" spans="41:43" ht="10.5" x14ac:dyDescent="0.35">
      <c r="AO194" s="2"/>
      <c r="AP194" s="2"/>
      <c r="AQ194" s="2"/>
    </row>
    <row r="195" spans="41:43" ht="10.5" x14ac:dyDescent="0.35">
      <c r="AO195" s="2"/>
      <c r="AP195" s="2"/>
      <c r="AQ195" s="2"/>
    </row>
    <row r="196" spans="41:43" ht="10.5" x14ac:dyDescent="0.35">
      <c r="AO196" s="2"/>
      <c r="AP196" s="2"/>
      <c r="AQ196" s="2"/>
    </row>
    <row r="197" spans="41:43" ht="10.5" x14ac:dyDescent="0.35">
      <c r="AO197" s="2"/>
      <c r="AP197" s="2"/>
      <c r="AQ197" s="2"/>
    </row>
    <row r="198" spans="41:43" ht="10.5" x14ac:dyDescent="0.35">
      <c r="AO198" s="2"/>
      <c r="AP198" s="2"/>
      <c r="AQ198" s="2"/>
    </row>
    <row r="199" spans="41:43" ht="10.5" x14ac:dyDescent="0.35">
      <c r="AO199" s="2"/>
      <c r="AP199" s="2"/>
      <c r="AQ199" s="2"/>
    </row>
    <row r="200" spans="41:43" ht="10.5" x14ac:dyDescent="0.35">
      <c r="AO200" s="2"/>
      <c r="AP200" s="2"/>
      <c r="AQ200" s="2"/>
    </row>
    <row r="201" spans="41:43" ht="10.5" x14ac:dyDescent="0.35">
      <c r="AO201" s="2"/>
      <c r="AP201" s="2"/>
      <c r="AQ201" s="2"/>
    </row>
    <row r="202" spans="41:43" ht="10.5" x14ac:dyDescent="0.35">
      <c r="AO202" s="2"/>
      <c r="AP202" s="2"/>
      <c r="AQ202" s="2"/>
    </row>
    <row r="203" spans="41:43" ht="10.5" x14ac:dyDescent="0.35">
      <c r="AO203" s="2"/>
      <c r="AP203" s="2"/>
      <c r="AQ203" s="2"/>
    </row>
    <row r="204" spans="41:43" ht="10.5" x14ac:dyDescent="0.35">
      <c r="AO204" s="2"/>
      <c r="AP204" s="2"/>
      <c r="AQ204" s="2"/>
    </row>
    <row r="205" spans="41:43" ht="10.5" x14ac:dyDescent="0.35">
      <c r="AO205" s="2"/>
      <c r="AP205" s="2"/>
      <c r="AQ205" s="2"/>
    </row>
    <row r="206" spans="41:43" ht="10.5" x14ac:dyDescent="0.35">
      <c r="AO206" s="2"/>
      <c r="AP206" s="2"/>
      <c r="AQ206" s="2"/>
    </row>
    <row r="207" spans="41:43" ht="10.5" x14ac:dyDescent="0.35">
      <c r="AO207" s="2"/>
      <c r="AP207" s="2"/>
      <c r="AQ207" s="2"/>
    </row>
    <row r="208" spans="41:43" ht="10.5" x14ac:dyDescent="0.35">
      <c r="AO208" s="2"/>
      <c r="AP208" s="2"/>
      <c r="AQ208" s="2"/>
    </row>
    <row r="209" spans="41:43" ht="10.5" x14ac:dyDescent="0.35">
      <c r="AO209" s="2"/>
      <c r="AP209" s="2"/>
      <c r="AQ209" s="2"/>
    </row>
    <row r="210" spans="41:43" ht="10.5" x14ac:dyDescent="0.35">
      <c r="AO210" s="2"/>
      <c r="AP210" s="2"/>
      <c r="AQ210" s="2"/>
    </row>
    <row r="211" spans="41:43" ht="10.5" x14ac:dyDescent="0.35">
      <c r="AO211" s="2"/>
      <c r="AP211" s="2"/>
      <c r="AQ211" s="2"/>
    </row>
    <row r="212" spans="41:43" ht="10.5" x14ac:dyDescent="0.35">
      <c r="AO212" s="2"/>
      <c r="AP212" s="2"/>
      <c r="AQ212" s="2"/>
    </row>
    <row r="213" spans="41:43" ht="10.5" x14ac:dyDescent="0.35">
      <c r="AO213" s="2"/>
      <c r="AP213" s="2"/>
      <c r="AQ213" s="2"/>
    </row>
    <row r="214" spans="41:43" ht="10.5" x14ac:dyDescent="0.35">
      <c r="AO214" s="2"/>
      <c r="AP214" s="2"/>
      <c r="AQ214" s="2"/>
    </row>
    <row r="215" spans="41:43" ht="10.5" x14ac:dyDescent="0.35">
      <c r="AO215" s="2"/>
      <c r="AP215" s="2"/>
      <c r="AQ215" s="2"/>
    </row>
    <row r="216" spans="41:43" ht="10.5" x14ac:dyDescent="0.35">
      <c r="AO216" s="2"/>
      <c r="AP216" s="2"/>
      <c r="AQ216" s="2"/>
    </row>
    <row r="217" spans="41:43" ht="10.5" x14ac:dyDescent="0.35">
      <c r="AO217" s="2"/>
      <c r="AP217" s="2"/>
      <c r="AQ217" s="2"/>
    </row>
    <row r="218" spans="41:43" ht="10.5" x14ac:dyDescent="0.35">
      <c r="AO218" s="2"/>
      <c r="AP218" s="2"/>
      <c r="AQ218" s="2"/>
    </row>
    <row r="219" spans="41:43" ht="10.5" x14ac:dyDescent="0.35">
      <c r="AO219" s="2"/>
      <c r="AP219" s="2"/>
      <c r="AQ219" s="2"/>
    </row>
    <row r="220" spans="41:43" ht="10.5" x14ac:dyDescent="0.35">
      <c r="AO220" s="2"/>
      <c r="AP220" s="2"/>
      <c r="AQ220" s="2"/>
    </row>
    <row r="221" spans="41:43" ht="10.5" x14ac:dyDescent="0.35">
      <c r="AO221" s="2"/>
      <c r="AP221" s="2"/>
      <c r="AQ221" s="2"/>
    </row>
    <row r="222" spans="41:43" ht="10.5" x14ac:dyDescent="0.35">
      <c r="AO222" s="2"/>
      <c r="AP222" s="2"/>
      <c r="AQ222" s="2"/>
    </row>
    <row r="223" spans="41:43" ht="10.5" x14ac:dyDescent="0.35">
      <c r="AO223" s="2"/>
      <c r="AP223" s="2"/>
      <c r="AQ223" s="2"/>
    </row>
    <row r="224" spans="41:43" ht="10.5" x14ac:dyDescent="0.35">
      <c r="AO224" s="2"/>
      <c r="AP224" s="2"/>
      <c r="AQ224" s="2"/>
    </row>
    <row r="225" spans="41:43" ht="10.5" x14ac:dyDescent="0.35">
      <c r="AO225" s="2"/>
      <c r="AP225" s="2"/>
      <c r="AQ225" s="2"/>
    </row>
    <row r="226" spans="41:43" ht="10.5" x14ac:dyDescent="0.35">
      <c r="AO226" s="2"/>
      <c r="AP226" s="2"/>
      <c r="AQ226" s="2"/>
    </row>
    <row r="227" spans="41:43" ht="10.5" x14ac:dyDescent="0.35">
      <c r="AO227" s="2"/>
      <c r="AP227" s="2"/>
      <c r="AQ227" s="2"/>
    </row>
    <row r="228" spans="41:43" ht="10.5" x14ac:dyDescent="0.35">
      <c r="AO228" s="2"/>
      <c r="AP228" s="2"/>
      <c r="AQ228" s="2"/>
    </row>
    <row r="229" spans="41:43" ht="10.5" x14ac:dyDescent="0.35">
      <c r="AO229" s="2"/>
      <c r="AP229" s="2"/>
      <c r="AQ229" s="2"/>
    </row>
    <row r="230" spans="41:43" ht="10.5" x14ac:dyDescent="0.35">
      <c r="AO230" s="2"/>
      <c r="AP230" s="2"/>
      <c r="AQ230" s="2"/>
    </row>
    <row r="231" spans="41:43" ht="10.5" x14ac:dyDescent="0.35">
      <c r="AO231" s="2"/>
      <c r="AP231" s="2"/>
      <c r="AQ231" s="2"/>
    </row>
    <row r="232" spans="41:43" ht="10.5" x14ac:dyDescent="0.35">
      <c r="AO232" s="2"/>
      <c r="AP232" s="2"/>
      <c r="AQ232" s="2"/>
    </row>
    <row r="233" spans="41:43" ht="10.5" x14ac:dyDescent="0.35">
      <c r="AO233" s="2"/>
      <c r="AP233" s="2"/>
      <c r="AQ233" s="2"/>
    </row>
    <row r="234" spans="41:43" ht="10.5" x14ac:dyDescent="0.35">
      <c r="AO234" s="2"/>
      <c r="AP234" s="2"/>
      <c r="AQ234" s="2"/>
    </row>
    <row r="235" spans="41:43" ht="10.5" x14ac:dyDescent="0.35">
      <c r="AO235" s="2"/>
      <c r="AP235" s="2"/>
      <c r="AQ235" s="2"/>
    </row>
    <row r="236" spans="41:43" ht="10.5" x14ac:dyDescent="0.35">
      <c r="AO236" s="2"/>
      <c r="AP236" s="2"/>
      <c r="AQ236" s="2"/>
    </row>
    <row r="237" spans="41:43" ht="10.5" x14ac:dyDescent="0.35">
      <c r="AO237" s="2"/>
      <c r="AP237" s="2"/>
      <c r="AQ237" s="2"/>
    </row>
    <row r="238" spans="41:43" ht="10.5" x14ac:dyDescent="0.35">
      <c r="AO238" s="2"/>
      <c r="AP238" s="2"/>
      <c r="AQ238" s="2"/>
    </row>
    <row r="239" spans="41:43" ht="10.5" x14ac:dyDescent="0.35">
      <c r="AO239" s="2"/>
      <c r="AP239" s="2"/>
      <c r="AQ239" s="2"/>
    </row>
    <row r="240" spans="41:43" ht="10.5" x14ac:dyDescent="0.35">
      <c r="AO240" s="2"/>
      <c r="AP240" s="2"/>
      <c r="AQ240" s="2"/>
    </row>
    <row r="241" spans="41:43" ht="10.5" x14ac:dyDescent="0.35">
      <c r="AO241" s="2"/>
      <c r="AP241" s="2"/>
      <c r="AQ241" s="2"/>
    </row>
    <row r="242" spans="41:43" ht="10.5" x14ac:dyDescent="0.35">
      <c r="AO242" s="2"/>
      <c r="AP242" s="2"/>
      <c r="AQ242" s="2"/>
    </row>
    <row r="243" spans="41:43" ht="10.5" x14ac:dyDescent="0.35">
      <c r="AO243" s="2"/>
      <c r="AP243" s="2"/>
      <c r="AQ243" s="2"/>
    </row>
    <row r="244" spans="41:43" ht="10.5" x14ac:dyDescent="0.35">
      <c r="AO244" s="2"/>
      <c r="AP244" s="2"/>
      <c r="AQ244" s="2"/>
    </row>
    <row r="245" spans="41:43" ht="10.5" x14ac:dyDescent="0.35">
      <c r="AO245" s="2"/>
      <c r="AP245" s="2"/>
      <c r="AQ245" s="2"/>
    </row>
    <row r="246" spans="41:43" ht="10.5" x14ac:dyDescent="0.35">
      <c r="AO246" s="2"/>
      <c r="AP246" s="2"/>
      <c r="AQ246" s="2"/>
    </row>
    <row r="247" spans="41:43" ht="10.5" x14ac:dyDescent="0.35">
      <c r="AO247" s="2"/>
      <c r="AP247" s="2"/>
      <c r="AQ247" s="2"/>
    </row>
    <row r="248" spans="41:43" ht="10.5" x14ac:dyDescent="0.35">
      <c r="AO248" s="2"/>
      <c r="AP248" s="2"/>
      <c r="AQ248" s="2"/>
    </row>
    <row r="249" spans="41:43" ht="10.5" x14ac:dyDescent="0.35">
      <c r="AO249" s="2"/>
      <c r="AP249" s="2"/>
      <c r="AQ249" s="2"/>
    </row>
    <row r="250" spans="41:43" ht="10.5" x14ac:dyDescent="0.35">
      <c r="AO250" s="2"/>
      <c r="AP250" s="2"/>
      <c r="AQ250" s="2"/>
    </row>
    <row r="251" spans="41:43" ht="10.5" x14ac:dyDescent="0.35">
      <c r="AO251" s="2"/>
      <c r="AP251" s="2"/>
      <c r="AQ251" s="2"/>
    </row>
    <row r="252" spans="41:43" ht="10.5" x14ac:dyDescent="0.35">
      <c r="AO252" s="2"/>
      <c r="AP252" s="2"/>
      <c r="AQ252" s="2"/>
    </row>
    <row r="253" spans="41:43" ht="10.5" x14ac:dyDescent="0.35">
      <c r="AO253" s="2"/>
      <c r="AP253" s="2"/>
      <c r="AQ253" s="2"/>
    </row>
    <row r="254" spans="41:43" ht="10.5" x14ac:dyDescent="0.35">
      <c r="AO254" s="2"/>
      <c r="AP254" s="2"/>
      <c r="AQ254" s="2"/>
    </row>
    <row r="255" spans="41:43" ht="10.5" x14ac:dyDescent="0.35">
      <c r="AO255" s="2"/>
      <c r="AP255" s="2"/>
      <c r="AQ255" s="2"/>
    </row>
    <row r="256" spans="41:43" ht="10.5" x14ac:dyDescent="0.35">
      <c r="AO256" s="2"/>
      <c r="AP256" s="2"/>
      <c r="AQ256" s="2"/>
    </row>
    <row r="257" spans="41:43" ht="10.5" x14ac:dyDescent="0.35">
      <c r="AO257" s="2"/>
      <c r="AP257" s="2"/>
      <c r="AQ257" s="2"/>
    </row>
    <row r="258" spans="41:43" ht="10.5" x14ac:dyDescent="0.35">
      <c r="AO258" s="2"/>
      <c r="AP258" s="2"/>
      <c r="AQ258" s="2"/>
    </row>
    <row r="259" spans="41:43" ht="10.5" x14ac:dyDescent="0.35">
      <c r="AO259" s="2"/>
      <c r="AP259" s="2"/>
      <c r="AQ259" s="2"/>
    </row>
    <row r="260" spans="41:43" ht="10.5" x14ac:dyDescent="0.35">
      <c r="AO260" s="2"/>
      <c r="AP260" s="2"/>
      <c r="AQ260" s="2"/>
    </row>
    <row r="261" spans="41:43" ht="10.5" x14ac:dyDescent="0.35">
      <c r="AO261" s="2"/>
      <c r="AP261" s="2"/>
      <c r="AQ261" s="2"/>
    </row>
    <row r="262" spans="41:43" ht="10.5" x14ac:dyDescent="0.35">
      <c r="AO262" s="2"/>
      <c r="AP262" s="2"/>
      <c r="AQ262" s="2"/>
    </row>
    <row r="263" spans="41:43" ht="10.5" x14ac:dyDescent="0.35">
      <c r="AO263" s="2"/>
      <c r="AP263" s="2"/>
      <c r="AQ263" s="2"/>
    </row>
    <row r="264" spans="41:43" ht="10.5" x14ac:dyDescent="0.35">
      <c r="AO264" s="2"/>
      <c r="AP264" s="2"/>
      <c r="AQ264" s="2"/>
    </row>
    <row r="265" spans="41:43" ht="10.5" x14ac:dyDescent="0.35">
      <c r="AO265" s="2"/>
      <c r="AP265" s="2"/>
      <c r="AQ265" s="2"/>
    </row>
    <row r="266" spans="41:43" ht="10.5" x14ac:dyDescent="0.35">
      <c r="AO266" s="2"/>
      <c r="AP266" s="2"/>
      <c r="AQ266" s="2"/>
    </row>
    <row r="267" spans="41:43" ht="10.5" x14ac:dyDescent="0.35">
      <c r="AO267" s="2"/>
      <c r="AP267" s="2"/>
      <c r="AQ267" s="2"/>
    </row>
    <row r="268" spans="41:43" ht="10.5" x14ac:dyDescent="0.35">
      <c r="AO268" s="2"/>
      <c r="AP268" s="2"/>
      <c r="AQ268" s="2"/>
    </row>
    <row r="269" spans="41:43" ht="10.5" x14ac:dyDescent="0.35">
      <c r="AO269" s="2"/>
      <c r="AP269" s="2"/>
      <c r="AQ269" s="2"/>
    </row>
    <row r="270" spans="41:43" ht="10.5" x14ac:dyDescent="0.35">
      <c r="AO270" s="2"/>
      <c r="AP270" s="2"/>
      <c r="AQ270" s="2"/>
    </row>
    <row r="271" spans="41:43" ht="10.5" x14ac:dyDescent="0.35">
      <c r="AO271" s="2"/>
      <c r="AP271" s="2"/>
      <c r="AQ271" s="2"/>
    </row>
    <row r="272" spans="41:43" ht="10.5" x14ac:dyDescent="0.35">
      <c r="AO272" s="2"/>
      <c r="AP272" s="2"/>
      <c r="AQ272" s="2"/>
    </row>
    <row r="273" spans="41:43" ht="10.5" x14ac:dyDescent="0.35">
      <c r="AO273" s="2"/>
      <c r="AP273" s="2"/>
      <c r="AQ273" s="2"/>
    </row>
    <row r="274" spans="41:43" ht="10.5" x14ac:dyDescent="0.35">
      <c r="AO274" s="2"/>
      <c r="AP274" s="2"/>
      <c r="AQ274" s="2"/>
    </row>
    <row r="275" spans="41:43" ht="10.5" x14ac:dyDescent="0.35">
      <c r="AO275" s="2"/>
      <c r="AP275" s="2"/>
      <c r="AQ275" s="2"/>
    </row>
    <row r="276" spans="41:43" ht="10.5" x14ac:dyDescent="0.35">
      <c r="AO276" s="2"/>
      <c r="AP276" s="2"/>
      <c r="AQ276" s="2"/>
    </row>
    <row r="277" spans="41:43" ht="10.5" x14ac:dyDescent="0.35">
      <c r="AO277" s="2"/>
      <c r="AP277" s="2"/>
      <c r="AQ277" s="2"/>
    </row>
    <row r="278" spans="41:43" ht="10.5" x14ac:dyDescent="0.35">
      <c r="AO278" s="2"/>
      <c r="AP278" s="2"/>
      <c r="AQ278" s="2"/>
    </row>
    <row r="279" spans="41:43" ht="10.5" x14ac:dyDescent="0.35">
      <c r="AO279" s="2"/>
      <c r="AP279" s="2"/>
      <c r="AQ279" s="2"/>
    </row>
    <row r="280" spans="41:43" ht="10.5" x14ac:dyDescent="0.35">
      <c r="AO280" s="2"/>
      <c r="AP280" s="2"/>
      <c r="AQ280" s="2"/>
    </row>
    <row r="281" spans="41:43" ht="10.5" x14ac:dyDescent="0.35">
      <c r="AO281" s="2"/>
      <c r="AP281" s="2"/>
      <c r="AQ281" s="2"/>
    </row>
    <row r="282" spans="41:43" ht="10.5" x14ac:dyDescent="0.35">
      <c r="AO282" s="2"/>
      <c r="AP282" s="2"/>
      <c r="AQ282" s="2"/>
    </row>
    <row r="283" spans="41:43" ht="10.5" x14ac:dyDescent="0.35">
      <c r="AO283" s="2"/>
      <c r="AP283" s="2"/>
      <c r="AQ283" s="2"/>
    </row>
    <row r="284" spans="41:43" ht="10.5" x14ac:dyDescent="0.35">
      <c r="AO284" s="2"/>
      <c r="AP284" s="2"/>
      <c r="AQ284" s="2"/>
    </row>
    <row r="285" spans="41:43" ht="10.5" x14ac:dyDescent="0.35">
      <c r="AO285" s="2"/>
      <c r="AP285" s="2"/>
      <c r="AQ285" s="2"/>
    </row>
    <row r="286" spans="41:43" ht="10.5" x14ac:dyDescent="0.35">
      <c r="AO286" s="2"/>
      <c r="AP286" s="2"/>
      <c r="AQ286" s="2"/>
    </row>
    <row r="287" spans="41:43" ht="10.5" x14ac:dyDescent="0.35">
      <c r="AO287" s="2"/>
      <c r="AP287" s="2"/>
      <c r="AQ287" s="2"/>
    </row>
    <row r="288" spans="41:43" ht="10.5" x14ac:dyDescent="0.35">
      <c r="AO288" s="2"/>
      <c r="AP288" s="2"/>
      <c r="AQ288" s="2"/>
    </row>
    <row r="289" spans="41:43" ht="10.5" x14ac:dyDescent="0.35">
      <c r="AO289" s="2"/>
      <c r="AP289" s="2"/>
      <c r="AQ289" s="2"/>
    </row>
    <row r="290" spans="41:43" ht="10.5" x14ac:dyDescent="0.35">
      <c r="AO290" s="2"/>
      <c r="AP290" s="2"/>
      <c r="AQ290" s="2"/>
    </row>
    <row r="291" spans="41:43" ht="10.5" x14ac:dyDescent="0.35">
      <c r="AO291" s="2"/>
      <c r="AP291" s="2"/>
      <c r="AQ291" s="2"/>
    </row>
    <row r="292" spans="41:43" ht="10.5" x14ac:dyDescent="0.35">
      <c r="AO292" s="2"/>
      <c r="AP292" s="2"/>
      <c r="AQ292" s="2"/>
    </row>
    <row r="293" spans="41:43" ht="10.5" x14ac:dyDescent="0.35">
      <c r="AO293" s="2"/>
      <c r="AP293" s="2"/>
      <c r="AQ293" s="2"/>
    </row>
    <row r="294" spans="41:43" ht="10.5" x14ac:dyDescent="0.35">
      <c r="AO294" s="2"/>
      <c r="AP294" s="2"/>
      <c r="AQ294" s="2"/>
    </row>
    <row r="295" spans="41:43" ht="10.5" x14ac:dyDescent="0.35">
      <c r="AO295" s="2"/>
      <c r="AP295" s="2"/>
      <c r="AQ295" s="2"/>
    </row>
    <row r="296" spans="41:43" ht="10.5" x14ac:dyDescent="0.35">
      <c r="AO296" s="2"/>
      <c r="AP296" s="2"/>
      <c r="AQ296" s="2"/>
    </row>
    <row r="297" spans="41:43" ht="10.5" x14ac:dyDescent="0.35">
      <c r="AO297" s="2"/>
      <c r="AP297" s="2"/>
      <c r="AQ297" s="2"/>
    </row>
    <row r="298" spans="41:43" ht="10.5" x14ac:dyDescent="0.35">
      <c r="AO298" s="2"/>
      <c r="AP298" s="2"/>
      <c r="AQ298" s="2"/>
    </row>
    <row r="299" spans="41:43" ht="10.5" x14ac:dyDescent="0.35">
      <c r="AO299" s="2"/>
      <c r="AP299" s="2"/>
      <c r="AQ299" s="2"/>
    </row>
    <row r="300" spans="41:43" ht="10.5" x14ac:dyDescent="0.35">
      <c r="AO300" s="2"/>
      <c r="AP300" s="2"/>
      <c r="AQ300" s="2"/>
    </row>
    <row r="301" spans="41:43" ht="10.5" x14ac:dyDescent="0.35">
      <c r="AO301" s="2"/>
      <c r="AP301" s="2"/>
      <c r="AQ301" s="2"/>
    </row>
    <row r="302" spans="41:43" ht="10.5" x14ac:dyDescent="0.35">
      <c r="AO302" s="2"/>
      <c r="AP302" s="2"/>
      <c r="AQ302" s="2"/>
    </row>
    <row r="303" spans="41:43" ht="10.5" x14ac:dyDescent="0.35">
      <c r="AO303" s="2"/>
      <c r="AP303" s="2"/>
      <c r="AQ303" s="2"/>
    </row>
    <row r="304" spans="41:43" ht="10.5" x14ac:dyDescent="0.35">
      <c r="AO304" s="2"/>
      <c r="AP304" s="2"/>
      <c r="AQ304" s="2"/>
    </row>
    <row r="306" spans="41:43" ht="10.5" x14ac:dyDescent="0.35">
      <c r="AO306" s="2"/>
      <c r="AP306" s="2"/>
      <c r="AQ306" s="2"/>
    </row>
    <row r="307" spans="41:43" ht="10.5" x14ac:dyDescent="0.35">
      <c r="AO307" s="2"/>
      <c r="AP307" s="2"/>
      <c r="AQ307" s="2"/>
    </row>
    <row r="308" spans="41:43" ht="10.5" x14ac:dyDescent="0.35">
      <c r="AO308" s="2"/>
      <c r="AP308" s="2"/>
      <c r="AQ308" s="2"/>
    </row>
    <row r="309" spans="41:43" ht="10.5" x14ac:dyDescent="0.35">
      <c r="AO309" s="2"/>
      <c r="AP309" s="2"/>
      <c r="AQ309" s="2"/>
    </row>
    <row r="310" spans="41:43" ht="10.5" x14ac:dyDescent="0.35">
      <c r="AO310" s="2"/>
      <c r="AP310" s="2"/>
      <c r="AQ310" s="2"/>
    </row>
    <row r="311" spans="41:43" ht="10.5" x14ac:dyDescent="0.35">
      <c r="AO311" s="2"/>
      <c r="AP311" s="2"/>
      <c r="AQ311" s="2"/>
    </row>
    <row r="312" spans="41:43" ht="10.5" x14ac:dyDescent="0.35">
      <c r="AO312" s="2"/>
      <c r="AP312" s="2"/>
      <c r="AQ312" s="2"/>
    </row>
    <row r="313" spans="41:43" ht="10.5" x14ac:dyDescent="0.35">
      <c r="AO313" s="2"/>
      <c r="AP313" s="2"/>
      <c r="AQ313" s="2"/>
    </row>
  </sheetData>
  <sortState xmlns:xlrd2="http://schemas.microsoft.com/office/spreadsheetml/2017/richdata2" ref="A5:B88">
    <sortCondition ref="B5:B88"/>
  </sortState>
  <mergeCells count="3">
    <mergeCell ref="C4:J4"/>
    <mergeCell ref="N4:U4"/>
    <mergeCell ref="A1:J1"/>
  </mergeCells>
  <pageMargins left="0.39370078740157483" right="0.39370078740157483" top="0.39370078740157483" bottom="0.39370078740157483" header="0.39370078740157483" footer="0.39370078740157483"/>
  <pageSetup paperSize="9" scale="81" fitToWidth="2" orientation="portrait" horizontalDpi="300" verticalDpi="300" r:id="rId1"/>
  <headerFooter alignWithMargins="0"/>
  <colBreaks count="1" manualBreakCount="1">
    <brk id="11" min="3" max="88" man="1"/>
  </colBreaks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A6819639</value>
    </field>
    <field name="Objective-Title">
      <value order="0">ZZZJ Number of children born to an individual by age birthplace and education</value>
    </field>
    <field name="Objective-Description">
      <value order="0"/>
    </field>
    <field name="Objective-CreationStamp">
      <value order="0">2020-08-30T20:52:57Z</value>
    </field>
    <field name="Objective-IsApproved">
      <value order="0">false</value>
    </field>
    <field name="Objective-IsPublished">
      <value order="0">true</value>
    </field>
    <field name="Objective-DatePublished">
      <value order="0">2020-11-24T06:16:11Z</value>
    </field>
    <field name="Objective-ModificationStamp">
      <value order="0">2021-02-17T22:35:08Z</value>
    </field>
    <field name="Objective-Owner">
      <value order="0">Fran McKechnie</value>
    </field>
    <field name="Objective-Path">
      <value order="0">Classified Object:Classified Object:Classified Object:Classified Object:Webpage Stats B Statistical data for Victorian municipalities</value>
    </field>
    <field name="Objective-Parent">
      <value order="0">Webpage Stats B Statistical data for Victorian municipalities</value>
    </field>
    <field name="Objective-State">
      <value order="0">Published</value>
    </field>
    <field name="Objective-VersionId">
      <value order="0">vA8897341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Children by Qualification</vt:lpstr>
      <vt:lpstr>Children by age</vt:lpstr>
      <vt:lpstr>Children by Birthplace</vt:lpstr>
      <vt:lpstr>'Children by age'!Print_Area</vt:lpstr>
      <vt:lpstr>'Children by Birthplace'!Print_Area</vt:lpstr>
      <vt:lpstr>'Children by Qualification'!Print_Area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2017-12-04T01:29:05Z</cp:lastPrinted>
  <dcterms:created xsi:type="dcterms:W3CDTF">2012-11-26T15:43:44Z</dcterms:created>
  <dcterms:modified xsi:type="dcterms:W3CDTF">2020-08-19T04:10:08Z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A6819639</vt:lpwstr>
  </property>
  <property fmtid="{D5CDD505-2E9C-101B-9397-08002B2CF9AE}" pid="4" name="Objective-Title">
    <vt:lpwstr>ZZZJ Number of children born to an individual by age birthplace and education</vt:lpwstr>
  </property>
  <property fmtid="{D5CDD505-2E9C-101B-9397-08002B2CF9AE}" pid="5" name="Objective-Description">
    <vt:lpwstr/>
  </property>
  <property fmtid="{D5CDD505-2E9C-101B-9397-08002B2CF9AE}" pid="6" name="Objective-CreationStamp">
    <vt:filetime>2020-08-30T20:52:57Z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2020-11-24T06:16:11Z</vt:filetime>
  </property>
  <property fmtid="{D5CDD505-2E9C-101B-9397-08002B2CF9AE}" pid="10" name="Objective-ModificationStamp">
    <vt:filetime>2021-02-17T22:35:08Z</vt:filetime>
  </property>
  <property fmtid="{D5CDD505-2E9C-101B-9397-08002B2CF9AE}" pid="11" name="Objective-Owner">
    <vt:lpwstr>Fran McKechnie</vt:lpwstr>
  </property>
  <property fmtid="{D5CDD505-2E9C-101B-9397-08002B2CF9AE}" pid="12" name="Objective-Path">
    <vt:lpwstr>Classified Object:Classified Object:Classified Object:Classified Object:Webpage Stats B Statistical data for Victorian municipalities</vt:lpwstr>
  </property>
  <property fmtid="{D5CDD505-2E9C-101B-9397-08002B2CF9AE}" pid="13" name="Objective-Parent">
    <vt:lpwstr>Webpage Stats B Statistical data for Victorian municipalities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vA8897341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