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1728a50094445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6F4473D6-5885-49FD-9295-E4054E8EFDA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" sheetId="5" r:id="rId3"/>
    <sheet name="SA2" sheetId="6" r:id="rId4"/>
  </sheets>
  <externalReferences>
    <externalReference r:id="rId5"/>
  </externalReferences>
  <definedNames>
    <definedName name="_xlnm._FilterDatabase" localSheetId="2" hidden="1">Postcode!$A$3:$GP$2100</definedName>
    <definedName name="d" localSheetId="2">#REF!</definedName>
    <definedName name="d" localSheetId="3">#REF!</definedName>
    <definedName name="d">#REF!</definedName>
    <definedName name="de" localSheetId="2">#REF!</definedName>
    <definedName name="de" localSheetId="3">#REF!</definedName>
    <definedName name="de">#REF!</definedName>
    <definedName name="dec" localSheetId="2">#REF!</definedName>
    <definedName name="dec" localSheetId="3">#REF!</definedName>
    <definedName name="dec">#REF!</definedName>
    <definedName name="mar" localSheetId="2">#REF!</definedName>
    <definedName name="mar" localSheetId="3">#REF!</definedName>
    <definedName name="mar">#REF!</definedName>
    <definedName name="_xlnm.Print_Area" localSheetId="1">LGA!$B$1:$O$46</definedName>
    <definedName name="_xlnm.Print_Area" localSheetId="2">Postcode!#REF!</definedName>
    <definedName name="rngDate" localSheetId="2">[1]CONTROL!$C$4</definedName>
    <definedName name="rngDate" localSheetId="3">#REF!</definedName>
    <definedName name="rngDate">#REF!</definedName>
    <definedName name="s" localSheetId="2">#REF!</definedName>
    <definedName name="s" localSheetId="3">#REF!</definedName>
    <definedName name="s">#REF!</definedName>
    <definedName name="sep" localSheetId="2">#REF!</definedName>
    <definedName name="sep" localSheetId="3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6" i="4"/>
  <c r="M42" i="2" l="1"/>
  <c r="K42" i="2"/>
  <c r="K7" i="2"/>
  <c r="M41" i="2"/>
  <c r="K41" i="2"/>
  <c r="M40" i="2"/>
  <c r="K40" i="2"/>
  <c r="K39" i="2"/>
  <c r="K38" i="2"/>
  <c r="M37" i="2"/>
  <c r="K37" i="2"/>
  <c r="M36" i="2"/>
  <c r="K36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K28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7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13" i="2" s="1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AM86" i="4"/>
  <c r="AM87" i="4"/>
  <c r="M13" i="2" l="1"/>
  <c r="O13" i="2" s="1"/>
  <c r="J87" i="4"/>
  <c r="AK86" i="4"/>
  <c r="J86" i="4"/>
  <c r="I85" i="4" l="1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K9" i="2" s="1"/>
  <c r="G42" i="4"/>
  <c r="K10" i="2" s="1"/>
  <c r="H42" i="4"/>
  <c r="K11" i="2" s="1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M8" i="2" s="1"/>
  <c r="F62" i="4"/>
  <c r="M9" i="2" s="1"/>
  <c r="G62" i="4"/>
  <c r="M10" i="2" s="1"/>
  <c r="H62" i="4"/>
  <c r="M11" i="2" s="1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I6" i="4"/>
  <c r="C7" i="2" s="1"/>
  <c r="H6" i="4"/>
  <c r="G6" i="4"/>
  <c r="F6" i="4"/>
  <c r="E6" i="4"/>
  <c r="M12" i="2" l="1"/>
  <c r="C63" i="2"/>
  <c r="K12" i="2"/>
  <c r="C43" i="2"/>
  <c r="O9" i="2"/>
  <c r="O12" i="2"/>
  <c r="O8" i="2"/>
  <c r="O11" i="2"/>
  <c r="O7" i="2"/>
  <c r="O10" i="2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V87" i="4"/>
  <c r="AK87" i="4"/>
  <c r="AJ87" i="4"/>
  <c r="M39" i="2" s="1"/>
  <c r="AI87" i="4"/>
  <c r="M38" i="2" s="1"/>
  <c r="AH87" i="4"/>
  <c r="AG87" i="4"/>
  <c r="L87" i="4"/>
  <c r="AF87" i="4"/>
  <c r="M35" i="2" s="1"/>
  <c r="T87" i="4"/>
  <c r="E87" i="4" s="1"/>
  <c r="S87" i="4"/>
  <c r="F87" i="4" s="1"/>
  <c r="U87" i="4"/>
  <c r="D87" i="4" s="1"/>
  <c r="AE87" i="4"/>
  <c r="M87" i="4"/>
  <c r="I87" i="4" s="1"/>
  <c r="AD87" i="4"/>
  <c r="AC87" i="4"/>
  <c r="P87" i="4"/>
  <c r="G87" i="4" s="1"/>
  <c r="O87" i="4"/>
  <c r="R87" i="4"/>
  <c r="AA87" i="4"/>
  <c r="Q87" i="4"/>
  <c r="Z87" i="4"/>
  <c r="N87" i="4"/>
  <c r="H87" i="4" s="1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8" i="2" l="1"/>
  <c r="D88" i="2" s="1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</calcChain>
</file>

<file path=xl/sharedStrings.xml><?xml version="1.0" encoding="utf-8"?>
<sst xmlns="http://schemas.openxmlformats.org/spreadsheetml/2006/main" count="15778" uniqueCount="4058">
  <si>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</si>
  <si>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</si>
  <si>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</si>
  <si>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</si>
  <si>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</si>
  <si>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</si>
  <si>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</si>
  <si>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</si>
  <si>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</si>
  <si>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</si>
  <si>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</si>
  <si>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</si>
  <si>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</si>
  <si>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</si>
  <si>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</si>
  <si>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</si>
  <si>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</si>
  <si>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</si>
  <si>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</si>
  <si>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</si>
  <si>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</si>
  <si>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</si>
  <si>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</si>
  <si>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</si>
  <si>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</si>
  <si>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</si>
  <si>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</si>
  <si>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</si>
  <si>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</si>
  <si>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</si>
  <si>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</si>
  <si>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</si>
  <si>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</si>
  <si>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</si>
  <si>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</si>
  <si>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</si>
  <si>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</si>
  <si>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</si>
  <si>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</si>
  <si>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</si>
  <si>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</si>
  <si>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</si>
  <si>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</si>
  <si>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</si>
  <si>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</si>
  <si>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</si>
  <si>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</si>
  <si>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</si>
  <si>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</si>
  <si>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</si>
  <si>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</si>
  <si>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</si>
  <si>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</si>
  <si>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</si>
  <si>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</si>
  <si>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</si>
  <si>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</si>
  <si>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</si>
  <si>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</si>
  <si>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</si>
  <si>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</si>
  <si>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</si>
  <si>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</si>
  <si>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</si>
  <si>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</si>
  <si>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</si>
  <si>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</si>
  <si>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</si>
  <si>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</si>
  <si>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</si>
  <si>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</si>
  <si>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</si>
  <si>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</si>
  <si>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</si>
  <si>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</si>
  <si>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</si>
  <si>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</si>
  <si>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</si>
  <si>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</si>
  <si>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</si>
  <si>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</si>
  <si>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</si>
  <si>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</si>
  <si>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</si>
  <si>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</si>
  <si>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</si>
  <si>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</si>
  <si>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</si>
  <si>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Double Orphan Pension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</si>
  <si>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</si>
  <si>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</si>
  <si>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</si>
  <si>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</si>
  <si>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</si>
  <si>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</si>
  <si>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</si>
  <si>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</si>
  <si>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</si>
  <si>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</si>
  <si>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Sickness Allowance</t>
  </si>
  <si>
    <t>Special Benefit</t>
  </si>
  <si>
    <t>Wife Pension Partner on Age Pension</t>
  </si>
  <si>
    <t>Wife Pension Partner on Disability Support Pension</t>
  </si>
  <si>
    <t>Widow Allowance</t>
  </si>
  <si>
    <t>Widow B Pension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</si>
  <si>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</si>
  <si>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</si>
  <si>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</si>
  <si>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</si>
  <si>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</si>
  <si>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</si>
  <si>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</si>
  <si>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Parenting Payment Single / Females 20-44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</si>
  <si>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</si>
  <si>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</si>
  <si>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</si>
  <si>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</si>
  <si>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</si>
  <si>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</si>
  <si>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</si>
  <si>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</si>
  <si>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</si>
  <si>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</si>
  <si>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Youth Allowance / Population 20-24 (%)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</si>
  <si>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</si>
  <si>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</si>
  <si>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</si>
  <si>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</si>
  <si>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</si>
  <si>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</si>
  <si>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</si>
  <si>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</si>
  <si>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Postcode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</si>
  <si>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</si>
  <si>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</si>
  <si>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</si>
  <si>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</si>
  <si>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</si>
  <si>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Wife Pension (Partner on Age Pension)</t>
  </si>
  <si>
    <t>Wife Pension (Partner on Disability Support Pension)</t>
  </si>
  <si>
    <t>Youth Allowance (other)</t>
  </si>
  <si>
    <t>Youth Allowance (student and apprentice)</t>
  </si>
  <si>
    <t>Suburb</t>
  </si>
  <si>
    <t>3001</t>
  </si>
  <si>
    <t/>
  </si>
  <si>
    <t>East Melbourne</t>
  </si>
  <si>
    <t>3002</t>
  </si>
  <si>
    <t>Melbourne West</t>
  </si>
  <si>
    <t>3003</t>
  </si>
  <si>
    <t>3004</t>
  </si>
  <si>
    <t>Southbank</t>
  </si>
  <si>
    <t>3006</t>
  </si>
  <si>
    <t>Docklands</t>
  </si>
  <si>
    <t>3008</t>
  </si>
  <si>
    <t>Footscray</t>
  </si>
  <si>
    <t>3011</t>
  </si>
  <si>
    <t>Seddon</t>
  </si>
  <si>
    <t>Brooklyn</t>
  </si>
  <si>
    <t>3012</t>
  </si>
  <si>
    <t>Footscray West</t>
  </si>
  <si>
    <t>Kingsville</t>
  </si>
  <si>
    <t>Maidstone</t>
  </si>
  <si>
    <t>Tottenham</t>
  </si>
  <si>
    <t>Yarraville</t>
  </si>
  <si>
    <t>3013</t>
  </si>
  <si>
    <t>Kingsville South</t>
  </si>
  <si>
    <t>3015</t>
  </si>
  <si>
    <t>Newport</t>
  </si>
  <si>
    <t>Spotswood</t>
  </si>
  <si>
    <t>Williamstown</t>
  </si>
  <si>
    <t>3016</t>
  </si>
  <si>
    <t>Williamstown North</t>
  </si>
  <si>
    <t>Altona</t>
  </si>
  <si>
    <t>3018</t>
  </si>
  <si>
    <t>Seaholme</t>
  </si>
  <si>
    <t>Braybrook</t>
  </si>
  <si>
    <t>3019</t>
  </si>
  <si>
    <t>Albion</t>
  </si>
  <si>
    <t>3020</t>
  </si>
  <si>
    <t>Glengara</t>
  </si>
  <si>
    <t>Sunshine</t>
  </si>
  <si>
    <t>Sunshine North</t>
  </si>
  <si>
    <t>Sunshine West</t>
  </si>
  <si>
    <t>Albanvale</t>
  </si>
  <si>
    <t>3021</t>
  </si>
  <si>
    <t>Kealba</t>
  </si>
  <si>
    <t>Kings Park</t>
  </si>
  <si>
    <t>St Albans</t>
  </si>
  <si>
    <t>Ardeer</t>
  </si>
  <si>
    <t>3022</t>
  </si>
  <si>
    <t>Burnside</t>
  </si>
  <si>
    <t>3023</t>
  </si>
  <si>
    <t>Burnside Heights</t>
  </si>
  <si>
    <t>Cairnlea</t>
  </si>
  <si>
    <t>Caroline Springs</t>
  </si>
  <si>
    <t>Deer Park</t>
  </si>
  <si>
    <t>Ravenhall</t>
  </si>
  <si>
    <t>Mambourin</t>
  </si>
  <si>
    <t>3024</t>
  </si>
  <si>
    <t>Mount Cottrell</t>
  </si>
  <si>
    <t>Altona East</t>
  </si>
  <si>
    <t>3025</t>
  </si>
  <si>
    <t>Altona North</t>
  </si>
  <si>
    <t>Laverton North</t>
  </si>
  <si>
    <t>3026</t>
  </si>
  <si>
    <t>Laverton RAAF</t>
  </si>
  <si>
    <t>3027</t>
  </si>
  <si>
    <t>Williams Landing</t>
  </si>
  <si>
    <t>Altona Meadows</t>
  </si>
  <si>
    <t>3028</t>
  </si>
  <si>
    <t>Laverton</t>
  </si>
  <si>
    <t>Seabrook</t>
  </si>
  <si>
    <t>Hoppers Crossing</t>
  </si>
  <si>
    <t>3029</t>
  </si>
  <si>
    <t>Tarneit</t>
  </si>
  <si>
    <t>Truganina</t>
  </si>
  <si>
    <t>Cocoroc</t>
  </si>
  <si>
    <t>3030</t>
  </si>
  <si>
    <t>Derrimut</t>
  </si>
  <si>
    <t>Point Cook</t>
  </si>
  <si>
    <t>Quandong</t>
  </si>
  <si>
    <t>Werribee</t>
  </si>
  <si>
    <t>Werribee South</t>
  </si>
  <si>
    <t>Wyndham Vale</t>
  </si>
  <si>
    <t>Flemington</t>
  </si>
  <si>
    <t>3031</t>
  </si>
  <si>
    <t>Kensington</t>
  </si>
  <si>
    <t>Ascot Vale</t>
  </si>
  <si>
    <t>3032</t>
  </si>
  <si>
    <t>Travancore</t>
  </si>
  <si>
    <t>Keilor East</t>
  </si>
  <si>
    <t>3033</t>
  </si>
  <si>
    <t>Avondale Heights</t>
  </si>
  <si>
    <t>3034</t>
  </si>
  <si>
    <t>Keilor</t>
  </si>
  <si>
    <t>3036</t>
  </si>
  <si>
    <t>Keilor North</t>
  </si>
  <si>
    <t>Delahey</t>
  </si>
  <si>
    <t>3037</t>
  </si>
  <si>
    <t>Hillside</t>
  </si>
  <si>
    <t>Sydenham</t>
  </si>
  <si>
    <t>Taylors Hill</t>
  </si>
  <si>
    <t>Keilor Downs</t>
  </si>
  <si>
    <t>3038</t>
  </si>
  <si>
    <t>Keilor Lodge</t>
  </si>
  <si>
    <t>Taylors Lakes</t>
  </si>
  <si>
    <t>Moonee Ponds</t>
  </si>
  <si>
    <t>3039</t>
  </si>
  <si>
    <t>Aberfeldie</t>
  </si>
  <si>
    <t>3040</t>
  </si>
  <si>
    <t>Essendon</t>
  </si>
  <si>
    <t>Essendon West</t>
  </si>
  <si>
    <t>Essendon North</t>
  </si>
  <si>
    <t>3041</t>
  </si>
  <si>
    <t>Strathmore</t>
  </si>
  <si>
    <t>Strathmore Heights</t>
  </si>
  <si>
    <t>Airport West</t>
  </si>
  <si>
    <t>3042</t>
  </si>
  <si>
    <t>Keilor Park</t>
  </si>
  <si>
    <t>Niddrie</t>
  </si>
  <si>
    <t>Gladstone Park</t>
  </si>
  <si>
    <t>3043</t>
  </si>
  <si>
    <t>Gowanbrae</t>
  </si>
  <si>
    <t>Tullamarine</t>
  </si>
  <si>
    <t>Pascoe Vale</t>
  </si>
  <si>
    <t>3044</t>
  </si>
  <si>
    <t>Pascoe Vale South</t>
  </si>
  <si>
    <t>Melbourne Airport</t>
  </si>
  <si>
    <t>3045</t>
  </si>
  <si>
    <t>Glenroy</t>
  </si>
  <si>
    <t>3046</t>
  </si>
  <si>
    <t>Hadfield</t>
  </si>
  <si>
    <t>Oak Park</t>
  </si>
  <si>
    <t>Broadmeadows</t>
  </si>
  <si>
    <t>3047</t>
  </si>
  <si>
    <t>Dallas</t>
  </si>
  <si>
    <t>Jacana</t>
  </si>
  <si>
    <t>Coolaroo</t>
  </si>
  <si>
    <t>3048</t>
  </si>
  <si>
    <t>Meadow Heights</t>
  </si>
  <si>
    <t>Attwood</t>
  </si>
  <si>
    <t>3049</t>
  </si>
  <si>
    <t>Calder Park</t>
  </si>
  <si>
    <t>Westmeadows</t>
  </si>
  <si>
    <t>Hotham Hill</t>
  </si>
  <si>
    <t>3051</t>
  </si>
  <si>
    <t>North Melbourne</t>
  </si>
  <si>
    <t>Parkville</t>
  </si>
  <si>
    <t>3052</t>
  </si>
  <si>
    <t>Carlton</t>
  </si>
  <si>
    <t>3053</t>
  </si>
  <si>
    <t>Carlton North</t>
  </si>
  <si>
    <t>3054</t>
  </si>
  <si>
    <t>Princes Hill</t>
  </si>
  <si>
    <t>Brunswick West</t>
  </si>
  <si>
    <t>3055</t>
  </si>
  <si>
    <t>Brunswick</t>
  </si>
  <si>
    <t>3056</t>
  </si>
  <si>
    <t>Brunswick East</t>
  </si>
  <si>
    <t>3057</t>
  </si>
  <si>
    <t>Batman</t>
  </si>
  <si>
    <t>3058</t>
  </si>
  <si>
    <t>Coburg</t>
  </si>
  <si>
    <t>Coburg North</t>
  </si>
  <si>
    <t>Merlynston</t>
  </si>
  <si>
    <t>Greenvale</t>
  </si>
  <si>
    <t>3059</t>
  </si>
  <si>
    <t>Fawkner</t>
  </si>
  <si>
    <t>3060</t>
  </si>
  <si>
    <t>Campbellfield</t>
  </si>
  <si>
    <t>3061</t>
  </si>
  <si>
    <t>Somerton</t>
  </si>
  <si>
    <t>3062</t>
  </si>
  <si>
    <t>Oaklands Junction</t>
  </si>
  <si>
    <t>3063</t>
  </si>
  <si>
    <t>Yuroke</t>
  </si>
  <si>
    <t>Craigieburn</t>
  </si>
  <si>
    <t>3064</t>
  </si>
  <si>
    <t>Donnybrook</t>
  </si>
  <si>
    <t>Kalkallo</t>
  </si>
  <si>
    <t>Mickleham</t>
  </si>
  <si>
    <t>Roxburgh Park</t>
  </si>
  <si>
    <t>Fitzroy</t>
  </si>
  <si>
    <t>3065</t>
  </si>
  <si>
    <t>Collingwood</t>
  </si>
  <si>
    <t>3066</t>
  </si>
  <si>
    <t>Abbotsford</t>
  </si>
  <si>
    <t>3067</t>
  </si>
  <si>
    <t>Clifton Hill</t>
  </si>
  <si>
    <t>3068</t>
  </si>
  <si>
    <t>Fitzroy North</t>
  </si>
  <si>
    <t>Northcote</t>
  </si>
  <si>
    <t>3070</t>
  </si>
  <si>
    <t>Thornbury</t>
  </si>
  <si>
    <t>3071</t>
  </si>
  <si>
    <t>Preston</t>
  </si>
  <si>
    <t>3072</t>
  </si>
  <si>
    <t>Regent West</t>
  </si>
  <si>
    <t>Keon Park</t>
  </si>
  <si>
    <t>3073</t>
  </si>
  <si>
    <t>Reservoir</t>
  </si>
  <si>
    <t>Thomastown</t>
  </si>
  <si>
    <t>3074</t>
  </si>
  <si>
    <t>Lalor</t>
  </si>
  <si>
    <t>3075</t>
  </si>
  <si>
    <t>Epping</t>
  </si>
  <si>
    <t>3076</t>
  </si>
  <si>
    <t>Alphington</t>
  </si>
  <si>
    <t>3078</t>
  </si>
  <si>
    <t>Fairfield</t>
  </si>
  <si>
    <t>Ivanhoe</t>
  </si>
  <si>
    <t>3079</t>
  </si>
  <si>
    <t>Ivanhoe East</t>
  </si>
  <si>
    <t>Bellfield</t>
  </si>
  <si>
    <t>3081</t>
  </si>
  <si>
    <t>Heidelberg Heights</t>
  </si>
  <si>
    <t>Heidelberg West</t>
  </si>
  <si>
    <t>Mill Park</t>
  </si>
  <si>
    <t>3082</t>
  </si>
  <si>
    <t>Bundoora</t>
  </si>
  <si>
    <t>3083</t>
  </si>
  <si>
    <t>Kingsbury</t>
  </si>
  <si>
    <t>Eaglemont</t>
  </si>
  <si>
    <t>3084</t>
  </si>
  <si>
    <t>Heidelberg</t>
  </si>
  <si>
    <t>Rosanna</t>
  </si>
  <si>
    <t>Viewbank</t>
  </si>
  <si>
    <t>Macleod</t>
  </si>
  <si>
    <t>3085</t>
  </si>
  <si>
    <t>Yallambie</t>
  </si>
  <si>
    <t>Watsonia</t>
  </si>
  <si>
    <t>3087</t>
  </si>
  <si>
    <t>Watsonia North</t>
  </si>
  <si>
    <t>Briar Hill</t>
  </si>
  <si>
    <t>3088</t>
  </si>
  <si>
    <t>Greensborough</t>
  </si>
  <si>
    <t>Saint Helena</t>
  </si>
  <si>
    <t>Diamond Creek</t>
  </si>
  <si>
    <t>3089</t>
  </si>
  <si>
    <t>Plenty</t>
  </si>
  <si>
    <t>3090</t>
  </si>
  <si>
    <t>Yarrambat</t>
  </si>
  <si>
    <t>3091</t>
  </si>
  <si>
    <t>Lower Plenty</t>
  </si>
  <si>
    <t>3093</t>
  </si>
  <si>
    <t>Montmorency</t>
  </si>
  <si>
    <t>3094</t>
  </si>
  <si>
    <t>Eltham</t>
  </si>
  <si>
    <t>3095</t>
  </si>
  <si>
    <t>Eltham North</t>
  </si>
  <si>
    <t>Research</t>
  </si>
  <si>
    <t>Wattle Glen</t>
  </si>
  <si>
    <t>3096</t>
  </si>
  <si>
    <t>Bend of Islands</t>
  </si>
  <si>
    <t>3097</t>
  </si>
  <si>
    <t>Kangaroo Ground</t>
  </si>
  <si>
    <t>Watsons Creek</t>
  </si>
  <si>
    <t>Arthurs Creek</t>
  </si>
  <si>
    <t>3099</t>
  </si>
  <si>
    <t>Cottles Bridge</t>
  </si>
  <si>
    <t>Hurstbridge</t>
  </si>
  <si>
    <t>Nutfield</t>
  </si>
  <si>
    <t>Strathewen</t>
  </si>
  <si>
    <t>Cotham</t>
  </si>
  <si>
    <t>3101</t>
  </si>
  <si>
    <t>Kew</t>
  </si>
  <si>
    <t>Kew East</t>
  </si>
  <si>
    <t>3102</t>
  </si>
  <si>
    <t>Balwyn</t>
  </si>
  <si>
    <t>3103</t>
  </si>
  <si>
    <t>Balwyn North</t>
  </si>
  <si>
    <t>3104</t>
  </si>
  <si>
    <t>Greythorn</t>
  </si>
  <si>
    <t>Bulleen</t>
  </si>
  <si>
    <t>3105</t>
  </si>
  <si>
    <t>Templestowe</t>
  </si>
  <si>
    <t>3106</t>
  </si>
  <si>
    <t>Templestowe Lower</t>
  </si>
  <si>
    <t>3107</t>
  </si>
  <si>
    <t>Doncaster</t>
  </si>
  <si>
    <t>3108</t>
  </si>
  <si>
    <t>Doncaster East</t>
  </si>
  <si>
    <t>3109</t>
  </si>
  <si>
    <t>Donvale</t>
  </si>
  <si>
    <t>3111</t>
  </si>
  <si>
    <t>Warrandyte</t>
  </si>
  <si>
    <t>3113</t>
  </si>
  <si>
    <t>Warrandyte North</t>
  </si>
  <si>
    <t>Park Orchards</t>
  </si>
  <si>
    <t>3114</t>
  </si>
  <si>
    <t>Wonga Park</t>
  </si>
  <si>
    <t>3115</t>
  </si>
  <si>
    <t>Chirnside Park</t>
  </si>
  <si>
    <t>3116</t>
  </si>
  <si>
    <t>Burnley</t>
  </si>
  <si>
    <t>3121</t>
  </si>
  <si>
    <t>Cresmorne</t>
  </si>
  <si>
    <t>Richmond</t>
  </si>
  <si>
    <t>Auburn South</t>
  </si>
  <si>
    <t>3122</t>
  </si>
  <si>
    <t>Glenferrie South</t>
  </si>
  <si>
    <t>Hawthorn</t>
  </si>
  <si>
    <t>Auburn</t>
  </si>
  <si>
    <t>3123</t>
  </si>
  <si>
    <t>Hawthorn East</t>
  </si>
  <si>
    <t>Camberwell</t>
  </si>
  <si>
    <t>3124</t>
  </si>
  <si>
    <t>Hartwell</t>
  </si>
  <si>
    <t>Bennettswood</t>
  </si>
  <si>
    <t>3125</t>
  </si>
  <si>
    <t>Burwood</t>
  </si>
  <si>
    <t>Camberwell East</t>
  </si>
  <si>
    <t>3126</t>
  </si>
  <si>
    <t>Canterbury</t>
  </si>
  <si>
    <t>Mont Albert</t>
  </si>
  <si>
    <t>3127</t>
  </si>
  <si>
    <t>Surrey Hills</t>
  </si>
  <si>
    <t>Box Hill</t>
  </si>
  <si>
    <t>3128</t>
  </si>
  <si>
    <t>Box Hill South</t>
  </si>
  <si>
    <t>Houston</t>
  </si>
  <si>
    <t>Wattle Park</t>
  </si>
  <si>
    <t>Box Hill North</t>
  </si>
  <si>
    <t>3129</t>
  </si>
  <si>
    <t>Kerrimuir</t>
  </si>
  <si>
    <t>Mont Albert North</t>
  </si>
  <si>
    <t>Blackburn</t>
  </si>
  <si>
    <t>3130</t>
  </si>
  <si>
    <t>Blackburn North</t>
  </si>
  <si>
    <t>Blackburn South</t>
  </si>
  <si>
    <t>Laburnum</t>
  </si>
  <si>
    <t>Forest Hill</t>
  </si>
  <si>
    <t>3131</t>
  </si>
  <si>
    <t>Nunawading</t>
  </si>
  <si>
    <t>Mitcham</t>
  </si>
  <si>
    <t>3132</t>
  </si>
  <si>
    <t>Vermont</t>
  </si>
  <si>
    <t>3133</t>
  </si>
  <si>
    <t>Vermont South</t>
  </si>
  <si>
    <t>Ringwood</t>
  </si>
  <si>
    <t>3134</t>
  </si>
  <si>
    <t>Ringwood North</t>
  </si>
  <si>
    <t>Warrandyte South</t>
  </si>
  <si>
    <t>Warranwood</t>
  </si>
  <si>
    <t>Heathmont</t>
  </si>
  <si>
    <t>3135</t>
  </si>
  <si>
    <t>Ringwood East</t>
  </si>
  <si>
    <t>Croydon</t>
  </si>
  <si>
    <t>3136</t>
  </si>
  <si>
    <t>Croydon Hills</t>
  </si>
  <si>
    <t>Croydon North</t>
  </si>
  <si>
    <t>Croydon South</t>
  </si>
  <si>
    <t>Kilsyth</t>
  </si>
  <si>
    <t>3137</t>
  </si>
  <si>
    <t>Kilsyth South</t>
  </si>
  <si>
    <t>Mooroolbark</t>
  </si>
  <si>
    <t>3138</t>
  </si>
  <si>
    <t>Beenak</t>
  </si>
  <si>
    <t>3139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</si>
  <si>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</si>
  <si>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</si>
  <si>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</si>
  <si>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</si>
  <si>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</si>
  <si>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</si>
  <si>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</si>
  <si>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</si>
  <si>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</si>
  <si>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Lilydale</t>
  </si>
  <si>
    <t>3140</t>
  </si>
  <si>
    <t>South Yarra</t>
  </si>
  <si>
    <t>3141</t>
  </si>
  <si>
    <t>Hawksburn</t>
  </si>
  <si>
    <t>3142</t>
  </si>
  <si>
    <t>Toorak</t>
  </si>
  <si>
    <t>Armadale</t>
  </si>
  <si>
    <t>3143</t>
  </si>
  <si>
    <t>Kooyong</t>
  </si>
  <si>
    <t>3144</t>
  </si>
  <si>
    <t>Malvern</t>
  </si>
  <si>
    <t>Caulfield East</t>
  </si>
  <si>
    <t>3145</t>
  </si>
  <si>
    <t>Malvern East</t>
  </si>
  <si>
    <t>Glen Iris</t>
  </si>
  <si>
    <t>3146</t>
  </si>
  <si>
    <t>Ashburton</t>
  </si>
  <si>
    <t>3147</t>
  </si>
  <si>
    <t>Ashwood</t>
  </si>
  <si>
    <t>Chadstone</t>
  </si>
  <si>
    <t>3148</t>
  </si>
  <si>
    <t>Holmesglen</t>
  </si>
  <si>
    <t>Mount Waverley</t>
  </si>
  <si>
    <t>3149</t>
  </si>
  <si>
    <t>Pinewood</t>
  </si>
  <si>
    <t>Syndal</t>
  </si>
  <si>
    <t>Glen Waverely</t>
  </si>
  <si>
    <t>3150</t>
  </si>
  <si>
    <t>Wheelers Hill</t>
  </si>
  <si>
    <t>Burwood East</t>
  </si>
  <si>
    <t>3151</t>
  </si>
  <si>
    <t>Studfield</t>
  </si>
  <si>
    <t>3152</t>
  </si>
  <si>
    <t>Wantirna</t>
  </si>
  <si>
    <t>Wantirna South</t>
  </si>
  <si>
    <t>Bayswater</t>
  </si>
  <si>
    <t>3153</t>
  </si>
  <si>
    <t>Bayswater North</t>
  </si>
  <si>
    <t>The Basin</t>
  </si>
  <si>
    <t>3154</t>
  </si>
  <si>
    <t>Boronia</t>
  </si>
  <si>
    <t>3155</t>
  </si>
  <si>
    <t>Ferntree Gully</t>
  </si>
  <si>
    <t>3156</t>
  </si>
  <si>
    <t>Lysterfield</t>
  </si>
  <si>
    <t>Lysterfield South</t>
  </si>
  <si>
    <t>Upper Ferntree Gully</t>
  </si>
  <si>
    <t>Upwey</t>
  </si>
  <si>
    <t>3158</t>
  </si>
  <si>
    <t>Menzies Creek</t>
  </si>
  <si>
    <t>3159</t>
  </si>
  <si>
    <t>Selby</t>
  </si>
  <si>
    <t>Belgrave</t>
  </si>
  <si>
    <t>3160</t>
  </si>
  <si>
    <t>Belgrave Heights</t>
  </si>
  <si>
    <t>Belgrave South</t>
  </si>
  <si>
    <t>Tecoma</t>
  </si>
  <si>
    <t>Caulfield North</t>
  </si>
  <si>
    <t>3161</t>
  </si>
  <si>
    <t>Caulfield</t>
  </si>
  <si>
    <t>3162</t>
  </si>
  <si>
    <t>Caulfield South</t>
  </si>
  <si>
    <t>Hopetoun Gardens</t>
  </si>
  <si>
    <t>Carnegie</t>
  </si>
  <si>
    <t>3163</t>
  </si>
  <si>
    <t>Glen Huntly</t>
  </si>
  <si>
    <t>Murrumbeena</t>
  </si>
  <si>
    <t>3164</t>
  </si>
  <si>
    <t>Bentleigh East</t>
  </si>
  <si>
    <t>3165</t>
  </si>
  <si>
    <t>Coatesville</t>
  </si>
  <si>
    <t>Hughesdale</t>
  </si>
  <si>
    <t>3166</t>
  </si>
  <si>
    <t>Huntingdale</t>
  </si>
  <si>
    <t>Oakleigh</t>
  </si>
  <si>
    <t>Oakleigh East</t>
  </si>
  <si>
    <t>Oakleigh South</t>
  </si>
  <si>
    <t>3167</t>
  </si>
  <si>
    <t>Clayton</t>
  </si>
  <si>
    <t>3168</t>
  </si>
  <si>
    <t>Notting Hill</t>
  </si>
  <si>
    <t>Clarinda</t>
  </si>
  <si>
    <t>3169</t>
  </si>
  <si>
    <t>Clayton South</t>
  </si>
  <si>
    <t>Mulgrave</t>
  </si>
  <si>
    <t>3170</t>
  </si>
  <si>
    <t>Sandown Village</t>
  </si>
  <si>
    <t>3171</t>
  </si>
  <si>
    <t>Springvale</t>
  </si>
  <si>
    <t>Dingley Village</t>
  </si>
  <si>
    <t>3172</t>
  </si>
  <si>
    <t>Springvale South</t>
  </si>
  <si>
    <t>Keysborough</t>
  </si>
  <si>
    <t>3173</t>
  </si>
  <si>
    <t>Noble Park</t>
  </si>
  <si>
    <t>3174</t>
  </si>
  <si>
    <t>Noble Park North</t>
  </si>
  <si>
    <t>Bangholme</t>
  </si>
  <si>
    <t>3175</t>
  </si>
  <si>
    <t>Dandenong</t>
  </si>
  <si>
    <t>Dandenong North</t>
  </si>
  <si>
    <t>Dunearn</t>
  </si>
  <si>
    <t>Doveton</t>
  </si>
  <si>
    <t>3177</t>
  </si>
  <si>
    <t>Eumemmerring</t>
  </si>
  <si>
    <t>Rowville</t>
  </si>
  <si>
    <t>3178</t>
  </si>
  <si>
    <t>Scoresby</t>
  </si>
  <si>
    <t>3179</t>
  </si>
  <si>
    <t>Knoxfield</t>
  </si>
  <si>
    <t>3180</t>
  </si>
  <si>
    <t>Prahran</t>
  </si>
  <si>
    <t>3181</t>
  </si>
  <si>
    <t>Windsor</t>
  </si>
  <si>
    <t>St Kilda</t>
  </si>
  <si>
    <t>3182</t>
  </si>
  <si>
    <t>St Kilda West</t>
  </si>
  <si>
    <t>Balaclava</t>
  </si>
  <si>
    <t>3183</t>
  </si>
  <si>
    <t>St Kilda East</t>
  </si>
  <si>
    <t>Elwood</t>
  </si>
  <si>
    <t>3184</t>
  </si>
  <si>
    <t>Elsternwick</t>
  </si>
  <si>
    <t>3185</t>
  </si>
  <si>
    <t>Gardenvale</t>
  </si>
  <si>
    <t>Ripponlea</t>
  </si>
  <si>
    <t>Brighton</t>
  </si>
  <si>
    <t>3186</t>
  </si>
  <si>
    <t>Dendy</t>
  </si>
  <si>
    <t>Brighton East</t>
  </si>
  <si>
    <t>3187</t>
  </si>
  <si>
    <t>Hampton</t>
  </si>
  <si>
    <t>3188</t>
  </si>
  <si>
    <t>Hampton East</t>
  </si>
  <si>
    <t>Moorabbin</t>
  </si>
  <si>
    <t>3189</t>
  </si>
  <si>
    <t>Highett</t>
  </si>
  <si>
    <t>3190</t>
  </si>
  <si>
    <t>Sandringham</t>
  </si>
  <si>
    <t>3191</t>
  </si>
  <si>
    <t>Cheltenham</t>
  </si>
  <si>
    <t>3192</t>
  </si>
  <si>
    <t>Beaumaris</t>
  </si>
  <si>
    <t>3193</t>
  </si>
  <si>
    <t>Black Rock</t>
  </si>
  <si>
    <t>Cromer</t>
  </si>
  <si>
    <t>Mentone</t>
  </si>
  <si>
    <t>3194</t>
  </si>
  <si>
    <t>Moorabbin Airport</t>
  </si>
  <si>
    <t>Aspendale</t>
  </si>
  <si>
    <t>3195</t>
  </si>
  <si>
    <t>Aspendale Gardens</t>
  </si>
  <si>
    <t>Braeside</t>
  </si>
  <si>
    <t>Mordialloc</t>
  </si>
  <si>
    <t>Parkdale</t>
  </si>
  <si>
    <t>Waterways</t>
  </si>
  <si>
    <t>Bonbeach</t>
  </si>
  <si>
    <t>3196</t>
  </si>
  <si>
    <t>Chelsea</t>
  </si>
  <si>
    <t>Chelsea Heights</t>
  </si>
  <si>
    <t>Edithvale</t>
  </si>
  <si>
    <t>Carrum</t>
  </si>
  <si>
    <t>3197</t>
  </si>
  <si>
    <t>Patterson Lakes</t>
  </si>
  <si>
    <t>Seaford</t>
  </si>
  <si>
    <t>3198</t>
  </si>
  <si>
    <t>3199</t>
  </si>
  <si>
    <t>Frankston South</t>
  </si>
  <si>
    <t>Karingal</t>
  </si>
  <si>
    <t>Frankston North</t>
  </si>
  <si>
    <t>3200</t>
  </si>
  <si>
    <t>Carrum Downs</t>
  </si>
  <si>
    <t>3201</t>
  </si>
  <si>
    <t>Heatherton</t>
  </si>
  <si>
    <t>3202</t>
  </si>
  <si>
    <t>Bentleigh</t>
  </si>
  <si>
    <t>3204</t>
  </si>
  <si>
    <t>McKinnon</t>
  </si>
  <si>
    <t>Ormond</t>
  </si>
  <si>
    <t>Patterson</t>
  </si>
  <si>
    <t>South Melbourne</t>
  </si>
  <si>
    <t>3205</t>
  </si>
  <si>
    <t>Albert Park</t>
  </si>
  <si>
    <t>3206</t>
  </si>
  <si>
    <t>Middle Park</t>
  </si>
  <si>
    <t>Garden City</t>
  </si>
  <si>
    <t>3207</t>
  </si>
  <si>
    <t>Port Melbourne</t>
  </si>
  <si>
    <t>Little River</t>
  </si>
  <si>
    <t>3211</t>
  </si>
  <si>
    <t>Avalon</t>
  </si>
  <si>
    <t>3212</t>
  </si>
  <si>
    <t>Lara</t>
  </si>
  <si>
    <t>Point Wilson</t>
  </si>
  <si>
    <t>Corio</t>
  </si>
  <si>
    <t>3214</t>
  </si>
  <si>
    <t>Norlane</t>
  </si>
  <si>
    <t>North Shore</t>
  </si>
  <si>
    <t>Bell Park</t>
  </si>
  <si>
    <t>3215</t>
  </si>
  <si>
    <t>Bell Post Hill</t>
  </si>
  <si>
    <t>Drumcondra</t>
  </si>
  <si>
    <t>Geelong North</t>
  </si>
  <si>
    <t>Hamlyn Heights</t>
  </si>
  <si>
    <t>Rippleside</t>
  </si>
  <si>
    <t>Belmont</t>
  </si>
  <si>
    <t>3216</t>
  </si>
  <si>
    <t>Freshwater Creek</t>
  </si>
  <si>
    <t>Grovedale</t>
  </si>
  <si>
    <t>Highton</t>
  </si>
  <si>
    <t>Marshall</t>
  </si>
  <si>
    <t>Mount Duneed</t>
  </si>
  <si>
    <t>Wandana Heights</t>
  </si>
  <si>
    <t>Geelong West</t>
  </si>
  <si>
    <t>3218</t>
  </si>
  <si>
    <t>Herne Hill</t>
  </si>
  <si>
    <t>Manifold Heights</t>
  </si>
  <si>
    <t>Breakwater</t>
  </si>
  <si>
    <t>3219</t>
  </si>
  <si>
    <t>Breakwater Creek</t>
  </si>
  <si>
    <t>Geelong East</t>
  </si>
  <si>
    <t>Newcomb</t>
  </si>
  <si>
    <t>St Albans Park</t>
  </si>
  <si>
    <t>Thomson</t>
  </si>
  <si>
    <t>Whittington</t>
  </si>
  <si>
    <t>Bareena</t>
  </si>
  <si>
    <t>3220</t>
  </si>
  <si>
    <t>Geelong</t>
  </si>
  <si>
    <t>Geelong South</t>
  </si>
  <si>
    <t>Newtown</t>
  </si>
  <si>
    <t>Anakie</t>
  </si>
  <si>
    <t>3221</t>
  </si>
  <si>
    <t>Barrabool</t>
  </si>
  <si>
    <t>Batesford</t>
  </si>
  <si>
    <t>Bellarine</t>
  </si>
  <si>
    <t>Ceres</t>
  </si>
  <si>
    <t>Fyansford</t>
  </si>
  <si>
    <t>Gnarwarre</t>
  </si>
  <si>
    <t>Grey River</t>
  </si>
  <si>
    <t>Kennett River</t>
  </si>
  <si>
    <t>Lovely Banks</t>
  </si>
  <si>
    <t>Moolap</t>
  </si>
  <si>
    <t>Murgheboluc</t>
  </si>
  <si>
    <t>Separation Creek</t>
  </si>
  <si>
    <t>Staughton Vale</t>
  </si>
  <si>
    <t>Stonehaven</t>
  </si>
  <si>
    <t>Sugarloaf</t>
  </si>
  <si>
    <t>Wallington</t>
  </si>
  <si>
    <t>Waurn Ponds</t>
  </si>
  <si>
    <t>Wongarra</t>
  </si>
  <si>
    <t>Wye River</t>
  </si>
  <si>
    <t>Clifton Springs</t>
  </si>
  <si>
    <t>3222</t>
  </si>
  <si>
    <t>Curlewis</t>
  </si>
  <si>
    <t>Drysdale</t>
  </si>
  <si>
    <t>Mannerim</t>
  </si>
  <si>
    <t>Marcus Hill</t>
  </si>
  <si>
    <t>Indented Head</t>
  </si>
  <si>
    <t>3223</t>
  </si>
  <si>
    <t>Portarlington</t>
  </si>
  <si>
    <t>St Leonards</t>
  </si>
  <si>
    <t>Leopold</t>
  </si>
  <si>
    <t>3224</t>
  </si>
  <si>
    <t>Point Lonsdale</t>
  </si>
  <si>
    <t>3225</t>
  </si>
  <si>
    <t>Queenscliff</t>
  </si>
  <si>
    <t>Swan Bay</t>
  </si>
  <si>
    <t>Swan Island</t>
  </si>
  <si>
    <t>Ocean Grove</t>
  </si>
  <si>
    <t>3226</t>
  </si>
  <si>
    <t>Barwon Heads</t>
  </si>
  <si>
    <t>3227</t>
  </si>
  <si>
    <t>Breamlea</t>
  </si>
  <si>
    <t>Connewarre</t>
  </si>
  <si>
    <t>Bellbrae</t>
  </si>
  <si>
    <t>3228</t>
  </si>
  <si>
    <t>Bells Beach</t>
  </si>
  <si>
    <t>Jan Juc</t>
  </si>
  <si>
    <t>Torquay</t>
  </si>
  <si>
    <t>Anglesea</t>
  </si>
  <si>
    <t>3230</t>
  </si>
  <si>
    <t>Aireys Inlet</t>
  </si>
  <si>
    <t>3231</t>
  </si>
  <si>
    <t>Big Hill</t>
  </si>
  <si>
    <t>Eastern View</t>
  </si>
  <si>
    <t>Fairhaven</t>
  </si>
  <si>
    <t>Moggs Creek</t>
  </si>
  <si>
    <t>Lorne</t>
  </si>
  <si>
    <t>3232</t>
  </si>
  <si>
    <t>Apollo Bay</t>
  </si>
  <si>
    <t>3233</t>
  </si>
  <si>
    <t>Cape Otway</t>
  </si>
  <si>
    <t>Marengo</t>
  </si>
  <si>
    <t>Petticoat Creek</t>
  </si>
  <si>
    <t>Skenes Creek</t>
  </si>
  <si>
    <t>Skenes Creek North</t>
  </si>
  <si>
    <t>Benwerrin</t>
  </si>
  <si>
    <t>3235</t>
  </si>
  <si>
    <t>Boonah</t>
  </si>
  <si>
    <t>Deans Marsh</t>
  </si>
  <si>
    <t>Pennyroyal</t>
  </si>
  <si>
    <t>Forrest</t>
  </si>
  <si>
    <t>3236</t>
  </si>
  <si>
    <t>Mount Sabine</t>
  </si>
  <si>
    <t>Aire Valley</t>
  </si>
  <si>
    <t>3237</t>
  </si>
  <si>
    <t>Beech Forest</t>
  </si>
  <si>
    <t>Ferguson</t>
  </si>
  <si>
    <t>Gellibrand Lower</t>
  </si>
  <si>
    <t>Wattle Hill</t>
  </si>
  <si>
    <t>Weeaproinah</t>
  </si>
  <si>
    <t>Wyelangta</t>
  </si>
  <si>
    <t>Yuulong</t>
  </si>
  <si>
    <t>Glenaire</t>
  </si>
  <si>
    <t>3238</t>
  </si>
  <si>
    <t>Horden Vale</t>
  </si>
  <si>
    <t>Johanna</t>
  </si>
  <si>
    <t>Lavers Hill</t>
  </si>
  <si>
    <t>Carlisle River</t>
  </si>
  <si>
    <t>3239</t>
  </si>
  <si>
    <t>Chapple Vale</t>
  </si>
  <si>
    <t>Gellibrand</t>
  </si>
  <si>
    <t>Kennedys Creek</t>
  </si>
  <si>
    <t>Buckley</t>
  </si>
  <si>
    <t>3240</t>
  </si>
  <si>
    <t>Gherang</t>
  </si>
  <si>
    <t>Modewarre</t>
  </si>
  <si>
    <t>Moriac</t>
  </si>
  <si>
    <t>Mount Moriac</t>
  </si>
  <si>
    <t>Paraparap</t>
  </si>
  <si>
    <t>Bambra</t>
  </si>
  <si>
    <t>3241</t>
  </si>
  <si>
    <t>Ombersley</t>
  </si>
  <si>
    <t>Wensleydale</t>
  </si>
  <si>
    <t>Winchelsea</t>
  </si>
  <si>
    <t>Winchelsea South</t>
  </si>
  <si>
    <t>Wurdiboluc</t>
  </si>
  <si>
    <t>Birregurra</t>
  </si>
  <si>
    <t>3242</t>
  </si>
  <si>
    <t>Barwon Downs</t>
  </si>
  <si>
    <t>3243</t>
  </si>
  <si>
    <t>Gerangamete</t>
  </si>
  <si>
    <t>Murroon</t>
  </si>
  <si>
    <t>Warncoort</t>
  </si>
  <si>
    <t>Whoorel</t>
  </si>
  <si>
    <t>Alvie</t>
  </si>
  <si>
    <t>3249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</si>
  <si>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</si>
  <si>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</si>
  <si>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</si>
  <si>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</si>
  <si>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</si>
  <si>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</si>
  <si>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</si>
  <si>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</si>
  <si>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</si>
  <si>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</si>
  <si>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West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</si>
  <si>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</si>
  <si>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</si>
  <si>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</si>
  <si>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</si>
  <si>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</si>
  <si>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</si>
  <si>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</si>
  <si>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</si>
  <si>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</si>
  <si>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</si>
  <si>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</si>
  <si>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</si>
  <si>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</si>
  <si>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3250</t>
  </si>
  <si>
    <t>Colac East</t>
  </si>
  <si>
    <t>Colac West</t>
  </si>
  <si>
    <t>Elliminyt</t>
  </si>
  <si>
    <t>Beeac</t>
  </si>
  <si>
    <t>3251</t>
  </si>
  <si>
    <t>Cundare</t>
  </si>
  <si>
    <t>Cundare North</t>
  </si>
  <si>
    <t>Eurack</t>
  </si>
  <si>
    <t>Weering</t>
  </si>
  <si>
    <t>Cororooke</t>
  </si>
  <si>
    <t>3254</t>
  </si>
  <si>
    <t>Bookaar</t>
  </si>
  <si>
    <t>3260</t>
  </si>
  <si>
    <t>Bostock Creek</t>
  </si>
  <si>
    <t>Bungador</t>
  </si>
  <si>
    <t>Camperdown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</si>
  <si>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</si>
  <si>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</si>
  <si>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</si>
  <si>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</si>
  <si>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</si>
  <si>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</si>
  <si>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</si>
  <si>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</si>
  <si>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Purrumbete South</t>
  </si>
  <si>
    <t>Skibo</t>
  </si>
  <si>
    <t>Stonyford</t>
  </si>
  <si>
    <t>Tandarook</t>
  </si>
  <si>
    <t>Tesbury</t>
  </si>
  <si>
    <t>Weerite</t>
  </si>
  <si>
    <t>Terang</t>
  </si>
  <si>
    <t>3264</t>
  </si>
  <si>
    <t>Boorcan</t>
  </si>
  <si>
    <t>3265</t>
  </si>
  <si>
    <t>Cudgee</t>
  </si>
  <si>
    <t>Dixie</t>
  </si>
  <si>
    <t>Ecklin South</t>
  </si>
  <si>
    <t>Ellerslie</t>
  </si>
  <si>
    <t>Framlingham</t>
  </si>
  <si>
    <t>Framlingham East</t>
  </si>
  <si>
    <t>Garvoc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</si>
  <si>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</si>
  <si>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</si>
  <si>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</si>
  <si>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</si>
  <si>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</si>
  <si>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</si>
  <si>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</si>
  <si>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</si>
  <si>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</si>
  <si>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</si>
  <si>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3266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</si>
  <si>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</si>
  <si>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</si>
  <si>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</si>
  <si>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</si>
  <si>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</si>
  <si>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</si>
  <si>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</si>
  <si>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</si>
  <si>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Simpson</t>
  </si>
  <si>
    <t>Scotts Creek</t>
  </si>
  <si>
    <t>3267</t>
  </si>
  <si>
    <t>Ayrford</t>
  </si>
  <si>
    <t>3268</t>
  </si>
  <si>
    <t>Brucknell</t>
  </si>
  <si>
    <t>Cooriemungle</t>
  </si>
  <si>
    <t>Cowleys Creek</t>
  </si>
  <si>
    <t>Curdie Vale</t>
  </si>
  <si>
    <t>Curdies River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</si>
  <si>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</si>
  <si>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</si>
  <si>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</si>
  <si>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</si>
  <si>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</si>
  <si>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</si>
  <si>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</si>
  <si>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</si>
  <si>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</si>
  <si>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</si>
  <si>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</si>
  <si>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</si>
  <si>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3269</t>
  </si>
  <si>
    <t>Princetown</t>
  </si>
  <si>
    <t>Waarre</t>
  </si>
  <si>
    <t>Peterborough</t>
  </si>
  <si>
    <t>3270</t>
  </si>
  <si>
    <t>Darlington</t>
  </si>
  <si>
    <t>3271</t>
  </si>
  <si>
    <t>Dundonnell</t>
  </si>
  <si>
    <t>Pura Pura</t>
  </si>
  <si>
    <t>Mortlake</t>
  </si>
  <si>
    <t>3272</t>
  </si>
  <si>
    <t>Woorndoo</t>
  </si>
  <si>
    <t>Hexham</t>
  </si>
  <si>
    <t>3273</t>
  </si>
  <si>
    <t>Caramut</t>
  </si>
  <si>
    <t>3274</t>
  </si>
  <si>
    <t>Mailor Flat</t>
  </si>
  <si>
    <t>3275</t>
  </si>
  <si>
    <t>Minjah</t>
  </si>
  <si>
    <t>3276</t>
  </si>
  <si>
    <t>Woolsthorpe</t>
  </si>
  <si>
    <t>Allansford</t>
  </si>
  <si>
    <t>3277</t>
  </si>
  <si>
    <t>Mepunga</t>
  </si>
  <si>
    <t>Mepunga East</t>
  </si>
  <si>
    <t>Mepunga West</t>
  </si>
  <si>
    <t>Naringal</t>
  </si>
  <si>
    <t>Naringal East</t>
  </si>
  <si>
    <t>Purnim</t>
  </si>
  <si>
    <t>3278</t>
  </si>
  <si>
    <t>Purnim West</t>
  </si>
  <si>
    <t>Ballangeich</t>
  </si>
  <si>
    <t>3279</t>
  </si>
  <si>
    <t>Wangoom</t>
  </si>
  <si>
    <t>Dennington</t>
  </si>
  <si>
    <t>3280</t>
  </si>
  <si>
    <t>Bushfield</t>
  </si>
  <si>
    <t>3281</t>
  </si>
  <si>
    <t>Grassmere</t>
  </si>
  <si>
    <t>Winslow</t>
  </si>
  <si>
    <t>Woodford</t>
  </si>
  <si>
    <t>Illowa</t>
  </si>
  <si>
    <t>3282</t>
  </si>
  <si>
    <t>Koroit</t>
  </si>
  <si>
    <t>Crossley</t>
  </si>
  <si>
    <t>3283</t>
  </si>
  <si>
    <t>Killarney</t>
  </si>
  <si>
    <t>Kirkstall</t>
  </si>
  <si>
    <t>Southern Cross</t>
  </si>
  <si>
    <t>Tarrone</t>
  </si>
  <si>
    <t>Tower Hill</t>
  </si>
  <si>
    <t>Warrong</t>
  </si>
  <si>
    <t>Willatook</t>
  </si>
  <si>
    <t>Yangery</t>
  </si>
  <si>
    <t>Yarpturk</t>
  </si>
  <si>
    <t>Orford</t>
  </si>
  <si>
    <t>3284</t>
  </si>
  <si>
    <t>Port Fairy</t>
  </si>
  <si>
    <t>Codrington</t>
  </si>
  <si>
    <t>3285</t>
  </si>
  <si>
    <t>Narrawong</t>
  </si>
  <si>
    <t>Rosebrook</t>
  </si>
  <si>
    <t>St Helens</t>
  </si>
  <si>
    <t>Toolong</t>
  </si>
  <si>
    <t>Tyrendarra</t>
  </si>
  <si>
    <t>Tyrendarra East</t>
  </si>
  <si>
    <t>Yambuk</t>
  </si>
  <si>
    <t>Condah Swamp</t>
  </si>
  <si>
    <t>3286</t>
  </si>
  <si>
    <t>Knebsworth</t>
  </si>
  <si>
    <t>Macarthur</t>
  </si>
  <si>
    <t>Ripponhurst</t>
  </si>
  <si>
    <t>Warrabkook</t>
  </si>
  <si>
    <t>Hawkesdale</t>
  </si>
  <si>
    <t>3287</t>
  </si>
  <si>
    <t>Minhamite</t>
  </si>
  <si>
    <t>Gazette</t>
  </si>
  <si>
    <t>3289</t>
  </si>
  <si>
    <t>Gerrigerrup</t>
  </si>
  <si>
    <t>Penshurst</t>
  </si>
  <si>
    <t>Purdeet</t>
  </si>
  <si>
    <t>Tabor</t>
  </si>
  <si>
    <t>Nelson</t>
  </si>
  <si>
    <t>3292</t>
  </si>
  <si>
    <t>Glenthompson</t>
  </si>
  <si>
    <t>3293</t>
  </si>
  <si>
    <t>Nareeb</t>
  </si>
  <si>
    <t>Narrapumelap South</t>
  </si>
  <si>
    <t>Dunkeld</t>
  </si>
  <si>
    <t>3294</t>
  </si>
  <si>
    <t>Karabeal</t>
  </si>
  <si>
    <t>Mirranatwa</t>
  </si>
  <si>
    <t>Moutajup</t>
  </si>
  <si>
    <t>Victoria Point</t>
  </si>
  <si>
    <t>Victoria Valley</t>
  </si>
  <si>
    <t>Woodhouse</t>
  </si>
  <si>
    <t>Byaduk North</t>
  </si>
  <si>
    <t>3300</t>
  </si>
  <si>
    <t>Hamilton</t>
  </si>
  <si>
    <t>Bochara</t>
  </si>
  <si>
    <t>3301</t>
  </si>
  <si>
    <t>Broadwater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</si>
  <si>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</si>
  <si>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</si>
  <si>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</si>
  <si>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</si>
  <si>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</si>
  <si>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</si>
  <si>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</si>
  <si>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</si>
  <si>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</si>
  <si>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</si>
  <si>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</si>
  <si>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</si>
  <si>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</si>
  <si>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</si>
  <si>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3302</t>
  </si>
  <si>
    <t>Grassdale</t>
  </si>
  <si>
    <t>Breakaway Creek</t>
  </si>
  <si>
    <t>3303</t>
  </si>
  <si>
    <t>Condah</t>
  </si>
  <si>
    <t>Hotspur</t>
  </si>
  <si>
    <t>Lake Condah</t>
  </si>
  <si>
    <t>Wallacedale</t>
  </si>
  <si>
    <t>Bessiebelle</t>
  </si>
  <si>
    <t>3304</t>
  </si>
  <si>
    <t>Dartmoor</t>
  </si>
  <si>
    <t>Drik Drik</t>
  </si>
  <si>
    <t>Drumborg</t>
  </si>
  <si>
    <t>Greenwald</t>
  </si>
  <si>
    <t>Heywood</t>
  </si>
  <si>
    <t>Homerton</t>
  </si>
  <si>
    <t>Lyons</t>
  </si>
  <si>
    <t>Milltown</t>
  </si>
  <si>
    <t>Mount Eckersley</t>
  </si>
  <si>
    <t>Mumbannar</t>
  </si>
  <si>
    <t>Myamyn</t>
  </si>
  <si>
    <t>Gorae</t>
  </si>
  <si>
    <t>3305</t>
  </si>
  <si>
    <t>Gorae West</t>
  </si>
  <si>
    <t>Heathmere</t>
  </si>
  <si>
    <t>Mount Richmond</t>
  </si>
  <si>
    <t>Portland</t>
  </si>
  <si>
    <t>Portland North</t>
  </si>
  <si>
    <t>Portland West</t>
  </si>
  <si>
    <t>Digby</t>
  </si>
  <si>
    <t>3309</t>
  </si>
  <si>
    <t>Merino</t>
  </si>
  <si>
    <t>3310</t>
  </si>
  <si>
    <t>Tahara West</t>
  </si>
  <si>
    <t>Casterton</t>
  </si>
  <si>
    <t>3311</t>
  </si>
  <si>
    <t>Corndale</t>
  </si>
  <si>
    <t>Bahgallah</t>
  </si>
  <si>
    <t>3312</t>
  </si>
  <si>
    <t>Brimboal</t>
  </si>
  <si>
    <t>Carapook</t>
  </si>
  <si>
    <t>Chetwynd</t>
  </si>
  <si>
    <t>Dergholm</t>
  </si>
  <si>
    <t>Dorodong</t>
  </si>
  <si>
    <t>Dunrobin</t>
  </si>
  <si>
    <t>Henty</t>
  </si>
  <si>
    <t>Lake Mundi</t>
  </si>
  <si>
    <t>Lindsay</t>
  </si>
  <si>
    <t>Nangeela</t>
  </si>
  <si>
    <t>Poolaijelo</t>
  </si>
  <si>
    <t>Powers Creek</t>
  </si>
  <si>
    <t>Sandford</t>
  </si>
  <si>
    <t>Strathdownie</t>
  </si>
  <si>
    <t>Wando Bridge</t>
  </si>
  <si>
    <t>Wando Vale</t>
  </si>
  <si>
    <t>Warrock</t>
  </si>
  <si>
    <t>Bulart</t>
  </si>
  <si>
    <t>3314</t>
  </si>
  <si>
    <t>Cavendish</t>
  </si>
  <si>
    <t>Glenisla</t>
  </si>
  <si>
    <t>Grampians</t>
  </si>
  <si>
    <t>Mooralla</t>
  </si>
  <si>
    <t>Woohlpooer</t>
  </si>
  <si>
    <t>Brit Brit</t>
  </si>
  <si>
    <t>3315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</si>
  <si>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</si>
  <si>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</si>
  <si>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</si>
  <si>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</si>
  <si>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</si>
  <si>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</si>
  <si>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</si>
  <si>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</si>
  <si>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</si>
  <si>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</si>
  <si>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</si>
  <si>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</si>
  <si>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</si>
  <si>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</si>
  <si>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</si>
  <si>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</si>
  <si>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</si>
  <si>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3317</t>
  </si>
  <si>
    <t>Charam</t>
  </si>
  <si>
    <t>3318</t>
  </si>
  <si>
    <t>Connewirrecoo</t>
  </si>
  <si>
    <t>Edenhope</t>
  </si>
  <si>
    <t>Kadnook</t>
  </si>
  <si>
    <t>Langkoop</t>
  </si>
  <si>
    <t>Patyah</t>
  </si>
  <si>
    <t>Ullswater</t>
  </si>
  <si>
    <t>Apsley</t>
  </si>
  <si>
    <t>3319</t>
  </si>
  <si>
    <t>Benayeo</t>
  </si>
  <si>
    <t>Bringalbert</t>
  </si>
  <si>
    <t>Hesse</t>
  </si>
  <si>
    <t>3321</t>
  </si>
  <si>
    <t>Inverleigh</t>
  </si>
  <si>
    <t>Wingeel</t>
  </si>
  <si>
    <t>Cressy</t>
  </si>
  <si>
    <t>3322</t>
  </si>
  <si>
    <t>Berrybank</t>
  </si>
  <si>
    <t>3323</t>
  </si>
  <si>
    <t>Duverney</t>
  </si>
  <si>
    <t>Foxhow</t>
  </si>
  <si>
    <t>Lismore</t>
  </si>
  <si>
    <t>3324</t>
  </si>
  <si>
    <t>Mingay</t>
  </si>
  <si>
    <t>Mount Bute</t>
  </si>
  <si>
    <t>Derrinallum</t>
  </si>
  <si>
    <t>3325</t>
  </si>
  <si>
    <t>Larralea</t>
  </si>
  <si>
    <t>Vite Vite</t>
  </si>
  <si>
    <t>Vite Vite North</t>
  </si>
  <si>
    <t>Teesdale</t>
  </si>
  <si>
    <t>3328</t>
  </si>
  <si>
    <t>Barunah Park</t>
  </si>
  <si>
    <t>3329</t>
  </si>
  <si>
    <t>Shelford</t>
  </si>
  <si>
    <t>Rokewood</t>
  </si>
  <si>
    <t>3330</t>
  </si>
  <si>
    <t>Bannockburn</t>
  </si>
  <si>
    <t>3331</t>
  </si>
  <si>
    <t>Gheringhap</t>
  </si>
  <si>
    <t>Maude</t>
  </si>
  <si>
    <t>Russells Bridge</t>
  </si>
  <si>
    <t>She Oaks</t>
  </si>
  <si>
    <t>Steiglitz</t>
  </si>
  <si>
    <t>Sutherlands Creek</t>
  </si>
  <si>
    <t>Lethbridge</t>
  </si>
  <si>
    <t>3332</t>
  </si>
  <si>
    <t>Bamganie</t>
  </si>
  <si>
    <t>3333</t>
  </si>
  <si>
    <t>Meredith</t>
  </si>
  <si>
    <t>Bungal</t>
  </si>
  <si>
    <t>3334</t>
  </si>
  <si>
    <t>Cargerie</t>
  </si>
  <si>
    <t>Elaine</t>
  </si>
  <si>
    <t>Morrisons</t>
  </si>
  <si>
    <t>Mount Doran</t>
  </si>
  <si>
    <t>Plumpton</t>
  </si>
  <si>
    <t>3335</t>
  </si>
  <si>
    <t>Rockbank</t>
  </si>
  <si>
    <t>Kurunjang</t>
  </si>
  <si>
    <t>3337</t>
  </si>
  <si>
    <t>Melton West</t>
  </si>
  <si>
    <t>Toolern Vale</t>
  </si>
  <si>
    <t>Brookfield</t>
  </si>
  <si>
    <t>3338</t>
  </si>
  <si>
    <t>Exford</t>
  </si>
  <si>
    <t>Eynesbury</t>
  </si>
  <si>
    <t>Melton South</t>
  </si>
  <si>
    <t>Bacchus Marsh</t>
  </si>
  <si>
    <t>3340</t>
  </si>
  <si>
    <t>Balliang</t>
  </si>
  <si>
    <t>Balliang East</t>
  </si>
  <si>
    <t>Coimadai</t>
  </si>
  <si>
    <t>Darley</t>
  </si>
  <si>
    <t>Glenmore</t>
  </si>
  <si>
    <t>Hopetoun Park</t>
  </si>
  <si>
    <t>Long Forest</t>
  </si>
  <si>
    <t>Maddingley</t>
  </si>
  <si>
    <t>Merrimu</t>
  </si>
  <si>
    <t>Parwan</t>
  </si>
  <si>
    <t>Rowsley</t>
  </si>
  <si>
    <t>Dales Creek</t>
  </si>
  <si>
    <t>3341</t>
  </si>
  <si>
    <t>Greendale</t>
  </si>
  <si>
    <t>Korobeit</t>
  </si>
  <si>
    <t>Myrniong</t>
  </si>
  <si>
    <t>Pentland Hills</t>
  </si>
  <si>
    <t>Ballan</t>
  </si>
  <si>
    <t>3342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</si>
  <si>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</si>
  <si>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</si>
  <si>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</si>
  <si>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</si>
  <si>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</si>
  <si>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</si>
  <si>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</si>
  <si>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</si>
  <si>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Gordon</t>
  </si>
  <si>
    <t>3345</t>
  </si>
  <si>
    <t>Alfredton</t>
  </si>
  <si>
    <t>3350</t>
  </si>
  <si>
    <t>Ballarat East</t>
  </si>
  <si>
    <t>Black Hill</t>
  </si>
  <si>
    <t>Brown Hill</t>
  </si>
  <si>
    <t>Canadian</t>
  </si>
  <si>
    <t>Eureka</t>
  </si>
  <si>
    <t>Golden Point</t>
  </si>
  <si>
    <t>Invermay Park</t>
  </si>
  <si>
    <t>Lake Wendouree</t>
  </si>
  <si>
    <t>Mount Clear</t>
  </si>
  <si>
    <t>Mount Helen</t>
  </si>
  <si>
    <t>Mount Pleasant</t>
  </si>
  <si>
    <t>Nerrina</t>
  </si>
  <si>
    <t>Newington</t>
  </si>
  <si>
    <t>Redan</t>
  </si>
  <si>
    <t>Soldiers Hill</t>
  </si>
  <si>
    <t>Sovereign Hill</t>
  </si>
  <si>
    <t>Berringa</t>
  </si>
  <si>
    <t>3351</t>
  </si>
  <si>
    <t>Bo Peep</t>
  </si>
  <si>
    <t>Cape Clear</t>
  </si>
  <si>
    <t>Carngham</t>
  </si>
  <si>
    <t>Chepstowe</t>
  </si>
  <si>
    <t>Haddon</t>
  </si>
  <si>
    <t>Hillcrest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</si>
  <si>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</si>
  <si>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</si>
  <si>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</si>
  <si>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</si>
  <si>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</si>
  <si>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</si>
  <si>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</si>
  <si>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</si>
  <si>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</si>
  <si>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Ross Creek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</si>
  <si>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</si>
  <si>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</si>
  <si>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</si>
  <si>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</si>
  <si>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</si>
  <si>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</si>
  <si>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</si>
  <si>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</si>
  <si>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</si>
  <si>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</si>
  <si>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3352</t>
  </si>
  <si>
    <t>Blowhard</t>
  </si>
  <si>
    <t>Bolwarrah</t>
  </si>
  <si>
    <t>Brewster</t>
  </si>
  <si>
    <t>Bullarook</t>
  </si>
  <si>
    <t>Bungaree</t>
  </si>
  <si>
    <t>Bunkers Hill</t>
  </si>
  <si>
    <t>Burrumbeet</t>
  </si>
  <si>
    <t>Cambrian Hill</t>
  </si>
  <si>
    <t>Cardigan</t>
  </si>
  <si>
    <t>Cardigan Village</t>
  </si>
  <si>
    <t>Chapel Flat</t>
  </si>
  <si>
    <t>Clarendon</t>
  </si>
  <si>
    <t>Claretown</t>
  </si>
  <si>
    <t>Clarkes Hill</t>
  </si>
  <si>
    <t>Corindhap</t>
  </si>
  <si>
    <t>Dean</t>
  </si>
  <si>
    <t>Dereel</t>
  </si>
  <si>
    <t>Dunnstown</t>
  </si>
  <si>
    <t>Durham Lead</t>
  </si>
  <si>
    <t>Enfield</t>
  </si>
  <si>
    <t>Ercildoune</t>
  </si>
  <si>
    <t>Garibaldi</t>
  </si>
  <si>
    <t>Glen Park</t>
  </si>
  <si>
    <t>Glenbrae</t>
  </si>
  <si>
    <t>Gong Gong</t>
  </si>
  <si>
    <t>Grenville</t>
  </si>
  <si>
    <t>Invermay</t>
  </si>
  <si>
    <t>Lal Lal</t>
  </si>
  <si>
    <t>Lamplough</t>
  </si>
  <si>
    <t>Langi Kal Kal</t>
  </si>
  <si>
    <t>Learmonth</t>
  </si>
  <si>
    <t>Leigh Creek</t>
  </si>
  <si>
    <t>Lexton</t>
  </si>
  <si>
    <t>Magpie</t>
  </si>
  <si>
    <t>Millbrook</t>
  </si>
  <si>
    <t>Miners Rest</t>
  </si>
  <si>
    <t>Mitchell Park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</si>
  <si>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</si>
  <si>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</si>
  <si>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</si>
  <si>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</si>
  <si>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</si>
  <si>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</si>
  <si>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</si>
  <si>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</si>
  <si>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</si>
  <si>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</si>
  <si>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</si>
  <si>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</si>
  <si>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</si>
  <si>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</si>
  <si>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Wattle Flat</t>
  </si>
  <si>
    <t>Waubra</t>
  </si>
  <si>
    <t>Weatherboard</t>
  </si>
  <si>
    <t>Werneth</t>
  </si>
  <si>
    <t>Windermere</t>
  </si>
  <si>
    <t>Yendon</t>
  </si>
  <si>
    <t>Bakery Hill</t>
  </si>
  <si>
    <t>3354</t>
  </si>
  <si>
    <t>Lake Gardens</t>
  </si>
  <si>
    <t>3355</t>
  </si>
  <si>
    <t>Wendouree</t>
  </si>
  <si>
    <t>Wendouree Village</t>
  </si>
  <si>
    <t>Bonshaw</t>
  </si>
  <si>
    <t>3356</t>
  </si>
  <si>
    <t>Delacombe</t>
  </si>
  <si>
    <t>Sebastopol</t>
  </si>
  <si>
    <t>Buninyong</t>
  </si>
  <si>
    <t>3357</t>
  </si>
  <si>
    <t>Happy Valley</t>
  </si>
  <si>
    <t>3360</t>
  </si>
  <si>
    <t>Linton</t>
  </si>
  <si>
    <t>Mannibadar</t>
  </si>
  <si>
    <t>Pittong</t>
  </si>
  <si>
    <t>Bradvale</t>
  </si>
  <si>
    <t>3361</t>
  </si>
  <si>
    <t>Carranballac</t>
  </si>
  <si>
    <t>Skipton</t>
  </si>
  <si>
    <t>Creswick</t>
  </si>
  <si>
    <t>3363</t>
  </si>
  <si>
    <t>Creswick North</t>
  </si>
  <si>
    <t>Glendaruel</t>
  </si>
  <si>
    <t>Langdons Hill</t>
  </si>
  <si>
    <t>Mount Beckworth</t>
  </si>
  <si>
    <t>Tourello</t>
  </si>
  <si>
    <t>Allendale</t>
  </si>
  <si>
    <t>3364</t>
  </si>
  <si>
    <t>Ascot</t>
  </si>
  <si>
    <t>Bald Hills</t>
  </si>
  <si>
    <t>Barkstead</t>
  </si>
  <si>
    <t>Blampied</t>
  </si>
  <si>
    <t>Broomfield</t>
  </si>
  <si>
    <t>Cabbage Tree</t>
  </si>
  <si>
    <t>Campbelltown</t>
  </si>
  <si>
    <t>Coghills Creek</t>
  </si>
  <si>
    <t>Glendonnel</t>
  </si>
  <si>
    <t>Kooroocheang</t>
  </si>
  <si>
    <t>Lawrence</t>
  </si>
  <si>
    <t>Mount Prospect</t>
  </si>
  <si>
    <t>Newlyn</t>
  </si>
  <si>
    <t>Newlyn North</t>
  </si>
  <si>
    <t>Rocklyn</t>
  </si>
  <si>
    <t>Smeaton</t>
  </si>
  <si>
    <t>Smokey Town</t>
  </si>
  <si>
    <t>Springmount</t>
  </si>
  <si>
    <t>Strathlea</t>
  </si>
  <si>
    <t>Werona</t>
  </si>
  <si>
    <t>Clunes</t>
  </si>
  <si>
    <t>3370</t>
  </si>
  <si>
    <t>Glengower</t>
  </si>
  <si>
    <t>Mount Cameron</t>
  </si>
  <si>
    <t>Ullina</t>
  </si>
  <si>
    <t>Amherst</t>
  </si>
  <si>
    <t>3371</t>
  </si>
  <si>
    <t>Burnbank</t>
  </si>
  <si>
    <t>Caralulup</t>
  </si>
  <si>
    <t>Dunach</t>
  </si>
  <si>
    <t>Evansford</t>
  </si>
  <si>
    <t>Lillicur</t>
  </si>
  <si>
    <t>Mount Glasgow</t>
  </si>
  <si>
    <t>Red Lion</t>
  </si>
  <si>
    <t>Stony Creek</t>
  </si>
  <si>
    <t>Talbot</t>
  </si>
  <si>
    <t>Beaufort</t>
  </si>
  <si>
    <t>3373</t>
  </si>
  <si>
    <t>Chute</t>
  </si>
  <si>
    <t>Cross Roads</t>
  </si>
  <si>
    <t>Lake Goldsmith</t>
  </si>
  <si>
    <t>Lake Wongan</t>
  </si>
  <si>
    <t>Main Lead</t>
  </si>
  <si>
    <t>Mena Park</t>
  </si>
  <si>
    <t>Nerring</t>
  </si>
  <si>
    <t>Raglan</t>
  </si>
  <si>
    <t>Shirley</t>
  </si>
  <si>
    <t>Stockyard Hill</t>
  </si>
  <si>
    <t>Stoneleigh</t>
  </si>
  <si>
    <t>Trawalla</t>
  </si>
  <si>
    <t>Waterloo</t>
  </si>
  <si>
    <t>Ballyrogan</t>
  </si>
  <si>
    <t>3375</t>
  </si>
  <si>
    <t>Bayindeen</t>
  </si>
  <si>
    <t>Buangor</t>
  </si>
  <si>
    <t>Middle Creek</t>
  </si>
  <si>
    <t>3377</t>
  </si>
  <si>
    <t>Armstrong</t>
  </si>
  <si>
    <t>Bulgana</t>
  </si>
  <si>
    <t>Cathcart</t>
  </si>
  <si>
    <t>Crowlands</t>
  </si>
  <si>
    <t>Denicull Creek</t>
  </si>
  <si>
    <t>Dobie</t>
  </si>
  <si>
    <t>Dunneworthy</t>
  </si>
  <si>
    <t>Eversley</t>
  </si>
  <si>
    <t>Great Western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</si>
  <si>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</si>
  <si>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</si>
  <si>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</si>
  <si>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</si>
  <si>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</si>
  <si>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</si>
  <si>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</si>
  <si>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Rocky Point</t>
  </si>
  <si>
    <t>Rossbridge</t>
  </si>
  <si>
    <t>Warrak</t>
  </si>
  <si>
    <t>Tatyoon</t>
  </si>
  <si>
    <t>3378</t>
  </si>
  <si>
    <t>Yalla-Y-Poora</t>
  </si>
  <si>
    <t>Bornes Hill</t>
  </si>
  <si>
    <t>3379</t>
  </si>
  <si>
    <t>Chatsworth</t>
  </si>
  <si>
    <t>Mafeking</t>
  </si>
  <si>
    <t>Stavely</t>
  </si>
  <si>
    <t>Wickliffe</t>
  </si>
  <si>
    <t>Willaura</t>
  </si>
  <si>
    <t>Bellellen</t>
  </si>
  <si>
    <t>3380</t>
  </si>
  <si>
    <t>Bridge Inn</t>
  </si>
  <si>
    <t>Mokepilly</t>
  </si>
  <si>
    <t>Stawell</t>
  </si>
  <si>
    <t>Winjallok</t>
  </si>
  <si>
    <t>Barkly</t>
  </si>
  <si>
    <t>3381</t>
  </si>
  <si>
    <t>Bolangum</t>
  </si>
  <si>
    <t>Callawadda</t>
  </si>
  <si>
    <t>Campbells Bridge</t>
  </si>
  <si>
    <t>Concongella</t>
  </si>
  <si>
    <t>Deep Lead</t>
  </si>
  <si>
    <t>Fyans Creek</t>
  </si>
  <si>
    <t>Germania</t>
  </si>
  <si>
    <t>Grays Bridge</t>
  </si>
  <si>
    <t>Greens Creek</t>
  </si>
  <si>
    <t>Halls Gap</t>
  </si>
  <si>
    <t>Illawarra</t>
  </si>
  <si>
    <t>Joel Joel</t>
  </si>
  <si>
    <t>Joel South</t>
  </si>
  <si>
    <t>Kanya</t>
  </si>
  <si>
    <t>Lake Fyans</t>
  </si>
  <si>
    <t>Lake Lonsdale</t>
  </si>
  <si>
    <t>Lubeck</t>
  </si>
  <si>
    <t>Morrl Morrl</t>
  </si>
  <si>
    <t>Paradise</t>
  </si>
  <si>
    <t>Pomonal</t>
  </si>
  <si>
    <t>Rostron</t>
  </si>
  <si>
    <t>Wal Wal</t>
  </si>
  <si>
    <t>Wallaloo</t>
  </si>
  <si>
    <t>Wallaloo East</t>
  </si>
  <si>
    <t>Frenchmans</t>
  </si>
  <si>
    <t>3384</t>
  </si>
  <si>
    <t>Landsborough</t>
  </si>
  <si>
    <t>Landsborough West</t>
  </si>
  <si>
    <t>Navarre</t>
  </si>
  <si>
    <t>Shays Flat</t>
  </si>
  <si>
    <t>Wattle Creek</t>
  </si>
  <si>
    <t>Dadswells Bridge</t>
  </si>
  <si>
    <t>3385</t>
  </si>
  <si>
    <t>Glenorchy</t>
  </si>
  <si>
    <t>Ledcourt</t>
  </si>
  <si>
    <t>Riachella</t>
  </si>
  <si>
    <t>Marnoo</t>
  </si>
  <si>
    <t>3387</t>
  </si>
  <si>
    <t>Marnoo East</t>
  </si>
  <si>
    <t>Marnoo West</t>
  </si>
  <si>
    <t>Banyena</t>
  </si>
  <si>
    <t>3388</t>
  </si>
  <si>
    <t>Rupanyup</t>
  </si>
  <si>
    <t>Kewell</t>
  </si>
  <si>
    <t>3390</t>
  </si>
  <si>
    <t>Murtoa</t>
  </si>
  <si>
    <t>Brim</t>
  </si>
  <si>
    <t>3391</t>
  </si>
  <si>
    <t>Minyip</t>
  </si>
  <si>
    <t>3392</t>
  </si>
  <si>
    <t>Sheep Hills</t>
  </si>
  <si>
    <t>Ailsa</t>
  </si>
  <si>
    <t>3393</t>
  </si>
  <si>
    <t>Angip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</si>
  <si>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</si>
  <si>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</si>
  <si>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</si>
  <si>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</si>
  <si>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</si>
  <si>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</si>
  <si>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</si>
  <si>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</si>
  <si>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</si>
  <si>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Beulah</t>
  </si>
  <si>
    <t>3395</t>
  </si>
  <si>
    <t>Kenmare</t>
  </si>
  <si>
    <t>Rosebery</t>
  </si>
  <si>
    <t>Hopetoun</t>
  </si>
  <si>
    <t>3396</t>
  </si>
  <si>
    <t>Hopevale</t>
  </si>
  <si>
    <t>Yarto</t>
  </si>
  <si>
    <t>3400</t>
  </si>
  <si>
    <t>Blackheath</t>
  </si>
  <si>
    <t>3401</t>
  </si>
  <si>
    <t>Brimpaen</t>
  </si>
  <si>
    <t>Bungalally</t>
  </si>
  <si>
    <t>Cherrypool</t>
  </si>
  <si>
    <t>Dooen</t>
  </si>
  <si>
    <t>Drung</t>
  </si>
  <si>
    <t>Green Lake</t>
  </si>
  <si>
    <t>Greenland Dam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</si>
  <si>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</si>
  <si>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</si>
  <si>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</si>
  <si>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</si>
  <si>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</si>
  <si>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</si>
  <si>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</si>
  <si>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</si>
  <si>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</si>
  <si>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</si>
  <si>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</si>
  <si>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Mount Talbot</t>
  </si>
  <si>
    <t>Murra Warra</t>
  </si>
  <si>
    <t>Nurcoung</t>
  </si>
  <si>
    <t>Nurrabiel</t>
  </si>
  <si>
    <t>Pimpinio</t>
  </si>
  <si>
    <t>Quantong</t>
  </si>
  <si>
    <t>Riverside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</si>
  <si>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</si>
  <si>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</si>
  <si>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</si>
  <si>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</si>
  <si>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</si>
  <si>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</si>
  <si>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</si>
  <si>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</si>
  <si>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</si>
  <si>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</si>
  <si>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Balmoral</t>
  </si>
  <si>
    <t>3407</t>
  </si>
  <si>
    <t>Englefield</t>
  </si>
  <si>
    <t>Gatum</t>
  </si>
  <si>
    <t>Pigeon Ponds</t>
  </si>
  <si>
    <t>Vasey</t>
  </si>
  <si>
    <t>Arapiles</t>
  </si>
  <si>
    <t>3409</t>
  </si>
  <si>
    <t>Clear Lake</t>
  </si>
  <si>
    <t>Douglas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</si>
  <si>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</si>
  <si>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</si>
  <si>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</si>
  <si>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</si>
  <si>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</si>
  <si>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</si>
  <si>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</si>
  <si>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</si>
  <si>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</si>
  <si>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</si>
  <si>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3412</t>
  </si>
  <si>
    <t>Minimay</t>
  </si>
  <si>
    <t>3413</t>
  </si>
  <si>
    <t>Neuarpurr</t>
  </si>
  <si>
    <t>Ozenkadnook</t>
  </si>
  <si>
    <t>Peronne</t>
  </si>
  <si>
    <t>Antwerp</t>
  </si>
  <si>
    <t>3414</t>
  </si>
  <si>
    <t>Dimboola</t>
  </si>
  <si>
    <t>Tarranyurk</t>
  </si>
  <si>
    <t>Miram</t>
  </si>
  <si>
    <t>3415</t>
  </si>
  <si>
    <t>Broughton</t>
  </si>
  <si>
    <t>3418</t>
  </si>
  <si>
    <t>Gerang Gerung</t>
  </si>
  <si>
    <t>Glenlee</t>
  </si>
  <si>
    <t>Kiata</t>
  </si>
  <si>
    <t>Lawloit</t>
  </si>
  <si>
    <t>Little Desert</t>
  </si>
  <si>
    <t>Lorquon</t>
  </si>
  <si>
    <t>Netherby</t>
  </si>
  <si>
    <t>Nhill</t>
  </si>
  <si>
    <t>Yanac</t>
  </si>
  <si>
    <t>Kaniva</t>
  </si>
  <si>
    <t>3419</t>
  </si>
  <si>
    <t>Lillimur</t>
  </si>
  <si>
    <t>3420</t>
  </si>
  <si>
    <t>Serviceton</t>
  </si>
  <si>
    <t>Telopea Downs</t>
  </si>
  <si>
    <t>Jeparit</t>
  </si>
  <si>
    <t>3423</t>
  </si>
  <si>
    <t>Lake Hindmarsh</t>
  </si>
  <si>
    <t>Albacutya</t>
  </si>
  <si>
    <t>3424</t>
  </si>
  <si>
    <t>Rainbow</t>
  </si>
  <si>
    <t>Wyperfield National Park</t>
  </si>
  <si>
    <t>Yaapeet</t>
  </si>
  <si>
    <t>Diggers Rest</t>
  </si>
  <si>
    <t>3427</t>
  </si>
  <si>
    <t>Bulla</t>
  </si>
  <si>
    <t>3428</t>
  </si>
  <si>
    <t>Sunbury</t>
  </si>
  <si>
    <t>3429</t>
  </si>
  <si>
    <t>Wildwood</t>
  </si>
  <si>
    <t>Clarkefield</t>
  </si>
  <si>
    <t>3430</t>
  </si>
  <si>
    <t>Riddells Creek</t>
  </si>
  <si>
    <t>3431</t>
  </si>
  <si>
    <t>Bolinda</t>
  </si>
  <si>
    <t>3432</t>
  </si>
  <si>
    <t>Monegeetta</t>
  </si>
  <si>
    <t>3433</t>
  </si>
  <si>
    <t>Cherokee</t>
  </si>
  <si>
    <t>3434</t>
  </si>
  <si>
    <t>Kerrie</t>
  </si>
  <si>
    <t>Romsey</t>
  </si>
  <si>
    <t>Springfield</t>
  </si>
  <si>
    <t>Benloch</t>
  </si>
  <si>
    <t>3435</t>
  </si>
  <si>
    <t>Goldie</t>
  </si>
  <si>
    <t>Lancefield</t>
  </si>
  <si>
    <t>Nulla Vale</t>
  </si>
  <si>
    <t>Bullengarook</t>
  </si>
  <si>
    <t>3437</t>
  </si>
  <si>
    <t>Gisborne</t>
  </si>
  <si>
    <t>Gisborne South</t>
  </si>
  <si>
    <t>New Gisborne</t>
  </si>
  <si>
    <t>3438</t>
  </si>
  <si>
    <t>Macedon</t>
  </si>
  <si>
    <t>3440</t>
  </si>
  <si>
    <t>Mount Macedon</t>
  </si>
  <si>
    <t>3441</t>
  </si>
  <si>
    <t>Ashbourne</t>
  </si>
  <si>
    <t>3442</t>
  </si>
  <si>
    <t>Carlsruhe</t>
  </si>
  <si>
    <t>Cobaw</t>
  </si>
  <si>
    <t>Hanging Rock</t>
  </si>
  <si>
    <t>Hesket</t>
  </si>
  <si>
    <t>Newham</t>
  </si>
  <si>
    <t>Rochford</t>
  </si>
  <si>
    <t>Woodend</t>
  </si>
  <si>
    <t>Woodend North</t>
  </si>
  <si>
    <t>Barfold</t>
  </si>
  <si>
    <t>3444</t>
  </si>
  <si>
    <t>Baynton</t>
  </si>
  <si>
    <t>Baynton East</t>
  </si>
  <si>
    <t>Edgecombe</t>
  </si>
  <si>
    <t>Glenhope</t>
  </si>
  <si>
    <t>Glenhope East</t>
  </si>
  <si>
    <t>Greenhill</t>
  </si>
  <si>
    <t>Kyneton</t>
  </si>
  <si>
    <t>Kyneton South</t>
  </si>
  <si>
    <t>Langley</t>
  </si>
  <si>
    <t>Lauriston</t>
  </si>
  <si>
    <t>Lyal</t>
  </si>
  <si>
    <t>Metcalfe East</t>
  </si>
  <si>
    <t>Mia Mia</t>
  </si>
  <si>
    <t>Myrtle Creek</t>
  </si>
  <si>
    <t>Pastoria</t>
  </si>
  <si>
    <t>Pastoria East</t>
  </si>
  <si>
    <t>Pipers Creek</t>
  </si>
  <si>
    <t>Redesdale</t>
  </si>
  <si>
    <t>Sidonia</t>
  </si>
  <si>
    <t>Spring Hill</t>
  </si>
  <si>
    <t>Tylden</t>
  </si>
  <si>
    <t>Tylden South</t>
  </si>
  <si>
    <t>Drummond North</t>
  </si>
  <si>
    <t>3446</t>
  </si>
  <si>
    <t>Malmsbury</t>
  </si>
  <si>
    <t>Taradale</t>
  </si>
  <si>
    <t>3447</t>
  </si>
  <si>
    <t>Elphinstone</t>
  </si>
  <si>
    <t>3448</t>
  </si>
  <si>
    <t>Metcalfe</t>
  </si>
  <si>
    <t>Sutton Grange</t>
  </si>
  <si>
    <t>Castlemaine</t>
  </si>
  <si>
    <t>3450</t>
  </si>
  <si>
    <t>Moonlight Flat</t>
  </si>
  <si>
    <t>Barkers Creek</t>
  </si>
  <si>
    <t>3451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</si>
  <si>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</si>
  <si>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</si>
  <si>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</si>
  <si>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</si>
  <si>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</si>
  <si>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</si>
  <si>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</si>
  <si>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Guildford</t>
  </si>
  <si>
    <t>Irishtown</t>
  </si>
  <si>
    <t>McKenzies Hill</t>
  </si>
  <si>
    <t>Muckleford</t>
  </si>
  <si>
    <t>Tarilta</t>
  </si>
  <si>
    <t>Vaughan</t>
  </si>
  <si>
    <t>Yapeen</t>
  </si>
  <si>
    <t>Harcourt</t>
  </si>
  <si>
    <t>3453</t>
  </si>
  <si>
    <t>Harcourt North</t>
  </si>
  <si>
    <t>Ravenswood</t>
  </si>
  <si>
    <t>Ravenswood South</t>
  </si>
  <si>
    <t>Barrys Reef</t>
  </si>
  <si>
    <t>3458</t>
  </si>
  <si>
    <t>Blackwood</t>
  </si>
  <si>
    <t>Blackwood North</t>
  </si>
  <si>
    <t>Fern Hill</t>
  </si>
  <si>
    <t>Lerderderg</t>
  </si>
  <si>
    <t>Little Hampton</t>
  </si>
  <si>
    <t>Newbury</t>
  </si>
  <si>
    <t>Trentham</t>
  </si>
  <si>
    <t>Trentham East</t>
  </si>
  <si>
    <t>Basalt</t>
  </si>
  <si>
    <t>3460</t>
  </si>
  <si>
    <t>Daylesford</t>
  </si>
  <si>
    <t>Bullarto</t>
  </si>
  <si>
    <t>3461</t>
  </si>
  <si>
    <t>Bullarto South</t>
  </si>
  <si>
    <t>Clydesdale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</si>
  <si>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</si>
  <si>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</si>
  <si>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</si>
  <si>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</si>
  <si>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</si>
  <si>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</si>
  <si>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</si>
  <si>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Glenlyon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</si>
  <si>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</si>
  <si>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</si>
  <si>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</si>
  <si>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</si>
  <si>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</si>
  <si>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</si>
  <si>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</si>
  <si>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</si>
  <si>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</si>
  <si>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</si>
  <si>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</si>
  <si>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</si>
  <si>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</si>
  <si>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</si>
  <si>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</si>
  <si>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</si>
  <si>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Green Gully</t>
  </si>
  <si>
    <t>3462</t>
  </si>
  <si>
    <t>Joyces Creek</t>
  </si>
  <si>
    <t>Muckleford South</t>
  </si>
  <si>
    <t>Newstead</t>
  </si>
  <si>
    <t>Sandon</t>
  </si>
  <si>
    <t>Welshmans Reef</t>
  </si>
  <si>
    <t>Baringhup</t>
  </si>
  <si>
    <t>3463</t>
  </si>
  <si>
    <t>Baringhup West</t>
  </si>
  <si>
    <t>Bradford</t>
  </si>
  <si>
    <t>Eastville</t>
  </si>
  <si>
    <t>Laanecoorie</t>
  </si>
  <si>
    <t>Maldon</t>
  </si>
  <si>
    <t>Neereman</t>
  </si>
  <si>
    <t>Nuggetty</t>
  </si>
  <si>
    <t>Porcupine Flat</t>
  </si>
  <si>
    <t>Shelbourne</t>
  </si>
  <si>
    <t>Tarrengower</t>
  </si>
  <si>
    <t>Walmer</t>
  </si>
  <si>
    <t>Woodstock West</t>
  </si>
  <si>
    <t>Carisbrook</t>
  </si>
  <si>
    <t>3464</t>
  </si>
  <si>
    <t>Adelaide Lead</t>
  </si>
  <si>
    <t>3465</t>
  </si>
  <si>
    <t>Alma</t>
  </si>
  <si>
    <t>Bowenvale</t>
  </si>
  <si>
    <t>Bung Bong</t>
  </si>
  <si>
    <t>Cotswold</t>
  </si>
  <si>
    <t>Craigie</t>
  </si>
  <si>
    <t>Daisy Hill</t>
  </si>
  <si>
    <t>Flagstaff</t>
  </si>
  <si>
    <t>Havelock</t>
  </si>
  <si>
    <t>Homebush</t>
  </si>
  <si>
    <t>Majorca</t>
  </si>
  <si>
    <t>Maryborough</t>
  </si>
  <si>
    <t>Moolort</t>
  </si>
  <si>
    <t>Natte Yallock</t>
  </si>
  <si>
    <t>Rathscar</t>
  </si>
  <si>
    <t>Rathscar West</t>
  </si>
  <si>
    <t>Rodborough</t>
  </si>
  <si>
    <t>Simson</t>
  </si>
  <si>
    <t>Timor</t>
  </si>
  <si>
    <t>Timor West</t>
  </si>
  <si>
    <t>Wareek</t>
  </si>
  <si>
    <t>Avoca</t>
  </si>
  <si>
    <t>3467</t>
  </si>
  <si>
    <t>Moyreisk</t>
  </si>
  <si>
    <t>Amphitheatre</t>
  </si>
  <si>
    <t>3468</t>
  </si>
  <si>
    <t>Mount Lonarch</t>
  </si>
  <si>
    <t>Elmhurst</t>
  </si>
  <si>
    <t>3469</t>
  </si>
  <si>
    <t>Glenlofty</t>
  </si>
  <si>
    <t>Glenlogie</t>
  </si>
  <si>
    <t>Glenpatrick</t>
  </si>
  <si>
    <t>Nowhere Creek</t>
  </si>
  <si>
    <t>Bet Bet</t>
  </si>
  <si>
    <t>3472</t>
  </si>
  <si>
    <t>Betley</t>
  </si>
  <si>
    <t>Bromley</t>
  </si>
  <si>
    <t>Dunluce</t>
  </si>
  <si>
    <t>Dunolly</t>
  </si>
  <si>
    <t>Eddington</t>
  </si>
  <si>
    <t>Goldsborough</t>
  </si>
  <si>
    <t>Inkerman</t>
  </si>
  <si>
    <t>McIntyre</t>
  </si>
  <si>
    <t>Moliagul</t>
  </si>
  <si>
    <t>Mount Hooghly</t>
  </si>
  <si>
    <t>Archdale</t>
  </si>
  <si>
    <t>3475</t>
  </si>
  <si>
    <t>Archdale Junction</t>
  </si>
  <si>
    <t>Archdale Junctio</t>
  </si>
  <si>
    <t>Bealiba</t>
  </si>
  <si>
    <t>Burkes Flat</t>
  </si>
  <si>
    <t>Cochranes Creek</t>
  </si>
  <si>
    <t>Emu</t>
  </si>
  <si>
    <t>Logan</t>
  </si>
  <si>
    <t>Avon Plains</t>
  </si>
  <si>
    <t>3478</t>
  </si>
  <si>
    <t>Beazleys Bridge</t>
  </si>
  <si>
    <t>Carapooee</t>
  </si>
  <si>
    <t>Carapooee West</t>
  </si>
  <si>
    <t>Coonooer Bridge</t>
  </si>
  <si>
    <t>Coonooer West</t>
  </si>
  <si>
    <t>Darkbonee</t>
  </si>
  <si>
    <t>Dooboobetic</t>
  </si>
  <si>
    <t>Elberton</t>
  </si>
  <si>
    <t>Gooroc</t>
  </si>
  <si>
    <t>Gowar East</t>
  </si>
  <si>
    <t>Gre Gre</t>
  </si>
  <si>
    <t>Gre Gre North</t>
  </si>
  <si>
    <t>Gre Gre South</t>
  </si>
  <si>
    <t>Kooreh</t>
  </si>
  <si>
    <t>Mitchells Hill</t>
  </si>
  <si>
    <t>Moolerr</t>
  </si>
  <si>
    <t>Moonambel</t>
  </si>
  <si>
    <t>Percydale</t>
  </si>
  <si>
    <t>Redbank</t>
  </si>
  <si>
    <t>Slaty Creek</t>
  </si>
  <si>
    <t>St Arnaud</t>
  </si>
  <si>
    <t>St Arnaud East</t>
  </si>
  <si>
    <t>St Arnaud North</t>
  </si>
  <si>
    <t>Stuart Mill</t>
  </si>
  <si>
    <t>Sutherland</t>
  </si>
  <si>
    <t>Swanwater</t>
  </si>
  <si>
    <t>Tanwood</t>
  </si>
  <si>
    <t>Tottington</t>
  </si>
  <si>
    <t>Traynors Lagoon</t>
  </si>
  <si>
    <t>Tulkara</t>
  </si>
  <si>
    <t>Warrenmang</t>
  </si>
  <si>
    <t>Yawong Hills</t>
  </si>
  <si>
    <t>Areegra</t>
  </si>
  <si>
    <t>3480</t>
  </si>
  <si>
    <t>Banyenong</t>
  </si>
  <si>
    <t>Boolite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</si>
  <si>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</si>
  <si>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</si>
  <si>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</si>
  <si>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</si>
  <si>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</si>
  <si>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</si>
  <si>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</si>
  <si>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</si>
  <si>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</si>
  <si>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</si>
  <si>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</si>
  <si>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Lake Buloke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</si>
  <si>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</si>
  <si>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</si>
  <si>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</si>
  <si>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</si>
  <si>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</si>
  <si>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</si>
  <si>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</si>
  <si>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3482</t>
  </si>
  <si>
    <t>Morton Plains</t>
  </si>
  <si>
    <t>Warmur</t>
  </si>
  <si>
    <t>Watchem</t>
  </si>
  <si>
    <t>Watchem West</t>
  </si>
  <si>
    <t>Ballapur</t>
  </si>
  <si>
    <t>3483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</si>
  <si>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</si>
  <si>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</si>
  <si>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</si>
  <si>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</si>
  <si>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</si>
  <si>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</si>
  <si>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</si>
  <si>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</si>
  <si>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Reedy Dam</t>
  </si>
  <si>
    <t>Whirily</t>
  </si>
  <si>
    <t>Banyan</t>
  </si>
  <si>
    <t>3485</t>
  </si>
  <si>
    <t>Watchupga</t>
  </si>
  <si>
    <t>Willangie</t>
  </si>
  <si>
    <t>Woomelang</t>
  </si>
  <si>
    <t>Lascelles</t>
  </si>
  <si>
    <t>3487</t>
  </si>
  <si>
    <t>Speed</t>
  </si>
  <si>
    <t>3488</t>
  </si>
  <si>
    <t>Straten</t>
  </si>
  <si>
    <t>Turriff</t>
  </si>
  <si>
    <t>Turriff East</t>
  </si>
  <si>
    <t>Tempy</t>
  </si>
  <si>
    <t>3489</t>
  </si>
  <si>
    <t>Boinka</t>
  </si>
  <si>
    <t>3490</t>
  </si>
  <si>
    <t>Kulwin</t>
  </si>
  <si>
    <t>Ouyen</t>
  </si>
  <si>
    <t>Panitya</t>
  </si>
  <si>
    <t>Torrita</t>
  </si>
  <si>
    <t>Tutye</t>
  </si>
  <si>
    <t>Patchewollock</t>
  </si>
  <si>
    <t>3491</t>
  </si>
  <si>
    <t>Carwarp</t>
  </si>
  <si>
    <t>3494</t>
  </si>
  <si>
    <t>Colignan</t>
  </si>
  <si>
    <t>Iraak</t>
  </si>
  <si>
    <t>Nangiloc</t>
  </si>
  <si>
    <t>Cardross</t>
  </si>
  <si>
    <t>3496</t>
  </si>
  <si>
    <t>Cullulleraine</t>
  </si>
  <si>
    <t>Meringur</t>
  </si>
  <si>
    <t>Merrinee</t>
  </si>
  <si>
    <t>Neds Corner</t>
  </si>
  <si>
    <t>Red Cliffs</t>
  </si>
  <si>
    <t>Sunnycliffs</t>
  </si>
  <si>
    <t>Werrimull</t>
  </si>
  <si>
    <t>Irymple</t>
  </si>
  <si>
    <t>3498</t>
  </si>
  <si>
    <t>3500</t>
  </si>
  <si>
    <t>Hattah</t>
  </si>
  <si>
    <t>3501</t>
  </si>
  <si>
    <t>Koorlong</t>
  </si>
  <si>
    <t>Nichols Point</t>
  </si>
  <si>
    <t>Birdwoodton</t>
  </si>
  <si>
    <t>3505</t>
  </si>
  <si>
    <t>Cabarita</t>
  </si>
  <si>
    <t>Merbein</t>
  </si>
  <si>
    <t>Merbein South</t>
  </si>
  <si>
    <t>Merbein West</t>
  </si>
  <si>
    <t>Wargan</t>
  </si>
  <si>
    <t>Yelta</t>
  </si>
  <si>
    <t>Cowangie</t>
  </si>
  <si>
    <t>3506</t>
  </si>
  <si>
    <t>Walpeup</t>
  </si>
  <si>
    <t>3507</t>
  </si>
  <si>
    <t>Linga</t>
  </si>
  <si>
    <t>3509</t>
  </si>
  <si>
    <t>Underbool</t>
  </si>
  <si>
    <t>Carina</t>
  </si>
  <si>
    <t>3512</t>
  </si>
  <si>
    <t>Murrayville</t>
  </si>
  <si>
    <t>Marong</t>
  </si>
  <si>
    <t>3515</t>
  </si>
  <si>
    <t>Wilsons Hill</t>
  </si>
  <si>
    <t>Bridgewater</t>
  </si>
  <si>
    <t>3516</t>
  </si>
  <si>
    <t>Bridgewater North</t>
  </si>
  <si>
    <t>Bridgewater on London</t>
  </si>
  <si>
    <t>Derby</t>
  </si>
  <si>
    <t>Leichardt</t>
  </si>
  <si>
    <t>Yarraberb</t>
  </si>
  <si>
    <t>Bears Lagoon</t>
  </si>
  <si>
    <t>3517</t>
  </si>
  <si>
    <t>Brenanah</t>
  </si>
  <si>
    <t>Glenalbyn</t>
  </si>
  <si>
    <t>Inglewood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</si>
  <si>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</si>
  <si>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</si>
  <si>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</si>
  <si>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</si>
  <si>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</si>
  <si>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</si>
  <si>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</si>
  <si>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</si>
  <si>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3518</t>
  </si>
  <si>
    <t>Borung</t>
  </si>
  <si>
    <t>Fentons Creek</t>
  </si>
  <si>
    <t>Fernihurst</t>
  </si>
  <si>
    <t>Kurraca</t>
  </si>
  <si>
    <t>Kurraca West</t>
  </si>
  <si>
    <t>Mysia</t>
  </si>
  <si>
    <t>Nine Mile</t>
  </si>
  <si>
    <t>Richmond Plains</t>
  </si>
  <si>
    <t>Skinners Flat</t>
  </si>
  <si>
    <t>Wedderburn</t>
  </si>
  <si>
    <t>Wedderburn Junction</t>
  </si>
  <si>
    <t>Wehla</t>
  </si>
  <si>
    <t>Woolshed Flat</t>
  </si>
  <si>
    <t>Woosang</t>
  </si>
  <si>
    <t>Fiery Flat</t>
  </si>
  <si>
    <t>3520</t>
  </si>
  <si>
    <t>Kinypanial</t>
  </si>
  <si>
    <t>Korong Vale</t>
  </si>
  <si>
    <t>Pyalong</t>
  </si>
  <si>
    <t>3521</t>
  </si>
  <si>
    <t>Emu Flat</t>
  </si>
  <si>
    <t>3522</t>
  </si>
  <si>
    <t>Tooborac</t>
  </si>
  <si>
    <t>Argyle</t>
  </si>
  <si>
    <t>3523</t>
  </si>
  <si>
    <t>Costerfield</t>
  </si>
  <si>
    <t>Derrinal</t>
  </si>
  <si>
    <t>Heathcote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</si>
  <si>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</si>
  <si>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</si>
  <si>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</si>
  <si>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</si>
  <si>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</si>
  <si>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</si>
  <si>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</si>
  <si>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3525</t>
  </si>
  <si>
    <t>Buckrabanyule</t>
  </si>
  <si>
    <t>Charlton</t>
  </si>
  <si>
    <t>Chirrup</t>
  </si>
  <si>
    <t>Granite Flat</t>
  </si>
  <si>
    <t>Lake Marmal</t>
  </si>
  <si>
    <t>Lake Marmel</t>
  </si>
  <si>
    <t>Nareewillock</t>
  </si>
  <si>
    <t>Teddywaddy</t>
  </si>
  <si>
    <t>Teddywaddy West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</si>
  <si>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</si>
  <si>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</si>
  <si>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</si>
  <si>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</si>
  <si>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</si>
  <si>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</si>
  <si>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</si>
  <si>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3527</t>
  </si>
  <si>
    <t>Dumosa</t>
  </si>
  <si>
    <t>Glenloth</t>
  </si>
  <si>
    <t>Glenloth East</t>
  </si>
  <si>
    <t>Jeruk</t>
  </si>
  <si>
    <t>Thalia</t>
  </si>
  <si>
    <t>Towaninny</t>
  </si>
  <si>
    <t>Towaninny South</t>
  </si>
  <si>
    <t>Wycheproof</t>
  </si>
  <si>
    <t>Wycheproof South</t>
  </si>
  <si>
    <t>Kalpienung</t>
  </si>
  <si>
    <t>3529</t>
  </si>
  <si>
    <t>Nullawil</t>
  </si>
  <si>
    <t>Culgoa</t>
  </si>
  <si>
    <t>3530</t>
  </si>
  <si>
    <t>Sutton</t>
  </si>
  <si>
    <t>Warne</t>
  </si>
  <si>
    <t>Berriwillock</t>
  </si>
  <si>
    <t>3531</t>
  </si>
  <si>
    <t>Boigbeat</t>
  </si>
  <si>
    <t>Bimbourie</t>
  </si>
  <si>
    <t>3533</t>
  </si>
  <si>
    <t>Lake Tyrrell</t>
  </si>
  <si>
    <t>Mittyack</t>
  </si>
  <si>
    <t>Nandaly</t>
  </si>
  <si>
    <t>Ninda</t>
  </si>
  <si>
    <t>Nyarrin</t>
  </si>
  <si>
    <t>Pier Milan</t>
  </si>
  <si>
    <t>Sea Lake</t>
  </si>
  <si>
    <t>Tyrrell</t>
  </si>
  <si>
    <t>Tyrrell Downs</t>
  </si>
  <si>
    <t>Barraport</t>
  </si>
  <si>
    <t>3537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</si>
  <si>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</si>
  <si>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</si>
  <si>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</si>
  <si>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</si>
  <si>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</si>
  <si>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</si>
  <si>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</si>
  <si>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</si>
  <si>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</si>
  <si>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3540</t>
  </si>
  <si>
    <t>Ninyeunook</t>
  </si>
  <si>
    <t>Oakvale</t>
  </si>
  <si>
    <t>Quambatook</t>
  </si>
  <si>
    <t>Cokum</t>
  </si>
  <si>
    <t>3542</t>
  </si>
  <si>
    <t>Lalbert</t>
  </si>
  <si>
    <t>Titybong</t>
  </si>
  <si>
    <t>Chinangin</t>
  </si>
  <si>
    <t>3544</t>
  </si>
  <si>
    <t>Gowanford</t>
  </si>
  <si>
    <t>Murnungin</t>
  </si>
  <si>
    <t>Ultima</t>
  </si>
  <si>
    <t>Ultima East</t>
  </si>
  <si>
    <t>Waitchie</t>
  </si>
  <si>
    <t>Bolton</t>
  </si>
  <si>
    <t>3546</t>
  </si>
  <si>
    <t>Chinkapook</t>
  </si>
  <si>
    <t>Cocamba</t>
  </si>
  <si>
    <t>Gerahmin</t>
  </si>
  <si>
    <t>Manangatang</t>
  </si>
  <si>
    <t>Turoar</t>
  </si>
  <si>
    <t>Winnambool</t>
  </si>
  <si>
    <t>Annuello</t>
  </si>
  <si>
    <t>3549</t>
  </si>
  <si>
    <t>Bannerton</t>
  </si>
  <si>
    <t>Liparoo</t>
  </si>
  <si>
    <t>Robinvale</t>
  </si>
  <si>
    <t>Tol Tol</t>
  </si>
  <si>
    <t>Wandown</t>
  </si>
  <si>
    <t>Wemen</t>
  </si>
  <si>
    <t>Bendigo</t>
  </si>
  <si>
    <t>3550</t>
  </si>
  <si>
    <t>Bendigo East</t>
  </si>
  <si>
    <t>Bendigo North</t>
  </si>
  <si>
    <t>Bendigo West</t>
  </si>
  <si>
    <t>Diamond Hill</t>
  </si>
  <si>
    <t>Flora Hill</t>
  </si>
  <si>
    <t>Ironbark</t>
  </si>
  <si>
    <t>Kennington</t>
  </si>
  <si>
    <t>Long Gully</t>
  </si>
  <si>
    <t>Quarry Hill</t>
  </si>
  <si>
    <t>Sandhurst East</t>
  </si>
  <si>
    <t>Spring Gully</t>
  </si>
  <si>
    <t>Strathdale</t>
  </si>
  <si>
    <t>Tysons Reef</t>
  </si>
  <si>
    <t>White Hills</t>
  </si>
  <si>
    <t>Arnold</t>
  </si>
  <si>
    <t>3551</t>
  </si>
  <si>
    <t>Arnold West</t>
  </si>
  <si>
    <t>Axe Creek</t>
  </si>
  <si>
    <t>Axedale</t>
  </si>
  <si>
    <t>Bagshot</t>
  </si>
  <si>
    <t>Bagshot North</t>
  </si>
  <si>
    <t>Cornella</t>
  </si>
  <si>
    <t>Emu Creek</t>
  </si>
  <si>
    <t>Eppalock</t>
  </si>
  <si>
    <t>Epsom</t>
  </si>
  <si>
    <t>Huntly</t>
  </si>
  <si>
    <t>Huntly North</t>
  </si>
  <si>
    <t>Junortoun</t>
  </si>
  <si>
    <t>Kimbolton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</si>
  <si>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</si>
  <si>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</si>
  <si>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</si>
  <si>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</si>
  <si>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</si>
  <si>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</si>
  <si>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</si>
  <si>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Minto</t>
  </si>
  <si>
    <t>Mosquito Creek</t>
  </si>
  <si>
    <t>Murphys Creek</t>
  </si>
  <si>
    <t>Myola</t>
  </si>
  <si>
    <t>Newbridge</t>
  </si>
  <si>
    <t>Painswick</t>
  </si>
  <si>
    <t>Pilchers Bridge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</si>
  <si>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</si>
  <si>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</si>
  <si>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</si>
  <si>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</si>
  <si>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</si>
  <si>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</si>
  <si>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</si>
  <si>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3555</t>
  </si>
  <si>
    <t>Golden Gully</t>
  </si>
  <si>
    <t>Golden Square</t>
  </si>
  <si>
    <t>Kangaroo Flat</t>
  </si>
  <si>
    <t>Specimen Hill</t>
  </si>
  <si>
    <t>California Gully</t>
  </si>
  <si>
    <t>3556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</si>
  <si>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</si>
  <si>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</si>
  <si>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</si>
  <si>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</si>
  <si>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</si>
  <si>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</si>
  <si>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</si>
  <si>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</si>
  <si>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</si>
  <si>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</si>
  <si>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3557</t>
  </si>
  <si>
    <t>Fosterville</t>
  </si>
  <si>
    <t>Goornong</t>
  </si>
  <si>
    <t>Muskerry</t>
  </si>
  <si>
    <t>Burnewang</t>
  </si>
  <si>
    <t>3558</t>
  </si>
  <si>
    <t>Creek View</t>
  </si>
  <si>
    <t>Elmore</t>
  </si>
  <si>
    <t>Hunter</t>
  </si>
  <si>
    <t>Avonmore</t>
  </si>
  <si>
    <t>3559</t>
  </si>
  <si>
    <t>Colbinabbin</t>
  </si>
  <si>
    <t>Corop</t>
  </si>
  <si>
    <t>Lake Cooper</t>
  </si>
  <si>
    <t>Runnymede</t>
  </si>
  <si>
    <t>Ballendella</t>
  </si>
  <si>
    <t>3561</t>
  </si>
  <si>
    <t>Bamawm</t>
  </si>
  <si>
    <t>Bamawm Extension</t>
  </si>
  <si>
    <t>Diggora</t>
  </si>
  <si>
    <t>Fairy Dell</t>
  </si>
  <si>
    <t>Nanneella</t>
  </si>
  <si>
    <t>Rochester</t>
  </si>
  <si>
    <t>The Settlement</t>
  </si>
  <si>
    <t>Timmering</t>
  </si>
  <si>
    <t>Torrumbarry</t>
  </si>
  <si>
    <t>3562</t>
  </si>
  <si>
    <t>Lockington</t>
  </si>
  <si>
    <t>3563</t>
  </si>
  <si>
    <t>Campaspe West</t>
  </si>
  <si>
    <t>3564</t>
  </si>
  <si>
    <t>Echuca</t>
  </si>
  <si>
    <t>Echuca Village</t>
  </si>
  <si>
    <t>Echuca West</t>
  </si>
  <si>
    <t>Kanyapella</t>
  </si>
  <si>
    <t>McEvoys</t>
  </si>
  <si>
    <t>Patho</t>
  </si>
  <si>
    <t>Roslynmead</t>
  </si>
  <si>
    <t>Simmie</t>
  </si>
  <si>
    <t>Wharparilla</t>
  </si>
  <si>
    <t>Kotta</t>
  </si>
  <si>
    <t>3565</t>
  </si>
  <si>
    <t>Gunbower</t>
  </si>
  <si>
    <t>3566</t>
  </si>
  <si>
    <t>Horfield</t>
  </si>
  <si>
    <t>3567</t>
  </si>
  <si>
    <t>Kow Swamp</t>
  </si>
  <si>
    <t>Leitchville</t>
  </si>
  <si>
    <t>Burkes Bridge</t>
  </si>
  <si>
    <t>3568</t>
  </si>
  <si>
    <t>Cohuna</t>
  </si>
  <si>
    <t>Cullen</t>
  </si>
  <si>
    <t>Daltons Bridge</t>
  </si>
  <si>
    <t>Keely</t>
  </si>
  <si>
    <t>Macorna North</t>
  </si>
  <si>
    <t>McMillans</t>
  </si>
  <si>
    <t>Mead</t>
  </si>
  <si>
    <t>Mincha West</t>
  </si>
  <si>
    <t>Wee Wee Rup</t>
  </si>
  <si>
    <t>Auchmore</t>
  </si>
  <si>
    <t>3570</t>
  </si>
  <si>
    <t>Drummartin</t>
  </si>
  <si>
    <t>Kamarooka</t>
  </si>
  <si>
    <t>Neilborough</t>
  </si>
  <si>
    <t>Raywood</t>
  </si>
  <si>
    <t>Summerfield</t>
  </si>
  <si>
    <t>Dingee</t>
  </si>
  <si>
    <t>3571</t>
  </si>
  <si>
    <t>Kamarooka North</t>
  </si>
  <si>
    <t>Pompapiel</t>
  </si>
  <si>
    <t>Tandarra</t>
  </si>
  <si>
    <t>Milloo</t>
  </si>
  <si>
    <t>3572</t>
  </si>
  <si>
    <t>Piavella</t>
  </si>
  <si>
    <t>Prairie</t>
  </si>
  <si>
    <t>Tennyson</t>
  </si>
  <si>
    <t>Calivil</t>
  </si>
  <si>
    <t>3573</t>
  </si>
  <si>
    <t>Mitiamo</t>
  </si>
  <si>
    <t>Pine Grove</t>
  </si>
  <si>
    <t>Terrick Terrick East</t>
  </si>
  <si>
    <t>Gladfield</t>
  </si>
  <si>
    <t>3575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</si>
  <si>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</si>
  <si>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</si>
  <si>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</si>
  <si>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</si>
  <si>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</si>
  <si>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</si>
  <si>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</si>
  <si>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Terrick Terrick West</t>
  </si>
  <si>
    <t>Yarrawalla</t>
  </si>
  <si>
    <t>Durham Ox</t>
  </si>
  <si>
    <t>3576</t>
  </si>
  <si>
    <t>Appin</t>
  </si>
  <si>
    <t>3579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</si>
  <si>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</si>
  <si>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</si>
  <si>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</si>
  <si>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</si>
  <si>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</si>
  <si>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</si>
  <si>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</si>
  <si>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</si>
  <si>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</si>
  <si>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</si>
  <si>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</si>
  <si>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</si>
  <si>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</si>
  <si>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</si>
  <si>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</si>
  <si>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</si>
  <si>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</si>
  <si>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</si>
  <si>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Myall</t>
  </si>
  <si>
    <t>Mystic Park</t>
  </si>
  <si>
    <t>Normanville</t>
  </si>
  <si>
    <t>Pine View</t>
  </si>
  <si>
    <t>Reedy Lake</t>
  </si>
  <si>
    <t>Sandhill Lake</t>
  </si>
  <si>
    <t>Teal Point</t>
  </si>
  <si>
    <t>Tragowel</t>
  </si>
  <si>
    <t>Wandella</t>
  </si>
  <si>
    <t>Westby</t>
  </si>
  <si>
    <t>Koondrook</t>
  </si>
  <si>
    <t>3580</t>
  </si>
  <si>
    <t>Kangaroo Lake</t>
  </si>
  <si>
    <t>3581</t>
  </si>
  <si>
    <t>Lake Charm</t>
  </si>
  <si>
    <t>Tresco</t>
  </si>
  <si>
    <t>3583</t>
  </si>
  <si>
    <t>Lake Boga</t>
  </si>
  <si>
    <t>3584</t>
  </si>
  <si>
    <t>Tresco West</t>
  </si>
  <si>
    <t>Castle Donnington</t>
  </si>
  <si>
    <t>3585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</si>
  <si>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</si>
  <si>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</si>
  <si>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</si>
  <si>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</si>
  <si>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</si>
  <si>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</si>
  <si>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</si>
  <si>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</si>
  <si>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</si>
  <si>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Speewa</t>
  </si>
  <si>
    <t>Swan Hill West</t>
  </si>
  <si>
    <t>Winlaton</t>
  </si>
  <si>
    <t>Bulga</t>
  </si>
  <si>
    <t>3586</t>
  </si>
  <si>
    <t>Murrawee</t>
  </si>
  <si>
    <t>Murraydale</t>
  </si>
  <si>
    <t>Pental Island</t>
  </si>
  <si>
    <t>Tyntynder</t>
  </si>
  <si>
    <t>Tyntynder South</t>
  </si>
  <si>
    <t>Woorinen South</t>
  </si>
  <si>
    <t>3588</t>
  </si>
  <si>
    <t>Woorinen</t>
  </si>
  <si>
    <t>3589</t>
  </si>
  <si>
    <t>Woorinen North</t>
  </si>
  <si>
    <t>Beverford</t>
  </si>
  <si>
    <t>3590</t>
  </si>
  <si>
    <t>Vinifera</t>
  </si>
  <si>
    <t>3591</t>
  </si>
  <si>
    <t>Nyah</t>
  </si>
  <si>
    <t>3594</t>
  </si>
  <si>
    <t>Nyah West</t>
  </si>
  <si>
    <t>3595</t>
  </si>
  <si>
    <t>Miralie</t>
  </si>
  <si>
    <t>3596</t>
  </si>
  <si>
    <t>Towan</t>
  </si>
  <si>
    <t>Tudor</t>
  </si>
  <si>
    <t>Wood Wood</t>
  </si>
  <si>
    <t>Kenley</t>
  </si>
  <si>
    <t>3597</t>
  </si>
  <si>
    <t>Kooloonong</t>
  </si>
  <si>
    <t>Lake Powell</t>
  </si>
  <si>
    <t>Narrung</t>
  </si>
  <si>
    <t>Natya</t>
  </si>
  <si>
    <t>Piangil</t>
  </si>
  <si>
    <t>Boundary Bend</t>
  </si>
  <si>
    <t>3599</t>
  </si>
  <si>
    <t>Tabilk</t>
  </si>
  <si>
    <t>3607</t>
  </si>
  <si>
    <t>Bailieston</t>
  </si>
  <si>
    <t>3608</t>
  </si>
  <si>
    <t>Goulburn Weir</t>
  </si>
  <si>
    <t>Graytown</t>
  </si>
  <si>
    <t>Kirwins Bridge</t>
  </si>
  <si>
    <t>Mitchellstown</t>
  </si>
  <si>
    <t>Nagambie</t>
  </si>
  <si>
    <t>Wahring</t>
  </si>
  <si>
    <t>Wirrate</t>
  </si>
  <si>
    <t>Dhurringile</t>
  </si>
  <si>
    <t>3610</t>
  </si>
  <si>
    <t>Moorilim</t>
  </si>
  <si>
    <t>Murchison</t>
  </si>
  <si>
    <t>Murchison East</t>
  </si>
  <si>
    <t>Murchison North</t>
  </si>
  <si>
    <t>Moora</t>
  </si>
  <si>
    <t>3612</t>
  </si>
  <si>
    <t>Rushworth</t>
  </si>
  <si>
    <t>Wanalta</t>
  </si>
  <si>
    <t>Waranga Shores</t>
  </si>
  <si>
    <t>Whroo</t>
  </si>
  <si>
    <t>Toolamba</t>
  </si>
  <si>
    <t>3614</t>
  </si>
  <si>
    <t>Toolamba West</t>
  </si>
  <si>
    <t>Cooma</t>
  </si>
  <si>
    <t>3616</t>
  </si>
  <si>
    <t>Gillieston</t>
  </si>
  <si>
    <t>Girgarre East</t>
  </si>
  <si>
    <t>Harston</t>
  </si>
  <si>
    <t>Mooroopna North West</t>
  </si>
  <si>
    <t>Tatura</t>
  </si>
  <si>
    <t>Tatura East</t>
  </si>
  <si>
    <t>Toolamba East</t>
  </si>
  <si>
    <t>Waranga</t>
  </si>
  <si>
    <t>Byrneside</t>
  </si>
  <si>
    <t>3617</t>
  </si>
  <si>
    <t>Merrigum</t>
  </si>
  <si>
    <t>3618</t>
  </si>
  <si>
    <t>Kyabram</t>
  </si>
  <si>
    <t>3620</t>
  </si>
  <si>
    <t>Kyabram South</t>
  </si>
  <si>
    <t>Lancaster</t>
  </si>
  <si>
    <t>Mount Scobie</t>
  </si>
  <si>
    <t>St Germains</t>
  </si>
  <si>
    <t>Taripta</t>
  </si>
  <si>
    <t>Wyuna</t>
  </si>
  <si>
    <t>Wyuna East</t>
  </si>
  <si>
    <t>Ky Valley</t>
  </si>
  <si>
    <t>3621</t>
  </si>
  <si>
    <t>Ky West</t>
  </si>
  <si>
    <t>Tongala</t>
  </si>
  <si>
    <t>Yambuna</t>
  </si>
  <si>
    <t>Koyuga</t>
  </si>
  <si>
    <t>3622</t>
  </si>
  <si>
    <t>Strathallan</t>
  </si>
  <si>
    <t>Carag Carag</t>
  </si>
  <si>
    <t>3623</t>
  </si>
  <si>
    <t>Stanhope</t>
  </si>
  <si>
    <t>Stanhope South</t>
  </si>
  <si>
    <t>Girgarre</t>
  </si>
  <si>
    <t>3624</t>
  </si>
  <si>
    <t>Ardmona</t>
  </si>
  <si>
    <t>3629</t>
  </si>
  <si>
    <t>Coomboona</t>
  </si>
  <si>
    <t>Mooroopna</t>
  </si>
  <si>
    <t>Mooroopna North</t>
  </si>
  <si>
    <t>Undera</t>
  </si>
  <si>
    <t>Branditt</t>
  </si>
  <si>
    <t>3630</t>
  </si>
  <si>
    <t>Caniambo</t>
  </si>
  <si>
    <t>Colliver</t>
  </si>
  <si>
    <t>Dunkirk</t>
  </si>
  <si>
    <t>Shepparton</t>
  </si>
  <si>
    <t>Arcadia</t>
  </si>
  <si>
    <t>3631</t>
  </si>
  <si>
    <t>Arcadia South</t>
  </si>
  <si>
    <t>Cosgrove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</si>
  <si>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</si>
  <si>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</si>
  <si>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</si>
  <si>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</si>
  <si>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</si>
  <si>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</si>
  <si>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</si>
  <si>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</si>
  <si>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</si>
  <si>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</si>
  <si>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</si>
  <si>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Congupna</t>
  </si>
  <si>
    <t>3633</t>
  </si>
  <si>
    <t>Bunbartha</t>
  </si>
  <si>
    <t>3634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</si>
  <si>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</si>
  <si>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</si>
  <si>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</si>
  <si>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</si>
  <si>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</si>
  <si>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</si>
  <si>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</si>
  <si>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</si>
  <si>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3635</t>
  </si>
  <si>
    <t>Mundoona</t>
  </si>
  <si>
    <t>Wunghnu</t>
  </si>
  <si>
    <t>Drumanure</t>
  </si>
  <si>
    <t>3636</t>
  </si>
  <si>
    <t>Invergordon</t>
  </si>
  <si>
    <t>Naring</t>
  </si>
  <si>
    <t>Numurkah</t>
  </si>
  <si>
    <t>Waaia</t>
  </si>
  <si>
    <t>3637</t>
  </si>
  <si>
    <t>Yalca</t>
  </si>
  <si>
    <t>Kotupna</t>
  </si>
  <si>
    <t>3638</t>
  </si>
  <si>
    <t>Nathalia</t>
  </si>
  <si>
    <t>Yielima</t>
  </si>
  <si>
    <t>Barmah</t>
  </si>
  <si>
    <t>3639</t>
  </si>
  <si>
    <t>Lower Moira</t>
  </si>
  <si>
    <t>Picola</t>
  </si>
  <si>
    <t>Picola West</t>
  </si>
  <si>
    <t>Katunga</t>
  </si>
  <si>
    <t>3640</t>
  </si>
  <si>
    <t>Bearii</t>
  </si>
  <si>
    <t>3641</t>
  </si>
  <si>
    <t>Mywee</t>
  </si>
  <si>
    <t>Strathmerton</t>
  </si>
  <si>
    <t>Ulupna</t>
  </si>
  <si>
    <t>Cobram</t>
  </si>
  <si>
    <t>3643</t>
  </si>
  <si>
    <t>Cobram East</t>
  </si>
  <si>
    <t>3644</t>
  </si>
  <si>
    <t>Koonoomoo</t>
  </si>
  <si>
    <t>Muckatah</t>
  </si>
  <si>
    <t>Yarroweyah</t>
  </si>
  <si>
    <t>Dookie</t>
  </si>
  <si>
    <t>3646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</si>
  <si>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</si>
  <si>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</si>
  <si>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</si>
  <si>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</si>
  <si>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</si>
  <si>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</si>
  <si>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</si>
  <si>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3647</t>
  </si>
  <si>
    <t>Katamatite</t>
  </si>
  <si>
    <t>3649</t>
  </si>
  <si>
    <t>Katamatite East</t>
  </si>
  <si>
    <t>Broadford</t>
  </si>
  <si>
    <t>3658</t>
  </si>
  <si>
    <t>Clonbinane</t>
  </si>
  <si>
    <t>Flowerdale</t>
  </si>
  <si>
    <t>Hazeldene</t>
  </si>
  <si>
    <t>Reedy Creek</t>
  </si>
  <si>
    <t>Strath Creek</t>
  </si>
  <si>
    <t>Sugarloaf Creek</t>
  </si>
  <si>
    <t>Sunday Creek</t>
  </si>
  <si>
    <t>Tyaak</t>
  </si>
  <si>
    <t>Waterford Park</t>
  </si>
  <si>
    <t>Tallarook</t>
  </si>
  <si>
    <t>3659</t>
  </si>
  <si>
    <t>Caveat</t>
  </si>
  <si>
    <t>3660</t>
  </si>
  <si>
    <t>Dropmore</t>
  </si>
  <si>
    <t>Dysart</t>
  </si>
  <si>
    <t>Highlands</t>
  </si>
  <si>
    <t>Kerrisdale</t>
  </si>
  <si>
    <t>Kobyboyn</t>
  </si>
  <si>
    <t>Northwood</t>
  </si>
  <si>
    <t>Seymour</t>
  </si>
  <si>
    <t>Trawool</t>
  </si>
  <si>
    <t>Whiteheads Creek</t>
  </si>
  <si>
    <t>Hilldene</t>
  </si>
  <si>
    <t>3662</t>
  </si>
  <si>
    <t>Puckapunyal</t>
  </si>
  <si>
    <t>Mangalore</t>
  </si>
  <si>
    <t>3663</t>
  </si>
  <si>
    <t>Avenel</t>
  </si>
  <si>
    <t>3664</t>
  </si>
  <si>
    <t>Upton Hill</t>
  </si>
  <si>
    <t>Locksley</t>
  </si>
  <si>
    <t>3665</t>
  </si>
  <si>
    <t>Longwood</t>
  </si>
  <si>
    <t>Pranjip</t>
  </si>
  <si>
    <t>Balmattum</t>
  </si>
  <si>
    <t>3666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</si>
  <si>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</si>
  <si>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</si>
  <si>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</si>
  <si>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</si>
  <si>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</si>
  <si>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</si>
  <si>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</si>
  <si>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</si>
  <si>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</si>
  <si>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</si>
  <si>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Riggs Creek</t>
  </si>
  <si>
    <t>Ruffy</t>
  </si>
  <si>
    <t>Sheans Creek</t>
  </si>
  <si>
    <t>Tarcombe</t>
  </si>
  <si>
    <t>Boho</t>
  </si>
  <si>
    <t>3669</t>
  </si>
  <si>
    <t>Boho South</t>
  </si>
  <si>
    <t>Creek Junction</t>
  </si>
  <si>
    <t>Earlston</t>
  </si>
  <si>
    <t>Gowangardie</t>
  </si>
  <si>
    <t>Koonda</t>
  </si>
  <si>
    <t>Marraweeny</t>
  </si>
  <si>
    <t>Tamleugh</t>
  </si>
  <si>
    <t>Tamleugh North</t>
  </si>
  <si>
    <t>Upotipotpon</t>
  </si>
  <si>
    <t>Violet Town</t>
  </si>
  <si>
    <t>Baddaginnie</t>
  </si>
  <si>
    <t>3670</t>
  </si>
  <si>
    <t>Tarnook</t>
  </si>
  <si>
    <t>Warrenbayne</t>
  </si>
  <si>
    <t>3672</t>
  </si>
  <si>
    <t>Broken Creek</t>
  </si>
  <si>
    <t>3673</t>
  </si>
  <si>
    <t>Goomalibee</t>
  </si>
  <si>
    <t>Lake Mokoan</t>
  </si>
  <si>
    <t>Lima</t>
  </si>
  <si>
    <t>Lima East</t>
  </si>
  <si>
    <t>Lima South</t>
  </si>
  <si>
    <t>Lurg</t>
  </si>
  <si>
    <t>Lurg Upper</t>
  </si>
  <si>
    <t>Molyullah</t>
  </si>
  <si>
    <t>Moorngag</t>
  </si>
  <si>
    <t>Samaria</t>
  </si>
  <si>
    <t>Swanpool</t>
  </si>
  <si>
    <t>Tatong</t>
  </si>
  <si>
    <t>Upper Ryans Creek</t>
  </si>
  <si>
    <t>Winton</t>
  </si>
  <si>
    <t>Winton North</t>
  </si>
  <si>
    <t>Boweya</t>
  </si>
  <si>
    <t>3675</t>
  </si>
  <si>
    <t>Boweya North</t>
  </si>
  <si>
    <t>Glenrowan</t>
  </si>
  <si>
    <t>Glenrowan West</t>
  </si>
  <si>
    <t>Greta</t>
  </si>
  <si>
    <t>Greta South</t>
  </si>
  <si>
    <t>Greta West</t>
  </si>
  <si>
    <t>Hansonville</t>
  </si>
  <si>
    <t>Mount Bruno</t>
  </si>
  <si>
    <t>Taminick</t>
  </si>
  <si>
    <t>3676</t>
  </si>
  <si>
    <t>Appin Park</t>
  </si>
  <si>
    <t>3677</t>
  </si>
  <si>
    <t>Yarrunga</t>
  </si>
  <si>
    <t>Bobinawarrah</t>
  </si>
  <si>
    <t>3678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</si>
  <si>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</si>
  <si>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</si>
  <si>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</si>
  <si>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</si>
  <si>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</si>
  <si>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</si>
  <si>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</si>
  <si>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</si>
  <si>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</si>
  <si>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Edi</t>
  </si>
  <si>
    <t>Edi Upper</t>
  </si>
  <si>
    <t>Everton</t>
  </si>
  <si>
    <t>Everton Upper</t>
  </si>
  <si>
    <t>Killawarra</t>
  </si>
  <si>
    <t>King Valley</t>
  </si>
  <si>
    <t>Laceby</t>
  </si>
  <si>
    <t>Londrigan</t>
  </si>
  <si>
    <t>Markwood</t>
  </si>
  <si>
    <t>Meadow Creek</t>
  </si>
  <si>
    <t>Milawa</t>
  </si>
  <si>
    <t>Oxley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</si>
  <si>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</si>
  <si>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</si>
  <si>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</si>
  <si>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</si>
  <si>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</si>
  <si>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</si>
  <si>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</si>
  <si>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</si>
  <si>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East</t>
  </si>
  <si>
    <t>Wangaratta North</t>
  </si>
  <si>
    <t>Wangaratta South</t>
  </si>
  <si>
    <t>Whitlands</t>
  </si>
  <si>
    <t>Boralma</t>
  </si>
  <si>
    <t>3682</t>
  </si>
  <si>
    <t>Lilliput</t>
  </si>
  <si>
    <t>Norong</t>
  </si>
  <si>
    <t>Springhurst</t>
  </si>
  <si>
    <t>Chiltern</t>
  </si>
  <si>
    <t>3683</t>
  </si>
  <si>
    <t>Chiltern Valley</t>
  </si>
  <si>
    <t>Cornishtown</t>
  </si>
  <si>
    <t>Boorhaman North</t>
  </si>
  <si>
    <t>3685</t>
  </si>
  <si>
    <t>Brimin</t>
  </si>
  <si>
    <t>Browns Plains</t>
  </si>
  <si>
    <t>Carlyle</t>
  </si>
  <si>
    <t>Gooramadda</t>
  </si>
  <si>
    <t>Great Northern</t>
  </si>
  <si>
    <t>Norong Central</t>
  </si>
  <si>
    <t>Prentice North</t>
  </si>
  <si>
    <t>Rutherglen</t>
  </si>
  <si>
    <t>Wahgunyah</t>
  </si>
  <si>
    <t>3687</t>
  </si>
  <si>
    <t>Barnawartha</t>
  </si>
  <si>
    <t>3688</t>
  </si>
  <si>
    <t>Indigo Valley</t>
  </si>
  <si>
    <t>3690</t>
  </si>
  <si>
    <t>Wodonga West</t>
  </si>
  <si>
    <t>Allans Flat</t>
  </si>
  <si>
    <t>3691</t>
  </si>
  <si>
    <t>Baranduda</t>
  </si>
  <si>
    <t>Barnawartha North</t>
  </si>
  <si>
    <t>Bellbridge</t>
  </si>
  <si>
    <t>Berringama</t>
  </si>
  <si>
    <t>Bethanga</t>
  </si>
  <si>
    <t>Bonegilla</t>
  </si>
  <si>
    <t>Bungil</t>
  </si>
  <si>
    <t>Castle Creek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</si>
  <si>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</si>
  <si>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</si>
  <si>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</si>
  <si>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</si>
  <si>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</si>
  <si>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</si>
  <si>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</si>
  <si>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</si>
  <si>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</si>
  <si>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</si>
  <si>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</si>
  <si>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</si>
  <si>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Killara</t>
  </si>
  <si>
    <t>Leneva</t>
  </si>
  <si>
    <t>Lucyvale</t>
  </si>
  <si>
    <t>Mongans Bridge</t>
  </si>
  <si>
    <t>Osbornes Flat</t>
  </si>
  <si>
    <t>Running Creek</t>
  </si>
  <si>
    <t>Staghorn Flat</t>
  </si>
  <si>
    <t>Talgarno</t>
  </si>
  <si>
    <t>Tangambalanga</t>
  </si>
  <si>
    <t>Thologolong</t>
  </si>
  <si>
    <t>Upper Gundowring</t>
  </si>
  <si>
    <t>Bandiana</t>
  </si>
  <si>
    <t>3694</t>
  </si>
  <si>
    <t>Charleroi</t>
  </si>
  <si>
    <t>3695</t>
  </si>
  <si>
    <t>Huon</t>
  </si>
  <si>
    <t>Red Bluff</t>
  </si>
  <si>
    <t>Sandy Creek</t>
  </si>
  <si>
    <t>Tawonga</t>
  </si>
  <si>
    <t>3697</t>
  </si>
  <si>
    <t>Tawonga South</t>
  </si>
  <si>
    <t>3698</t>
  </si>
  <si>
    <t>Bogong</t>
  </si>
  <si>
    <t>3699</t>
  </si>
  <si>
    <t>Falls Creek</t>
  </si>
  <si>
    <t>Mount Beauty</t>
  </si>
  <si>
    <t>Bullioh</t>
  </si>
  <si>
    <t>3700</t>
  </si>
  <si>
    <t>Georges Creek</t>
  </si>
  <si>
    <t>Jarvis Creek</t>
  </si>
  <si>
    <t>Tallangatta</t>
  </si>
  <si>
    <t>Tallangatta East</t>
  </si>
  <si>
    <t>Dartmouth</t>
  </si>
  <si>
    <t>3701</t>
  </si>
  <si>
    <t>Eskdale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</si>
  <si>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</si>
  <si>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</si>
  <si>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</si>
  <si>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</si>
  <si>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</si>
  <si>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</si>
  <si>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</si>
  <si>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</si>
  <si>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3704</t>
  </si>
  <si>
    <t>Cudgewa</t>
  </si>
  <si>
    <t>3705</t>
  </si>
  <si>
    <t>Biggara</t>
  </si>
  <si>
    <t>3707</t>
  </si>
  <si>
    <t>Colac Colac</t>
  </si>
  <si>
    <t>Corryong</t>
  </si>
  <si>
    <t>Nariel Valley</t>
  </si>
  <si>
    <t>Thowgla Valley</t>
  </si>
  <si>
    <t>Tom Groggin</t>
  </si>
  <si>
    <t>Towong Lower</t>
  </si>
  <si>
    <t>Tintaldra</t>
  </si>
  <si>
    <t>3708</t>
  </si>
  <si>
    <t>Burrowyne</t>
  </si>
  <si>
    <t>3709</t>
  </si>
  <si>
    <t>Guys Forest</t>
  </si>
  <si>
    <t>Mount Alfred</t>
  </si>
  <si>
    <t>Pine Mountain</t>
  </si>
  <si>
    <t>Walwa</t>
  </si>
  <si>
    <t>Buxton</t>
  </si>
  <si>
    <t>3711</t>
  </si>
  <si>
    <t>Rubicon</t>
  </si>
  <si>
    <t>3712</t>
  </si>
  <si>
    <t>Thornton</t>
  </si>
  <si>
    <t>Eildon</t>
  </si>
  <si>
    <t>3713</t>
  </si>
  <si>
    <t>Lake Eildon</t>
  </si>
  <si>
    <t>Taylor Bay</t>
  </si>
  <si>
    <t>Acheron</t>
  </si>
  <si>
    <t>3714</t>
  </si>
  <si>
    <t>Alexandra</t>
  </si>
  <si>
    <t>Cathkin</t>
  </si>
  <si>
    <t>Devils River</t>
  </si>
  <si>
    <t>Fawcett</t>
  </si>
  <si>
    <t>Koriella</t>
  </si>
  <si>
    <t>Maintongoon</t>
  </si>
  <si>
    <t>Taggerty</t>
  </si>
  <si>
    <t>Ancona</t>
  </si>
  <si>
    <t>3715</t>
  </si>
  <si>
    <t>Merton</t>
  </si>
  <si>
    <t>Woodfield</t>
  </si>
  <si>
    <t>Cheviot</t>
  </si>
  <si>
    <t>3717</t>
  </si>
  <si>
    <t>Ghin Ghin</t>
  </si>
  <si>
    <t>Glenburn</t>
  </si>
  <si>
    <t>Homewood</t>
  </si>
  <si>
    <t>Killingworth</t>
  </si>
  <si>
    <t>Limestone</t>
  </si>
  <si>
    <t>Yea</t>
  </si>
  <si>
    <t>Molesworth</t>
  </si>
  <si>
    <t>3718</t>
  </si>
  <si>
    <t>Gobur</t>
  </si>
  <si>
    <t>3719</t>
  </si>
  <si>
    <t>Kanumbra</t>
  </si>
  <si>
    <t>Terip Terip</t>
  </si>
  <si>
    <t>Yarck</t>
  </si>
  <si>
    <t>Bonnie Doon</t>
  </si>
  <si>
    <t>3720</t>
  </si>
  <si>
    <t>Barwite</t>
  </si>
  <si>
    <t>3722</t>
  </si>
  <si>
    <t>Howqua Plains</t>
  </si>
  <si>
    <t>Mirimbah</t>
  </si>
  <si>
    <t>Archerton</t>
  </si>
  <si>
    <t>3723</t>
  </si>
  <si>
    <t>Barjarg</t>
  </si>
  <si>
    <t>Boorolite</t>
  </si>
  <si>
    <t>Bridge Creek</t>
  </si>
  <si>
    <t>Delatite</t>
  </si>
  <si>
    <t>Gaffneys Creek</t>
  </si>
  <si>
    <t>Goughs Bay</t>
  </si>
  <si>
    <t>Howes Creek</t>
  </si>
  <si>
    <t>Howqua</t>
  </si>
  <si>
    <t>Howqua Hills</t>
  </si>
  <si>
    <t>Howqua Inlet</t>
  </si>
  <si>
    <t>Jamieson</t>
  </si>
  <si>
    <t>Kevington</t>
  </si>
  <si>
    <t>Macs Cove</t>
  </si>
  <si>
    <t>Maindample</t>
  </si>
  <si>
    <t>Matlock</t>
  </si>
  <si>
    <t>Merrijig</t>
  </si>
  <si>
    <t>Mount Buller</t>
  </si>
  <si>
    <t>Mountain Bay</t>
  </si>
  <si>
    <t>Nillahcootie</t>
  </si>
  <si>
    <t>Piries</t>
  </si>
  <si>
    <t>Sawmill Settlement</t>
  </si>
  <si>
    <t>Tolmie</t>
  </si>
  <si>
    <t>Woods Point</t>
  </si>
  <si>
    <t>Boxwood</t>
  </si>
  <si>
    <t>3725</t>
  </si>
  <si>
    <t>Chesney Vale</t>
  </si>
  <si>
    <t>Goorambat</t>
  </si>
  <si>
    <t>Major Plains</t>
  </si>
  <si>
    <t>Stewarton</t>
  </si>
  <si>
    <t>Bungeet</t>
  </si>
  <si>
    <t>3726</t>
  </si>
  <si>
    <t>Bungeet West</t>
  </si>
  <si>
    <t>Devenish</t>
  </si>
  <si>
    <t>Thoona</t>
  </si>
  <si>
    <t>Almonds</t>
  </si>
  <si>
    <t>3727</t>
  </si>
  <si>
    <t>Lake Rowan</t>
  </si>
  <si>
    <t>Pelluebla</t>
  </si>
  <si>
    <t>St James</t>
  </si>
  <si>
    <t>Yundool</t>
  </si>
  <si>
    <t>Boomahnoomoonah</t>
  </si>
  <si>
    <t>3728</t>
  </si>
  <si>
    <t>Tungamah</t>
  </si>
  <si>
    <t>Wilby</t>
  </si>
  <si>
    <t>Youarang</t>
  </si>
  <si>
    <t>Bathumi</t>
  </si>
  <si>
    <t>3730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</si>
  <si>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</si>
  <si>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</si>
  <si>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</si>
  <si>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</si>
  <si>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</si>
  <si>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</si>
  <si>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</si>
  <si>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</si>
  <si>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Moyhu</t>
  </si>
  <si>
    <t>3732</t>
  </si>
  <si>
    <t>Myrrhee</t>
  </si>
  <si>
    <t>Whitfield</t>
  </si>
  <si>
    <t>3733</t>
  </si>
  <si>
    <t>Bowmans Forest</t>
  </si>
  <si>
    <t>3735</t>
  </si>
  <si>
    <t>Whorouly</t>
  </si>
  <si>
    <t>Whorouly East</t>
  </si>
  <si>
    <t>Whorouly South</t>
  </si>
  <si>
    <t>Abbeyard</t>
  </si>
  <si>
    <t>3737</t>
  </si>
  <si>
    <t>Barwidgee</t>
  </si>
  <si>
    <t>Buffalo River</t>
  </si>
  <si>
    <t>Dandongadale</t>
  </si>
  <si>
    <t>Gapsted</t>
  </si>
  <si>
    <t>Havilah</t>
  </si>
  <si>
    <t>Merriang</t>
  </si>
  <si>
    <t>Mudgeegonga</t>
  </si>
  <si>
    <t>Mudgegonga</t>
  </si>
  <si>
    <t>Myrtleford</t>
  </si>
  <si>
    <t>Nug Nug</t>
  </si>
  <si>
    <t>Rosewhite</t>
  </si>
  <si>
    <t>Selwyn</t>
  </si>
  <si>
    <t>Wonnangatta</t>
  </si>
  <si>
    <t>Ovens</t>
  </si>
  <si>
    <t>3738</t>
  </si>
  <si>
    <t>Eurobin</t>
  </si>
  <si>
    <t>3739</t>
  </si>
  <si>
    <t>Buckland</t>
  </si>
  <si>
    <t>3740</t>
  </si>
  <si>
    <t>Mount Buffalo</t>
  </si>
  <si>
    <t>Porepunkah</t>
  </si>
  <si>
    <t>Bright</t>
  </si>
  <si>
    <t>3741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</si>
  <si>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</si>
  <si>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</si>
  <si>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</si>
  <si>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</si>
  <si>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</si>
  <si>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</si>
  <si>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</si>
  <si>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3744</t>
  </si>
  <si>
    <t>Eldorado</t>
  </si>
  <si>
    <t>3746</t>
  </si>
  <si>
    <t>Beechworth</t>
  </si>
  <si>
    <t>3747</t>
  </si>
  <si>
    <t>Murmungee</t>
  </si>
  <si>
    <t>Stanley</t>
  </si>
  <si>
    <t>Woolshed</t>
  </si>
  <si>
    <t>Wooragee</t>
  </si>
  <si>
    <t>Bruarong</t>
  </si>
  <si>
    <t>3749</t>
  </si>
  <si>
    <t>Yackandandah</t>
  </si>
  <si>
    <t>Wollert</t>
  </si>
  <si>
    <t>3750</t>
  </si>
  <si>
    <t>Woodstock</t>
  </si>
  <si>
    <t>3751</t>
  </si>
  <si>
    <t>Morang South</t>
  </si>
  <si>
    <t>3752</t>
  </si>
  <si>
    <t>Beveridge</t>
  </si>
  <si>
    <t>3753</t>
  </si>
  <si>
    <t>Doreen</t>
  </si>
  <si>
    <t>3754</t>
  </si>
  <si>
    <t>Mernda</t>
  </si>
  <si>
    <t>Yan Yean</t>
  </si>
  <si>
    <t>3755</t>
  </si>
  <si>
    <t>Chintin</t>
  </si>
  <si>
    <t>3756</t>
  </si>
  <si>
    <t>Darraweit Guim</t>
  </si>
  <si>
    <t>Upper Plenty</t>
  </si>
  <si>
    <t>Wallan</t>
  </si>
  <si>
    <t>Bruces Creek</t>
  </si>
  <si>
    <t>3757</t>
  </si>
  <si>
    <t>Eden Park</t>
  </si>
  <si>
    <t>Humevale</t>
  </si>
  <si>
    <t>Kinglake Central</t>
  </si>
  <si>
    <t>Kinglake West</t>
  </si>
  <si>
    <t>Pheasant Creek</t>
  </si>
  <si>
    <t>Heathcote Junction</t>
  </si>
  <si>
    <t>3758</t>
  </si>
  <si>
    <t>Wandong</t>
  </si>
  <si>
    <t>Panton Hill</t>
  </si>
  <si>
    <t>3759</t>
  </si>
  <si>
    <t>Smiths Gully</t>
  </si>
  <si>
    <t>3760</t>
  </si>
  <si>
    <t>St Andrews</t>
  </si>
  <si>
    <t>3761</t>
  </si>
  <si>
    <t>Bylands</t>
  </si>
  <si>
    <t>3762</t>
  </si>
  <si>
    <t>Kinglake</t>
  </si>
  <si>
    <t>3763</t>
  </si>
  <si>
    <t>Forbes</t>
  </si>
  <si>
    <t>3764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</si>
  <si>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</si>
  <si>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</si>
  <si>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</si>
  <si>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</si>
  <si>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</si>
  <si>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</si>
  <si>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</si>
  <si>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Montrose</t>
  </si>
  <si>
    <t>3765</t>
  </si>
  <si>
    <t>Kalorama</t>
  </si>
  <si>
    <t>3766</t>
  </si>
  <si>
    <t>Mount Dandenong</t>
  </si>
  <si>
    <t>3767</t>
  </si>
  <si>
    <t>Coldstream</t>
  </si>
  <si>
    <t>3770</t>
  </si>
  <si>
    <t>Gruyere</t>
  </si>
  <si>
    <t>Yering</t>
  </si>
  <si>
    <t>Christmas Hills</t>
  </si>
  <si>
    <t>3775</t>
  </si>
  <si>
    <t>Dixons Creek</t>
  </si>
  <si>
    <t>Steels Creek</t>
  </si>
  <si>
    <t>Tarrawarra</t>
  </si>
  <si>
    <t>Yarra Glen</t>
  </si>
  <si>
    <t>Badger Creek</t>
  </si>
  <si>
    <t>3777</t>
  </si>
  <si>
    <t>Castella</t>
  </si>
  <si>
    <t>Chum Creek</t>
  </si>
  <si>
    <t>Healesville</t>
  </si>
  <si>
    <t>Mount Toolebewong</t>
  </si>
  <si>
    <t>Toolangi</t>
  </si>
  <si>
    <t>Fernshaw</t>
  </si>
  <si>
    <t>3778</t>
  </si>
  <si>
    <t>Narbethong</t>
  </si>
  <si>
    <t>Cambarville</t>
  </si>
  <si>
    <t>3779</t>
  </si>
  <si>
    <t>Marysville</t>
  </si>
  <si>
    <t>Cockatoo</t>
  </si>
  <si>
    <t>3781</t>
  </si>
  <si>
    <t>Mount Burnett</t>
  </si>
  <si>
    <t>Nangana</t>
  </si>
  <si>
    <t>Avonsleigh</t>
  </si>
  <si>
    <t>3782</t>
  </si>
  <si>
    <t>Clematis</t>
  </si>
  <si>
    <t>Emerald</t>
  </si>
  <si>
    <t>Macclesfield</t>
  </si>
  <si>
    <t>Gembrook</t>
  </si>
  <si>
    <t>3783</t>
  </si>
  <si>
    <t>Tremont</t>
  </si>
  <si>
    <t>3785</t>
  </si>
  <si>
    <t>Ferny Creek</t>
  </si>
  <si>
    <t>3786</t>
  </si>
  <si>
    <t>Sassafras</t>
  </si>
  <si>
    <t>3787</t>
  </si>
  <si>
    <t>Olinda</t>
  </si>
  <si>
    <t>3788</t>
  </si>
  <si>
    <t>Sherbrooke</t>
  </si>
  <si>
    <t>3789</t>
  </si>
  <si>
    <t>Kallista</t>
  </si>
  <si>
    <t>3791</t>
  </si>
  <si>
    <t>The Patch</t>
  </si>
  <si>
    <t>3792</t>
  </si>
  <si>
    <t>Monbulk</t>
  </si>
  <si>
    <t>3793</t>
  </si>
  <si>
    <t>Silvan</t>
  </si>
  <si>
    <t>3795</t>
  </si>
  <si>
    <t>Mount Evelyn</t>
  </si>
  <si>
    <t>3796</t>
  </si>
  <si>
    <t>Gilderoy</t>
  </si>
  <si>
    <t>3797</t>
  </si>
  <si>
    <t>Gladysdale</t>
  </si>
  <si>
    <t>Powelltown</t>
  </si>
  <si>
    <t>Three Bridges</t>
  </si>
  <si>
    <t>Yarra Junction</t>
  </si>
  <si>
    <t>Big Pats Creek</t>
  </si>
  <si>
    <t>3799</t>
  </si>
  <si>
    <t>McMahons Creek</t>
  </si>
  <si>
    <t>Millgrove</t>
  </si>
  <si>
    <t>Reefton</t>
  </si>
  <si>
    <t>Warburton</t>
  </si>
  <si>
    <t>Warburton East</t>
  </si>
  <si>
    <t>Wesburn</t>
  </si>
  <si>
    <t>Endeavour Hills</t>
  </si>
  <si>
    <t>3802</t>
  </si>
  <si>
    <t>Hallam</t>
  </si>
  <si>
    <t>3803</t>
  </si>
  <si>
    <t>Narre Warren East</t>
  </si>
  <si>
    <t>3804</t>
  </si>
  <si>
    <t>Narre Warren North</t>
  </si>
  <si>
    <t>Fountain Gate</t>
  </si>
  <si>
    <t>3805</t>
  </si>
  <si>
    <t>Narre Warren</t>
  </si>
  <si>
    <t>Narre Warren South</t>
  </si>
  <si>
    <t>Berwick</t>
  </si>
  <si>
    <t>3806</t>
  </si>
  <si>
    <t>Harkaway</t>
  </si>
  <si>
    <t>Beaconsfield</t>
  </si>
  <si>
    <t>3807</t>
  </si>
  <si>
    <t>Guys Hill</t>
  </si>
  <si>
    <t>Beaconsfield Upper</t>
  </si>
  <si>
    <t>3808</t>
  </si>
  <si>
    <t>Dewhurst</t>
  </si>
  <si>
    <t>Officer</t>
  </si>
  <si>
    <t>3809</t>
  </si>
  <si>
    <t>Officer South</t>
  </si>
  <si>
    <t>Pakenham</t>
  </si>
  <si>
    <t>3810</t>
  </si>
  <si>
    <t>Pakenham South</t>
  </si>
  <si>
    <t>Pakenham Upper</t>
  </si>
  <si>
    <t>Rythdale</t>
  </si>
  <si>
    <t>Maryknoll</t>
  </si>
  <si>
    <t>3812</t>
  </si>
  <si>
    <t>Nar Nar Goon</t>
  </si>
  <si>
    <t>Nar Nar Goon North</t>
  </si>
  <si>
    <t>Tynong</t>
  </si>
  <si>
    <t>3813</t>
  </si>
  <si>
    <t>Tynong North</t>
  </si>
  <si>
    <t>Cora Lynn</t>
  </si>
  <si>
    <t>3814</t>
  </si>
  <si>
    <t>Garfield</t>
  </si>
  <si>
    <t>Garfield North</t>
  </si>
  <si>
    <t>Vervale</t>
  </si>
  <si>
    <t>Bunyip</t>
  </si>
  <si>
    <t>3815</t>
  </si>
  <si>
    <t>Bunyip North</t>
  </si>
  <si>
    <t>Iona</t>
  </si>
  <si>
    <t>Tonimbuk</t>
  </si>
  <si>
    <t>Labertouche</t>
  </si>
  <si>
    <t>3816</t>
  </si>
  <si>
    <t>Longwarry</t>
  </si>
  <si>
    <t>Longwarry North</t>
  </si>
  <si>
    <t>Modella</t>
  </si>
  <si>
    <t>Athlone</t>
  </si>
  <si>
    <t>3818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</si>
  <si>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</si>
  <si>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</si>
  <si>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</si>
  <si>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</si>
  <si>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</si>
  <si>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</si>
  <si>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</si>
  <si>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</si>
  <si>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3820</t>
  </si>
  <si>
    <t>Lillico</t>
  </si>
  <si>
    <t>Warragul</t>
  </si>
  <si>
    <t>Brandy Creek</t>
  </si>
  <si>
    <t>3821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</si>
  <si>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</si>
  <si>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</si>
  <si>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</si>
  <si>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</si>
  <si>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</si>
  <si>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</si>
  <si>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</si>
  <si>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</si>
  <si>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Rokeby</t>
  </si>
  <si>
    <t>Seaview</t>
  </si>
  <si>
    <t>Shady Creek</t>
  </si>
  <si>
    <t>Tetoora Road</t>
  </si>
  <si>
    <t>Warragul South</t>
  </si>
  <si>
    <t>Warragul West</t>
  </si>
  <si>
    <t>Cloverlea</t>
  </si>
  <si>
    <t>3822</t>
  </si>
  <si>
    <t>Darnum</t>
  </si>
  <si>
    <t>Gainsborough</t>
  </si>
  <si>
    <t>Allambee</t>
  </si>
  <si>
    <t>3823</t>
  </si>
  <si>
    <t>Yarragon</t>
  </si>
  <si>
    <t>Yarragon South</t>
  </si>
  <si>
    <t>Childers</t>
  </si>
  <si>
    <t>3824</t>
  </si>
  <si>
    <t>Narracan</t>
  </si>
  <si>
    <t>Thorpdale South</t>
  </si>
  <si>
    <t>Trafalgar</t>
  </si>
  <si>
    <t>Trafalgar East</t>
  </si>
  <si>
    <t>Trafalgar South</t>
  </si>
  <si>
    <t>Aberfeldy</t>
  </si>
  <si>
    <t>3825</t>
  </si>
  <si>
    <t>Amor</t>
  </si>
  <si>
    <t>Boola</t>
  </si>
  <si>
    <t>Caringal</t>
  </si>
  <si>
    <t>Coalville</t>
  </si>
  <si>
    <t>Coopers Creek</t>
  </si>
  <si>
    <t>Erica</t>
  </si>
  <si>
    <t>Fumina</t>
  </si>
  <si>
    <t>Fumina South</t>
  </si>
  <si>
    <t>Hernes Oak</t>
  </si>
  <si>
    <t>Hill End</t>
  </si>
  <si>
    <t>Jacob Creek</t>
  </si>
  <si>
    <t>Jericho</t>
  </si>
  <si>
    <t>Moe</t>
  </si>
  <si>
    <t>Moe South</t>
  </si>
  <si>
    <t>Moondarra</t>
  </si>
  <si>
    <t>Newborough</t>
  </si>
  <si>
    <t>Rawson</t>
  </si>
  <si>
    <t>Tanjil</t>
  </si>
  <si>
    <t>Tanjil South</t>
  </si>
  <si>
    <t>Thaloo</t>
  </si>
  <si>
    <t>Toombon</t>
  </si>
  <si>
    <t>Walhalla</t>
  </si>
  <si>
    <t>Walhalla East</t>
  </si>
  <si>
    <t>Westbury</t>
  </si>
  <si>
    <t>Willow Grove</t>
  </si>
  <si>
    <t>Yallourn</t>
  </si>
  <si>
    <t>Yallourn North</t>
  </si>
  <si>
    <t>Neerim</t>
  </si>
  <si>
    <t>3831</t>
  </si>
  <si>
    <t>Neerim East</t>
  </si>
  <si>
    <t>Neerim South</t>
  </si>
  <si>
    <t>Nayook</t>
  </si>
  <si>
    <t>3832</t>
  </si>
  <si>
    <t>Neerim Junction</t>
  </si>
  <si>
    <t>Neerim North</t>
  </si>
  <si>
    <t>Ada</t>
  </si>
  <si>
    <t>3833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</si>
  <si>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</si>
  <si>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</si>
  <si>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</si>
  <si>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</si>
  <si>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</si>
  <si>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</si>
  <si>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</si>
  <si>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</si>
  <si>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</si>
  <si>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</si>
  <si>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3835</t>
  </si>
  <si>
    <t>Driffield</t>
  </si>
  <si>
    <t>3840</t>
  </si>
  <si>
    <t>Hazelwood</t>
  </si>
  <si>
    <t>Hazelwood North</t>
  </si>
  <si>
    <t>Hazelwood South</t>
  </si>
  <si>
    <t>Jeeralang</t>
  </si>
  <si>
    <t>Jeeralang Junction</t>
  </si>
  <si>
    <t>Maryvale</t>
  </si>
  <si>
    <t>Mid Valley</t>
  </si>
  <si>
    <t>Morwell</t>
  </si>
  <si>
    <t>Churchill</t>
  </si>
  <si>
    <t>3842</t>
  </si>
  <si>
    <t>Blackwarry</t>
  </si>
  <si>
    <t>3844</t>
  </si>
  <si>
    <t>Callignee</t>
  </si>
  <si>
    <t>Callignee North</t>
  </si>
  <si>
    <t>Callignee South</t>
  </si>
  <si>
    <t>Carrajung</t>
  </si>
  <si>
    <t>Carrajung Lower</t>
  </si>
  <si>
    <t>Carrajung South</t>
  </si>
  <si>
    <t>Flynn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</si>
  <si>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</si>
  <si>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</si>
  <si>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</si>
  <si>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</si>
  <si>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</si>
  <si>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</si>
  <si>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</si>
  <si>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</si>
  <si>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</si>
  <si>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3847</t>
  </si>
  <si>
    <t>Nambrok</t>
  </si>
  <si>
    <t>Rosedale</t>
  </si>
  <si>
    <t>Willung</t>
  </si>
  <si>
    <t>Willung South</t>
  </si>
  <si>
    <t>Sale</t>
  </si>
  <si>
    <t>3850</t>
  </si>
  <si>
    <t>Wurruk</t>
  </si>
  <si>
    <t>Airly</t>
  </si>
  <si>
    <t>3851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</si>
  <si>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</si>
  <si>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</si>
  <si>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</si>
  <si>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</si>
  <si>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</si>
  <si>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</si>
  <si>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</si>
  <si>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Fulham</t>
  </si>
  <si>
    <t>Giffard</t>
  </si>
  <si>
    <t>Giffard West</t>
  </si>
  <si>
    <t>Glomar Beach</t>
  </si>
  <si>
    <t>Golden Beach</t>
  </si>
  <si>
    <t>Kilmany</t>
  </si>
  <si>
    <t>Lake Wellington</t>
  </si>
  <si>
    <t>Loch Sport</t>
  </si>
  <si>
    <t>Longford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</si>
  <si>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</si>
  <si>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</si>
  <si>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</si>
  <si>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</si>
  <si>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</si>
  <si>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</si>
  <si>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</si>
  <si>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</si>
  <si>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</si>
  <si>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Sale East</t>
  </si>
  <si>
    <t>3852</t>
  </si>
  <si>
    <t>Glengarry</t>
  </si>
  <si>
    <t>3854</t>
  </si>
  <si>
    <t>Glengarry North</t>
  </si>
  <si>
    <t>Glengarry West</t>
  </si>
  <si>
    <t>Toongabbie</t>
  </si>
  <si>
    <t>3856</t>
  </si>
  <si>
    <t>Cowwarr</t>
  </si>
  <si>
    <t>3857</t>
  </si>
  <si>
    <t>Arbuckle</t>
  </si>
  <si>
    <t>3858</t>
  </si>
  <si>
    <t>Billabong</t>
  </si>
  <si>
    <t>Buragwonduc</t>
  </si>
  <si>
    <t>Crookayan</t>
  </si>
  <si>
    <t>Dawson</t>
  </si>
  <si>
    <t>Denison</t>
  </si>
  <si>
    <t>Gillum</t>
  </si>
  <si>
    <t>Glen 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</si>
  <si>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</si>
  <si>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</si>
  <si>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</si>
  <si>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</si>
  <si>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</si>
  <si>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</si>
  <si>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</si>
  <si>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Seaton</t>
  </si>
  <si>
    <t>Tamboritha</t>
  </si>
  <si>
    <t>Winnindoo</t>
  </si>
  <si>
    <t>Worrowing</t>
  </si>
  <si>
    <t>Yangoura</t>
  </si>
  <si>
    <t>Maffra West Upper</t>
  </si>
  <si>
    <t>3859</t>
  </si>
  <si>
    <t>Mewburn Park</t>
  </si>
  <si>
    <t>Newry</t>
  </si>
  <si>
    <t>Tinamba</t>
  </si>
  <si>
    <t>Tinambra West</t>
  </si>
  <si>
    <t>Boisdale</t>
  </si>
  <si>
    <t>3860</t>
  </si>
  <si>
    <t>Briagolong</t>
  </si>
  <si>
    <t>Bushy Park</t>
  </si>
  <si>
    <t>Coongulla</t>
  </si>
  <si>
    <t>Koorool</t>
  </si>
  <si>
    <t>Maffra</t>
  </si>
  <si>
    <t>Monomak</t>
  </si>
  <si>
    <t>Moroka</t>
  </si>
  <si>
    <t>Nap Nap Marra</t>
  </si>
  <si>
    <t>Nuntin</t>
  </si>
  <si>
    <t>Riverslea</t>
  </si>
  <si>
    <t>Toolome</t>
  </si>
  <si>
    <t>Valencia Creek</t>
  </si>
  <si>
    <t>Woolenook</t>
  </si>
  <si>
    <t>Wrathung</t>
  </si>
  <si>
    <t>Wrixen</t>
  </si>
  <si>
    <t>Budgee Budgee</t>
  </si>
  <si>
    <t>3862</t>
  </si>
  <si>
    <t>Castleburn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</si>
  <si>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</si>
  <si>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</si>
  <si>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</si>
  <si>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</si>
  <si>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</si>
  <si>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</si>
  <si>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</si>
  <si>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</si>
  <si>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</si>
  <si>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</si>
  <si>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</si>
  <si>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</si>
  <si>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</si>
  <si>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Stratford</t>
  </si>
  <si>
    <t>Waterford</t>
  </si>
  <si>
    <t>Wongungarra</t>
  </si>
  <si>
    <t>Fernbank</t>
  </si>
  <si>
    <t>3864</t>
  </si>
  <si>
    <t>Glenaladale</t>
  </si>
  <si>
    <t>The Fingerboards</t>
  </si>
  <si>
    <t>Lindenow</t>
  </si>
  <si>
    <t>3865</t>
  </si>
  <si>
    <t>Jumbuk</t>
  </si>
  <si>
    <t>3869</t>
  </si>
  <si>
    <t>Yinnar</t>
  </si>
  <si>
    <t>Yinnar South</t>
  </si>
  <si>
    <t>Boolarra</t>
  </si>
  <si>
    <t>3870</t>
  </si>
  <si>
    <t>Boolarra South</t>
  </si>
  <si>
    <t>Budgeree</t>
  </si>
  <si>
    <t>Grand Ridge</t>
  </si>
  <si>
    <t>Johnstones Hill</t>
  </si>
  <si>
    <t>Mirboo East</t>
  </si>
  <si>
    <t>Allambee Reserve</t>
  </si>
  <si>
    <t>3871</t>
  </si>
  <si>
    <t>Allambee South</t>
  </si>
  <si>
    <t>Baromi</t>
  </si>
  <si>
    <t>Darlimurla</t>
  </si>
  <si>
    <t>Delburn</t>
  </si>
  <si>
    <t>Dollar</t>
  </si>
  <si>
    <t>Limonite</t>
  </si>
  <si>
    <t>Mirboo</t>
  </si>
  <si>
    <t>Mirboo North</t>
  </si>
  <si>
    <t>Gormandale</t>
  </si>
  <si>
    <t>3873</t>
  </si>
  <si>
    <t>Cherrilong</t>
  </si>
  <si>
    <t>3874</t>
  </si>
  <si>
    <t>McLoughlins Beach</t>
  </si>
  <si>
    <t>Woodside</t>
  </si>
  <si>
    <t>Woodside Beach</t>
  </si>
  <si>
    <t>Woodside North</t>
  </si>
  <si>
    <t>Bairnsdale</t>
  </si>
  <si>
    <t>3875</t>
  </si>
  <si>
    <t>Bairnsdale East</t>
  </si>
  <si>
    <t>Bengworden</t>
  </si>
  <si>
    <t>Broadlands</t>
  </si>
  <si>
    <t>Bullumwaal</t>
  </si>
  <si>
    <t>Calulu</t>
  </si>
  <si>
    <t>Clifton Creek</t>
  </si>
  <si>
    <t>Deptford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</si>
  <si>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</si>
  <si>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</si>
  <si>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</si>
  <si>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</si>
  <si>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</si>
  <si>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</si>
  <si>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</si>
  <si>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Lucknow</t>
  </si>
  <si>
    <t>Marthavale</t>
  </si>
  <si>
    <t>Melwood</t>
  </si>
  <si>
    <t>Mount Taylor</t>
  </si>
  <si>
    <t>Newlands Arm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</si>
  <si>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</si>
  <si>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</si>
  <si>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</si>
  <si>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</si>
  <si>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</si>
  <si>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</si>
  <si>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</si>
  <si>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</si>
  <si>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3878</t>
  </si>
  <si>
    <t>Boole Poole</t>
  </si>
  <si>
    <t>3880</t>
  </si>
  <si>
    <t>Ocean Grange</t>
  </si>
  <si>
    <t>Paynesville</t>
  </si>
  <si>
    <t>Raymond Island</t>
  </si>
  <si>
    <t>Nicholson</t>
  </si>
  <si>
    <t>3882</t>
  </si>
  <si>
    <t>Bruthen</t>
  </si>
  <si>
    <t>3885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</si>
  <si>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</si>
  <si>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</si>
  <si>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</si>
  <si>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</si>
  <si>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</si>
  <si>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</si>
  <si>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</si>
  <si>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</si>
  <si>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Timbarra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</si>
  <si>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</si>
  <si>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</si>
  <si>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</si>
  <si>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</si>
  <si>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</si>
  <si>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</si>
  <si>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</si>
  <si>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3886</t>
  </si>
  <si>
    <t>Lake Tyers</t>
  </si>
  <si>
    <t>3887</t>
  </si>
  <si>
    <t>Nowa Nowa</t>
  </si>
  <si>
    <t>Wairewa</t>
  </si>
  <si>
    <t>Bendoc</t>
  </si>
  <si>
    <t>3888</t>
  </si>
  <si>
    <t>Bete Bolong</t>
  </si>
  <si>
    <t>Bete Bolong North</t>
  </si>
  <si>
    <t>Bonang</t>
  </si>
  <si>
    <t>Brodribb River</t>
  </si>
  <si>
    <t>Cabanandra</t>
  </si>
  <si>
    <t>Cape Conran</t>
  </si>
  <si>
    <t>Corringle</t>
  </si>
  <si>
    <t>Deddick Valley</t>
  </si>
  <si>
    <t>Delegate River East</t>
  </si>
  <si>
    <t>Dellicknora</t>
  </si>
  <si>
    <t>Goongerah</t>
  </si>
  <si>
    <t>Haydens Bog</t>
  </si>
  <si>
    <t>Jarrahmond</t>
  </si>
  <si>
    <t>Lochend</t>
  </si>
  <si>
    <t>Marlo</t>
  </si>
  <si>
    <t>Nurran</t>
  </si>
  <si>
    <t>Omeo Valley</t>
  </si>
  <si>
    <t>Orbost</t>
  </si>
  <si>
    <t>Simpsons Creek</t>
  </si>
  <si>
    <t>Tostaree</t>
  </si>
  <si>
    <t>Tubbut</t>
  </si>
  <si>
    <t>Waygara</t>
  </si>
  <si>
    <t>Wombat Creek</t>
  </si>
  <si>
    <t>Bellbird Creek</t>
  </si>
  <si>
    <t>3889</t>
  </si>
  <si>
    <t>Bemm River</t>
  </si>
  <si>
    <t>Cabbage Tree Creek</t>
  </si>
  <si>
    <t>Club Terrace</t>
  </si>
  <si>
    <t>Combienbar</t>
  </si>
  <si>
    <t>Erinunderra</t>
  </si>
  <si>
    <t>Manorina</t>
  </si>
  <si>
    <t>Buldah</t>
  </si>
  <si>
    <t>3890</t>
  </si>
  <si>
    <t>Cann River</t>
  </si>
  <si>
    <t>Chandlers Creek</t>
  </si>
  <si>
    <t>Noorinbee</t>
  </si>
  <si>
    <t>Noorinbee North</t>
  </si>
  <si>
    <t>Tamboon</t>
  </si>
  <si>
    <t>Tonghi Creek</t>
  </si>
  <si>
    <t>Weeragua</t>
  </si>
  <si>
    <t>Genoa</t>
  </si>
  <si>
    <t>3891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</si>
  <si>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</si>
  <si>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</si>
  <si>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</si>
  <si>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</si>
  <si>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</si>
  <si>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</si>
  <si>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</si>
  <si>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3892</t>
  </si>
  <si>
    <t>Double Bridges</t>
  </si>
  <si>
    <t>3893</t>
  </si>
  <si>
    <t>Stirling</t>
  </si>
  <si>
    <t>Tambo Crossing</t>
  </si>
  <si>
    <t>Doctors Flat</t>
  </si>
  <si>
    <t>3895</t>
  </si>
  <si>
    <t>Ensay</t>
  </si>
  <si>
    <t>Ensay North</t>
  </si>
  <si>
    <t>Bindi</t>
  </si>
  <si>
    <t>3896</t>
  </si>
  <si>
    <t>Brookville</t>
  </si>
  <si>
    <t>Nunniong</t>
  </si>
  <si>
    <t>Swifts Creek</t>
  </si>
  <si>
    <t>Tongio</t>
  </si>
  <si>
    <t>Anglers Rest</t>
  </si>
  <si>
    <t>3898</t>
  </si>
  <si>
    <t>Bingo Munji</t>
  </si>
  <si>
    <t>Bundara</t>
  </si>
  <si>
    <t>Cassilis</t>
  </si>
  <si>
    <t>Cobungra</t>
  </si>
  <si>
    <t>Dinner Plain</t>
  </si>
  <si>
    <t>Glen Valley</t>
  </si>
  <si>
    <t>Glen Wills</t>
  </si>
  <si>
    <t>Hinnomunjie</t>
  </si>
  <si>
    <t>Omeo</t>
  </si>
  <si>
    <t>Shannonvale</t>
  </si>
  <si>
    <t>Benambra</t>
  </si>
  <si>
    <t>3900</t>
  </si>
  <si>
    <t>Cobberas</t>
  </si>
  <si>
    <t>Uplands</t>
  </si>
  <si>
    <t>Bumberrah</t>
  </si>
  <si>
    <t>3902</t>
  </si>
  <si>
    <t>Johnsonville</t>
  </si>
  <si>
    <t>Swan Reach</t>
  </si>
  <si>
    <t>3903</t>
  </si>
  <si>
    <t>Metung</t>
  </si>
  <si>
    <t>3904</t>
  </si>
  <si>
    <t>Kalimna</t>
  </si>
  <si>
    <t>3909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</si>
  <si>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</si>
  <si>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</si>
  <si>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</si>
  <si>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</si>
  <si>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</si>
  <si>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</si>
  <si>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</si>
  <si>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</si>
  <si>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3910</t>
  </si>
  <si>
    <t>Baxter</t>
  </si>
  <si>
    <t>3911</t>
  </si>
  <si>
    <t>Langwarrin South</t>
  </si>
  <si>
    <t>Pearcedale</t>
  </si>
  <si>
    <t>3912</t>
  </si>
  <si>
    <t>Somerville</t>
  </si>
  <si>
    <t>Tyabb</t>
  </si>
  <si>
    <t>3913</t>
  </si>
  <si>
    <t>Hastings</t>
  </si>
  <si>
    <t>3915</t>
  </si>
  <si>
    <t>Tuerong</t>
  </si>
  <si>
    <t>Merricks</t>
  </si>
  <si>
    <t>3916</t>
  </si>
  <si>
    <t>Point Leo</t>
  </si>
  <si>
    <t>Shoreham</t>
  </si>
  <si>
    <t>Bittern</t>
  </si>
  <si>
    <t>3918</t>
  </si>
  <si>
    <t>Crib Point</t>
  </si>
  <si>
    <t>3919</t>
  </si>
  <si>
    <t>HMAS Cerberus</t>
  </si>
  <si>
    <t>3920</t>
  </si>
  <si>
    <t>Cowes</t>
  </si>
  <si>
    <t>3922</t>
  </si>
  <si>
    <t>Silverleaves</t>
  </si>
  <si>
    <t>Smiths Beach</t>
  </si>
  <si>
    <t>Summerlands</t>
  </si>
  <si>
    <t>Sunderland Bay</t>
  </si>
  <si>
    <t>Sunset Strip</t>
  </si>
  <si>
    <t>Surf Beach</t>
  </si>
  <si>
    <t>Ventnor</t>
  </si>
  <si>
    <t>Wimbleton Heights</t>
  </si>
  <si>
    <t>Rhyll</t>
  </si>
  <si>
    <t>3923</t>
  </si>
  <si>
    <t>Cape Woolamai</t>
  </si>
  <si>
    <t>3925</t>
  </si>
  <si>
    <t>Churchill Island</t>
  </si>
  <si>
    <t>Newhaven</t>
  </si>
  <si>
    <t>San Remo</t>
  </si>
  <si>
    <t>Balnarring</t>
  </si>
  <si>
    <t>3926</t>
  </si>
  <si>
    <t>Balnarring Beach</t>
  </si>
  <si>
    <t>Merricks Beach</t>
  </si>
  <si>
    <t>Merricks North</t>
  </si>
  <si>
    <t>Somers</t>
  </si>
  <si>
    <t>3927</t>
  </si>
  <si>
    <t>Main Ridge</t>
  </si>
  <si>
    <t>3928</t>
  </si>
  <si>
    <t>Flinders</t>
  </si>
  <si>
    <t>3929</t>
  </si>
  <si>
    <t>Kunyung</t>
  </si>
  <si>
    <t>3930</t>
  </si>
  <si>
    <t>Mount Eliza</t>
  </si>
  <si>
    <t>Mornington</t>
  </si>
  <si>
    <t>3931</t>
  </si>
  <si>
    <t>Moorooduc</t>
  </si>
  <si>
    <t>3933</t>
  </si>
  <si>
    <t>Mount Martha</t>
  </si>
  <si>
    <t>3934</t>
  </si>
  <si>
    <t>Arthurs Seat</t>
  </si>
  <si>
    <t>3936</t>
  </si>
  <si>
    <t>Dromana</t>
  </si>
  <si>
    <t>Safety Beach</t>
  </si>
  <si>
    <t>Red Hill</t>
  </si>
  <si>
    <t>3937</t>
  </si>
  <si>
    <t>Red Hill South</t>
  </si>
  <si>
    <t>McCrae</t>
  </si>
  <si>
    <t>3938</t>
  </si>
  <si>
    <t>Boneo</t>
  </si>
  <si>
    <t>3939</t>
  </si>
  <si>
    <t>Cape Schanck</t>
  </si>
  <si>
    <t>Fingal</t>
  </si>
  <si>
    <t>Rosebud</t>
  </si>
  <si>
    <t>Rosebud West</t>
  </si>
  <si>
    <t>3940</t>
  </si>
  <si>
    <t>Rye</t>
  </si>
  <si>
    <t>3941</t>
  </si>
  <si>
    <t>St Andrews Beach</t>
  </si>
  <si>
    <t>Tootgarook</t>
  </si>
  <si>
    <t>Blairgowrie</t>
  </si>
  <si>
    <t>3942</t>
  </si>
  <si>
    <t>Sorrento</t>
  </si>
  <si>
    <t>3943</t>
  </si>
  <si>
    <t>Portsea</t>
  </si>
  <si>
    <t>3944</t>
  </si>
  <si>
    <t>Jeetho</t>
  </si>
  <si>
    <t>3945</t>
  </si>
  <si>
    <t>Krowera</t>
  </si>
  <si>
    <t>Loch</t>
  </si>
  <si>
    <t>Woodleigh</t>
  </si>
  <si>
    <t>Bena</t>
  </si>
  <si>
    <t>3946</t>
  </si>
  <si>
    <t>Kardella South</t>
  </si>
  <si>
    <t>3950</t>
  </si>
  <si>
    <t>Korumburra</t>
  </si>
  <si>
    <t>Korumburra South</t>
  </si>
  <si>
    <t>Strzelecki</t>
  </si>
  <si>
    <t>Whitelaw</t>
  </si>
  <si>
    <t>Arawata</t>
  </si>
  <si>
    <t>3951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</si>
  <si>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</si>
  <si>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</si>
  <si>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</si>
  <si>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</si>
  <si>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</si>
  <si>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</si>
  <si>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</si>
  <si>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</si>
  <si>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3953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</si>
  <si>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</si>
  <si>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</si>
  <si>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</si>
  <si>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</si>
  <si>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</si>
  <si>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</si>
  <si>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</si>
  <si>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</si>
  <si>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</si>
  <si>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</si>
  <si>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</si>
  <si>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</si>
  <si>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Wild Dog Valley</t>
  </si>
  <si>
    <t>Koonwarra</t>
  </si>
  <si>
    <t>3954</t>
  </si>
  <si>
    <t>Dumbalk</t>
  </si>
  <si>
    <t>3956</t>
  </si>
  <si>
    <t>Dumbalk North</t>
  </si>
  <si>
    <t>Meeniyan</t>
  </si>
  <si>
    <t>Mirboo South</t>
  </si>
  <si>
    <t>Tarwin</t>
  </si>
  <si>
    <t>Tarwin Lower</t>
  </si>
  <si>
    <t>Venus Bay</t>
  </si>
  <si>
    <t>Walkerville</t>
  </si>
  <si>
    <t>Walkerville South</t>
  </si>
  <si>
    <t>3957</t>
  </si>
  <si>
    <t>Buffalo</t>
  </si>
  <si>
    <t>3958</t>
  </si>
  <si>
    <t>Buffalo Creek</t>
  </si>
  <si>
    <t>Middle Tarwin</t>
  </si>
  <si>
    <t>Fish Creek</t>
  </si>
  <si>
    <t>3959</t>
  </si>
  <si>
    <t>Hoddle</t>
  </si>
  <si>
    <t>Sandy Point</t>
  </si>
  <si>
    <t>Waratah Bay</t>
  </si>
  <si>
    <t>Bennison</t>
  </si>
  <si>
    <t>3960</t>
  </si>
  <si>
    <t>Boolarong</t>
  </si>
  <si>
    <t>Foster</t>
  </si>
  <si>
    <t>Foster North</t>
  </si>
  <si>
    <t>Gunyah</t>
  </si>
  <si>
    <t>Mount Best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</si>
  <si>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</si>
  <si>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</si>
  <si>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</si>
  <si>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</si>
  <si>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</si>
  <si>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</si>
  <si>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</si>
  <si>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3962</t>
  </si>
  <si>
    <t>Christies</t>
  </si>
  <si>
    <t>Toora</t>
  </si>
  <si>
    <t>Toora North</t>
  </si>
  <si>
    <t>Wonyip</t>
  </si>
  <si>
    <t>Woorarra</t>
  </si>
  <si>
    <t>Port Franklin</t>
  </si>
  <si>
    <t>3964</t>
  </si>
  <si>
    <t>Port Welshpool</t>
  </si>
  <si>
    <t>3965</t>
  </si>
  <si>
    <t>Binginwarri</t>
  </si>
  <si>
    <t>3966</t>
  </si>
  <si>
    <t>Hazel Park</t>
  </si>
  <si>
    <t>Welshpool</t>
  </si>
  <si>
    <t>Hedley</t>
  </si>
  <si>
    <t>3967</t>
  </si>
  <si>
    <t>Alberton</t>
  </si>
  <si>
    <t>3971</t>
  </si>
  <si>
    <t>Alberton West</t>
  </si>
  <si>
    <t>Balook</t>
  </si>
  <si>
    <t>Calrossie</t>
  </si>
  <si>
    <t>Devon North</t>
  </si>
  <si>
    <t>Gelliondale</t>
  </si>
  <si>
    <t>Greenmount</t>
  </si>
  <si>
    <t>Hiawatha</t>
  </si>
  <si>
    <t>Hunterston</t>
  </si>
  <si>
    <t>Jack River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</si>
  <si>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</si>
  <si>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</si>
  <si>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</si>
  <si>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</si>
  <si>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</si>
  <si>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</si>
  <si>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</si>
  <si>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</si>
  <si>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</si>
  <si>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</si>
  <si>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</si>
  <si>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</si>
  <si>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3975</t>
  </si>
  <si>
    <t>Lyndhurst</t>
  </si>
  <si>
    <t>Hampton Park</t>
  </si>
  <si>
    <t>3976</t>
  </si>
  <si>
    <t>Cannons Creek</t>
  </si>
  <si>
    <t>3977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</si>
  <si>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</si>
  <si>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</si>
  <si>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</si>
  <si>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</si>
  <si>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</si>
  <si>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</si>
  <si>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</si>
  <si>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</si>
  <si>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Skye</t>
  </si>
  <si>
    <t>3978</t>
  </si>
  <si>
    <t>Clyde</t>
  </si>
  <si>
    <t>Clyde North</t>
  </si>
  <si>
    <t>Almurta</t>
  </si>
  <si>
    <t>3979</t>
  </si>
  <si>
    <t>Glen Alvie</t>
  </si>
  <si>
    <t>Kernot</t>
  </si>
  <si>
    <t>Blind Bight</t>
  </si>
  <si>
    <t>3980</t>
  </si>
  <si>
    <t>Tooradin</t>
  </si>
  <si>
    <t>Warneet</t>
  </si>
  <si>
    <t>Bayles</t>
  </si>
  <si>
    <t>3981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</si>
  <si>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</si>
  <si>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</si>
  <si>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</si>
  <si>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</si>
  <si>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</si>
  <si>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</si>
  <si>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</si>
  <si>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3984</t>
  </si>
  <si>
    <t>Caldermeade</t>
  </si>
  <si>
    <t>Corinella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</si>
  <si>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</si>
  <si>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</si>
  <si>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</si>
  <si>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</si>
  <si>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</si>
  <si>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</si>
  <si>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</si>
  <si>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</si>
  <si>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</si>
  <si>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</si>
  <si>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Nyora</t>
  </si>
  <si>
    <t>3987</t>
  </si>
  <si>
    <t>Mountain View</t>
  </si>
  <si>
    <t>3988</t>
  </si>
  <si>
    <t>Poowong</t>
  </si>
  <si>
    <t>Poowong East</t>
  </si>
  <si>
    <t>Poowong North</t>
  </si>
  <si>
    <t>Glen Forbes</t>
  </si>
  <si>
    <t>3990</t>
  </si>
  <si>
    <t>Bass</t>
  </si>
  <si>
    <t>3991</t>
  </si>
  <si>
    <t>Blackwood Forest</t>
  </si>
  <si>
    <t>3992</t>
  </si>
  <si>
    <t>Dalyston</t>
  </si>
  <si>
    <t>Ryanston</t>
  </si>
  <si>
    <t>West Creek</t>
  </si>
  <si>
    <t>Anderson</t>
  </si>
  <si>
    <t>3995</t>
  </si>
  <si>
    <t>Archies Creek</t>
  </si>
  <si>
    <t>Cape Paterson</t>
  </si>
  <si>
    <t>Dudley South</t>
  </si>
  <si>
    <t>Harmers Haven</t>
  </si>
  <si>
    <t>Kilcunda</t>
  </si>
  <si>
    <t>Lance Creek</t>
  </si>
  <si>
    <t>Powlett River</t>
  </si>
  <si>
    <t>St Clair</t>
  </si>
  <si>
    <t>Wattle Bank</t>
  </si>
  <si>
    <t>Wonthaggi</t>
  </si>
  <si>
    <t>Wonthaggi North</t>
  </si>
  <si>
    <t>Woolamai</t>
  </si>
  <si>
    <t>Inverloch</t>
  </si>
  <si>
    <t>3996</t>
  </si>
  <si>
    <t>Pound Creek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</si>
  <si>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</si>
  <si>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</si>
  <si>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</si>
  <si>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</si>
  <si>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</si>
  <si>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</si>
  <si>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</si>
  <si>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</si>
  <si>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</si>
  <si>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</si>
  <si>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</si>
  <si>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</si>
  <si>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</si>
  <si>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</si>
  <si>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</si>
  <si>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</si>
  <si>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</si>
  <si>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</si>
  <si>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</si>
  <si>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</si>
  <si>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</si>
  <si>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</si>
  <si>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</si>
  <si>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</si>
  <si>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</si>
  <si>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</si>
  <si>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</si>
  <si>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</si>
  <si>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</si>
  <si>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</si>
  <si>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</si>
  <si>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</si>
  <si>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</si>
  <si>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</si>
  <si>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</si>
  <si>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</si>
  <si>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</si>
  <si>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</si>
  <si>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</si>
  <si>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</si>
  <si>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</si>
  <si>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</si>
  <si>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</si>
  <si>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</si>
  <si>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</si>
  <si>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</si>
  <si>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</si>
  <si>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</si>
  <si>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</si>
  <si>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</si>
  <si>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</si>
  <si>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</si>
  <si>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</si>
  <si>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</si>
  <si>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</si>
  <si>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</si>
  <si>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</si>
  <si>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</si>
  <si>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</si>
  <si>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</si>
  <si>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</si>
  <si>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</si>
  <si>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</si>
  <si>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</si>
  <si>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</si>
  <si>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</si>
  <si>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</si>
  <si>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</si>
  <si>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</si>
  <si>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</si>
  <si>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</si>
  <si>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</si>
  <si>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</si>
  <si>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</si>
  <si>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</si>
  <si>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</si>
  <si>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</si>
  <si>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</si>
  <si>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</si>
  <si>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</si>
  <si>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</si>
  <si>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</si>
  <si>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</si>
  <si>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</si>
  <si>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</si>
  <si>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</si>
  <si>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</si>
  <si>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</si>
  <si>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</si>
  <si>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</si>
  <si>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</si>
  <si>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</si>
  <si>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</si>
  <si>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</si>
  <si>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</si>
  <si>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</si>
  <si>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</si>
  <si>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</si>
  <si>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</si>
  <si>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</si>
  <si>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</si>
  <si>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</si>
  <si>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</si>
  <si>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</si>
  <si>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</si>
  <si>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</si>
  <si>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</si>
  <si>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</si>
  <si>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</si>
  <si>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</si>
  <si>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</si>
  <si>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</si>
  <si>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</si>
  <si>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</si>
  <si>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</si>
  <si>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</si>
  <si>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</si>
  <si>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</si>
  <si>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</si>
  <si>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</si>
  <si>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</si>
  <si>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</si>
  <si>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</si>
  <si>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</si>
  <si>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</si>
  <si>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</si>
  <si>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</si>
  <si>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</si>
  <si>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</si>
  <si>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</si>
  <si>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</si>
  <si>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</si>
  <si>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</si>
  <si>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</si>
  <si>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</si>
  <si>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</si>
  <si>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</si>
  <si>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</si>
  <si>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</si>
  <si>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</si>
  <si>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</si>
  <si>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</si>
  <si>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</si>
  <si>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</si>
  <si>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</si>
  <si>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</si>
  <si>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</si>
  <si>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</si>
  <si>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</si>
  <si>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</si>
  <si>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</si>
  <si>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</si>
  <si>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</si>
  <si>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</si>
  <si>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</si>
  <si>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</si>
  <si>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</si>
  <si>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</si>
  <si>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</si>
  <si>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</si>
  <si>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</si>
  <si>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</si>
  <si>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</si>
  <si>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</si>
  <si>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</si>
  <si>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</si>
  <si>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</si>
  <si>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</si>
  <si>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</si>
  <si>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</si>
  <si>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</si>
  <si>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Newstart Allowance / 18-64 (%)</t>
  </si>
  <si>
    <t>Newstart Allowance / Population 18-64 (%)</t>
  </si>
  <si>
    <t>Population 2019</t>
  </si>
  <si>
    <t>Pop 15 to 24, 2019</t>
  </si>
  <si>
    <t>Pop Female 20 to 45 , 2019</t>
  </si>
  <si>
    <t>Pop. 65+, 2019</t>
  </si>
  <si>
    <t>Population 18-64, 2019</t>
  </si>
  <si>
    <t>Occupied dwellings, 2019</t>
  </si>
  <si>
    <t>Centrelink Allowances, June 2019, Victorian LGAs</t>
  </si>
  <si>
    <t>CENTRELINK PAYMENTS: Ratios and Numbers, June 2019</t>
  </si>
  <si>
    <t>Payment recipients by postcode and payment type, June 2019</t>
  </si>
  <si>
    <t>Payment recipients by Statistical Area Level 2 (SA2) and payment type, June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</si>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</sst>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b/>
      <sz val="6"/>
      <color theme="0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45">
    <xf numFmtId="0" fontId="0" fillId="0" borderId="0"/>
    <xf numFmtId="0" fontId="2" fillId="0" borderId="0"/>
    <xf numFmtId="0" fontId="27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8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8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8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5" applyNumberFormat="0" applyAlignment="0" applyProtection="0"/>
    <xf numFmtId="0" fontId="32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5" applyNumberFormat="0" applyAlignment="0" applyProtection="0"/>
    <xf numFmtId="0" fontId="40" fillId="0" borderId="7" applyNumberFormat="0" applyFill="0" applyAlignment="0" applyProtection="0"/>
    <xf numFmtId="0" fontId="4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8" fillId="18" borderId="9" applyNumberFormat="0" applyFont="0" applyAlignment="0" applyProtection="0"/>
    <xf numFmtId="0" fontId="43" fillId="16" borderId="6" applyNumberFormat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8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5" fillId="9" borderId="0" xfId="0" applyFont="1" applyFill="1" applyProtection="1">
      <protection hidden="1"/>
    </xf>
    <xf numFmtId="0" fontId="20" fillId="0" borderId="0" xfId="0" applyFont="1" applyAlignment="1" applyProtection="1">
      <alignment horizontal="right" vertical="center" indent="1"/>
      <protection hidden="1"/>
    </xf>
    <xf numFmtId="3" fontId="19" fillId="7" borderId="1" xfId="0" applyNumberFormat="1" applyFont="1" applyFill="1" applyBorder="1" applyAlignment="1" applyProtection="1">
      <alignment horizontal="right" vertical="center" indent="1"/>
      <protection hidden="1"/>
    </xf>
    <xf numFmtId="3" fontId="21" fillId="8" borderId="1" xfId="0" applyNumberFormat="1" applyFont="1" applyFill="1" applyBorder="1" applyAlignment="1" applyProtection="1">
      <alignment horizontal="right" vertical="center" indent="1"/>
      <protection hidden="1"/>
    </xf>
    <xf numFmtId="3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3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24" fillId="0" borderId="0" xfId="0" applyNumberFormat="1" applyFont="1" applyAlignment="1">
      <alignment horizontal="left"/>
    </xf>
    <xf numFmtId="3" fontId="24" fillId="1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 wrapText="1"/>
    </xf>
    <xf numFmtId="0" fontId="25" fillId="0" borderId="1" xfId="0" applyFont="1" applyBorder="1" applyAlignment="1">
      <alignment horizontal="center" vertical="top" wrapText="1"/>
    </xf>
    <xf numFmtId="0" fontId="26" fillId="43" borderId="0" xfId="0" applyFont="1" applyFill="1" applyAlignment="1">
      <alignment horizontal="center"/>
    </xf>
    <xf numFmtId="0" fontId="26" fillId="43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/>
    <xf numFmtId="3" fontId="25" fillId="0" borderId="12" xfId="0" applyNumberFormat="1" applyFont="1" applyFill="1" applyBorder="1" applyAlignment="1">
      <alignment horizontal="left" vertical="center" wrapText="1"/>
    </xf>
    <xf numFmtId="3" fontId="24" fillId="44" borderId="11" xfId="0" applyNumberFormat="1" applyFont="1" applyFill="1" applyBorder="1" applyAlignment="1">
      <alignment horizontal="center" vertical="center" wrapText="1"/>
    </xf>
    <xf numFmtId="3" fontId="24" fillId="44" borderId="13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1" xfId="0" applyFont="1" applyFill="1" applyBorder="1"/>
    <xf numFmtId="164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9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1" fillId="45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Protection="1">
      <protection hidden="1"/>
    </xf>
    <xf numFmtId="3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1" fillId="46" borderId="1" xfId="0" applyNumberFormat="1" applyFont="1" applyFill="1" applyBorder="1" applyAlignment="1" applyProtection="1">
      <alignment horizontal="right" vertical="center" indent="1"/>
      <protection hidden="1"/>
    </xf>
    <xf numFmtId="0" fontId="46" fillId="0" borderId="0" xfId="0" applyFont="1"/>
    <xf numFmtId="0" fontId="10" fillId="48" borderId="0" xfId="0" applyFont="1" applyFill="1" applyAlignment="1">
      <alignment horizontal="center" textRotation="90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3" fontId="48" fillId="10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7" borderId="0" xfId="0" applyFont="1" applyFill="1" applyAlignment="1" applyProtection="1">
      <alignment horizontal="center" vertical="center" wrapText="1"/>
      <protection hidden="1"/>
    </xf>
    <xf numFmtId="0" fontId="14" fillId="47" borderId="14" xfId="0" applyFont="1" applyFill="1" applyBorder="1" applyAlignment="1" applyProtection="1">
      <alignment horizontal="center" vertical="center" wrapText="1"/>
      <protection hidden="1"/>
    </xf>
    <xf numFmtId="0" fontId="17" fillId="49" borderId="0" xfId="0" applyFont="1" applyFill="1" applyAlignment="1" applyProtection="1">
      <alignment horizontal="center"/>
      <protection hidden="1"/>
    </xf>
  </cellXfs>
  <cellStyles count="145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9b9af77d1604f9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3.1199563997156964E-2"/>
          <c:w val="0.77238496347799468"/>
          <c:h val="0.9616456252144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Hume</c:v>
                </c:pt>
                <c:pt idx="2">
                  <c:v>Brimbank</c:v>
                </c:pt>
                <c:pt idx="3">
                  <c:v>Latrobe</c:v>
                </c:pt>
                <c:pt idx="4">
                  <c:v>Greater Shepparton</c:v>
                </c:pt>
                <c:pt idx="5">
                  <c:v>Ballarat</c:v>
                </c:pt>
                <c:pt idx="6">
                  <c:v>East Gippsland</c:v>
                </c:pt>
                <c:pt idx="7">
                  <c:v>Mildura</c:v>
                </c:pt>
                <c:pt idx="8">
                  <c:v>Greater Dandenong</c:v>
                </c:pt>
                <c:pt idx="9">
                  <c:v>Loddon</c:v>
                </c:pt>
                <c:pt idx="10">
                  <c:v>Pyrenees</c:v>
                </c:pt>
                <c:pt idx="11">
                  <c:v>Greater Bendigo</c:v>
                </c:pt>
                <c:pt idx="12">
                  <c:v>Melton</c:v>
                </c:pt>
                <c:pt idx="13">
                  <c:v>Northern Grampians</c:v>
                </c:pt>
                <c:pt idx="14">
                  <c:v>Wellington</c:v>
                </c:pt>
                <c:pt idx="15">
                  <c:v>Warrnambool</c:v>
                </c:pt>
                <c:pt idx="16">
                  <c:v>Yarriambiack</c:v>
                </c:pt>
                <c:pt idx="17">
                  <c:v>Ararat</c:v>
                </c:pt>
                <c:pt idx="18">
                  <c:v>Wyndham</c:v>
                </c:pt>
                <c:pt idx="19">
                  <c:v>Buloke</c:v>
                </c:pt>
                <c:pt idx="20">
                  <c:v>Casey</c:v>
                </c:pt>
                <c:pt idx="21">
                  <c:v>Bass Coast</c:v>
                </c:pt>
                <c:pt idx="22">
                  <c:v>Greater Geelong</c:v>
                </c:pt>
                <c:pt idx="23">
                  <c:v>Swan Hill</c:v>
                </c:pt>
                <c:pt idx="24">
                  <c:v>Wodonga</c:v>
                </c:pt>
                <c:pt idx="25">
                  <c:v>Glenelg</c:v>
                </c:pt>
                <c:pt idx="26">
                  <c:v>Campaspe</c:v>
                </c:pt>
                <c:pt idx="27">
                  <c:v>Moira</c:v>
                </c:pt>
                <c:pt idx="28">
                  <c:v>Horsham</c:v>
                </c:pt>
                <c:pt idx="29">
                  <c:v>Corangamite</c:v>
                </c:pt>
                <c:pt idx="30">
                  <c:v>Whittlesea</c:v>
                </c:pt>
                <c:pt idx="31">
                  <c:v>Gannawarra</c:v>
                </c:pt>
                <c:pt idx="32">
                  <c:v>Maribyrnong</c:v>
                </c:pt>
                <c:pt idx="33">
                  <c:v>Southern Grampians</c:v>
                </c:pt>
                <c:pt idx="34">
                  <c:v>Hepburn</c:v>
                </c:pt>
                <c:pt idx="35">
                  <c:v>Benalla</c:v>
                </c:pt>
                <c:pt idx="36">
                  <c:v>Frankston</c:v>
                </c:pt>
                <c:pt idx="37">
                  <c:v>Mount Alexander</c:v>
                </c:pt>
                <c:pt idx="38">
                  <c:v>Moreland</c:v>
                </c:pt>
                <c:pt idx="39">
                  <c:v>Baw Baw</c:v>
                </c:pt>
                <c:pt idx="40">
                  <c:v>Darebin</c:v>
                </c:pt>
                <c:pt idx="41">
                  <c:v>Colac-Otway</c:v>
                </c:pt>
                <c:pt idx="42">
                  <c:v>Wangaratta</c:v>
                </c:pt>
                <c:pt idx="43">
                  <c:v>South Gippsland</c:v>
                </c:pt>
                <c:pt idx="44">
                  <c:v>Mitchell</c:v>
                </c:pt>
                <c:pt idx="45">
                  <c:v>Cardinia</c:v>
                </c:pt>
                <c:pt idx="46">
                  <c:v>Hindmarsh</c:v>
                </c:pt>
                <c:pt idx="47">
                  <c:v>Moyne</c:v>
                </c:pt>
                <c:pt idx="48">
                  <c:v>Golden Plains</c:v>
                </c:pt>
                <c:pt idx="49">
                  <c:v>West Wimmera</c:v>
                </c:pt>
                <c:pt idx="50">
                  <c:v>Moorabool</c:v>
                </c:pt>
                <c:pt idx="51">
                  <c:v>Hobsons Bay</c:v>
                </c:pt>
                <c:pt idx="52">
                  <c:v>Knox</c:v>
                </c:pt>
                <c:pt idx="53">
                  <c:v>Murrindindi</c:v>
                </c:pt>
                <c:pt idx="54">
                  <c:v>Towong</c:v>
                </c:pt>
                <c:pt idx="55">
                  <c:v>Banyule</c:v>
                </c:pt>
                <c:pt idx="56">
                  <c:v>Yarra Ranges</c:v>
                </c:pt>
                <c:pt idx="57">
                  <c:v>Maroondah</c:v>
                </c:pt>
                <c:pt idx="58">
                  <c:v>Strathbogie</c:v>
                </c:pt>
                <c:pt idx="59">
                  <c:v>Yarra</c:v>
                </c:pt>
                <c:pt idx="60">
                  <c:v>Monash</c:v>
                </c:pt>
                <c:pt idx="61">
                  <c:v>Whitehorse</c:v>
                </c:pt>
                <c:pt idx="62">
                  <c:v>Alpine</c:v>
                </c:pt>
                <c:pt idx="63">
                  <c:v>Moonee Valley</c:v>
                </c:pt>
                <c:pt idx="64">
                  <c:v>Mornington Peninsula</c:v>
                </c:pt>
                <c:pt idx="65">
                  <c:v>Indigo</c:v>
                </c:pt>
                <c:pt idx="66">
                  <c:v>Mansfield</c:v>
                </c:pt>
                <c:pt idx="67">
                  <c:v>Macedon Ranges</c:v>
                </c:pt>
                <c:pt idx="68">
                  <c:v>Manningham</c:v>
                </c:pt>
                <c:pt idx="69">
                  <c:v>Kingston</c:v>
                </c:pt>
                <c:pt idx="70">
                  <c:v>Nillumbik</c:v>
                </c:pt>
                <c:pt idx="71">
                  <c:v>Surf Coast</c:v>
                </c:pt>
                <c:pt idx="72">
                  <c:v>Queenscliffe</c:v>
                </c:pt>
                <c:pt idx="73">
                  <c:v>Glen Eira</c:v>
                </c:pt>
                <c:pt idx="74">
                  <c:v>Melbourne</c:v>
                </c:pt>
                <c:pt idx="75">
                  <c:v>Boroondara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9.3505631227606045</c:v>
                </c:pt>
                <c:pt idx="1">
                  <c:v>8.8337123583796373</c:v>
                </c:pt>
                <c:pt idx="2">
                  <c:v>8.5674017362149559</c:v>
                </c:pt>
                <c:pt idx="3">
                  <c:v>8.5245848987096036</c:v>
                </c:pt>
                <c:pt idx="4">
                  <c:v>7.8785449378675505</c:v>
                </c:pt>
                <c:pt idx="5">
                  <c:v>7.8701934765112931</c:v>
                </c:pt>
                <c:pt idx="6">
                  <c:v>7.7726210550392114</c:v>
                </c:pt>
                <c:pt idx="7">
                  <c:v>7.753546348214277</c:v>
                </c:pt>
                <c:pt idx="8">
                  <c:v>7.7080621877081699</c:v>
                </c:pt>
                <c:pt idx="9">
                  <c:v>7.4243391659981288</c:v>
                </c:pt>
                <c:pt idx="10">
                  <c:v>7.3716805931050651</c:v>
                </c:pt>
                <c:pt idx="11">
                  <c:v>7.3428127827796246</c:v>
                </c:pt>
                <c:pt idx="12">
                  <c:v>7.0704343194138461</c:v>
                </c:pt>
                <c:pt idx="13">
                  <c:v>7.0476840840466988</c:v>
                </c:pt>
                <c:pt idx="14">
                  <c:v>7.0039429914049549</c:v>
                </c:pt>
                <c:pt idx="15">
                  <c:v>6.8715603123450473</c:v>
                </c:pt>
                <c:pt idx="16">
                  <c:v>6.8635054325022153</c:v>
                </c:pt>
                <c:pt idx="17">
                  <c:v>6.711994164097951</c:v>
                </c:pt>
                <c:pt idx="18">
                  <c:v>6.6894520482367419</c:v>
                </c:pt>
                <c:pt idx="19">
                  <c:v>6.6758967829772278</c:v>
                </c:pt>
                <c:pt idx="20">
                  <c:v>6.6442051016554817</c:v>
                </c:pt>
                <c:pt idx="21">
                  <c:v>6.5812490449211616</c:v>
                </c:pt>
                <c:pt idx="22">
                  <c:v>6.5639427360146021</c:v>
                </c:pt>
                <c:pt idx="23">
                  <c:v>6.5533832150127926</c:v>
                </c:pt>
                <c:pt idx="24">
                  <c:v>6.5140185528868351</c:v>
                </c:pt>
                <c:pt idx="25">
                  <c:v>6.5131519601811032</c:v>
                </c:pt>
                <c:pt idx="26">
                  <c:v>6.481509943683565</c:v>
                </c:pt>
                <c:pt idx="27">
                  <c:v>6.4590473350010376</c:v>
                </c:pt>
                <c:pt idx="28">
                  <c:v>6.4412123616649133</c:v>
                </c:pt>
                <c:pt idx="29">
                  <c:v>6.3885035927157316</c:v>
                </c:pt>
                <c:pt idx="30">
                  <c:v>6.343358861184301</c:v>
                </c:pt>
                <c:pt idx="31">
                  <c:v>6.3406448033983569</c:v>
                </c:pt>
                <c:pt idx="32">
                  <c:v>6.297380979159044</c:v>
                </c:pt>
                <c:pt idx="33">
                  <c:v>6.2689031361461121</c:v>
                </c:pt>
                <c:pt idx="34">
                  <c:v>6.1946458062074168</c:v>
                </c:pt>
                <c:pt idx="35">
                  <c:v>6.1809814669847842</c:v>
                </c:pt>
                <c:pt idx="36">
                  <c:v>6.0210201277803685</c:v>
                </c:pt>
                <c:pt idx="37">
                  <c:v>6.0167753378305209</c:v>
                </c:pt>
                <c:pt idx="38">
                  <c:v>5.9879339782785967</c:v>
                </c:pt>
                <c:pt idx="39">
                  <c:v>5.9840266868212559</c:v>
                </c:pt>
                <c:pt idx="40">
                  <c:v>5.9755881995409776</c:v>
                </c:pt>
                <c:pt idx="41">
                  <c:v>5.92032679579117</c:v>
                </c:pt>
                <c:pt idx="42">
                  <c:v>5.8421974896995081</c:v>
                </c:pt>
                <c:pt idx="43">
                  <c:v>5.7806164529581103</c:v>
                </c:pt>
                <c:pt idx="44">
                  <c:v>5.7313188706960307</c:v>
                </c:pt>
                <c:pt idx="45">
                  <c:v>5.6662607256018358</c:v>
                </c:pt>
                <c:pt idx="46">
                  <c:v>5.6063229319222536</c:v>
                </c:pt>
                <c:pt idx="47">
                  <c:v>5.5999093984665143</c:v>
                </c:pt>
                <c:pt idx="48">
                  <c:v>5.4696737782621732</c:v>
                </c:pt>
                <c:pt idx="49">
                  <c:v>5.4144438196054896</c:v>
                </c:pt>
                <c:pt idx="50">
                  <c:v>5.3625664507046453</c:v>
                </c:pt>
                <c:pt idx="51">
                  <c:v>5.2587290832747478</c:v>
                </c:pt>
                <c:pt idx="52">
                  <c:v>5.230017942538157</c:v>
                </c:pt>
                <c:pt idx="53">
                  <c:v>5.1751008844777706</c:v>
                </c:pt>
                <c:pt idx="54">
                  <c:v>5.1157039821744563</c:v>
                </c:pt>
                <c:pt idx="55">
                  <c:v>5.1067508541760862</c:v>
                </c:pt>
                <c:pt idx="56">
                  <c:v>5.0921853978575813</c:v>
                </c:pt>
                <c:pt idx="57">
                  <c:v>5.0783985608823201</c:v>
                </c:pt>
                <c:pt idx="58">
                  <c:v>5.0277970064071864</c:v>
                </c:pt>
                <c:pt idx="59">
                  <c:v>4.868102973771963</c:v>
                </c:pt>
                <c:pt idx="60">
                  <c:v>4.8014173380793208</c:v>
                </c:pt>
                <c:pt idx="61">
                  <c:v>4.6788212518542629</c:v>
                </c:pt>
                <c:pt idx="62">
                  <c:v>4.6604775864140109</c:v>
                </c:pt>
                <c:pt idx="63">
                  <c:v>4.6422518846638017</c:v>
                </c:pt>
                <c:pt idx="64">
                  <c:v>4.5960684017421798</c:v>
                </c:pt>
                <c:pt idx="65">
                  <c:v>4.5611732093409687</c:v>
                </c:pt>
                <c:pt idx="66">
                  <c:v>4.3640422269858155</c:v>
                </c:pt>
                <c:pt idx="67">
                  <c:v>4.3291322102769554</c:v>
                </c:pt>
                <c:pt idx="68">
                  <c:v>4.2716130661759317</c:v>
                </c:pt>
                <c:pt idx="69">
                  <c:v>4.2323122720196285</c:v>
                </c:pt>
                <c:pt idx="70">
                  <c:v>3.9265639792182601</c:v>
                </c:pt>
                <c:pt idx="71">
                  <c:v>3.8961027476139263</c:v>
                </c:pt>
                <c:pt idx="72">
                  <c:v>3.7079361438113847</c:v>
                </c:pt>
                <c:pt idx="73">
                  <c:v>3.6359369321478008</c:v>
                </c:pt>
                <c:pt idx="74">
                  <c:v>3.5669312368409143</c:v>
                </c:pt>
                <c:pt idx="75">
                  <c:v>3.3848313916567534</c:v>
                </c:pt>
                <c:pt idx="76">
                  <c:v>3.2751369200699454</c:v>
                </c:pt>
                <c:pt idx="77">
                  <c:v>2.777163454883782</c:v>
                </c:pt>
                <c:pt idx="78">
                  <c:v>2.5644893252035899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/>
                  <a:t>}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4</xdr:row>
      <xdr:rowOff>120315</xdr:rowOff>
    </xdr:from>
    <xdr:to>
      <xdr:col>8</xdr:col>
      <xdr:colOff>160421</xdr:colOff>
      <xdr:row>86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gov.au/ISG/51000455/Income%20Support%20Information%20Section/3.%20Quarterly%20reporting/R140039%20-%20Data%20Dot%20Gov/dssdemographics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 Descriptions"/>
      <sheetName val="Glossary"/>
      <sheetName val="Extraction Dates"/>
      <sheetName val="State"/>
      <sheetName val="Gender"/>
      <sheetName val="Marital Status"/>
      <sheetName val="Age"/>
      <sheetName val="Indigenous"/>
      <sheetName val="Postcode"/>
      <sheetName val="CED"/>
      <sheetName val="LGA "/>
      <sheetName val="Payment Duration"/>
      <sheetName val="Duration on Income Support"/>
      <sheetName val="Payment by Rate"/>
      <sheetName val="Earnings"/>
      <sheetName val="Hours Worked"/>
      <sheetName val="Partial Capacity to Work"/>
      <sheetName val="Exits 3 Months"/>
      <sheetName val="Exits 12 Months"/>
      <sheetName val="Age Pension Assets"/>
    </sheetNames>
    <sheetDataSet>
      <sheetData sheetId="0">
        <row r="4">
          <cell r="C4" t="str">
            <v>September 2015</v>
          </cell>
        </row>
      </sheetData>
      <sheetData sheetId="1"/>
      <sheetData sheetId="2"/>
      <sheetData sheetId="3"/>
      <sheetData sheetId="4">
        <row r="3">
          <cell r="A3" t="str">
            <v>State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V78" sqref="V78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4016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110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109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9" customFormat="1" ht="12" customHeight="1" x14ac:dyDescent="0.4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</row>
    <row r="5" spans="1:56" s="15" customFormat="1" ht="99" customHeight="1" x14ac:dyDescent="0.45">
      <c r="A5" s="11"/>
      <c r="B5" s="12"/>
      <c r="C5" s="22" t="s">
        <v>116</v>
      </c>
      <c r="D5" s="22" t="s">
        <v>4008</v>
      </c>
      <c r="E5" s="22" t="s">
        <v>112</v>
      </c>
      <c r="F5" s="23" t="s">
        <v>115</v>
      </c>
      <c r="G5" s="23" t="s">
        <v>113</v>
      </c>
      <c r="H5" s="21" t="s">
        <v>111</v>
      </c>
      <c r="I5" s="23" t="s">
        <v>114</v>
      </c>
      <c r="J5" s="23" t="s">
        <v>4006</v>
      </c>
      <c r="K5" s="13" t="s">
        <v>117</v>
      </c>
      <c r="L5" s="13" t="s">
        <v>98</v>
      </c>
      <c r="M5" s="13" t="s">
        <v>92</v>
      </c>
      <c r="N5" s="13" t="s">
        <v>83</v>
      </c>
      <c r="O5" s="13" t="s">
        <v>87</v>
      </c>
      <c r="P5" s="13" t="s">
        <v>89</v>
      </c>
      <c r="Q5" s="13" t="s">
        <v>84</v>
      </c>
      <c r="R5" s="13" t="s">
        <v>86</v>
      </c>
      <c r="S5" s="13" t="s">
        <v>95</v>
      </c>
      <c r="T5" s="13" t="s">
        <v>96</v>
      </c>
      <c r="U5" s="13" t="s">
        <v>94</v>
      </c>
      <c r="V5" s="13" t="s">
        <v>105</v>
      </c>
      <c r="W5" s="13" t="s">
        <v>106</v>
      </c>
      <c r="X5" s="14" t="s">
        <v>81</v>
      </c>
      <c r="Y5" s="14" t="s">
        <v>82</v>
      </c>
      <c r="Z5" s="14" t="s">
        <v>0</v>
      </c>
      <c r="AA5" s="14" t="s">
        <v>85</v>
      </c>
      <c r="AB5" s="14" t="s">
        <v>88</v>
      </c>
      <c r="AC5" s="14" t="s">
        <v>90</v>
      </c>
      <c r="AD5" s="14" t="s">
        <v>91</v>
      </c>
      <c r="AE5" s="14" t="s">
        <v>93</v>
      </c>
      <c r="AF5" s="14" t="s">
        <v>97</v>
      </c>
      <c r="AG5" s="14" t="s">
        <v>99</v>
      </c>
      <c r="AH5" s="14" t="s">
        <v>100</v>
      </c>
      <c r="AI5" s="14" t="s">
        <v>101</v>
      </c>
      <c r="AJ5" s="14" t="s">
        <v>102</v>
      </c>
      <c r="AK5" s="14" t="s">
        <v>103</v>
      </c>
      <c r="AL5" s="14" t="s">
        <v>104</v>
      </c>
      <c r="AM5" s="14" t="s">
        <v>4005</v>
      </c>
      <c r="AN5" s="93" t="s">
        <v>4010</v>
      </c>
      <c r="AO5" s="93" t="s">
        <v>4011</v>
      </c>
      <c r="AP5" s="93" t="s">
        <v>4012</v>
      </c>
      <c r="AQ5" s="93" t="s">
        <v>4013</v>
      </c>
      <c r="AR5" s="93" t="s">
        <v>4015</v>
      </c>
      <c r="AS5" s="93" t="s">
        <v>4014</v>
      </c>
    </row>
    <row r="6" spans="1:56" x14ac:dyDescent="0.45">
      <c r="A6" s="5">
        <v>1</v>
      </c>
      <c r="B6" s="2" t="s">
        <v>42</v>
      </c>
      <c r="C6" s="2"/>
      <c r="D6" s="20">
        <f>U6/AS6*100</f>
        <v>4.0781369464774615</v>
      </c>
      <c r="E6" s="20">
        <f>T6/AP6*100</f>
        <v>2.4478014698262642</v>
      </c>
      <c r="F6" s="20">
        <f>S6/AP6*100</f>
        <v>0.9791205879305056</v>
      </c>
      <c r="G6" s="20">
        <f>P6/AN6*100</f>
        <v>2.9949042207996075</v>
      </c>
      <c r="H6" s="19">
        <f>N6/AQ6*100</f>
        <v>65.574870360186054</v>
      </c>
      <c r="I6" s="20">
        <f>M6/AN6*100</f>
        <v>4.6604775864140109</v>
      </c>
      <c r="J6" s="20">
        <f>AM6/AR6*100</f>
        <v>9.8049841424407607</v>
      </c>
      <c r="K6" s="20"/>
      <c r="L6" s="3">
        <v>2889</v>
      </c>
      <c r="M6" s="3">
        <v>596</v>
      </c>
      <c r="N6" s="3">
        <v>2009</v>
      </c>
      <c r="O6" s="3">
        <v>363</v>
      </c>
      <c r="P6" s="3">
        <v>383</v>
      </c>
      <c r="Q6" s="3">
        <v>305</v>
      </c>
      <c r="R6" s="3">
        <v>130</v>
      </c>
      <c r="S6" s="3">
        <v>30</v>
      </c>
      <c r="T6" s="3">
        <v>75</v>
      </c>
      <c r="U6" s="3">
        <v>295</v>
      </c>
      <c r="V6" s="3">
        <v>12</v>
      </c>
      <c r="W6" s="3">
        <v>33</v>
      </c>
      <c r="X6" s="3">
        <v>0</v>
      </c>
      <c r="Y6" s="3">
        <v>5</v>
      </c>
      <c r="Z6" s="3">
        <v>6</v>
      </c>
      <c r="AA6" s="3">
        <v>5</v>
      </c>
      <c r="AB6" s="3"/>
      <c r="AC6" s="3">
        <v>730</v>
      </c>
      <c r="AD6" s="3">
        <v>513</v>
      </c>
      <c r="AE6" s="3">
        <v>153</v>
      </c>
      <c r="AF6" s="3">
        <v>5</v>
      </c>
      <c r="AG6" s="3">
        <v>5</v>
      </c>
      <c r="AH6" s="3">
        <v>0</v>
      </c>
      <c r="AI6" s="3">
        <v>5</v>
      </c>
      <c r="AJ6" s="3">
        <v>5</v>
      </c>
      <c r="AK6" s="3">
        <v>5</v>
      </c>
      <c r="AL6" s="3"/>
      <c r="AM6" s="3">
        <v>557</v>
      </c>
      <c r="AN6" s="3">
        <v>12788.388935447929</v>
      </c>
      <c r="AO6" s="3">
        <v>1203.872188089561</v>
      </c>
      <c r="AP6" s="3">
        <v>3063.9739751983734</v>
      </c>
      <c r="AQ6" s="3">
        <v>3063.6736130244331</v>
      </c>
      <c r="AR6" s="3">
        <v>5680.7843022308616</v>
      </c>
      <c r="AS6" s="3">
        <v>7233.6952846767381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6.233781027262161</v>
      </c>
      <c r="E7" s="20">
        <f t="shared" ref="E7:E70" si="1">T7/AP7*100</f>
        <v>3.2975535079093254</v>
      </c>
      <c r="F7" s="20">
        <f t="shared" ref="F7:F70" si="2">S7/AP7*100</f>
        <v>1.1883075704177748</v>
      </c>
      <c r="G7" s="20">
        <f t="shared" ref="G7:G70" si="3">P7/AN7*100</f>
        <v>5.4033663710977216</v>
      </c>
      <c r="H7" s="19">
        <f t="shared" ref="H7:H70" si="4">N7/AQ7*100</f>
        <v>65.954994320653412</v>
      </c>
      <c r="I7" s="20">
        <f t="shared" ref="I7:I70" si="5">M7/AN7*100</f>
        <v>6.711994164097951</v>
      </c>
      <c r="J7" s="20">
        <f t="shared" ref="J7:J70" si="6">AM7/AR7*100</f>
        <v>13.419880369288819</v>
      </c>
      <c r="K7" s="20"/>
      <c r="L7" s="3">
        <v>3044</v>
      </c>
      <c r="M7" s="3">
        <v>795</v>
      </c>
      <c r="N7" s="3">
        <v>1806</v>
      </c>
      <c r="O7" s="3">
        <v>256</v>
      </c>
      <c r="P7" s="3">
        <v>640</v>
      </c>
      <c r="Q7" s="3">
        <v>350</v>
      </c>
      <c r="R7" s="3">
        <v>159</v>
      </c>
      <c r="S7" s="3">
        <v>40</v>
      </c>
      <c r="T7" s="3">
        <v>111</v>
      </c>
      <c r="U7" s="3">
        <v>433</v>
      </c>
      <c r="V7" s="3">
        <v>57</v>
      </c>
      <c r="W7" s="3">
        <v>32</v>
      </c>
      <c r="X7" s="3">
        <v>5</v>
      </c>
      <c r="Y7" s="3">
        <v>0</v>
      </c>
      <c r="Z7" s="3">
        <v>12</v>
      </c>
      <c r="AA7" s="3">
        <v>5</v>
      </c>
      <c r="AB7" s="3"/>
      <c r="AC7" s="3">
        <v>704</v>
      </c>
      <c r="AD7" s="3">
        <v>542</v>
      </c>
      <c r="AE7" s="3">
        <v>234</v>
      </c>
      <c r="AF7" s="3">
        <v>0</v>
      </c>
      <c r="AG7" s="3">
        <v>5</v>
      </c>
      <c r="AH7" s="3">
        <v>5</v>
      </c>
      <c r="AI7" s="3">
        <v>5</v>
      </c>
      <c r="AJ7" s="3">
        <v>5</v>
      </c>
      <c r="AK7" s="3">
        <v>0</v>
      </c>
      <c r="AL7" s="3"/>
      <c r="AM7" s="3">
        <v>664</v>
      </c>
      <c r="AN7" s="3">
        <v>11844.46798616731</v>
      </c>
      <c r="AO7" s="3">
        <v>1187.1110116385225</v>
      </c>
      <c r="AP7" s="3">
        <v>3366.1318833420501</v>
      </c>
      <c r="AQ7" s="3">
        <v>2738.2308475682207</v>
      </c>
      <c r="AR7" s="3">
        <v>4947.8831534113624</v>
      </c>
      <c r="AS7" s="3">
        <v>6946.0251828924283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5.6481658486329263</v>
      </c>
      <c r="E8" s="20">
        <f t="shared" si="1"/>
        <v>4.0576785436937772</v>
      </c>
      <c r="F8" s="20">
        <f t="shared" si="2"/>
        <v>0.79665020321161784</v>
      </c>
      <c r="G8" s="20">
        <f t="shared" si="3"/>
        <v>4.8582116893717142</v>
      </c>
      <c r="H8" s="19">
        <f t="shared" si="4"/>
        <v>67.680121526264401</v>
      </c>
      <c r="I8" s="20">
        <f t="shared" si="5"/>
        <v>7.8701934765112931</v>
      </c>
      <c r="J8" s="20">
        <f t="shared" si="6"/>
        <v>18.392751002587516</v>
      </c>
      <c r="K8" s="20"/>
      <c r="L8" s="3">
        <v>24222</v>
      </c>
      <c r="M8" s="3">
        <v>8628</v>
      </c>
      <c r="N8" s="3">
        <v>12998</v>
      </c>
      <c r="O8" s="3">
        <v>1578</v>
      </c>
      <c r="P8" s="3">
        <v>5326</v>
      </c>
      <c r="Q8" s="3">
        <v>3406</v>
      </c>
      <c r="R8" s="3">
        <v>1627</v>
      </c>
      <c r="S8" s="3">
        <v>289</v>
      </c>
      <c r="T8" s="3">
        <v>1472</v>
      </c>
      <c r="U8" s="3">
        <v>3672</v>
      </c>
      <c r="V8" s="3">
        <v>599</v>
      </c>
      <c r="W8" s="3">
        <v>1435</v>
      </c>
      <c r="X8" s="3">
        <v>27</v>
      </c>
      <c r="Y8" s="3">
        <v>36</v>
      </c>
      <c r="Z8" s="3">
        <v>243</v>
      </c>
      <c r="AA8" s="3">
        <v>88</v>
      </c>
      <c r="AB8" s="3"/>
      <c r="AC8" s="3">
        <v>7317</v>
      </c>
      <c r="AD8" s="3">
        <v>5908</v>
      </c>
      <c r="AE8" s="3">
        <v>2251</v>
      </c>
      <c r="AF8" s="3">
        <v>5</v>
      </c>
      <c r="AG8" s="3">
        <v>33</v>
      </c>
      <c r="AH8" s="3">
        <v>5</v>
      </c>
      <c r="AI8" s="3">
        <v>21</v>
      </c>
      <c r="AJ8" s="3">
        <v>18</v>
      </c>
      <c r="AK8" s="3">
        <v>29</v>
      </c>
      <c r="AL8" s="3"/>
      <c r="AM8" s="3">
        <v>8479</v>
      </c>
      <c r="AN8" s="3">
        <v>109628.81695031248</v>
      </c>
      <c r="AO8" s="3">
        <v>15078.581688974029</v>
      </c>
      <c r="AP8" s="3">
        <v>36276.90030516839</v>
      </c>
      <c r="AQ8" s="3">
        <v>19205.048257716127</v>
      </c>
      <c r="AR8" s="3">
        <v>46099.683504697932</v>
      </c>
      <c r="AS8" s="3">
        <v>65012.25527732628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2.8404439303389015</v>
      </c>
      <c r="E9" s="20">
        <f t="shared" si="1"/>
        <v>1.2922521233348219</v>
      </c>
      <c r="F9" s="20">
        <f t="shared" si="2"/>
        <v>0.4036878360853981</v>
      </c>
      <c r="G9" s="20">
        <f t="shared" si="3"/>
        <v>2.4706395053800985</v>
      </c>
      <c r="H9" s="19">
        <f t="shared" si="4"/>
        <v>52.953197999644019</v>
      </c>
      <c r="I9" s="20">
        <f t="shared" si="5"/>
        <v>5.1067508541760862</v>
      </c>
      <c r="J9" s="20">
        <f t="shared" si="6"/>
        <v>8.7269991751124696</v>
      </c>
      <c r="K9" s="20"/>
      <c r="L9" s="3">
        <v>18836</v>
      </c>
      <c r="M9" s="3">
        <v>6697</v>
      </c>
      <c r="N9" s="3">
        <v>12086</v>
      </c>
      <c r="O9" s="3">
        <v>3061</v>
      </c>
      <c r="P9" s="3">
        <v>3240</v>
      </c>
      <c r="Q9" s="3">
        <v>2927</v>
      </c>
      <c r="R9" s="3">
        <v>901</v>
      </c>
      <c r="S9" s="3">
        <v>179</v>
      </c>
      <c r="T9" s="3">
        <v>573</v>
      </c>
      <c r="U9" s="3">
        <v>2260</v>
      </c>
      <c r="V9" s="3">
        <v>170</v>
      </c>
      <c r="W9" s="3">
        <v>1389</v>
      </c>
      <c r="X9" s="3">
        <v>25</v>
      </c>
      <c r="Y9" s="3">
        <v>12</v>
      </c>
      <c r="Z9" s="3">
        <v>215</v>
      </c>
      <c r="AA9" s="3">
        <v>55</v>
      </c>
      <c r="AB9" s="3"/>
      <c r="AC9" s="3">
        <v>4776</v>
      </c>
      <c r="AD9" s="3">
        <v>3837</v>
      </c>
      <c r="AE9" s="3">
        <v>2005</v>
      </c>
      <c r="AF9" s="3">
        <v>5</v>
      </c>
      <c r="AG9" s="3">
        <v>21</v>
      </c>
      <c r="AH9" s="3">
        <v>26</v>
      </c>
      <c r="AI9" s="3">
        <v>15</v>
      </c>
      <c r="AJ9" s="3">
        <v>5</v>
      </c>
      <c r="AK9" s="3">
        <v>33</v>
      </c>
      <c r="AL9" s="3"/>
      <c r="AM9" s="3">
        <v>4458</v>
      </c>
      <c r="AN9" s="3">
        <v>131140.1356994629</v>
      </c>
      <c r="AO9" s="3">
        <v>15451.962170410156</v>
      </c>
      <c r="AP9" s="3">
        <v>44341.192376708983</v>
      </c>
      <c r="AQ9" s="3">
        <v>22823.928405761722</v>
      </c>
      <c r="AR9" s="3">
        <v>51082.851167366447</v>
      </c>
      <c r="AS9" s="3">
        <v>79565.027700805658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7.3284037794959662</v>
      </c>
      <c r="E10" s="20">
        <f t="shared" si="1"/>
        <v>4.44693585999081</v>
      </c>
      <c r="F10" s="20">
        <f t="shared" si="2"/>
        <v>1.4127006185053681</v>
      </c>
      <c r="G10" s="20">
        <f t="shared" si="3"/>
        <v>4.4995955252227029</v>
      </c>
      <c r="H10" s="19">
        <f t="shared" si="4"/>
        <v>68.233745306966199</v>
      </c>
      <c r="I10" s="20">
        <f t="shared" si="5"/>
        <v>6.5812490449211616</v>
      </c>
      <c r="J10" s="20">
        <f t="shared" si="6"/>
        <v>16.423348760675992</v>
      </c>
      <c r="K10" s="20"/>
      <c r="L10" s="3">
        <v>10614</v>
      </c>
      <c r="M10" s="3">
        <v>2368</v>
      </c>
      <c r="N10" s="3">
        <v>6885</v>
      </c>
      <c r="O10" s="3">
        <v>1024</v>
      </c>
      <c r="P10" s="3">
        <v>1619</v>
      </c>
      <c r="Q10" s="3">
        <v>1149</v>
      </c>
      <c r="R10" s="3">
        <v>523</v>
      </c>
      <c r="S10" s="3">
        <v>115</v>
      </c>
      <c r="T10" s="3">
        <v>362</v>
      </c>
      <c r="U10" s="3">
        <v>1386</v>
      </c>
      <c r="V10" s="3">
        <v>115</v>
      </c>
      <c r="W10" s="3">
        <v>81</v>
      </c>
      <c r="X10" s="3">
        <v>5</v>
      </c>
      <c r="Y10" s="3">
        <v>5</v>
      </c>
      <c r="Z10" s="3">
        <v>38</v>
      </c>
      <c r="AA10" s="3">
        <v>15</v>
      </c>
      <c r="AB10" s="3"/>
      <c r="AC10" s="3">
        <v>2362</v>
      </c>
      <c r="AD10" s="3">
        <v>1788</v>
      </c>
      <c r="AE10" s="3">
        <v>713</v>
      </c>
      <c r="AF10" s="3">
        <v>6</v>
      </c>
      <c r="AG10" s="3">
        <v>16</v>
      </c>
      <c r="AH10" s="3">
        <v>0</v>
      </c>
      <c r="AI10" s="3">
        <v>11</v>
      </c>
      <c r="AJ10" s="3">
        <v>11</v>
      </c>
      <c r="AK10" s="3">
        <v>13</v>
      </c>
      <c r="AL10" s="3"/>
      <c r="AM10" s="3">
        <v>2730</v>
      </c>
      <c r="AN10" s="3">
        <v>35981.011869280614</v>
      </c>
      <c r="AO10" s="3">
        <v>3138.7499835278759</v>
      </c>
      <c r="AP10" s="3">
        <v>8140.4367276110897</v>
      </c>
      <c r="AQ10" s="3">
        <v>10090.315237755371</v>
      </c>
      <c r="AR10" s="3">
        <v>16622.675678280073</v>
      </c>
      <c r="AS10" s="3">
        <v>18912.713350728151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4.6140234026025428</v>
      </c>
      <c r="E11" s="20">
        <f t="shared" si="1"/>
        <v>3.8061510867943174</v>
      </c>
      <c r="F11" s="20">
        <f t="shared" si="2"/>
        <v>0.6744232627477651</v>
      </c>
      <c r="G11" s="20">
        <f t="shared" si="3"/>
        <v>3.2445554172661222</v>
      </c>
      <c r="H11" s="19">
        <f t="shared" si="4"/>
        <v>64.51359560800411</v>
      </c>
      <c r="I11" s="20">
        <f t="shared" si="5"/>
        <v>5.9840266868212559</v>
      </c>
      <c r="J11" s="20">
        <f t="shared" si="6"/>
        <v>12.218722833288224</v>
      </c>
      <c r="K11" s="20"/>
      <c r="L11" s="3">
        <v>11137</v>
      </c>
      <c r="M11" s="3">
        <v>3187</v>
      </c>
      <c r="N11" s="3">
        <v>6945</v>
      </c>
      <c r="O11" s="3">
        <v>1173</v>
      </c>
      <c r="P11" s="3">
        <v>1728</v>
      </c>
      <c r="Q11" s="3">
        <v>1510</v>
      </c>
      <c r="R11" s="3">
        <v>594</v>
      </c>
      <c r="S11" s="3">
        <v>101</v>
      </c>
      <c r="T11" s="3">
        <v>570</v>
      </c>
      <c r="U11" s="3">
        <v>1384</v>
      </c>
      <c r="V11" s="3">
        <v>153</v>
      </c>
      <c r="W11" s="3">
        <v>280</v>
      </c>
      <c r="X11" s="3">
        <v>12</v>
      </c>
      <c r="Y11" s="3">
        <v>9</v>
      </c>
      <c r="Z11" s="3">
        <v>67</v>
      </c>
      <c r="AA11" s="3">
        <v>42</v>
      </c>
      <c r="AB11" s="3"/>
      <c r="AC11" s="3">
        <v>3378</v>
      </c>
      <c r="AD11" s="3">
        <v>2602</v>
      </c>
      <c r="AE11" s="3">
        <v>885</v>
      </c>
      <c r="AF11" s="3">
        <v>5</v>
      </c>
      <c r="AG11" s="3">
        <v>16</v>
      </c>
      <c r="AH11" s="3">
        <v>5</v>
      </c>
      <c r="AI11" s="3">
        <v>6</v>
      </c>
      <c r="AJ11" s="3">
        <v>8</v>
      </c>
      <c r="AK11" s="3">
        <v>16</v>
      </c>
      <c r="AL11" s="3"/>
      <c r="AM11" s="3">
        <v>2647</v>
      </c>
      <c r="AN11" s="3">
        <v>53258.452323061909</v>
      </c>
      <c r="AO11" s="3">
        <v>5931.1882490383496</v>
      </c>
      <c r="AP11" s="3">
        <v>14975.758633903186</v>
      </c>
      <c r="AQ11" s="3">
        <v>10765.172727620135</v>
      </c>
      <c r="AR11" s="3">
        <v>21663.475275735153</v>
      </c>
      <c r="AS11" s="3">
        <v>29995.513226468553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1.371580699650274</v>
      </c>
      <c r="E12" s="20">
        <f t="shared" si="1"/>
        <v>0.75393680433906762</v>
      </c>
      <c r="F12" s="20">
        <f t="shared" si="2"/>
        <v>0.14050640444500806</v>
      </c>
      <c r="G12" s="20">
        <f t="shared" si="3"/>
        <v>1.4154405236767436</v>
      </c>
      <c r="H12" s="19">
        <f t="shared" si="4"/>
        <v>34.153937607108901</v>
      </c>
      <c r="I12" s="20">
        <f t="shared" si="5"/>
        <v>2.5644893252035899</v>
      </c>
      <c r="J12" s="20">
        <f t="shared" si="6"/>
        <v>4.1524557568770017</v>
      </c>
      <c r="K12" s="20"/>
      <c r="L12" s="3">
        <v>10005</v>
      </c>
      <c r="M12" s="3">
        <v>2734</v>
      </c>
      <c r="N12" s="3">
        <v>6995</v>
      </c>
      <c r="O12" s="3">
        <v>3379</v>
      </c>
      <c r="P12" s="3">
        <v>1509</v>
      </c>
      <c r="Q12" s="3">
        <v>1282</v>
      </c>
      <c r="R12" s="3">
        <v>308</v>
      </c>
      <c r="S12" s="3">
        <v>41</v>
      </c>
      <c r="T12" s="3">
        <v>220</v>
      </c>
      <c r="U12" s="3">
        <v>858</v>
      </c>
      <c r="V12" s="3">
        <v>54</v>
      </c>
      <c r="W12" s="3">
        <v>540</v>
      </c>
      <c r="X12" s="3">
        <v>5</v>
      </c>
      <c r="Y12" s="3">
        <v>5</v>
      </c>
      <c r="Z12" s="3">
        <v>102</v>
      </c>
      <c r="AA12" s="3">
        <v>13</v>
      </c>
      <c r="AB12" s="3"/>
      <c r="AC12" s="3">
        <v>1858</v>
      </c>
      <c r="AD12" s="3">
        <v>1487</v>
      </c>
      <c r="AE12" s="3">
        <v>763</v>
      </c>
      <c r="AF12" s="3">
        <v>0</v>
      </c>
      <c r="AG12" s="3">
        <v>7</v>
      </c>
      <c r="AH12" s="3">
        <v>6</v>
      </c>
      <c r="AI12" s="3">
        <v>5</v>
      </c>
      <c r="AJ12" s="3">
        <v>5</v>
      </c>
      <c r="AK12" s="3">
        <v>24</v>
      </c>
      <c r="AL12" s="3"/>
      <c r="AM12" s="3">
        <v>1734</v>
      </c>
      <c r="AN12" s="3">
        <v>106609.91929779053</v>
      </c>
      <c r="AO12" s="3">
        <v>12918.560943603516</v>
      </c>
      <c r="AP12" s="3">
        <v>29180.164535522461</v>
      </c>
      <c r="AQ12" s="3">
        <v>20480.801014709472</v>
      </c>
      <c r="AR12" s="3">
        <v>41758.422040458172</v>
      </c>
      <c r="AS12" s="3">
        <v>62555.560910034175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6.0276375549593197</v>
      </c>
      <c r="E13" s="20">
        <f t="shared" si="1"/>
        <v>5.4416322498257879</v>
      </c>
      <c r="F13" s="20">
        <f t="shared" si="2"/>
        <v>1.0055190026852001</v>
      </c>
      <c r="G13" s="20">
        <f t="shared" si="3"/>
        <v>5.3081218568365314</v>
      </c>
      <c r="H13" s="19">
        <f t="shared" si="4"/>
        <v>67.916899166489372</v>
      </c>
      <c r="I13" s="20">
        <f t="shared" si="5"/>
        <v>6.1809814669847842</v>
      </c>
      <c r="J13" s="20">
        <f t="shared" si="6"/>
        <v>13.682603083591276</v>
      </c>
      <c r="K13" s="20"/>
      <c r="L13" s="3">
        <v>4123</v>
      </c>
      <c r="M13" s="3">
        <v>871</v>
      </c>
      <c r="N13" s="3">
        <v>2559</v>
      </c>
      <c r="O13" s="3">
        <v>358</v>
      </c>
      <c r="P13" s="3">
        <v>748</v>
      </c>
      <c r="Q13" s="3">
        <v>496</v>
      </c>
      <c r="R13" s="3">
        <v>228</v>
      </c>
      <c r="S13" s="3">
        <v>34</v>
      </c>
      <c r="T13" s="3">
        <v>184</v>
      </c>
      <c r="U13" s="3">
        <v>462</v>
      </c>
      <c r="V13" s="3">
        <v>57</v>
      </c>
      <c r="W13" s="3">
        <v>45</v>
      </c>
      <c r="X13" s="3">
        <v>5</v>
      </c>
      <c r="Y13" s="3">
        <v>5</v>
      </c>
      <c r="Z13" s="3">
        <v>12</v>
      </c>
      <c r="AA13" s="3">
        <v>17</v>
      </c>
      <c r="AB13" s="3"/>
      <c r="AC13" s="3">
        <v>902</v>
      </c>
      <c r="AD13" s="3">
        <v>723</v>
      </c>
      <c r="AE13" s="3">
        <v>195</v>
      </c>
      <c r="AF13" s="3">
        <v>0</v>
      </c>
      <c r="AG13" s="3">
        <v>6</v>
      </c>
      <c r="AH13" s="3">
        <v>5</v>
      </c>
      <c r="AI13" s="3">
        <v>5</v>
      </c>
      <c r="AJ13" s="3">
        <v>6</v>
      </c>
      <c r="AK13" s="3">
        <v>16</v>
      </c>
      <c r="AL13" s="3"/>
      <c r="AM13" s="3">
        <v>890</v>
      </c>
      <c r="AN13" s="3">
        <v>14091.613195289074</v>
      </c>
      <c r="AO13" s="3">
        <v>1425.400831505739</v>
      </c>
      <c r="AP13" s="3">
        <v>3381.3383843770534</v>
      </c>
      <c r="AQ13" s="3">
        <v>3767.8398622512891</v>
      </c>
      <c r="AR13" s="3">
        <v>6504.6102306901203</v>
      </c>
      <c r="AS13" s="3">
        <v>7664.6944310691561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1.0708347057372034</v>
      </c>
      <c r="E14" s="20">
        <f t="shared" si="1"/>
        <v>0.31758441528862613</v>
      </c>
      <c r="F14" s="20">
        <f t="shared" si="2"/>
        <v>0.10274789906396725</v>
      </c>
      <c r="G14" s="20">
        <f t="shared" si="3"/>
        <v>1.0967793181292176</v>
      </c>
      <c r="H14" s="19">
        <f t="shared" si="4"/>
        <v>29.774391777445359</v>
      </c>
      <c r="I14" s="20">
        <f t="shared" si="5"/>
        <v>3.3848313916567534</v>
      </c>
      <c r="J14" s="20">
        <f t="shared" si="6"/>
        <v>5.4499282629347601</v>
      </c>
      <c r="K14" s="20"/>
      <c r="L14" s="3">
        <v>12685</v>
      </c>
      <c r="M14" s="3">
        <v>6197</v>
      </c>
      <c r="N14" s="3">
        <v>8735</v>
      </c>
      <c r="O14" s="3">
        <v>5182</v>
      </c>
      <c r="P14" s="3">
        <v>2008</v>
      </c>
      <c r="Q14" s="3">
        <v>1900</v>
      </c>
      <c r="R14" s="3">
        <v>373</v>
      </c>
      <c r="S14" s="3">
        <v>66</v>
      </c>
      <c r="T14" s="3">
        <v>204</v>
      </c>
      <c r="U14" s="3">
        <v>1231</v>
      </c>
      <c r="V14" s="3">
        <v>78</v>
      </c>
      <c r="W14" s="3">
        <v>1932</v>
      </c>
      <c r="X14" s="3">
        <v>14</v>
      </c>
      <c r="Y14" s="3">
        <v>5</v>
      </c>
      <c r="Z14" s="3">
        <v>305</v>
      </c>
      <c r="AA14" s="3">
        <v>44</v>
      </c>
      <c r="AB14" s="3"/>
      <c r="AC14" s="3">
        <v>2958</v>
      </c>
      <c r="AD14" s="3">
        <v>2194</v>
      </c>
      <c r="AE14" s="3">
        <v>1883</v>
      </c>
      <c r="AF14" s="3">
        <v>5</v>
      </c>
      <c r="AG14" s="3">
        <v>6</v>
      </c>
      <c r="AH14" s="3">
        <v>30</v>
      </c>
      <c r="AI14" s="3">
        <v>5</v>
      </c>
      <c r="AJ14" s="3">
        <v>5</v>
      </c>
      <c r="AK14" s="3">
        <v>32</v>
      </c>
      <c r="AL14" s="3"/>
      <c r="AM14" s="3">
        <v>3839</v>
      </c>
      <c r="AN14" s="3">
        <v>183081.49750900269</v>
      </c>
      <c r="AO14" s="3">
        <v>28174.043780517579</v>
      </c>
      <c r="AP14" s="3">
        <v>64234.890057373043</v>
      </c>
      <c r="AQ14" s="3">
        <v>29337.291136932377</v>
      </c>
      <c r="AR14" s="3">
        <v>70441.294174626746</v>
      </c>
      <c r="AS14" s="3">
        <v>114957.05111206054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6.3640490562846415</v>
      </c>
      <c r="E15" s="20">
        <f t="shared" si="1"/>
        <v>2.7550407231051399</v>
      </c>
      <c r="F15" s="20">
        <f t="shared" si="2"/>
        <v>1.3442287157877335</v>
      </c>
      <c r="G15" s="20">
        <f t="shared" si="3"/>
        <v>2.9753420223904872</v>
      </c>
      <c r="H15" s="19">
        <f t="shared" si="4"/>
        <v>70.267577916625569</v>
      </c>
      <c r="I15" s="20">
        <f t="shared" si="5"/>
        <v>8.5674017362149559</v>
      </c>
      <c r="J15" s="20">
        <f t="shared" si="6"/>
        <v>15.239243084709782</v>
      </c>
      <c r="K15" s="20"/>
      <c r="L15" s="3">
        <v>39082</v>
      </c>
      <c r="M15" s="3">
        <v>17965</v>
      </c>
      <c r="N15" s="3">
        <v>21128</v>
      </c>
      <c r="O15" s="3">
        <v>1504</v>
      </c>
      <c r="P15" s="3">
        <v>6239</v>
      </c>
      <c r="Q15" s="3">
        <v>8403</v>
      </c>
      <c r="R15" s="3">
        <v>4005</v>
      </c>
      <c r="S15" s="3">
        <v>1070</v>
      </c>
      <c r="T15" s="3">
        <v>2193</v>
      </c>
      <c r="U15" s="3">
        <v>8485</v>
      </c>
      <c r="V15" s="3">
        <v>527</v>
      </c>
      <c r="W15" s="3">
        <v>2710</v>
      </c>
      <c r="X15" s="3">
        <v>17</v>
      </c>
      <c r="Y15" s="3">
        <v>9</v>
      </c>
      <c r="Z15" s="3">
        <v>371</v>
      </c>
      <c r="AA15" s="3">
        <v>154</v>
      </c>
      <c r="AB15" s="3"/>
      <c r="AC15" s="3">
        <v>15429</v>
      </c>
      <c r="AD15" s="3">
        <v>12539</v>
      </c>
      <c r="AE15" s="3">
        <v>4118</v>
      </c>
      <c r="AF15" s="3">
        <v>21</v>
      </c>
      <c r="AG15" s="3">
        <v>47</v>
      </c>
      <c r="AH15" s="3">
        <v>188</v>
      </c>
      <c r="AI15" s="3">
        <v>88</v>
      </c>
      <c r="AJ15" s="3">
        <v>62</v>
      </c>
      <c r="AK15" s="3">
        <v>134</v>
      </c>
      <c r="AL15" s="3"/>
      <c r="AM15" s="3">
        <v>10910</v>
      </c>
      <c r="AN15" s="3">
        <v>209690.17857608796</v>
      </c>
      <c r="AO15" s="3">
        <v>28676.301431274413</v>
      </c>
      <c r="AP15" s="3">
        <v>79599.549349975583</v>
      </c>
      <c r="AQ15" s="3">
        <v>30067.921261024479</v>
      </c>
      <c r="AR15" s="3">
        <v>71591.482197344129</v>
      </c>
      <c r="AS15" s="3">
        <v>133327.06779846191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6.3059056040361341</v>
      </c>
      <c r="E16" s="20">
        <f t="shared" si="1"/>
        <v>3.5259705286508289</v>
      </c>
      <c r="F16" s="20">
        <f t="shared" si="2"/>
        <v>1.6828495704924413</v>
      </c>
      <c r="G16" s="20">
        <f t="shared" si="3"/>
        <v>5.311479922222758</v>
      </c>
      <c r="H16" s="19">
        <f t="shared" si="4"/>
        <v>58.709602104966173</v>
      </c>
      <c r="I16" s="20">
        <f t="shared" si="5"/>
        <v>6.6758967829772278</v>
      </c>
      <c r="J16" s="20">
        <f t="shared" si="6"/>
        <v>7.6344248190361581</v>
      </c>
      <c r="K16" s="20"/>
      <c r="L16" s="3">
        <v>1680</v>
      </c>
      <c r="M16" s="3">
        <v>411</v>
      </c>
      <c r="N16" s="3">
        <v>1036</v>
      </c>
      <c r="O16" s="3">
        <v>174</v>
      </c>
      <c r="P16" s="3">
        <v>327</v>
      </c>
      <c r="Q16" s="3">
        <v>230</v>
      </c>
      <c r="R16" s="3">
        <v>121</v>
      </c>
      <c r="S16" s="3">
        <v>21</v>
      </c>
      <c r="T16" s="3">
        <v>44</v>
      </c>
      <c r="U16" s="3">
        <v>201</v>
      </c>
      <c r="V16" s="3">
        <v>17</v>
      </c>
      <c r="W16" s="3">
        <v>15</v>
      </c>
      <c r="X16" s="3">
        <v>0</v>
      </c>
      <c r="Y16" s="3">
        <v>5</v>
      </c>
      <c r="Z16" s="3">
        <v>6</v>
      </c>
      <c r="AA16" s="3">
        <v>5</v>
      </c>
      <c r="AB16" s="3"/>
      <c r="AC16" s="3">
        <v>354</v>
      </c>
      <c r="AD16" s="3">
        <v>253</v>
      </c>
      <c r="AE16" s="3">
        <v>64</v>
      </c>
      <c r="AF16" s="3">
        <v>0</v>
      </c>
      <c r="AG16" s="3">
        <v>5</v>
      </c>
      <c r="AH16" s="3">
        <v>0</v>
      </c>
      <c r="AI16" s="3">
        <v>5</v>
      </c>
      <c r="AJ16" s="3">
        <v>5</v>
      </c>
      <c r="AK16" s="3">
        <v>5</v>
      </c>
      <c r="AL16" s="3"/>
      <c r="AM16" s="3">
        <v>213</v>
      </c>
      <c r="AN16" s="3">
        <v>6156.4762512207035</v>
      </c>
      <c r="AO16" s="3">
        <v>570.25132751464844</v>
      </c>
      <c r="AP16" s="3">
        <v>1247.8833740234375</v>
      </c>
      <c r="AQ16" s="3">
        <v>1764.6176483154295</v>
      </c>
      <c r="AR16" s="3">
        <v>2789.9940735403188</v>
      </c>
      <c r="AS16" s="3">
        <v>3187.4882470703128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6.1184005242911876</v>
      </c>
      <c r="E17" s="20">
        <f t="shared" si="1"/>
        <v>5.0516994909166106</v>
      </c>
      <c r="F17" s="20">
        <f t="shared" si="2"/>
        <v>1.0103398981833223</v>
      </c>
      <c r="G17" s="20">
        <f t="shared" si="3"/>
        <v>4.279441481441502</v>
      </c>
      <c r="H17" s="19">
        <f t="shared" si="4"/>
        <v>68.445464135031855</v>
      </c>
      <c r="I17" s="20">
        <f t="shared" si="5"/>
        <v>6.481509943683565</v>
      </c>
      <c r="J17" s="20">
        <f t="shared" si="6"/>
        <v>13.629373139000137</v>
      </c>
      <c r="K17" s="20"/>
      <c r="L17" s="3">
        <v>9748</v>
      </c>
      <c r="M17" s="3">
        <v>2443</v>
      </c>
      <c r="N17" s="3">
        <v>5995</v>
      </c>
      <c r="O17" s="3">
        <v>850</v>
      </c>
      <c r="P17" s="3">
        <v>1613</v>
      </c>
      <c r="Q17" s="3">
        <v>1272</v>
      </c>
      <c r="R17" s="3">
        <v>536</v>
      </c>
      <c r="S17" s="3">
        <v>99</v>
      </c>
      <c r="T17" s="3">
        <v>495</v>
      </c>
      <c r="U17" s="3">
        <v>1277</v>
      </c>
      <c r="V17" s="3">
        <v>148</v>
      </c>
      <c r="W17" s="3">
        <v>107</v>
      </c>
      <c r="X17" s="3">
        <v>9</v>
      </c>
      <c r="Y17" s="3">
        <v>27</v>
      </c>
      <c r="Z17" s="3">
        <v>26</v>
      </c>
      <c r="AA17" s="3">
        <v>17</v>
      </c>
      <c r="AB17" s="3"/>
      <c r="AC17" s="3">
        <v>2537</v>
      </c>
      <c r="AD17" s="3">
        <v>1945</v>
      </c>
      <c r="AE17" s="3">
        <v>544</v>
      </c>
      <c r="AF17" s="3">
        <v>5</v>
      </c>
      <c r="AG17" s="3">
        <v>13</v>
      </c>
      <c r="AH17" s="3">
        <v>5</v>
      </c>
      <c r="AI17" s="3">
        <v>10</v>
      </c>
      <c r="AJ17" s="3">
        <v>14</v>
      </c>
      <c r="AK17" s="3">
        <v>8</v>
      </c>
      <c r="AL17" s="3"/>
      <c r="AM17" s="3">
        <v>2181</v>
      </c>
      <c r="AN17" s="3">
        <v>37691.83448342589</v>
      </c>
      <c r="AO17" s="3">
        <v>4297.8949887873787</v>
      </c>
      <c r="AP17" s="3">
        <v>9798.6826193848719</v>
      </c>
      <c r="AQ17" s="3">
        <v>8758.7980821823821</v>
      </c>
      <c r="AR17" s="3">
        <v>16002.203313071817</v>
      </c>
      <c r="AS17" s="3">
        <v>20871.467876777151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3.359837391191447</v>
      </c>
      <c r="E18" s="20">
        <f t="shared" si="1"/>
        <v>3.2958137726654639</v>
      </c>
      <c r="F18" s="20">
        <f t="shared" si="2"/>
        <v>0.80462315710967713</v>
      </c>
      <c r="G18" s="20">
        <f t="shared" si="3"/>
        <v>2.0719179905302654</v>
      </c>
      <c r="H18" s="19">
        <f t="shared" si="4"/>
        <v>65.593524561730533</v>
      </c>
      <c r="I18" s="20">
        <f t="shared" si="5"/>
        <v>5.6662607256018358</v>
      </c>
      <c r="J18" s="20">
        <f t="shared" si="6"/>
        <v>12.306307333830308</v>
      </c>
      <c r="K18" s="20"/>
      <c r="L18" s="3">
        <v>15149</v>
      </c>
      <c r="M18" s="3">
        <v>6383</v>
      </c>
      <c r="N18" s="3">
        <v>8511</v>
      </c>
      <c r="O18" s="3">
        <v>996</v>
      </c>
      <c r="P18" s="3">
        <v>2334</v>
      </c>
      <c r="Q18" s="3">
        <v>2640</v>
      </c>
      <c r="R18" s="3">
        <v>956</v>
      </c>
      <c r="S18" s="3">
        <v>333</v>
      </c>
      <c r="T18" s="3">
        <v>1364</v>
      </c>
      <c r="U18" s="3">
        <v>2325</v>
      </c>
      <c r="V18" s="3">
        <v>290</v>
      </c>
      <c r="W18" s="3">
        <v>643</v>
      </c>
      <c r="X18" s="3">
        <v>8</v>
      </c>
      <c r="Y18" s="3">
        <v>13</v>
      </c>
      <c r="Z18" s="3">
        <v>107</v>
      </c>
      <c r="AA18" s="3">
        <v>83</v>
      </c>
      <c r="AB18" s="3"/>
      <c r="AC18" s="3">
        <v>8101</v>
      </c>
      <c r="AD18" s="3">
        <v>6411</v>
      </c>
      <c r="AE18" s="3">
        <v>1360</v>
      </c>
      <c r="AF18" s="3">
        <v>5</v>
      </c>
      <c r="AG18" s="3">
        <v>20</v>
      </c>
      <c r="AH18" s="3">
        <v>8</v>
      </c>
      <c r="AI18" s="3">
        <v>8</v>
      </c>
      <c r="AJ18" s="3">
        <v>6</v>
      </c>
      <c r="AK18" s="3">
        <v>31</v>
      </c>
      <c r="AL18" s="3"/>
      <c r="AM18" s="3">
        <v>4954</v>
      </c>
      <c r="AN18" s="3">
        <v>112649.24628617468</v>
      </c>
      <c r="AO18" s="3">
        <v>14568.51404716964</v>
      </c>
      <c r="AP18" s="3">
        <v>41385.833487092794</v>
      </c>
      <c r="AQ18" s="3">
        <v>12975.366176565551</v>
      </c>
      <c r="AR18" s="3">
        <v>40255.779947745541</v>
      </c>
      <c r="AS18" s="3">
        <v>69199.777527790458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3.6287998385678364</v>
      </c>
      <c r="E19" s="20">
        <f t="shared" si="1"/>
        <v>2.4341222541418741</v>
      </c>
      <c r="F19" s="20">
        <f t="shared" si="2"/>
        <v>1.2265132948798134</v>
      </c>
      <c r="G19" s="20">
        <f t="shared" si="3"/>
        <v>2.3894453308269212</v>
      </c>
      <c r="H19" s="19">
        <f t="shared" si="4"/>
        <v>63.062868221097645</v>
      </c>
      <c r="I19" s="20">
        <f t="shared" si="5"/>
        <v>6.6442051016554817</v>
      </c>
      <c r="J19" s="20">
        <f t="shared" si="6"/>
        <v>12.748171510761136</v>
      </c>
      <c r="K19" s="20"/>
      <c r="L19" s="3">
        <v>45521</v>
      </c>
      <c r="M19" s="3">
        <v>23363</v>
      </c>
      <c r="N19" s="3">
        <v>23688</v>
      </c>
      <c r="O19" s="3">
        <v>2031</v>
      </c>
      <c r="P19" s="3">
        <v>8402</v>
      </c>
      <c r="Q19" s="3">
        <v>9069</v>
      </c>
      <c r="R19" s="3">
        <v>4140</v>
      </c>
      <c r="S19" s="3">
        <v>1622</v>
      </c>
      <c r="T19" s="3">
        <v>3219</v>
      </c>
      <c r="U19" s="3">
        <v>7989</v>
      </c>
      <c r="V19" s="3">
        <v>910</v>
      </c>
      <c r="W19" s="3">
        <v>3265</v>
      </c>
      <c r="X19" s="3">
        <v>17</v>
      </c>
      <c r="Y19" s="3">
        <v>15</v>
      </c>
      <c r="Z19" s="3">
        <v>367</v>
      </c>
      <c r="AA19" s="3">
        <v>193</v>
      </c>
      <c r="AB19" s="3"/>
      <c r="AC19" s="3">
        <v>27200</v>
      </c>
      <c r="AD19" s="3">
        <v>21050</v>
      </c>
      <c r="AE19" s="3">
        <v>4948</v>
      </c>
      <c r="AF19" s="3">
        <v>13</v>
      </c>
      <c r="AG19" s="3">
        <v>74</v>
      </c>
      <c r="AH19" s="3">
        <v>172</v>
      </c>
      <c r="AI19" s="3">
        <v>30</v>
      </c>
      <c r="AJ19" s="3">
        <v>19</v>
      </c>
      <c r="AK19" s="3">
        <v>143</v>
      </c>
      <c r="AL19" s="3"/>
      <c r="AM19" s="3">
        <v>14733</v>
      </c>
      <c r="AN19" s="3">
        <v>351629.72308273317</v>
      </c>
      <c r="AO19" s="3">
        <v>47824.348901367193</v>
      </c>
      <c r="AP19" s="3">
        <v>132244.79561462402</v>
      </c>
      <c r="AQ19" s="3">
        <v>37562.516054534914</v>
      </c>
      <c r="AR19" s="3">
        <v>115569.51510703639</v>
      </c>
      <c r="AS19" s="3">
        <v>220155.43307434081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10.597018807625103</v>
      </c>
      <c r="E20" s="20">
        <f t="shared" si="1"/>
        <v>6.4020311552260916</v>
      </c>
      <c r="F20" s="20">
        <f t="shared" si="2"/>
        <v>1.6830081902913951</v>
      </c>
      <c r="G20" s="20">
        <f t="shared" si="3"/>
        <v>8.0233864214655526</v>
      </c>
      <c r="H20" s="19">
        <f t="shared" si="4"/>
        <v>79.206401875594949</v>
      </c>
      <c r="I20" s="20">
        <f t="shared" si="5"/>
        <v>9.3505631227606045</v>
      </c>
      <c r="J20" s="20">
        <f t="shared" si="6"/>
        <v>16.463452721291411</v>
      </c>
      <c r="K20" s="20"/>
      <c r="L20" s="3">
        <v>5233</v>
      </c>
      <c r="M20" s="3">
        <v>1240</v>
      </c>
      <c r="N20" s="3">
        <v>3025</v>
      </c>
      <c r="O20" s="3">
        <v>180</v>
      </c>
      <c r="P20" s="3">
        <v>1064</v>
      </c>
      <c r="Q20" s="3">
        <v>704</v>
      </c>
      <c r="R20" s="3">
        <v>426</v>
      </c>
      <c r="S20" s="3">
        <v>51</v>
      </c>
      <c r="T20" s="3">
        <v>194</v>
      </c>
      <c r="U20" s="3">
        <v>738</v>
      </c>
      <c r="V20" s="3">
        <v>91</v>
      </c>
      <c r="W20" s="3">
        <v>52</v>
      </c>
      <c r="X20" s="3">
        <v>0</v>
      </c>
      <c r="Y20" s="3">
        <v>5</v>
      </c>
      <c r="Z20" s="3">
        <v>15</v>
      </c>
      <c r="AA20" s="3">
        <v>12</v>
      </c>
      <c r="AB20" s="3"/>
      <c r="AC20" s="3">
        <v>997</v>
      </c>
      <c r="AD20" s="3">
        <v>779</v>
      </c>
      <c r="AE20" s="3">
        <v>335</v>
      </c>
      <c r="AF20" s="3">
        <v>5</v>
      </c>
      <c r="AG20" s="3">
        <v>6</v>
      </c>
      <c r="AH20" s="3">
        <v>5</v>
      </c>
      <c r="AI20" s="3">
        <v>6</v>
      </c>
      <c r="AJ20" s="3">
        <v>10</v>
      </c>
      <c r="AK20" s="3">
        <v>10</v>
      </c>
      <c r="AL20" s="3"/>
      <c r="AM20" s="3">
        <v>1019</v>
      </c>
      <c r="AN20" s="3">
        <v>13261.233400816931</v>
      </c>
      <c r="AO20" s="3">
        <v>1331.7405386391158</v>
      </c>
      <c r="AP20" s="3">
        <v>3030.2882834557022</v>
      </c>
      <c r="AQ20" s="3">
        <v>3819.1357369713596</v>
      </c>
      <c r="AR20" s="3">
        <v>6189.4671625118781</v>
      </c>
      <c r="AS20" s="3">
        <v>6964.22280074629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5.0858784722115091</v>
      </c>
      <c r="E21" s="20">
        <f t="shared" si="1"/>
        <v>3.6048658041399522</v>
      </c>
      <c r="F21" s="20">
        <f t="shared" si="2"/>
        <v>0.70047155435894792</v>
      </c>
      <c r="G21" s="20">
        <f t="shared" si="3"/>
        <v>4.656332377851454</v>
      </c>
      <c r="H21" s="19">
        <f t="shared" si="4"/>
        <v>61.940514895578936</v>
      </c>
      <c r="I21" s="20">
        <f t="shared" si="5"/>
        <v>5.92032679579117</v>
      </c>
      <c r="J21" s="20">
        <f t="shared" si="6"/>
        <v>11.501905528764231</v>
      </c>
      <c r="K21" s="20"/>
      <c r="L21" s="3">
        <v>4984</v>
      </c>
      <c r="M21" s="3">
        <v>1274</v>
      </c>
      <c r="N21" s="3">
        <v>2970</v>
      </c>
      <c r="O21" s="3">
        <v>513</v>
      </c>
      <c r="P21" s="3">
        <v>1002</v>
      </c>
      <c r="Q21" s="3">
        <v>550</v>
      </c>
      <c r="R21" s="3">
        <v>239</v>
      </c>
      <c r="S21" s="3">
        <v>41</v>
      </c>
      <c r="T21" s="3">
        <v>211</v>
      </c>
      <c r="U21" s="3">
        <v>621</v>
      </c>
      <c r="V21" s="3">
        <v>56</v>
      </c>
      <c r="W21" s="3">
        <v>70</v>
      </c>
      <c r="X21" s="3">
        <v>5</v>
      </c>
      <c r="Y21" s="3">
        <v>5</v>
      </c>
      <c r="Z21" s="3">
        <v>12</v>
      </c>
      <c r="AA21" s="3">
        <v>16</v>
      </c>
      <c r="AB21" s="3"/>
      <c r="AC21" s="3">
        <v>1358</v>
      </c>
      <c r="AD21" s="3">
        <v>1011</v>
      </c>
      <c r="AE21" s="3">
        <v>357</v>
      </c>
      <c r="AF21" s="3">
        <v>0</v>
      </c>
      <c r="AG21" s="3">
        <v>5</v>
      </c>
      <c r="AH21" s="3">
        <v>5</v>
      </c>
      <c r="AI21" s="3">
        <v>6</v>
      </c>
      <c r="AJ21" s="3">
        <v>7</v>
      </c>
      <c r="AK21" s="3">
        <v>12</v>
      </c>
      <c r="AL21" s="3"/>
      <c r="AM21" s="3">
        <v>1089</v>
      </c>
      <c r="AN21" s="3">
        <v>21519.082374062553</v>
      </c>
      <c r="AO21" s="3">
        <v>2318.8180794635891</v>
      </c>
      <c r="AP21" s="3">
        <v>5853.1998544212202</v>
      </c>
      <c r="AQ21" s="3">
        <v>4794.9230079971239</v>
      </c>
      <c r="AR21" s="3">
        <v>9467.996387873327</v>
      </c>
      <c r="AS21" s="3">
        <v>12210.279962312361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6.0207419550420003</v>
      </c>
      <c r="E22" s="20">
        <f t="shared" si="1"/>
        <v>3.886254039581523</v>
      </c>
      <c r="F22" s="20">
        <f t="shared" si="2"/>
        <v>1.2695096529299641</v>
      </c>
      <c r="G22" s="20">
        <f t="shared" si="3"/>
        <v>4.3111449318130646</v>
      </c>
      <c r="H22" s="19">
        <f t="shared" si="4"/>
        <v>60.515608598062762</v>
      </c>
      <c r="I22" s="20">
        <f t="shared" si="5"/>
        <v>6.3885035927157316</v>
      </c>
      <c r="J22" s="20">
        <f t="shared" si="6"/>
        <v>10.374985076364903</v>
      </c>
      <c r="K22" s="20"/>
      <c r="L22" s="3">
        <v>3708</v>
      </c>
      <c r="M22" s="3">
        <v>1021</v>
      </c>
      <c r="N22" s="3">
        <v>2234</v>
      </c>
      <c r="O22" s="3">
        <v>421</v>
      </c>
      <c r="P22" s="3">
        <v>689</v>
      </c>
      <c r="Q22" s="3">
        <v>445</v>
      </c>
      <c r="R22" s="3">
        <v>192</v>
      </c>
      <c r="S22" s="3">
        <v>49</v>
      </c>
      <c r="T22" s="3">
        <v>150</v>
      </c>
      <c r="U22" s="3">
        <v>532</v>
      </c>
      <c r="V22" s="3">
        <v>26</v>
      </c>
      <c r="W22" s="3">
        <v>59</v>
      </c>
      <c r="X22" s="3">
        <v>0</v>
      </c>
      <c r="Y22" s="3">
        <v>5</v>
      </c>
      <c r="Z22" s="3">
        <v>11</v>
      </c>
      <c r="AA22" s="3">
        <v>9</v>
      </c>
      <c r="AB22" s="3"/>
      <c r="AC22" s="3">
        <v>984</v>
      </c>
      <c r="AD22" s="3">
        <v>691</v>
      </c>
      <c r="AE22" s="3">
        <v>270</v>
      </c>
      <c r="AF22" s="3">
        <v>0</v>
      </c>
      <c r="AG22" s="3">
        <v>5</v>
      </c>
      <c r="AH22" s="3">
        <v>0</v>
      </c>
      <c r="AI22" s="3">
        <v>5</v>
      </c>
      <c r="AJ22" s="3">
        <v>5</v>
      </c>
      <c r="AK22" s="3">
        <v>8</v>
      </c>
      <c r="AL22" s="3"/>
      <c r="AM22" s="3">
        <v>717</v>
      </c>
      <c r="AN22" s="3">
        <v>15981.833385272877</v>
      </c>
      <c r="AO22" s="3">
        <v>1713.2054486699758</v>
      </c>
      <c r="AP22" s="3">
        <v>3859.7579693002317</v>
      </c>
      <c r="AQ22" s="3">
        <v>3691.6095727268539</v>
      </c>
      <c r="AR22" s="3">
        <v>6910.8533142219831</v>
      </c>
      <c r="AS22" s="3">
        <v>8836.1202651191979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3.5557797545103429</v>
      </c>
      <c r="E23" s="20">
        <f t="shared" si="1"/>
        <v>1.0189407198712372</v>
      </c>
      <c r="F23" s="20">
        <f t="shared" si="2"/>
        <v>0.38015957509759057</v>
      </c>
      <c r="G23" s="20">
        <f t="shared" si="3"/>
        <v>3.059667537527277</v>
      </c>
      <c r="H23" s="19">
        <f t="shared" si="4"/>
        <v>66.002273594586626</v>
      </c>
      <c r="I23" s="20">
        <f t="shared" si="5"/>
        <v>5.9755881995409776</v>
      </c>
      <c r="J23" s="20">
        <f t="shared" si="6"/>
        <v>11.467147260168954</v>
      </c>
      <c r="K23" s="20"/>
      <c r="L23" s="3">
        <v>24810</v>
      </c>
      <c r="M23" s="3">
        <v>9769</v>
      </c>
      <c r="N23" s="3">
        <v>14866</v>
      </c>
      <c r="O23" s="3">
        <v>1644</v>
      </c>
      <c r="P23" s="3">
        <v>5002</v>
      </c>
      <c r="Q23" s="3">
        <v>4281</v>
      </c>
      <c r="R23" s="3">
        <v>1566</v>
      </c>
      <c r="S23" s="3">
        <v>269</v>
      </c>
      <c r="T23" s="3">
        <v>721</v>
      </c>
      <c r="U23" s="3">
        <v>3915</v>
      </c>
      <c r="V23" s="3">
        <v>255</v>
      </c>
      <c r="W23" s="3">
        <v>2275</v>
      </c>
      <c r="X23" s="3">
        <v>44</v>
      </c>
      <c r="Y23" s="3">
        <v>27</v>
      </c>
      <c r="Z23" s="3">
        <v>737</v>
      </c>
      <c r="AA23" s="3">
        <v>71</v>
      </c>
      <c r="AB23" s="3"/>
      <c r="AC23" s="3">
        <v>5874</v>
      </c>
      <c r="AD23" s="3">
        <v>4679</v>
      </c>
      <c r="AE23" s="3">
        <v>2685</v>
      </c>
      <c r="AF23" s="3">
        <v>5</v>
      </c>
      <c r="AG23" s="3">
        <v>32</v>
      </c>
      <c r="AH23" s="3">
        <v>53</v>
      </c>
      <c r="AI23" s="3">
        <v>47</v>
      </c>
      <c r="AJ23" s="3">
        <v>14</v>
      </c>
      <c r="AK23" s="3">
        <v>34</v>
      </c>
      <c r="AL23" s="3"/>
      <c r="AM23" s="3">
        <v>7602</v>
      </c>
      <c r="AN23" s="3">
        <v>163481.81423797607</v>
      </c>
      <c r="AO23" s="3">
        <v>20431.813623046874</v>
      </c>
      <c r="AP23" s="3">
        <v>70759.759222412104</v>
      </c>
      <c r="AQ23" s="3">
        <v>22523.466526794433</v>
      </c>
      <c r="AR23" s="3">
        <v>66293.733110112633</v>
      </c>
      <c r="AS23" s="3">
        <v>110102.43238586425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8.2599396249812518</v>
      </c>
      <c r="E24" s="20">
        <f t="shared" si="1"/>
        <v>5.2677736547274163</v>
      </c>
      <c r="F24" s="20">
        <f t="shared" si="2"/>
        <v>1.5766223966613746</v>
      </c>
      <c r="G24" s="20">
        <f t="shared" si="3"/>
        <v>5.1746896917776715</v>
      </c>
      <c r="H24" s="19">
        <f t="shared" si="4"/>
        <v>69.622837683655618</v>
      </c>
      <c r="I24" s="20">
        <f t="shared" si="5"/>
        <v>7.7726210550392114</v>
      </c>
      <c r="J24" s="20">
        <f t="shared" si="6"/>
        <v>14.749194291674517</v>
      </c>
      <c r="K24" s="20"/>
      <c r="L24" s="3">
        <v>14762</v>
      </c>
      <c r="M24" s="3">
        <v>3671</v>
      </c>
      <c r="N24" s="3">
        <v>9381</v>
      </c>
      <c r="O24" s="3">
        <v>1259</v>
      </c>
      <c r="P24" s="3">
        <v>2444</v>
      </c>
      <c r="Q24" s="3">
        <v>1759</v>
      </c>
      <c r="R24" s="3">
        <v>845</v>
      </c>
      <c r="S24" s="3">
        <v>170</v>
      </c>
      <c r="T24" s="3">
        <v>568</v>
      </c>
      <c r="U24" s="3">
        <v>2032</v>
      </c>
      <c r="V24" s="3">
        <v>209</v>
      </c>
      <c r="W24" s="3">
        <v>111</v>
      </c>
      <c r="X24" s="3">
        <v>23</v>
      </c>
      <c r="Y24" s="3">
        <v>53</v>
      </c>
      <c r="Z24" s="3">
        <v>28</v>
      </c>
      <c r="AA24" s="3">
        <v>27</v>
      </c>
      <c r="AB24" s="3"/>
      <c r="AC24" s="3">
        <v>3189</v>
      </c>
      <c r="AD24" s="3">
        <v>2449</v>
      </c>
      <c r="AE24" s="3">
        <v>969</v>
      </c>
      <c r="AF24" s="3">
        <v>5</v>
      </c>
      <c r="AG24" s="3">
        <v>14</v>
      </c>
      <c r="AH24" s="3">
        <v>5</v>
      </c>
      <c r="AI24" s="3">
        <v>17</v>
      </c>
      <c r="AJ24" s="3">
        <v>9</v>
      </c>
      <c r="AK24" s="3">
        <v>21</v>
      </c>
      <c r="AL24" s="3"/>
      <c r="AM24" s="3">
        <v>3167</v>
      </c>
      <c r="AN24" s="3">
        <v>47229.885182939499</v>
      </c>
      <c r="AO24" s="3">
        <v>4324.6978967192299</v>
      </c>
      <c r="AP24" s="3">
        <v>10782.543769515691</v>
      </c>
      <c r="AQ24" s="3">
        <v>13474.027075173706</v>
      </c>
      <c r="AR24" s="3">
        <v>21472.359353132109</v>
      </c>
      <c r="AS24" s="3">
        <v>24600.664075733024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4.7058707597072624</v>
      </c>
      <c r="E25" s="20">
        <f t="shared" si="1"/>
        <v>3.3760324042745116</v>
      </c>
      <c r="F25" s="20">
        <f t="shared" si="2"/>
        <v>0.62109157164248752</v>
      </c>
      <c r="G25" s="20">
        <f t="shared" si="3"/>
        <v>3.6539245930758009</v>
      </c>
      <c r="H25" s="19">
        <f t="shared" si="4"/>
        <v>64.058304407359984</v>
      </c>
      <c r="I25" s="20">
        <f t="shared" si="5"/>
        <v>6.0210201277803685</v>
      </c>
      <c r="J25" s="20">
        <f t="shared" si="6"/>
        <v>15.26584888328534</v>
      </c>
      <c r="K25" s="20"/>
      <c r="L25" s="3">
        <v>26466</v>
      </c>
      <c r="M25" s="3">
        <v>8628</v>
      </c>
      <c r="N25" s="3">
        <v>14622</v>
      </c>
      <c r="O25" s="3">
        <v>1526</v>
      </c>
      <c r="P25" s="3">
        <v>5236</v>
      </c>
      <c r="Q25" s="3">
        <v>3814</v>
      </c>
      <c r="R25" s="3">
        <v>1539</v>
      </c>
      <c r="S25" s="3">
        <v>303</v>
      </c>
      <c r="T25" s="3">
        <v>1647</v>
      </c>
      <c r="U25" s="3">
        <v>4168</v>
      </c>
      <c r="V25" s="3">
        <v>432</v>
      </c>
      <c r="W25" s="3">
        <v>982</v>
      </c>
      <c r="X25" s="3">
        <v>22</v>
      </c>
      <c r="Y25" s="3">
        <v>15</v>
      </c>
      <c r="Z25" s="3">
        <v>214</v>
      </c>
      <c r="AA25" s="3">
        <v>109</v>
      </c>
      <c r="AB25" s="3"/>
      <c r="AC25" s="3">
        <v>9145</v>
      </c>
      <c r="AD25" s="3">
        <v>7492</v>
      </c>
      <c r="AE25" s="3">
        <v>1972</v>
      </c>
      <c r="AF25" s="3">
        <v>5</v>
      </c>
      <c r="AG25" s="3">
        <v>50</v>
      </c>
      <c r="AH25" s="3">
        <v>16</v>
      </c>
      <c r="AI25" s="3">
        <v>13</v>
      </c>
      <c r="AJ25" s="3">
        <v>9</v>
      </c>
      <c r="AK25" s="3">
        <v>35</v>
      </c>
      <c r="AL25" s="3"/>
      <c r="AM25" s="3">
        <v>8861</v>
      </c>
      <c r="AN25" s="3">
        <v>143297.97637100221</v>
      </c>
      <c r="AO25" s="3">
        <v>17179.888031005859</v>
      </c>
      <c r="AP25" s="3">
        <v>48785.076763916019</v>
      </c>
      <c r="AQ25" s="3">
        <v>22826.080295562744</v>
      </c>
      <c r="AR25" s="3">
        <v>58044.593967532041</v>
      </c>
      <c r="AS25" s="3">
        <v>88570.21819824219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6.3628287584209744</v>
      </c>
      <c r="E26" s="20">
        <f t="shared" si="1"/>
        <v>4.1233850947553581</v>
      </c>
      <c r="F26" s="20">
        <f t="shared" si="2"/>
        <v>0.97981427994186732</v>
      </c>
      <c r="G26" s="20">
        <f t="shared" si="3"/>
        <v>4.8861940463969349</v>
      </c>
      <c r="H26" s="19">
        <f t="shared" si="4"/>
        <v>71.087756633044222</v>
      </c>
      <c r="I26" s="20">
        <f t="shared" si="5"/>
        <v>6.3406448033983569</v>
      </c>
      <c r="J26" s="20">
        <f t="shared" si="6"/>
        <v>10.842391985678891</v>
      </c>
      <c r="K26" s="20"/>
      <c r="L26" s="3">
        <v>3089</v>
      </c>
      <c r="M26" s="3">
        <v>667</v>
      </c>
      <c r="N26" s="3">
        <v>2050</v>
      </c>
      <c r="O26" s="3">
        <v>272</v>
      </c>
      <c r="P26" s="3">
        <v>514</v>
      </c>
      <c r="Q26" s="3">
        <v>335</v>
      </c>
      <c r="R26" s="3">
        <v>146</v>
      </c>
      <c r="S26" s="3">
        <v>24</v>
      </c>
      <c r="T26" s="3">
        <v>101</v>
      </c>
      <c r="U26" s="3">
        <v>353</v>
      </c>
      <c r="V26" s="3">
        <v>39</v>
      </c>
      <c r="W26" s="3">
        <v>20</v>
      </c>
      <c r="X26" s="3">
        <v>5</v>
      </c>
      <c r="Y26" s="3">
        <v>6</v>
      </c>
      <c r="Z26" s="3">
        <v>5</v>
      </c>
      <c r="AA26" s="3">
        <v>5</v>
      </c>
      <c r="AB26" s="3"/>
      <c r="AC26" s="3">
        <v>690</v>
      </c>
      <c r="AD26" s="3">
        <v>499</v>
      </c>
      <c r="AE26" s="3">
        <v>141</v>
      </c>
      <c r="AF26" s="3">
        <v>5</v>
      </c>
      <c r="AG26" s="3">
        <v>5</v>
      </c>
      <c r="AH26" s="3">
        <v>5</v>
      </c>
      <c r="AI26" s="3">
        <v>0</v>
      </c>
      <c r="AJ26" s="3">
        <v>5</v>
      </c>
      <c r="AK26" s="3">
        <v>5</v>
      </c>
      <c r="AL26" s="3"/>
      <c r="AM26" s="3">
        <v>515</v>
      </c>
      <c r="AN26" s="3">
        <v>10519.43486319423</v>
      </c>
      <c r="AO26" s="3">
        <v>1073.5176814170861</v>
      </c>
      <c r="AP26" s="3">
        <v>2449.4437865739137</v>
      </c>
      <c r="AQ26" s="3">
        <v>2883.7595910954437</v>
      </c>
      <c r="AR26" s="3">
        <v>4749.8743882367908</v>
      </c>
      <c r="AS26" s="3">
        <v>5547.8469310181772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1.6963627183793382</v>
      </c>
      <c r="E27" s="20">
        <f t="shared" si="1"/>
        <v>0.53263804069005405</v>
      </c>
      <c r="F27" s="20">
        <f t="shared" si="2"/>
        <v>0.24662340147706685</v>
      </c>
      <c r="G27" s="20">
        <f t="shared" si="3"/>
        <v>1.667736488692638</v>
      </c>
      <c r="H27" s="19">
        <f t="shared" si="4"/>
        <v>48.589243382310265</v>
      </c>
      <c r="I27" s="20">
        <f t="shared" si="5"/>
        <v>3.6359369321478008</v>
      </c>
      <c r="J27" s="20">
        <f t="shared" si="6"/>
        <v>7.645506695714734</v>
      </c>
      <c r="K27" s="20"/>
      <c r="L27" s="3">
        <v>16070</v>
      </c>
      <c r="M27" s="3">
        <v>5627</v>
      </c>
      <c r="N27" s="3">
        <v>11108</v>
      </c>
      <c r="O27" s="3">
        <v>2806</v>
      </c>
      <c r="P27" s="3">
        <v>2581</v>
      </c>
      <c r="Q27" s="3">
        <v>2493</v>
      </c>
      <c r="R27" s="3">
        <v>620</v>
      </c>
      <c r="S27" s="3">
        <v>144</v>
      </c>
      <c r="T27" s="3">
        <v>311</v>
      </c>
      <c r="U27" s="3">
        <v>1668</v>
      </c>
      <c r="V27" s="3">
        <v>106</v>
      </c>
      <c r="W27" s="3">
        <v>1210</v>
      </c>
      <c r="X27" s="3">
        <v>15</v>
      </c>
      <c r="Y27" s="3">
        <v>6</v>
      </c>
      <c r="Z27" s="3">
        <v>234</v>
      </c>
      <c r="AA27" s="3">
        <v>39</v>
      </c>
      <c r="AB27" s="3"/>
      <c r="AC27" s="3">
        <v>4012</v>
      </c>
      <c r="AD27" s="3">
        <v>3060</v>
      </c>
      <c r="AE27" s="3">
        <v>1521</v>
      </c>
      <c r="AF27" s="3">
        <v>5</v>
      </c>
      <c r="AG27" s="3">
        <v>14</v>
      </c>
      <c r="AH27" s="3">
        <v>24</v>
      </c>
      <c r="AI27" s="3">
        <v>8</v>
      </c>
      <c r="AJ27" s="3">
        <v>9</v>
      </c>
      <c r="AK27" s="3">
        <v>30</v>
      </c>
      <c r="AL27" s="3"/>
      <c r="AM27" s="3">
        <v>4689</v>
      </c>
      <c r="AN27" s="3">
        <v>154760.66018218995</v>
      </c>
      <c r="AO27" s="3">
        <v>19902.076074218749</v>
      </c>
      <c r="AP27" s="3">
        <v>58388.619708251957</v>
      </c>
      <c r="AQ27" s="3">
        <v>22861.02689971924</v>
      </c>
      <c r="AR27" s="3">
        <v>61330.140520682035</v>
      </c>
      <c r="AS27" s="3">
        <v>98328.02748657226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7.7895602107789896</v>
      </c>
      <c r="E28" s="20">
        <f t="shared" si="1"/>
        <v>4.9834200900811112</v>
      </c>
      <c r="F28" s="20">
        <f t="shared" si="2"/>
        <v>1.0980417147636348</v>
      </c>
      <c r="G28" s="20">
        <f t="shared" si="3"/>
        <v>5.2156099681137738</v>
      </c>
      <c r="H28" s="19">
        <f t="shared" si="4"/>
        <v>66.152100328043218</v>
      </c>
      <c r="I28" s="20">
        <f t="shared" si="5"/>
        <v>6.5131519601811032</v>
      </c>
      <c r="J28" s="20">
        <f t="shared" si="6"/>
        <v>11.350173857812672</v>
      </c>
      <c r="K28" s="20"/>
      <c r="L28" s="3">
        <v>5364</v>
      </c>
      <c r="M28" s="3">
        <v>1280</v>
      </c>
      <c r="N28" s="3">
        <v>3068</v>
      </c>
      <c r="O28" s="3">
        <v>417</v>
      </c>
      <c r="P28" s="3">
        <v>1025</v>
      </c>
      <c r="Q28" s="3">
        <v>714</v>
      </c>
      <c r="R28" s="3">
        <v>360</v>
      </c>
      <c r="S28" s="3">
        <v>52</v>
      </c>
      <c r="T28" s="3">
        <v>236</v>
      </c>
      <c r="U28" s="3">
        <v>869</v>
      </c>
      <c r="V28" s="3">
        <v>98</v>
      </c>
      <c r="W28" s="3">
        <v>48</v>
      </c>
      <c r="X28" s="3">
        <v>5</v>
      </c>
      <c r="Y28" s="3">
        <v>17</v>
      </c>
      <c r="Z28" s="3">
        <v>14</v>
      </c>
      <c r="AA28" s="3">
        <v>18</v>
      </c>
      <c r="AB28" s="3"/>
      <c r="AC28" s="3">
        <v>1212</v>
      </c>
      <c r="AD28" s="3">
        <v>958</v>
      </c>
      <c r="AE28" s="3">
        <v>350</v>
      </c>
      <c r="AF28" s="3">
        <v>5</v>
      </c>
      <c r="AG28" s="3">
        <v>6</v>
      </c>
      <c r="AH28" s="3">
        <v>0</v>
      </c>
      <c r="AI28" s="3">
        <v>5</v>
      </c>
      <c r="AJ28" s="3">
        <v>5</v>
      </c>
      <c r="AK28" s="3">
        <v>11</v>
      </c>
      <c r="AL28" s="3"/>
      <c r="AM28" s="3">
        <v>1014</v>
      </c>
      <c r="AN28" s="3">
        <v>19652.543159217319</v>
      </c>
      <c r="AO28" s="3">
        <v>2072.0170576421947</v>
      </c>
      <c r="AP28" s="3">
        <v>4735.7035075114209</v>
      </c>
      <c r="AQ28" s="3">
        <v>4637.7968118714634</v>
      </c>
      <c r="AR28" s="3">
        <v>8933.7838583153753</v>
      </c>
      <c r="AS28" s="3">
        <v>11155.957159141033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3.3224227521289791</v>
      </c>
      <c r="E29" s="20">
        <f t="shared" si="1"/>
        <v>1.9947193980842275</v>
      </c>
      <c r="F29" s="20">
        <f t="shared" si="2"/>
        <v>0.53758395125674219</v>
      </c>
      <c r="G29" s="20">
        <f t="shared" si="3"/>
        <v>2.6247660545840148</v>
      </c>
      <c r="H29" s="19">
        <f t="shared" si="4"/>
        <v>64.087193461870257</v>
      </c>
      <c r="I29" s="20">
        <f t="shared" si="5"/>
        <v>5.4696737782621732</v>
      </c>
      <c r="J29" s="20">
        <f t="shared" si="6"/>
        <v>5.1767436717013018</v>
      </c>
      <c r="K29" s="20"/>
      <c r="L29" s="3">
        <v>3497</v>
      </c>
      <c r="M29" s="3">
        <v>1292</v>
      </c>
      <c r="N29" s="3">
        <v>2047</v>
      </c>
      <c r="O29" s="3">
        <v>273</v>
      </c>
      <c r="P29" s="3">
        <v>620</v>
      </c>
      <c r="Q29" s="3">
        <v>716</v>
      </c>
      <c r="R29" s="3">
        <v>311</v>
      </c>
      <c r="S29" s="3">
        <v>38</v>
      </c>
      <c r="T29" s="3">
        <v>141</v>
      </c>
      <c r="U29" s="3">
        <v>471</v>
      </c>
      <c r="V29" s="3">
        <v>49</v>
      </c>
      <c r="W29" s="3">
        <v>92</v>
      </c>
      <c r="X29" s="3">
        <v>5</v>
      </c>
      <c r="Y29" s="3">
        <v>5</v>
      </c>
      <c r="Z29" s="3">
        <v>14</v>
      </c>
      <c r="AA29" s="3">
        <v>24</v>
      </c>
      <c r="AB29" s="3"/>
      <c r="AC29" s="3">
        <v>1365</v>
      </c>
      <c r="AD29" s="3">
        <v>935</v>
      </c>
      <c r="AE29" s="3">
        <v>356</v>
      </c>
      <c r="AF29" s="3">
        <v>5</v>
      </c>
      <c r="AG29" s="3">
        <v>5</v>
      </c>
      <c r="AH29" s="3">
        <v>0</v>
      </c>
      <c r="AI29" s="3">
        <v>5</v>
      </c>
      <c r="AJ29" s="3">
        <v>8</v>
      </c>
      <c r="AK29" s="3">
        <v>5</v>
      </c>
      <c r="AL29" s="3"/>
      <c r="AM29" s="3">
        <v>444</v>
      </c>
      <c r="AN29" s="3">
        <v>23621.152784919737</v>
      </c>
      <c r="AO29" s="3">
        <v>2832.4991989135742</v>
      </c>
      <c r="AP29" s="3">
        <v>7068.6633987426758</v>
      </c>
      <c r="AQ29" s="3">
        <v>3194.0858842849734</v>
      </c>
      <c r="AR29" s="3">
        <v>8576.8202591742847</v>
      </c>
      <c r="AS29" s="3">
        <v>14176.40183502197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5.7857302969135054</v>
      </c>
      <c r="E30" s="20">
        <f t="shared" si="1"/>
        <v>4.2106528789467124</v>
      </c>
      <c r="F30" s="20">
        <f t="shared" si="2"/>
        <v>0.92629070247099254</v>
      </c>
      <c r="G30" s="20">
        <f t="shared" si="3"/>
        <v>4.5377788082915425</v>
      </c>
      <c r="H30" s="19">
        <f t="shared" si="4"/>
        <v>68.144677245608378</v>
      </c>
      <c r="I30" s="20">
        <f t="shared" si="5"/>
        <v>7.3428127827796246</v>
      </c>
      <c r="J30" s="20">
        <f t="shared" si="6"/>
        <v>16.986766851349362</v>
      </c>
      <c r="K30" s="20"/>
      <c r="L30" s="3">
        <v>26617</v>
      </c>
      <c r="M30" s="3">
        <v>8683</v>
      </c>
      <c r="N30" s="3">
        <v>14407</v>
      </c>
      <c r="O30" s="3">
        <v>1793</v>
      </c>
      <c r="P30" s="3">
        <v>5366</v>
      </c>
      <c r="Q30" s="3">
        <v>3805</v>
      </c>
      <c r="R30" s="3">
        <v>1732</v>
      </c>
      <c r="S30" s="3">
        <v>350</v>
      </c>
      <c r="T30" s="3">
        <v>1591</v>
      </c>
      <c r="U30" s="3">
        <v>4018</v>
      </c>
      <c r="V30" s="3">
        <v>585</v>
      </c>
      <c r="W30" s="3">
        <v>1468</v>
      </c>
      <c r="X30" s="3">
        <v>39</v>
      </c>
      <c r="Y30" s="3">
        <v>44</v>
      </c>
      <c r="Z30" s="3">
        <v>195</v>
      </c>
      <c r="AA30" s="3">
        <v>85</v>
      </c>
      <c r="AB30" s="3"/>
      <c r="AC30" s="3">
        <v>8127</v>
      </c>
      <c r="AD30" s="3">
        <v>6445</v>
      </c>
      <c r="AE30" s="3">
        <v>2055</v>
      </c>
      <c r="AF30" s="3">
        <v>5</v>
      </c>
      <c r="AG30" s="3">
        <v>28</v>
      </c>
      <c r="AH30" s="3">
        <v>5</v>
      </c>
      <c r="AI30" s="3">
        <v>21</v>
      </c>
      <c r="AJ30" s="3">
        <v>35</v>
      </c>
      <c r="AK30" s="3">
        <v>29</v>
      </c>
      <c r="AL30" s="3"/>
      <c r="AM30" s="3">
        <v>8336</v>
      </c>
      <c r="AN30" s="3">
        <v>118251.68715132415</v>
      </c>
      <c r="AO30" s="3">
        <v>15574.365754145743</v>
      </c>
      <c r="AP30" s="3">
        <v>37785.114226703627</v>
      </c>
      <c r="AQ30" s="3">
        <v>21141.783309170296</v>
      </c>
      <c r="AR30" s="3">
        <v>49073.493931765021</v>
      </c>
      <c r="AS30" s="3">
        <v>69446.721395628643</v>
      </c>
      <c r="BD30" s="1"/>
    </row>
    <row r="31" spans="1:56" x14ac:dyDescent="0.45">
      <c r="A31" s="5">
        <v>26</v>
      </c>
      <c r="B31" s="2" t="s">
        <v>12</v>
      </c>
      <c r="C31" s="2"/>
      <c r="D31" s="20">
        <f t="shared" si="0"/>
        <v>5.318582402964708</v>
      </c>
      <c r="E31" s="20">
        <f t="shared" si="1"/>
        <v>1.9769123692669299</v>
      </c>
      <c r="F31" s="20">
        <f t="shared" si="2"/>
        <v>1.3607698140005751</v>
      </c>
      <c r="G31" s="20">
        <f t="shared" si="3"/>
        <v>3.7223174131256411</v>
      </c>
      <c r="H31" s="19">
        <f t="shared" si="4"/>
        <v>71.219351133256197</v>
      </c>
      <c r="I31" s="20">
        <f t="shared" si="5"/>
        <v>7.7080621877081699</v>
      </c>
      <c r="J31" s="20">
        <f t="shared" si="6"/>
        <v>18.308084321919999</v>
      </c>
      <c r="K31" s="20"/>
      <c r="L31" s="3">
        <v>31836</v>
      </c>
      <c r="M31" s="3">
        <v>13021</v>
      </c>
      <c r="N31" s="3">
        <v>17195</v>
      </c>
      <c r="O31" s="3">
        <v>1029</v>
      </c>
      <c r="P31" s="3">
        <v>6288</v>
      </c>
      <c r="Q31" s="3">
        <v>5070</v>
      </c>
      <c r="R31" s="3">
        <v>2792</v>
      </c>
      <c r="S31" s="3">
        <v>932</v>
      </c>
      <c r="T31" s="3">
        <v>1354</v>
      </c>
      <c r="U31" s="3">
        <v>5752</v>
      </c>
      <c r="V31" s="3">
        <v>424</v>
      </c>
      <c r="W31" s="3">
        <v>2214</v>
      </c>
      <c r="X31" s="3">
        <v>8</v>
      </c>
      <c r="Y31" s="3">
        <v>15</v>
      </c>
      <c r="Z31" s="3">
        <v>230</v>
      </c>
      <c r="AA31" s="3">
        <v>109</v>
      </c>
      <c r="AB31" s="3"/>
      <c r="AC31" s="3">
        <v>12311</v>
      </c>
      <c r="AD31" s="3">
        <v>9761</v>
      </c>
      <c r="AE31" s="3">
        <v>2796</v>
      </c>
      <c r="AF31" s="3">
        <v>27</v>
      </c>
      <c r="AG31" s="3">
        <v>39</v>
      </c>
      <c r="AH31" s="3">
        <v>329</v>
      </c>
      <c r="AI31" s="3">
        <v>38</v>
      </c>
      <c r="AJ31" s="3">
        <v>22</v>
      </c>
      <c r="AK31" s="3">
        <v>93</v>
      </c>
      <c r="AL31" s="3"/>
      <c r="AM31" s="3">
        <v>10535</v>
      </c>
      <c r="AN31" s="3">
        <v>168927.02319869996</v>
      </c>
      <c r="AO31" s="3">
        <v>22648.045724487303</v>
      </c>
      <c r="AP31" s="3">
        <v>68490.643341064453</v>
      </c>
      <c r="AQ31" s="3">
        <v>24143.718984222414</v>
      </c>
      <c r="AR31" s="3">
        <v>57542.885507614803</v>
      </c>
      <c r="AS31" s="3">
        <v>108149.118772583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4.7646744103161378</v>
      </c>
      <c r="E32" s="20">
        <f t="shared" si="1"/>
        <v>2.9933644368505914</v>
      </c>
      <c r="F32" s="20">
        <f t="shared" si="2"/>
        <v>0.66688502919654902</v>
      </c>
      <c r="G32" s="20">
        <f t="shared" si="3"/>
        <v>3.5994941694607534</v>
      </c>
      <c r="H32" s="19">
        <f t="shared" si="4"/>
        <v>65.379608183329964</v>
      </c>
      <c r="I32" s="20">
        <f t="shared" si="5"/>
        <v>6.5639427360146021</v>
      </c>
      <c r="J32" s="20">
        <f t="shared" si="6"/>
        <v>14.656182220574898</v>
      </c>
      <c r="K32" s="20"/>
      <c r="L32" s="3">
        <v>52221</v>
      </c>
      <c r="M32" s="3">
        <v>16972</v>
      </c>
      <c r="N32" s="3">
        <v>31197</v>
      </c>
      <c r="O32" s="3">
        <v>4411</v>
      </c>
      <c r="P32" s="3">
        <v>9307</v>
      </c>
      <c r="Q32" s="3">
        <v>7512</v>
      </c>
      <c r="R32" s="3">
        <v>3148</v>
      </c>
      <c r="S32" s="3">
        <v>569</v>
      </c>
      <c r="T32" s="3">
        <v>2554</v>
      </c>
      <c r="U32" s="3">
        <v>7344</v>
      </c>
      <c r="V32" s="3">
        <v>896</v>
      </c>
      <c r="W32" s="3">
        <v>2817</v>
      </c>
      <c r="X32" s="3">
        <v>39</v>
      </c>
      <c r="Y32" s="3">
        <v>51</v>
      </c>
      <c r="Z32" s="3">
        <v>414</v>
      </c>
      <c r="AA32" s="3">
        <v>217</v>
      </c>
      <c r="AB32" s="3"/>
      <c r="AC32" s="3">
        <v>14437</v>
      </c>
      <c r="AD32" s="3">
        <v>11679</v>
      </c>
      <c r="AE32" s="3">
        <v>4375</v>
      </c>
      <c r="AF32" s="3">
        <v>16</v>
      </c>
      <c r="AG32" s="3">
        <v>62</v>
      </c>
      <c r="AH32" s="3">
        <v>53</v>
      </c>
      <c r="AI32" s="3">
        <v>20</v>
      </c>
      <c r="AJ32" s="3">
        <v>31</v>
      </c>
      <c r="AK32" s="3">
        <v>88</v>
      </c>
      <c r="AL32" s="3"/>
      <c r="AM32" s="3">
        <v>15481</v>
      </c>
      <c r="AN32" s="3">
        <v>258564.10822841528</v>
      </c>
      <c r="AO32" s="3">
        <v>33510.033082247392</v>
      </c>
      <c r="AP32" s="3">
        <v>85322.053290882963</v>
      </c>
      <c r="AQ32" s="3">
        <v>47716.713004031728</v>
      </c>
      <c r="AR32" s="3">
        <v>105627.78059805502</v>
      </c>
      <c r="AS32" s="3">
        <v>154134.35142807005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6.8640498775346188</v>
      </c>
      <c r="E33" s="20">
        <f t="shared" si="1"/>
        <v>4.6974122648904135</v>
      </c>
      <c r="F33" s="20">
        <f t="shared" si="2"/>
        <v>1.7152376734869561</v>
      </c>
      <c r="G33" s="20">
        <f t="shared" si="3"/>
        <v>4.6905383642271978</v>
      </c>
      <c r="H33" s="19">
        <f t="shared" si="4"/>
        <v>66.182492397575558</v>
      </c>
      <c r="I33" s="20">
        <f t="shared" si="5"/>
        <v>7.8785449378675505</v>
      </c>
      <c r="J33" s="20">
        <f t="shared" si="6"/>
        <v>19.299919432132434</v>
      </c>
      <c r="K33" s="20"/>
      <c r="L33" s="3">
        <v>15238</v>
      </c>
      <c r="M33" s="3">
        <v>5254</v>
      </c>
      <c r="N33" s="3">
        <v>7927</v>
      </c>
      <c r="O33" s="3">
        <v>979</v>
      </c>
      <c r="P33" s="3">
        <v>3128</v>
      </c>
      <c r="Q33" s="3">
        <v>2470</v>
      </c>
      <c r="R33" s="3">
        <v>1187</v>
      </c>
      <c r="S33" s="3">
        <v>352</v>
      </c>
      <c r="T33" s="3">
        <v>964</v>
      </c>
      <c r="U33" s="3">
        <v>2665</v>
      </c>
      <c r="V33" s="3">
        <v>371</v>
      </c>
      <c r="W33" s="3">
        <v>456</v>
      </c>
      <c r="X33" s="3">
        <v>27</v>
      </c>
      <c r="Y33" s="3">
        <v>46</v>
      </c>
      <c r="Z33" s="3">
        <v>51</v>
      </c>
      <c r="AA33" s="3">
        <v>51</v>
      </c>
      <c r="AB33" s="3"/>
      <c r="AC33" s="3">
        <v>5271</v>
      </c>
      <c r="AD33" s="3">
        <v>4132</v>
      </c>
      <c r="AE33" s="3">
        <v>1028</v>
      </c>
      <c r="AF33" s="3">
        <v>0</v>
      </c>
      <c r="AG33" s="3">
        <v>18</v>
      </c>
      <c r="AH33" s="3">
        <v>54</v>
      </c>
      <c r="AI33" s="3">
        <v>17</v>
      </c>
      <c r="AJ33" s="3">
        <v>21</v>
      </c>
      <c r="AK33" s="3">
        <v>16</v>
      </c>
      <c r="AL33" s="3"/>
      <c r="AM33" s="3">
        <v>5163</v>
      </c>
      <c r="AN33" s="3">
        <v>66687.440909895682</v>
      </c>
      <c r="AO33" s="3">
        <v>8273.7285232217073</v>
      </c>
      <c r="AP33" s="3">
        <v>20521.937305890038</v>
      </c>
      <c r="AQ33" s="3">
        <v>11977.48787153623</v>
      </c>
      <c r="AR33" s="3">
        <v>26751.407010560477</v>
      </c>
      <c r="AS33" s="3">
        <v>38825.47544886425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6.191087357365908</v>
      </c>
      <c r="E34" s="20">
        <f t="shared" si="1"/>
        <v>3.7202934147895079</v>
      </c>
      <c r="F34" s="20">
        <f t="shared" si="2"/>
        <v>1.5335560641117056</v>
      </c>
      <c r="G34" s="20">
        <f t="shared" si="3"/>
        <v>4.5103581990206747</v>
      </c>
      <c r="H34" s="19">
        <f t="shared" si="4"/>
        <v>62.923470285023576</v>
      </c>
      <c r="I34" s="20">
        <f t="shared" si="5"/>
        <v>6.1946458062074168</v>
      </c>
      <c r="J34" s="20">
        <f t="shared" si="6"/>
        <v>9.9442721235770257</v>
      </c>
      <c r="K34" s="20"/>
      <c r="L34" s="3">
        <v>4010</v>
      </c>
      <c r="M34" s="3">
        <v>982</v>
      </c>
      <c r="N34" s="3">
        <v>2558</v>
      </c>
      <c r="O34" s="3">
        <v>308</v>
      </c>
      <c r="P34" s="3">
        <v>715</v>
      </c>
      <c r="Q34" s="3">
        <v>423</v>
      </c>
      <c r="R34" s="3">
        <v>201</v>
      </c>
      <c r="S34" s="3">
        <v>54</v>
      </c>
      <c r="T34" s="3">
        <v>131</v>
      </c>
      <c r="U34" s="3">
        <v>552</v>
      </c>
      <c r="V34" s="3">
        <v>41</v>
      </c>
      <c r="W34" s="3">
        <v>64</v>
      </c>
      <c r="X34" s="3">
        <v>5</v>
      </c>
      <c r="Y34" s="3">
        <v>5</v>
      </c>
      <c r="Z34" s="3">
        <v>25</v>
      </c>
      <c r="AA34" s="3">
        <v>5</v>
      </c>
      <c r="AB34" s="3"/>
      <c r="AC34" s="3">
        <v>945</v>
      </c>
      <c r="AD34" s="3">
        <v>706</v>
      </c>
      <c r="AE34" s="3">
        <v>289</v>
      </c>
      <c r="AF34" s="3">
        <v>5</v>
      </c>
      <c r="AG34" s="3">
        <v>5</v>
      </c>
      <c r="AH34" s="3">
        <v>5</v>
      </c>
      <c r="AI34" s="3">
        <v>5</v>
      </c>
      <c r="AJ34" s="3">
        <v>5</v>
      </c>
      <c r="AK34" s="3">
        <v>8</v>
      </c>
      <c r="AL34" s="3"/>
      <c r="AM34" s="3">
        <v>720</v>
      </c>
      <c r="AN34" s="3">
        <v>15852.399486924265</v>
      </c>
      <c r="AO34" s="3">
        <v>1295.2026048908804</v>
      </c>
      <c r="AP34" s="3">
        <v>3521.2276397132482</v>
      </c>
      <c r="AQ34" s="3">
        <v>4065.255759755561</v>
      </c>
      <c r="AR34" s="3">
        <v>7240.3489270264554</v>
      </c>
      <c r="AS34" s="3">
        <v>8916.0428231278711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6.7734642947489316</v>
      </c>
      <c r="E35" s="20">
        <f t="shared" si="1"/>
        <v>3.2648790135354502</v>
      </c>
      <c r="F35" s="20">
        <f t="shared" si="2"/>
        <v>1.4426209594691524</v>
      </c>
      <c r="G35" s="20">
        <f t="shared" si="3"/>
        <v>5.2849413625763928</v>
      </c>
      <c r="H35" s="19">
        <f t="shared" si="4"/>
        <v>66.445813021144389</v>
      </c>
      <c r="I35" s="20">
        <f t="shared" si="5"/>
        <v>5.6063229319222536</v>
      </c>
      <c r="J35" s="20">
        <f t="shared" si="6"/>
        <v>8.6504961954649549</v>
      </c>
      <c r="K35" s="20"/>
      <c r="L35" s="3">
        <v>1575</v>
      </c>
      <c r="M35" s="3">
        <v>314</v>
      </c>
      <c r="N35" s="3">
        <v>971</v>
      </c>
      <c r="O35" s="3">
        <v>170</v>
      </c>
      <c r="P35" s="3">
        <v>296</v>
      </c>
      <c r="Q35" s="3">
        <v>163</v>
      </c>
      <c r="R35" s="3">
        <v>94</v>
      </c>
      <c r="S35" s="3">
        <v>19</v>
      </c>
      <c r="T35" s="3">
        <v>43</v>
      </c>
      <c r="U35" s="3">
        <v>210</v>
      </c>
      <c r="V35" s="3">
        <v>21</v>
      </c>
      <c r="W35" s="3">
        <v>9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336</v>
      </c>
      <c r="AD35" s="3">
        <v>247</v>
      </c>
      <c r="AE35" s="3">
        <v>71</v>
      </c>
      <c r="AF35" s="3">
        <v>0</v>
      </c>
      <c r="AG35" s="3">
        <v>5</v>
      </c>
      <c r="AH35" s="3">
        <v>0</v>
      </c>
      <c r="AI35" s="3">
        <v>5</v>
      </c>
      <c r="AJ35" s="3">
        <v>5</v>
      </c>
      <c r="AK35" s="3">
        <v>5</v>
      </c>
      <c r="AL35" s="3"/>
      <c r="AM35" s="3">
        <v>221</v>
      </c>
      <c r="AN35" s="3">
        <v>5600.8190004912549</v>
      </c>
      <c r="AO35" s="3">
        <v>568.00949089492337</v>
      </c>
      <c r="AP35" s="3">
        <v>1317.0472725553298</v>
      </c>
      <c r="AQ35" s="3">
        <v>1461.3411377644043</v>
      </c>
      <c r="AR35" s="3">
        <v>2554.7667440841119</v>
      </c>
      <c r="AS35" s="3">
        <v>3100.3337562848105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3.6341758161960427</v>
      </c>
      <c r="E36" s="20">
        <f t="shared" si="1"/>
        <v>1.4940682629982216</v>
      </c>
      <c r="F36" s="20">
        <f t="shared" si="2"/>
        <v>0.62228946846567013</v>
      </c>
      <c r="G36" s="20">
        <f t="shared" si="3"/>
        <v>2.4130341777465523</v>
      </c>
      <c r="H36" s="19">
        <f t="shared" si="4"/>
        <v>62.282585365936441</v>
      </c>
      <c r="I36" s="20">
        <f t="shared" si="5"/>
        <v>5.2587290832747478</v>
      </c>
      <c r="J36" s="20">
        <f t="shared" si="6"/>
        <v>9.100203079242851</v>
      </c>
      <c r="K36" s="20"/>
      <c r="L36" s="3">
        <v>14637</v>
      </c>
      <c r="M36" s="3">
        <v>5117</v>
      </c>
      <c r="N36" s="3">
        <v>9036</v>
      </c>
      <c r="O36" s="3">
        <v>1246</v>
      </c>
      <c r="P36" s="3">
        <v>2348</v>
      </c>
      <c r="Q36" s="3">
        <v>2591</v>
      </c>
      <c r="R36" s="3">
        <v>1045</v>
      </c>
      <c r="S36" s="3">
        <v>217</v>
      </c>
      <c r="T36" s="3">
        <v>521</v>
      </c>
      <c r="U36" s="3">
        <v>2224</v>
      </c>
      <c r="V36" s="3">
        <v>185</v>
      </c>
      <c r="W36" s="3">
        <v>704</v>
      </c>
      <c r="X36" s="3">
        <v>7</v>
      </c>
      <c r="Y36" s="3">
        <v>7</v>
      </c>
      <c r="Z36" s="3">
        <v>129</v>
      </c>
      <c r="AA36" s="3">
        <v>36</v>
      </c>
      <c r="AB36" s="3"/>
      <c r="AC36" s="3">
        <v>4030</v>
      </c>
      <c r="AD36" s="3">
        <v>3291</v>
      </c>
      <c r="AE36" s="3">
        <v>1293</v>
      </c>
      <c r="AF36" s="3">
        <v>5</v>
      </c>
      <c r="AG36" s="3">
        <v>14</v>
      </c>
      <c r="AH36" s="3">
        <v>18</v>
      </c>
      <c r="AI36" s="3">
        <v>17</v>
      </c>
      <c r="AJ36" s="3">
        <v>12</v>
      </c>
      <c r="AK36" s="3">
        <v>33</v>
      </c>
      <c r="AL36" s="3"/>
      <c r="AM36" s="3">
        <v>3458</v>
      </c>
      <c r="AN36" s="3">
        <v>97304.879543509596</v>
      </c>
      <c r="AO36" s="3">
        <v>10456.778627553864</v>
      </c>
      <c r="AP36" s="3">
        <v>34871.231315394063</v>
      </c>
      <c r="AQ36" s="3">
        <v>14508.068261633154</v>
      </c>
      <c r="AR36" s="3">
        <v>37999.151995712498</v>
      </c>
      <c r="AS36" s="3">
        <v>61196.819099630156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5.1389368193130798</v>
      </c>
      <c r="E37" s="20">
        <f t="shared" si="1"/>
        <v>4.2820241599953084</v>
      </c>
      <c r="F37" s="20">
        <f t="shared" si="2"/>
        <v>1.1395709458052028</v>
      </c>
      <c r="G37" s="20">
        <f t="shared" si="3"/>
        <v>4.5364180445966902</v>
      </c>
      <c r="H37" s="19">
        <f t="shared" si="4"/>
        <v>64.572020898046219</v>
      </c>
      <c r="I37" s="20">
        <f t="shared" si="5"/>
        <v>6.4412123616649133</v>
      </c>
      <c r="J37" s="20">
        <f t="shared" si="6"/>
        <v>14.13821305824171</v>
      </c>
      <c r="K37" s="20"/>
      <c r="L37" s="3">
        <v>4499</v>
      </c>
      <c r="M37" s="3">
        <v>1285</v>
      </c>
      <c r="N37" s="3">
        <v>2632</v>
      </c>
      <c r="O37" s="3">
        <v>466</v>
      </c>
      <c r="P37" s="3">
        <v>905</v>
      </c>
      <c r="Q37" s="3">
        <v>537</v>
      </c>
      <c r="R37" s="3">
        <v>219</v>
      </c>
      <c r="S37" s="3">
        <v>66</v>
      </c>
      <c r="T37" s="3">
        <v>248</v>
      </c>
      <c r="U37" s="3">
        <v>580</v>
      </c>
      <c r="V37" s="3">
        <v>99</v>
      </c>
      <c r="W37" s="3">
        <v>107</v>
      </c>
      <c r="X37" s="3">
        <v>5</v>
      </c>
      <c r="Y37" s="3">
        <v>9</v>
      </c>
      <c r="Z37" s="3">
        <v>17</v>
      </c>
      <c r="AA37" s="3">
        <v>13</v>
      </c>
      <c r="AB37" s="3"/>
      <c r="AC37" s="3">
        <v>1364</v>
      </c>
      <c r="AD37" s="3">
        <v>1050</v>
      </c>
      <c r="AE37" s="3">
        <v>341</v>
      </c>
      <c r="AF37" s="3">
        <v>5</v>
      </c>
      <c r="AG37" s="3">
        <v>5</v>
      </c>
      <c r="AH37" s="3">
        <v>0</v>
      </c>
      <c r="AI37" s="3">
        <v>5</v>
      </c>
      <c r="AJ37" s="3">
        <v>5</v>
      </c>
      <c r="AK37" s="3">
        <v>5</v>
      </c>
      <c r="AL37" s="3"/>
      <c r="AM37" s="3">
        <v>1226</v>
      </c>
      <c r="AN37" s="3">
        <v>19949.660527383316</v>
      </c>
      <c r="AO37" s="3">
        <v>2313.0941806321921</v>
      </c>
      <c r="AP37" s="3">
        <v>5791.6534501821152</v>
      </c>
      <c r="AQ37" s="3">
        <v>4076.0688040966015</v>
      </c>
      <c r="AR37" s="3">
        <v>8671.5343371156596</v>
      </c>
      <c r="AS37" s="3">
        <v>11286.381218392338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5.9765464130842094</v>
      </c>
      <c r="E38" s="20">
        <f t="shared" si="1"/>
        <v>2.582781050226822</v>
      </c>
      <c r="F38" s="20">
        <f t="shared" si="2"/>
        <v>2.3287925291162295</v>
      </c>
      <c r="G38" s="20">
        <f t="shared" si="3"/>
        <v>3.3479229366394616</v>
      </c>
      <c r="H38" s="19">
        <f t="shared" si="4"/>
        <v>68.313678421776174</v>
      </c>
      <c r="I38" s="20">
        <f t="shared" si="5"/>
        <v>8.8337123583796373</v>
      </c>
      <c r="J38" s="20">
        <f t="shared" si="6"/>
        <v>16.189862956090703</v>
      </c>
      <c r="K38" s="20"/>
      <c r="L38" s="3">
        <v>39368</v>
      </c>
      <c r="M38" s="3">
        <v>20594</v>
      </c>
      <c r="N38" s="3">
        <v>17138</v>
      </c>
      <c r="O38" s="3">
        <v>1214</v>
      </c>
      <c r="P38" s="3">
        <v>7805</v>
      </c>
      <c r="Q38" s="3">
        <v>10966</v>
      </c>
      <c r="R38" s="3">
        <v>6984</v>
      </c>
      <c r="S38" s="3">
        <v>2063</v>
      </c>
      <c r="T38" s="3">
        <v>2288</v>
      </c>
      <c r="U38" s="3">
        <v>8753</v>
      </c>
      <c r="V38" s="3">
        <v>810</v>
      </c>
      <c r="W38" s="3">
        <v>2771</v>
      </c>
      <c r="X38" s="3">
        <v>26</v>
      </c>
      <c r="Y38" s="3">
        <v>29</v>
      </c>
      <c r="Z38" s="3">
        <v>335</v>
      </c>
      <c r="AA38" s="3">
        <v>252</v>
      </c>
      <c r="AB38" s="3"/>
      <c r="AC38" s="3">
        <v>19912</v>
      </c>
      <c r="AD38" s="3">
        <v>16010</v>
      </c>
      <c r="AE38" s="3">
        <v>3660</v>
      </c>
      <c r="AF38" s="3">
        <v>9</v>
      </c>
      <c r="AG38" s="3">
        <v>59</v>
      </c>
      <c r="AH38" s="3">
        <v>146</v>
      </c>
      <c r="AI38" s="3">
        <v>49</v>
      </c>
      <c r="AJ38" s="3">
        <v>38</v>
      </c>
      <c r="AK38" s="3">
        <v>106</v>
      </c>
      <c r="AL38" s="3"/>
      <c r="AM38" s="3">
        <v>12313</v>
      </c>
      <c r="AN38" s="3">
        <v>233129.61940021269</v>
      </c>
      <c r="AO38" s="3">
        <v>32591.742498644227</v>
      </c>
      <c r="AP38" s="3">
        <v>88586.680616967744</v>
      </c>
      <c r="AQ38" s="3">
        <v>25087.21590746161</v>
      </c>
      <c r="AR38" s="3">
        <v>76053.762983631619</v>
      </c>
      <c r="AS38" s="3">
        <v>146455.81904688993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3.9484829873986311</v>
      </c>
      <c r="E39" s="20">
        <f t="shared" si="1"/>
        <v>2.6289396574509221</v>
      </c>
      <c r="F39" s="20">
        <f t="shared" si="2"/>
        <v>0.53552474503629899</v>
      </c>
      <c r="G39" s="20">
        <f t="shared" si="3"/>
        <v>2.7716508273406153</v>
      </c>
      <c r="H39" s="19">
        <f t="shared" si="4"/>
        <v>63.255268280005708</v>
      </c>
      <c r="I39" s="20">
        <f t="shared" si="5"/>
        <v>4.5611732093409687</v>
      </c>
      <c r="J39" s="20">
        <f t="shared" si="6"/>
        <v>8.7062295290876328</v>
      </c>
      <c r="K39" s="20"/>
      <c r="L39" s="3">
        <v>3253</v>
      </c>
      <c r="M39" s="3">
        <v>757</v>
      </c>
      <c r="N39" s="3">
        <v>2197</v>
      </c>
      <c r="O39" s="3">
        <v>389</v>
      </c>
      <c r="P39" s="3">
        <v>460</v>
      </c>
      <c r="Q39" s="3">
        <v>418</v>
      </c>
      <c r="R39" s="3">
        <v>149</v>
      </c>
      <c r="S39" s="3">
        <v>22</v>
      </c>
      <c r="T39" s="3">
        <v>108</v>
      </c>
      <c r="U39" s="3">
        <v>379</v>
      </c>
      <c r="V39" s="3">
        <v>36</v>
      </c>
      <c r="W39" s="3">
        <v>40</v>
      </c>
      <c r="X39" s="3">
        <v>5</v>
      </c>
      <c r="Y39" s="3">
        <v>5</v>
      </c>
      <c r="Z39" s="3">
        <v>6</v>
      </c>
      <c r="AA39" s="3">
        <v>6</v>
      </c>
      <c r="AB39" s="3"/>
      <c r="AC39" s="3">
        <v>883</v>
      </c>
      <c r="AD39" s="3">
        <v>622</v>
      </c>
      <c r="AE39" s="3">
        <v>152</v>
      </c>
      <c r="AF39" s="3">
        <v>0</v>
      </c>
      <c r="AG39" s="3">
        <v>5</v>
      </c>
      <c r="AH39" s="3">
        <v>0</v>
      </c>
      <c r="AI39" s="3">
        <v>5</v>
      </c>
      <c r="AJ39" s="3">
        <v>5</v>
      </c>
      <c r="AK39" s="3">
        <v>8</v>
      </c>
      <c r="AL39" s="3"/>
      <c r="AM39" s="3">
        <v>600</v>
      </c>
      <c r="AN39" s="3">
        <v>16596.607172244985</v>
      </c>
      <c r="AO39" s="3">
        <v>1661.8412331257068</v>
      </c>
      <c r="AP39" s="3">
        <v>4108.1201576425374</v>
      </c>
      <c r="AQ39" s="3">
        <v>3473.2284910637991</v>
      </c>
      <c r="AR39" s="3">
        <v>6891.6170656354943</v>
      </c>
      <c r="AS39" s="3">
        <v>9598.6230967578667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2.5523277916933043</v>
      </c>
      <c r="E40" s="20">
        <f t="shared" si="1"/>
        <v>1.1537544442030589</v>
      </c>
      <c r="F40" s="20">
        <f t="shared" si="2"/>
        <v>0.29245089466661772</v>
      </c>
      <c r="G40" s="20">
        <f t="shared" si="3"/>
        <v>2.2917191683568099</v>
      </c>
      <c r="H40" s="19">
        <f t="shared" si="4"/>
        <v>60.834036573553348</v>
      </c>
      <c r="I40" s="20">
        <f t="shared" si="5"/>
        <v>4.2323122720196285</v>
      </c>
      <c r="J40" s="20">
        <f t="shared" si="6"/>
        <v>8.6184768441811368</v>
      </c>
      <c r="K40" s="20"/>
      <c r="L40" s="3">
        <v>25124</v>
      </c>
      <c r="M40" s="3">
        <v>6979</v>
      </c>
      <c r="N40" s="3">
        <v>17193</v>
      </c>
      <c r="O40" s="3">
        <v>2910</v>
      </c>
      <c r="P40" s="3">
        <v>3779</v>
      </c>
      <c r="Q40" s="3">
        <v>3472</v>
      </c>
      <c r="R40" s="3">
        <v>1145</v>
      </c>
      <c r="S40" s="3">
        <v>164</v>
      </c>
      <c r="T40" s="3">
        <v>647</v>
      </c>
      <c r="U40" s="3">
        <v>2597</v>
      </c>
      <c r="V40" s="3">
        <v>188</v>
      </c>
      <c r="W40" s="3">
        <v>1096</v>
      </c>
      <c r="X40" s="3">
        <v>10</v>
      </c>
      <c r="Y40" s="3">
        <v>7</v>
      </c>
      <c r="Z40" s="3">
        <v>174</v>
      </c>
      <c r="AA40" s="3">
        <v>79</v>
      </c>
      <c r="AB40" s="3"/>
      <c r="AC40" s="3">
        <v>6103</v>
      </c>
      <c r="AD40" s="3">
        <v>4697</v>
      </c>
      <c r="AE40" s="3">
        <v>2005</v>
      </c>
      <c r="AF40" s="3">
        <v>5</v>
      </c>
      <c r="AG40" s="3">
        <v>20</v>
      </c>
      <c r="AH40" s="3">
        <v>53</v>
      </c>
      <c r="AI40" s="3">
        <v>20</v>
      </c>
      <c r="AJ40" s="3">
        <v>13</v>
      </c>
      <c r="AK40" s="3">
        <v>39</v>
      </c>
      <c r="AL40" s="3"/>
      <c r="AM40" s="3">
        <v>5639</v>
      </c>
      <c r="AN40" s="3">
        <v>164898.04039600492</v>
      </c>
      <c r="AO40" s="3">
        <v>18850.798189496993</v>
      </c>
      <c r="AP40" s="3">
        <v>56077.790490931278</v>
      </c>
      <c r="AQ40" s="3">
        <v>28262.13903989792</v>
      </c>
      <c r="AR40" s="3">
        <v>65429.194763193394</v>
      </c>
      <c r="AS40" s="3">
        <v>101750.25357056738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2.8976660886492209</v>
      </c>
      <c r="E41" s="20">
        <f t="shared" si="1"/>
        <v>1.7273134290065377</v>
      </c>
      <c r="F41" s="20">
        <f t="shared" si="2"/>
        <v>0.43272987783044786</v>
      </c>
      <c r="G41" s="20">
        <f t="shared" si="3"/>
        <v>2.3970661557361042</v>
      </c>
      <c r="H41" s="19">
        <f t="shared" si="4"/>
        <v>61.572138024888645</v>
      </c>
      <c r="I41" s="20">
        <f t="shared" si="5"/>
        <v>5.230017942538157</v>
      </c>
      <c r="J41" s="20">
        <f t="shared" si="6"/>
        <v>8.7937784975944062</v>
      </c>
      <c r="K41" s="20"/>
      <c r="L41" s="3">
        <v>25475</v>
      </c>
      <c r="M41" s="3">
        <v>8579</v>
      </c>
      <c r="N41" s="3">
        <v>16653</v>
      </c>
      <c r="O41" s="3">
        <v>2491</v>
      </c>
      <c r="P41" s="3">
        <v>3932</v>
      </c>
      <c r="Q41" s="3">
        <v>3669</v>
      </c>
      <c r="R41" s="3">
        <v>1166</v>
      </c>
      <c r="S41" s="3">
        <v>240</v>
      </c>
      <c r="T41" s="3">
        <v>958</v>
      </c>
      <c r="U41" s="3">
        <v>2952</v>
      </c>
      <c r="V41" s="3">
        <v>262</v>
      </c>
      <c r="W41" s="3">
        <v>1262</v>
      </c>
      <c r="X41" s="3">
        <v>10</v>
      </c>
      <c r="Y41" s="3">
        <v>7</v>
      </c>
      <c r="Z41" s="3">
        <v>180</v>
      </c>
      <c r="AA41" s="3">
        <v>89</v>
      </c>
      <c r="AB41" s="3"/>
      <c r="AC41" s="3">
        <v>8113</v>
      </c>
      <c r="AD41" s="3">
        <v>6207</v>
      </c>
      <c r="AE41" s="3">
        <v>2436</v>
      </c>
      <c r="AF41" s="3">
        <v>9</v>
      </c>
      <c r="AG41" s="3">
        <v>22</v>
      </c>
      <c r="AH41" s="3">
        <v>34</v>
      </c>
      <c r="AI41" s="3">
        <v>15</v>
      </c>
      <c r="AJ41" s="3">
        <v>10</v>
      </c>
      <c r="AK41" s="3">
        <v>57</v>
      </c>
      <c r="AL41" s="3"/>
      <c r="AM41" s="3">
        <v>5352</v>
      </c>
      <c r="AN41" s="3">
        <v>164033.85407577708</v>
      </c>
      <c r="AO41" s="3">
        <v>20707.922764675917</v>
      </c>
      <c r="AP41" s="3">
        <v>55461.850982713229</v>
      </c>
      <c r="AQ41" s="3">
        <v>27046.324091049974</v>
      </c>
      <c r="AR41" s="3">
        <v>60861.210018697573</v>
      </c>
      <c r="AS41" s="3">
        <v>101875.09221865199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8.4937706713974901</v>
      </c>
      <c r="E42" s="20">
        <f t="shared" si="1"/>
        <v>5.6847996759914619</v>
      </c>
      <c r="F42" s="20">
        <f t="shared" si="2"/>
        <v>1.2126425935170895</v>
      </c>
      <c r="G42" s="20">
        <f t="shared" si="3"/>
        <v>6.0731393499018838</v>
      </c>
      <c r="H42" s="19">
        <f t="shared" si="4"/>
        <v>70.526827563438005</v>
      </c>
      <c r="I42" s="20">
        <f t="shared" si="5"/>
        <v>8.5245848987096036</v>
      </c>
      <c r="J42" s="20">
        <f t="shared" si="6"/>
        <v>17.991010960323745</v>
      </c>
      <c r="K42" s="20"/>
      <c r="L42" s="3">
        <v>20338</v>
      </c>
      <c r="M42" s="3">
        <v>6454</v>
      </c>
      <c r="N42" s="3">
        <v>10361</v>
      </c>
      <c r="O42" s="3">
        <v>1000</v>
      </c>
      <c r="P42" s="3">
        <v>4598</v>
      </c>
      <c r="Q42" s="3">
        <v>2953</v>
      </c>
      <c r="R42" s="3">
        <v>1435</v>
      </c>
      <c r="S42" s="3">
        <v>282</v>
      </c>
      <c r="T42" s="3">
        <v>1322</v>
      </c>
      <c r="U42" s="3">
        <v>3793</v>
      </c>
      <c r="V42" s="3">
        <v>466</v>
      </c>
      <c r="W42" s="3">
        <v>417</v>
      </c>
      <c r="X42" s="3">
        <v>17</v>
      </c>
      <c r="Y42" s="3">
        <v>27</v>
      </c>
      <c r="Z42" s="3">
        <v>112</v>
      </c>
      <c r="AA42" s="3">
        <v>84</v>
      </c>
      <c r="AB42" s="3"/>
      <c r="AC42" s="3">
        <v>5491</v>
      </c>
      <c r="AD42" s="3">
        <v>4603</v>
      </c>
      <c r="AE42" s="3">
        <v>1390</v>
      </c>
      <c r="AF42" s="3">
        <v>6</v>
      </c>
      <c r="AG42" s="3">
        <v>22</v>
      </c>
      <c r="AH42" s="3">
        <v>27</v>
      </c>
      <c r="AI42" s="3">
        <v>16</v>
      </c>
      <c r="AJ42" s="3">
        <v>25</v>
      </c>
      <c r="AK42" s="3">
        <v>31</v>
      </c>
      <c r="AL42" s="3"/>
      <c r="AM42" s="3">
        <v>5937</v>
      </c>
      <c r="AN42" s="3">
        <v>75710.431378036534</v>
      </c>
      <c r="AO42" s="3">
        <v>9089.3341239190668</v>
      </c>
      <c r="AP42" s="3">
        <v>23254.997103647904</v>
      </c>
      <c r="AQ42" s="3">
        <v>14690.8635450537</v>
      </c>
      <c r="AR42" s="3">
        <v>32999.813146093293</v>
      </c>
      <c r="AS42" s="3">
        <v>44656.25629348353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8.4732726242939211</v>
      </c>
      <c r="E43" s="20">
        <f t="shared" si="1"/>
        <v>4.502537413194867</v>
      </c>
      <c r="F43" s="20">
        <f t="shared" si="2"/>
        <v>1.7509867717980039</v>
      </c>
      <c r="G43" s="20">
        <f t="shared" si="3"/>
        <v>6.8930805494687455</v>
      </c>
      <c r="H43" s="19">
        <f t="shared" si="4"/>
        <v>66.931813029893632</v>
      </c>
      <c r="I43" s="20">
        <f t="shared" si="5"/>
        <v>7.4243391659981288</v>
      </c>
      <c r="J43" s="20">
        <f t="shared" si="6"/>
        <v>8.7298960729549062</v>
      </c>
      <c r="K43" s="20"/>
      <c r="L43" s="3">
        <v>2392</v>
      </c>
      <c r="M43" s="3">
        <v>559</v>
      </c>
      <c r="N43" s="3">
        <v>1336</v>
      </c>
      <c r="O43" s="3">
        <v>145</v>
      </c>
      <c r="P43" s="3">
        <v>519</v>
      </c>
      <c r="Q43" s="3">
        <v>304</v>
      </c>
      <c r="R43" s="3">
        <v>185</v>
      </c>
      <c r="S43" s="3">
        <v>28</v>
      </c>
      <c r="T43" s="3">
        <v>72</v>
      </c>
      <c r="U43" s="3">
        <v>349</v>
      </c>
      <c r="V43" s="3">
        <v>33</v>
      </c>
      <c r="W43" s="3">
        <v>26</v>
      </c>
      <c r="X43" s="3">
        <v>5</v>
      </c>
      <c r="Y43" s="3">
        <v>5</v>
      </c>
      <c r="Z43" s="3">
        <v>9</v>
      </c>
      <c r="AA43" s="3">
        <v>5</v>
      </c>
      <c r="AB43" s="3"/>
      <c r="AC43" s="3">
        <v>499</v>
      </c>
      <c r="AD43" s="3">
        <v>357</v>
      </c>
      <c r="AE43" s="3">
        <v>122</v>
      </c>
      <c r="AF43" s="3">
        <v>5</v>
      </c>
      <c r="AG43" s="3">
        <v>5</v>
      </c>
      <c r="AH43" s="3">
        <v>5</v>
      </c>
      <c r="AI43" s="3">
        <v>5</v>
      </c>
      <c r="AJ43" s="3">
        <v>5</v>
      </c>
      <c r="AK43" s="3">
        <v>5</v>
      </c>
      <c r="AL43" s="3"/>
      <c r="AM43" s="3">
        <v>302</v>
      </c>
      <c r="AN43" s="3">
        <v>7529.2896445262013</v>
      </c>
      <c r="AO43" s="3">
        <v>733.9455300881001</v>
      </c>
      <c r="AP43" s="3">
        <v>1599.0983170734153</v>
      </c>
      <c r="AQ43" s="3">
        <v>1996.0612741855728</v>
      </c>
      <c r="AR43" s="3">
        <v>3459.3768067364704</v>
      </c>
      <c r="AS43" s="3">
        <v>4118.8336015458044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2.2157710905606445</v>
      </c>
      <c r="E44" s="20">
        <f t="shared" si="1"/>
        <v>1.7230367222213601</v>
      </c>
      <c r="F44" s="20">
        <f t="shared" si="2"/>
        <v>0.32715887130785315</v>
      </c>
      <c r="G44" s="20">
        <f t="shared" si="3"/>
        <v>1.9001078212003968</v>
      </c>
      <c r="H44" s="19">
        <f t="shared" si="4"/>
        <v>53.175675886319254</v>
      </c>
      <c r="I44" s="20">
        <f t="shared" si="5"/>
        <v>4.3291322102769554</v>
      </c>
      <c r="J44" s="20">
        <f t="shared" si="6"/>
        <v>6.710268391807352</v>
      </c>
      <c r="K44" s="20"/>
      <c r="L44" s="3">
        <v>6808</v>
      </c>
      <c r="M44" s="3">
        <v>2169</v>
      </c>
      <c r="N44" s="3">
        <v>4706</v>
      </c>
      <c r="O44" s="3">
        <v>953</v>
      </c>
      <c r="P44" s="3">
        <v>952</v>
      </c>
      <c r="Q44" s="3">
        <v>1068</v>
      </c>
      <c r="R44" s="3">
        <v>317</v>
      </c>
      <c r="S44" s="3">
        <v>45</v>
      </c>
      <c r="T44" s="3">
        <v>237</v>
      </c>
      <c r="U44" s="3">
        <v>646</v>
      </c>
      <c r="V44" s="3">
        <v>60</v>
      </c>
      <c r="W44" s="3">
        <v>217</v>
      </c>
      <c r="X44" s="3">
        <v>9</v>
      </c>
      <c r="Y44" s="3">
        <v>5</v>
      </c>
      <c r="Z44" s="3">
        <v>51</v>
      </c>
      <c r="AA44" s="3">
        <v>37</v>
      </c>
      <c r="AB44" s="3"/>
      <c r="AC44" s="3">
        <v>2013</v>
      </c>
      <c r="AD44" s="3">
        <v>1507</v>
      </c>
      <c r="AE44" s="3">
        <v>680</v>
      </c>
      <c r="AF44" s="3">
        <v>5</v>
      </c>
      <c r="AG44" s="3">
        <v>5</v>
      </c>
      <c r="AH44" s="3">
        <v>5</v>
      </c>
      <c r="AI44" s="3">
        <v>6</v>
      </c>
      <c r="AJ44" s="3">
        <v>5</v>
      </c>
      <c r="AK44" s="3">
        <v>12</v>
      </c>
      <c r="AL44" s="3"/>
      <c r="AM44" s="3">
        <v>1271</v>
      </c>
      <c r="AN44" s="3">
        <v>50102.419945757189</v>
      </c>
      <c r="AO44" s="3">
        <v>5556.6090271484263</v>
      </c>
      <c r="AP44" s="3">
        <v>13754.785196595038</v>
      </c>
      <c r="AQ44" s="3">
        <v>8849.9110195809171</v>
      </c>
      <c r="AR44" s="3">
        <v>18941.120172656272</v>
      </c>
      <c r="AS44" s="3">
        <v>29154.636178439632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1.8510838821271782</v>
      </c>
      <c r="E45" s="20">
        <f t="shared" si="1"/>
        <v>0.73491773492357848</v>
      </c>
      <c r="F45" s="20">
        <f t="shared" si="2"/>
        <v>0.35347254378677301</v>
      </c>
      <c r="G45" s="20">
        <f t="shared" si="3"/>
        <v>1.3327181310217771</v>
      </c>
      <c r="H45" s="19">
        <f t="shared" si="4"/>
        <v>47.826266893939305</v>
      </c>
      <c r="I45" s="20">
        <f t="shared" si="5"/>
        <v>4.2716130661759317</v>
      </c>
      <c r="J45" s="20">
        <f t="shared" si="6"/>
        <v>6.2999542852644543</v>
      </c>
      <c r="K45" s="20"/>
      <c r="L45" s="3">
        <v>17107</v>
      </c>
      <c r="M45" s="3">
        <v>5436</v>
      </c>
      <c r="N45" s="3">
        <v>12704</v>
      </c>
      <c r="O45" s="3">
        <v>4522</v>
      </c>
      <c r="P45" s="3">
        <v>1696</v>
      </c>
      <c r="Q45" s="3">
        <v>2646</v>
      </c>
      <c r="R45" s="3">
        <v>714</v>
      </c>
      <c r="S45" s="3">
        <v>139</v>
      </c>
      <c r="T45" s="3">
        <v>289</v>
      </c>
      <c r="U45" s="3">
        <v>1399</v>
      </c>
      <c r="V45" s="3">
        <v>60</v>
      </c>
      <c r="W45" s="3">
        <v>1001</v>
      </c>
      <c r="X45" s="3">
        <v>5</v>
      </c>
      <c r="Y45" s="3">
        <v>6</v>
      </c>
      <c r="Z45" s="3">
        <v>131</v>
      </c>
      <c r="AA45" s="3">
        <v>39</v>
      </c>
      <c r="AB45" s="3"/>
      <c r="AC45" s="3">
        <v>4280</v>
      </c>
      <c r="AD45" s="3">
        <v>3131</v>
      </c>
      <c r="AE45" s="3">
        <v>1740</v>
      </c>
      <c r="AF45" s="3">
        <v>5</v>
      </c>
      <c r="AG45" s="3">
        <v>10</v>
      </c>
      <c r="AH45" s="3">
        <v>61</v>
      </c>
      <c r="AI45" s="3">
        <v>10</v>
      </c>
      <c r="AJ45" s="3">
        <v>5</v>
      </c>
      <c r="AK45" s="3">
        <v>40</v>
      </c>
      <c r="AL45" s="3"/>
      <c r="AM45" s="3">
        <v>2930</v>
      </c>
      <c r="AN45" s="3">
        <v>127258.71739282932</v>
      </c>
      <c r="AO45" s="3">
        <v>16168.430585709182</v>
      </c>
      <c r="AP45" s="3">
        <v>39324.129255099841</v>
      </c>
      <c r="AQ45" s="3">
        <v>26562.809152913189</v>
      </c>
      <c r="AR45" s="3">
        <v>46508.273986261265</v>
      </c>
      <c r="AS45" s="3">
        <v>75577.342199767591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3.5959321882538435</v>
      </c>
      <c r="E46" s="20">
        <f t="shared" si="1"/>
        <v>2.5614912112858241</v>
      </c>
      <c r="F46" s="20">
        <f t="shared" si="2"/>
        <v>0.71152533646828442</v>
      </c>
      <c r="G46" s="20">
        <f t="shared" si="3"/>
        <v>2.6272193759436018</v>
      </c>
      <c r="H46" s="19">
        <f t="shared" si="4"/>
        <v>61.52428202831873</v>
      </c>
      <c r="I46" s="20">
        <f t="shared" si="5"/>
        <v>4.3640422269858155</v>
      </c>
      <c r="J46" s="20">
        <f t="shared" si="6"/>
        <v>6.9827015842024363</v>
      </c>
      <c r="K46" s="20"/>
      <c r="L46" s="3">
        <v>1893</v>
      </c>
      <c r="M46" s="3">
        <v>397</v>
      </c>
      <c r="N46" s="3">
        <v>1380</v>
      </c>
      <c r="O46" s="3">
        <v>216</v>
      </c>
      <c r="P46" s="3">
        <v>239</v>
      </c>
      <c r="Q46" s="3">
        <v>189</v>
      </c>
      <c r="R46" s="3">
        <v>77</v>
      </c>
      <c r="S46" s="3">
        <v>15</v>
      </c>
      <c r="T46" s="3">
        <v>54</v>
      </c>
      <c r="U46" s="3">
        <v>176</v>
      </c>
      <c r="V46" s="3">
        <v>12</v>
      </c>
      <c r="W46" s="3">
        <v>14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496</v>
      </c>
      <c r="AD46" s="3">
        <v>334</v>
      </c>
      <c r="AE46" s="3">
        <v>96</v>
      </c>
      <c r="AF46" s="3">
        <v>5</v>
      </c>
      <c r="AG46" s="3">
        <v>5</v>
      </c>
      <c r="AH46" s="3">
        <v>0</v>
      </c>
      <c r="AI46" s="3">
        <v>0</v>
      </c>
      <c r="AJ46" s="3">
        <v>5</v>
      </c>
      <c r="AK46" s="3">
        <v>5</v>
      </c>
      <c r="AL46" s="3"/>
      <c r="AM46" s="3">
        <v>272</v>
      </c>
      <c r="AN46" s="3">
        <v>9097.0705449429734</v>
      </c>
      <c r="AO46" s="3">
        <v>869.66989954816893</v>
      </c>
      <c r="AP46" s="3">
        <v>2108.1469950815463</v>
      </c>
      <c r="AQ46" s="3">
        <v>2243.0168292980748</v>
      </c>
      <c r="AR46" s="3">
        <v>3895.3404598496509</v>
      </c>
      <c r="AS46" s="3">
        <v>4894.4193267855871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4.1622490673185446</v>
      </c>
      <c r="E47" s="20">
        <f t="shared" si="1"/>
        <v>0.91944509151081089</v>
      </c>
      <c r="F47" s="20">
        <f t="shared" si="2"/>
        <v>0.42354067872835965</v>
      </c>
      <c r="G47" s="20">
        <f t="shared" si="3"/>
        <v>2.4373549073415166</v>
      </c>
      <c r="H47" s="19">
        <f t="shared" si="4"/>
        <v>62.821177156685593</v>
      </c>
      <c r="I47" s="20">
        <f t="shared" si="5"/>
        <v>6.297380979159044</v>
      </c>
      <c r="J47" s="20">
        <f t="shared" si="6"/>
        <v>10.542568790265122</v>
      </c>
      <c r="K47" s="20"/>
      <c r="L47" s="3">
        <v>11088</v>
      </c>
      <c r="M47" s="3">
        <v>5958</v>
      </c>
      <c r="N47" s="3">
        <v>5781</v>
      </c>
      <c r="O47" s="3">
        <v>441</v>
      </c>
      <c r="P47" s="3">
        <v>2306</v>
      </c>
      <c r="Q47" s="3">
        <v>1854</v>
      </c>
      <c r="R47" s="3">
        <v>817</v>
      </c>
      <c r="S47" s="3">
        <v>199</v>
      </c>
      <c r="T47" s="3">
        <v>432</v>
      </c>
      <c r="U47" s="3">
        <v>2829</v>
      </c>
      <c r="V47" s="3">
        <v>147</v>
      </c>
      <c r="W47" s="3">
        <v>1238</v>
      </c>
      <c r="X47" s="3">
        <v>25</v>
      </c>
      <c r="Y47" s="3">
        <v>8</v>
      </c>
      <c r="Z47" s="3">
        <v>358</v>
      </c>
      <c r="AA47" s="3">
        <v>30</v>
      </c>
      <c r="AB47" s="3"/>
      <c r="AC47" s="3">
        <v>3370</v>
      </c>
      <c r="AD47" s="3">
        <v>2753</v>
      </c>
      <c r="AE47" s="3">
        <v>1535</v>
      </c>
      <c r="AF47" s="3">
        <v>6</v>
      </c>
      <c r="AG47" s="3">
        <v>12</v>
      </c>
      <c r="AH47" s="3">
        <v>54</v>
      </c>
      <c r="AI47" s="3">
        <v>15</v>
      </c>
      <c r="AJ47" s="3">
        <v>5</v>
      </c>
      <c r="AK47" s="3">
        <v>39</v>
      </c>
      <c r="AL47" s="3"/>
      <c r="AM47" s="3">
        <v>4053</v>
      </c>
      <c r="AN47" s="3">
        <v>94610.75992889404</v>
      </c>
      <c r="AO47" s="3">
        <v>12169.986962890625</v>
      </c>
      <c r="AP47" s="3">
        <v>46984.861193847653</v>
      </c>
      <c r="AQ47" s="3">
        <v>9202.3108474731453</v>
      </c>
      <c r="AR47" s="3">
        <v>38444.140898018042</v>
      </c>
      <c r="AS47" s="3">
        <v>67968.061359252912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3.1812914498797076</v>
      </c>
      <c r="E48" s="20">
        <f t="shared" si="1"/>
        <v>1.6375474607067948</v>
      </c>
      <c r="F48" s="20">
        <f t="shared" si="2"/>
        <v>0.73701838022869159</v>
      </c>
      <c r="G48" s="20">
        <f t="shared" si="3"/>
        <v>2.6827849540375355</v>
      </c>
      <c r="H48" s="19">
        <f t="shared" si="4"/>
        <v>59.339974252432924</v>
      </c>
      <c r="I48" s="20">
        <f t="shared" si="5"/>
        <v>5.0783985608823201</v>
      </c>
      <c r="J48" s="20">
        <f t="shared" si="6"/>
        <v>10.240792338591948</v>
      </c>
      <c r="K48" s="20"/>
      <c r="L48" s="3">
        <v>18079</v>
      </c>
      <c r="M48" s="3">
        <v>6048</v>
      </c>
      <c r="N48" s="3">
        <v>11435</v>
      </c>
      <c r="O48" s="3">
        <v>2239</v>
      </c>
      <c r="P48" s="3">
        <v>3195</v>
      </c>
      <c r="Q48" s="3">
        <v>2333</v>
      </c>
      <c r="R48" s="3">
        <v>689</v>
      </c>
      <c r="S48" s="3">
        <v>302</v>
      </c>
      <c r="T48" s="3">
        <v>671</v>
      </c>
      <c r="U48" s="3">
        <v>2322</v>
      </c>
      <c r="V48" s="3">
        <v>209</v>
      </c>
      <c r="W48" s="3">
        <v>790</v>
      </c>
      <c r="X48" s="3">
        <v>6</v>
      </c>
      <c r="Y48" s="3">
        <v>8</v>
      </c>
      <c r="Z48" s="3">
        <v>161</v>
      </c>
      <c r="AA48" s="3">
        <v>66</v>
      </c>
      <c r="AB48" s="3"/>
      <c r="AC48" s="3">
        <v>5543</v>
      </c>
      <c r="AD48" s="3">
        <v>4383</v>
      </c>
      <c r="AE48" s="3">
        <v>1565</v>
      </c>
      <c r="AF48" s="3">
        <v>5</v>
      </c>
      <c r="AG48" s="3">
        <v>15</v>
      </c>
      <c r="AH48" s="3">
        <v>31</v>
      </c>
      <c r="AI48" s="3">
        <v>5</v>
      </c>
      <c r="AJ48" s="3">
        <v>6</v>
      </c>
      <c r="AK48" s="3">
        <v>24</v>
      </c>
      <c r="AL48" s="3"/>
      <c r="AM48" s="3">
        <v>4713</v>
      </c>
      <c r="AN48" s="3">
        <v>119092.66134773835</v>
      </c>
      <c r="AO48" s="3">
        <v>14264.562046237617</v>
      </c>
      <c r="AP48" s="3">
        <v>40975.911605663285</v>
      </c>
      <c r="AQ48" s="3">
        <v>19270.315068482134</v>
      </c>
      <c r="AR48" s="3">
        <v>46021.829602376361</v>
      </c>
      <c r="AS48" s="3">
        <v>72989.225809153708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1.4884438424266526</v>
      </c>
      <c r="E49" s="20">
        <f t="shared" si="1"/>
        <v>0.29567580361502216</v>
      </c>
      <c r="F49" s="20">
        <f t="shared" si="2"/>
        <v>0.12058286963070736</v>
      </c>
      <c r="G49" s="20">
        <f t="shared" si="3"/>
        <v>1.0776143609281732</v>
      </c>
      <c r="H49" s="19">
        <f t="shared" si="4"/>
        <v>29.945122907035838</v>
      </c>
      <c r="I49" s="20">
        <f t="shared" si="5"/>
        <v>3.5669312368409143</v>
      </c>
      <c r="J49" s="20">
        <f t="shared" si="6"/>
        <v>4.8431353329531719</v>
      </c>
      <c r="K49" s="20"/>
      <c r="L49" s="3">
        <v>7257</v>
      </c>
      <c r="M49" s="3">
        <v>6438</v>
      </c>
      <c r="N49" s="3">
        <v>3382</v>
      </c>
      <c r="O49" s="3">
        <v>1115</v>
      </c>
      <c r="P49" s="3">
        <v>1945</v>
      </c>
      <c r="Q49" s="3">
        <v>791</v>
      </c>
      <c r="R49" s="3">
        <v>358</v>
      </c>
      <c r="S49" s="3">
        <v>146</v>
      </c>
      <c r="T49" s="3">
        <v>358</v>
      </c>
      <c r="U49" s="3">
        <v>2207</v>
      </c>
      <c r="V49" s="3">
        <v>126</v>
      </c>
      <c r="W49" s="3">
        <v>2354</v>
      </c>
      <c r="X49" s="3">
        <v>110</v>
      </c>
      <c r="Y49" s="3">
        <v>19</v>
      </c>
      <c r="Z49" s="3">
        <v>402</v>
      </c>
      <c r="AA49" s="3">
        <v>14</v>
      </c>
      <c r="AB49" s="3"/>
      <c r="AC49" s="3">
        <v>2221</v>
      </c>
      <c r="AD49" s="3">
        <v>1979</v>
      </c>
      <c r="AE49" s="3">
        <v>1580</v>
      </c>
      <c r="AF49" s="3">
        <v>5</v>
      </c>
      <c r="AG49" s="3">
        <v>9</v>
      </c>
      <c r="AH49" s="3">
        <v>33</v>
      </c>
      <c r="AI49" s="3">
        <v>5</v>
      </c>
      <c r="AJ49" s="3">
        <v>5</v>
      </c>
      <c r="AK49" s="3">
        <v>34</v>
      </c>
      <c r="AL49" s="3"/>
      <c r="AM49" s="3">
        <v>4128</v>
      </c>
      <c r="AN49" s="3">
        <v>180491.28431480148</v>
      </c>
      <c r="AO49" s="3">
        <v>46653.076734716196</v>
      </c>
      <c r="AP49" s="3">
        <v>121078.55821240132</v>
      </c>
      <c r="AQ49" s="3">
        <v>11293.992716274252</v>
      </c>
      <c r="AR49" s="3">
        <v>85234.041921411525</v>
      </c>
      <c r="AS49" s="3">
        <v>148275.6646298368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4.3034190383159716</v>
      </c>
      <c r="E50" s="20">
        <f t="shared" si="1"/>
        <v>3.1764447506682822</v>
      </c>
      <c r="F50" s="20">
        <f t="shared" si="2"/>
        <v>1.1525014567427181</v>
      </c>
      <c r="G50" s="20">
        <f t="shared" si="3"/>
        <v>2.4692338212108282</v>
      </c>
      <c r="H50" s="19">
        <f t="shared" si="4"/>
        <v>65.074996549143947</v>
      </c>
      <c r="I50" s="20">
        <f t="shared" si="5"/>
        <v>7.0704343194138461</v>
      </c>
      <c r="J50" s="20">
        <f t="shared" si="6"/>
        <v>13.980082247729431</v>
      </c>
      <c r="K50" s="20"/>
      <c r="L50" s="3">
        <v>21102</v>
      </c>
      <c r="M50" s="3">
        <v>11614</v>
      </c>
      <c r="N50" s="3">
        <v>9682</v>
      </c>
      <c r="O50" s="3">
        <v>652</v>
      </c>
      <c r="P50" s="3">
        <v>4056</v>
      </c>
      <c r="Q50" s="3">
        <v>5426</v>
      </c>
      <c r="R50" s="3">
        <v>2450</v>
      </c>
      <c r="S50" s="3">
        <v>734</v>
      </c>
      <c r="T50" s="3">
        <v>2023</v>
      </c>
      <c r="U50" s="3">
        <v>4424</v>
      </c>
      <c r="V50" s="3">
        <v>526</v>
      </c>
      <c r="W50" s="3">
        <v>1325</v>
      </c>
      <c r="X50" s="3">
        <v>18</v>
      </c>
      <c r="Y50" s="3">
        <v>19</v>
      </c>
      <c r="Z50" s="3">
        <v>202</v>
      </c>
      <c r="AA50" s="3">
        <v>152</v>
      </c>
      <c r="AB50" s="3"/>
      <c r="AC50" s="3">
        <v>12935</v>
      </c>
      <c r="AD50" s="3">
        <v>10329</v>
      </c>
      <c r="AE50" s="3">
        <v>2108</v>
      </c>
      <c r="AF50" s="3">
        <v>5</v>
      </c>
      <c r="AG50" s="3">
        <v>23</v>
      </c>
      <c r="AH50" s="3">
        <v>53</v>
      </c>
      <c r="AI50" s="3">
        <v>43</v>
      </c>
      <c r="AJ50" s="3">
        <v>32</v>
      </c>
      <c r="AK50" s="3">
        <v>55</v>
      </c>
      <c r="AL50" s="3"/>
      <c r="AM50" s="3">
        <v>7569</v>
      </c>
      <c r="AN50" s="3">
        <v>164261.47921508201</v>
      </c>
      <c r="AO50" s="3">
        <v>21501.870968524578</v>
      </c>
      <c r="AP50" s="3">
        <v>63687.555074722695</v>
      </c>
      <c r="AQ50" s="3">
        <v>14878.218230389388</v>
      </c>
      <c r="AR50" s="3">
        <v>54141.312374820372</v>
      </c>
      <c r="AS50" s="3">
        <v>102801.98048599086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6.6927606590486812</v>
      </c>
      <c r="E51" s="20">
        <f t="shared" si="1"/>
        <v>5.1544101314326554</v>
      </c>
      <c r="F51" s="20">
        <f t="shared" si="2"/>
        <v>1.3870476522441353</v>
      </c>
      <c r="G51" s="20">
        <f t="shared" si="3"/>
        <v>4.8987664716210704</v>
      </c>
      <c r="H51" s="19">
        <f t="shared" si="4"/>
        <v>68.256891716173257</v>
      </c>
      <c r="I51" s="20">
        <f t="shared" si="5"/>
        <v>7.753546348214277</v>
      </c>
      <c r="J51" s="20">
        <f t="shared" si="6"/>
        <v>17.634763456295104</v>
      </c>
      <c r="K51" s="20"/>
      <c r="L51" s="3">
        <v>13262</v>
      </c>
      <c r="M51" s="3">
        <v>4332</v>
      </c>
      <c r="N51" s="3">
        <v>7236</v>
      </c>
      <c r="O51" s="3">
        <v>761</v>
      </c>
      <c r="P51" s="3">
        <v>2737</v>
      </c>
      <c r="Q51" s="3">
        <v>2090</v>
      </c>
      <c r="R51" s="3">
        <v>958</v>
      </c>
      <c r="S51" s="3">
        <v>236</v>
      </c>
      <c r="T51" s="3">
        <v>877</v>
      </c>
      <c r="U51" s="3">
        <v>2173</v>
      </c>
      <c r="V51" s="3">
        <v>319</v>
      </c>
      <c r="W51" s="3">
        <v>231</v>
      </c>
      <c r="X51" s="3">
        <v>27</v>
      </c>
      <c r="Y51" s="3">
        <v>121</v>
      </c>
      <c r="Z51" s="3">
        <v>51</v>
      </c>
      <c r="AA51" s="3">
        <v>40</v>
      </c>
      <c r="AB51" s="3"/>
      <c r="AC51" s="3">
        <v>4263</v>
      </c>
      <c r="AD51" s="3">
        <v>3355</v>
      </c>
      <c r="AE51" s="3">
        <v>696</v>
      </c>
      <c r="AF51" s="3">
        <v>5</v>
      </c>
      <c r="AG51" s="3">
        <v>10</v>
      </c>
      <c r="AH51" s="3">
        <v>17</v>
      </c>
      <c r="AI51" s="3">
        <v>10</v>
      </c>
      <c r="AJ51" s="3">
        <v>14</v>
      </c>
      <c r="AK51" s="3">
        <v>21</v>
      </c>
      <c r="AL51" s="3"/>
      <c r="AM51" s="3">
        <v>4094</v>
      </c>
      <c r="AN51" s="3">
        <v>55871.207902145383</v>
      </c>
      <c r="AO51" s="3">
        <v>6825.6892868041996</v>
      </c>
      <c r="AP51" s="3">
        <v>17014.556033325196</v>
      </c>
      <c r="AQ51" s="3">
        <v>10601.127326583863</v>
      </c>
      <c r="AR51" s="3">
        <v>23215.508448107703</v>
      </c>
      <c r="AS51" s="3">
        <v>32467.917361755372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4.4575899613270709</v>
      </c>
      <c r="E52" s="20">
        <f t="shared" si="1"/>
        <v>3.5451724325421217</v>
      </c>
      <c r="F52" s="20">
        <f t="shared" si="2"/>
        <v>0.66353494726724194</v>
      </c>
      <c r="G52" s="20">
        <f t="shared" si="3"/>
        <v>3.1244242052563065</v>
      </c>
      <c r="H52" s="19">
        <f t="shared" si="4"/>
        <v>64.714911380750607</v>
      </c>
      <c r="I52" s="20">
        <f t="shared" si="5"/>
        <v>5.7313188706960307</v>
      </c>
      <c r="J52" s="20">
        <f t="shared" si="6"/>
        <v>11.760476430201381</v>
      </c>
      <c r="K52" s="20"/>
      <c r="L52" s="3">
        <v>7839</v>
      </c>
      <c r="M52" s="3">
        <v>2680</v>
      </c>
      <c r="N52" s="3">
        <v>4249</v>
      </c>
      <c r="O52" s="3">
        <v>485</v>
      </c>
      <c r="P52" s="3">
        <v>1461</v>
      </c>
      <c r="Q52" s="3">
        <v>1427</v>
      </c>
      <c r="R52" s="3">
        <v>609</v>
      </c>
      <c r="S52" s="3">
        <v>105</v>
      </c>
      <c r="T52" s="3">
        <v>561</v>
      </c>
      <c r="U52" s="3">
        <v>1265</v>
      </c>
      <c r="V52" s="3">
        <v>133</v>
      </c>
      <c r="W52" s="3">
        <v>224</v>
      </c>
      <c r="X52" s="3">
        <v>6</v>
      </c>
      <c r="Y52" s="3">
        <v>9</v>
      </c>
      <c r="Z52" s="3">
        <v>37</v>
      </c>
      <c r="AA52" s="3">
        <v>22</v>
      </c>
      <c r="AB52" s="3"/>
      <c r="AC52" s="3">
        <v>3169</v>
      </c>
      <c r="AD52" s="3">
        <v>2550</v>
      </c>
      <c r="AE52" s="3">
        <v>505</v>
      </c>
      <c r="AF52" s="3">
        <v>5</v>
      </c>
      <c r="AG52" s="3">
        <v>15</v>
      </c>
      <c r="AH52" s="3">
        <v>5</v>
      </c>
      <c r="AI52" s="3">
        <v>6</v>
      </c>
      <c r="AJ52" s="3">
        <v>9</v>
      </c>
      <c r="AK52" s="3">
        <v>5</v>
      </c>
      <c r="AL52" s="3"/>
      <c r="AM52" s="3">
        <v>2052</v>
      </c>
      <c r="AN52" s="3">
        <v>46760.615845381006</v>
      </c>
      <c r="AO52" s="3">
        <v>6053.9119941301778</v>
      </c>
      <c r="AP52" s="3">
        <v>15824.336070381945</v>
      </c>
      <c r="AQ52" s="3">
        <v>6565.7201861885906</v>
      </c>
      <c r="AR52" s="3">
        <v>17448.272713938532</v>
      </c>
      <c r="AS52" s="3">
        <v>28378.563550591727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6.2553161310659631</v>
      </c>
      <c r="E53" s="20">
        <f t="shared" si="1"/>
        <v>5.2848430247470501</v>
      </c>
      <c r="F53" s="20">
        <f t="shared" si="2"/>
        <v>1.0516438260831662</v>
      </c>
      <c r="G53" s="20">
        <f t="shared" si="3"/>
        <v>4.5591307703813646</v>
      </c>
      <c r="H53" s="19">
        <f t="shared" si="4"/>
        <v>71.573326985798644</v>
      </c>
      <c r="I53" s="20">
        <f t="shared" si="5"/>
        <v>6.4590473350010376</v>
      </c>
      <c r="J53" s="20">
        <f t="shared" si="6"/>
        <v>14.490977852862994</v>
      </c>
      <c r="K53" s="20"/>
      <c r="L53" s="3">
        <v>8514</v>
      </c>
      <c r="M53" s="3">
        <v>1931</v>
      </c>
      <c r="N53" s="3">
        <v>5405</v>
      </c>
      <c r="O53" s="3">
        <v>590</v>
      </c>
      <c r="P53" s="3">
        <v>1363</v>
      </c>
      <c r="Q53" s="3">
        <v>1129</v>
      </c>
      <c r="R53" s="3">
        <v>515</v>
      </c>
      <c r="S53" s="3">
        <v>79</v>
      </c>
      <c r="T53" s="3">
        <v>397</v>
      </c>
      <c r="U53" s="3">
        <v>1007</v>
      </c>
      <c r="V53" s="3">
        <v>87</v>
      </c>
      <c r="W53" s="3">
        <v>91</v>
      </c>
      <c r="X53" s="3">
        <v>5</v>
      </c>
      <c r="Y53" s="3">
        <v>12</v>
      </c>
      <c r="Z53" s="3">
        <v>12</v>
      </c>
      <c r="AA53" s="3">
        <v>11</v>
      </c>
      <c r="AB53" s="3"/>
      <c r="AC53" s="3">
        <v>2045</v>
      </c>
      <c r="AD53" s="3">
        <v>1513</v>
      </c>
      <c r="AE53" s="3">
        <v>378</v>
      </c>
      <c r="AF53" s="3">
        <v>5</v>
      </c>
      <c r="AG53" s="3">
        <v>11</v>
      </c>
      <c r="AH53" s="3">
        <v>5</v>
      </c>
      <c r="AI53" s="3">
        <v>7</v>
      </c>
      <c r="AJ53" s="3">
        <v>8</v>
      </c>
      <c r="AK53" s="3">
        <v>6</v>
      </c>
      <c r="AL53" s="3"/>
      <c r="AM53" s="3">
        <v>1871</v>
      </c>
      <c r="AN53" s="3">
        <v>29896.049678039552</v>
      </c>
      <c r="AO53" s="3">
        <v>3304.574198913574</v>
      </c>
      <c r="AP53" s="3">
        <v>7512.0490455627441</v>
      </c>
      <c r="AQ53" s="3">
        <v>7551.6959007263176</v>
      </c>
      <c r="AR53" s="3">
        <v>12911.482020037351</v>
      </c>
      <c r="AS53" s="3">
        <v>16098.307086334229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1.7962977222663896</v>
      </c>
      <c r="E54" s="20">
        <f t="shared" si="1"/>
        <v>0.56816031511186416</v>
      </c>
      <c r="F54" s="20">
        <f t="shared" si="2"/>
        <v>0.20637213239489238</v>
      </c>
      <c r="G54" s="20">
        <f t="shared" si="3"/>
        <v>1.5925345789661729</v>
      </c>
      <c r="H54" s="19">
        <f t="shared" si="4"/>
        <v>53.926356623227775</v>
      </c>
      <c r="I54" s="20">
        <f t="shared" si="5"/>
        <v>4.8014173380793208</v>
      </c>
      <c r="J54" s="20">
        <f t="shared" si="6"/>
        <v>7.8959170281259521</v>
      </c>
      <c r="K54" s="20"/>
      <c r="L54" s="3">
        <v>25409</v>
      </c>
      <c r="M54" s="3">
        <v>9678</v>
      </c>
      <c r="N54" s="3">
        <v>18023</v>
      </c>
      <c r="O54" s="3">
        <v>4893</v>
      </c>
      <c r="P54" s="3">
        <v>3210</v>
      </c>
      <c r="Q54" s="3">
        <v>3635</v>
      </c>
      <c r="R54" s="3">
        <v>1163</v>
      </c>
      <c r="S54" s="3">
        <v>162</v>
      </c>
      <c r="T54" s="3">
        <v>446</v>
      </c>
      <c r="U54" s="3">
        <v>2310</v>
      </c>
      <c r="V54" s="3">
        <v>168</v>
      </c>
      <c r="W54" s="3">
        <v>2702</v>
      </c>
      <c r="X54" s="3">
        <v>42</v>
      </c>
      <c r="Y54" s="3">
        <v>10</v>
      </c>
      <c r="Z54" s="3">
        <v>273</v>
      </c>
      <c r="AA54" s="3">
        <v>49</v>
      </c>
      <c r="AB54" s="3"/>
      <c r="AC54" s="3">
        <v>6507</v>
      </c>
      <c r="AD54" s="3">
        <v>4804</v>
      </c>
      <c r="AE54" s="3">
        <v>3090</v>
      </c>
      <c r="AF54" s="3">
        <v>8</v>
      </c>
      <c r="AG54" s="3">
        <v>18</v>
      </c>
      <c r="AH54" s="3">
        <v>75</v>
      </c>
      <c r="AI54" s="3">
        <v>25</v>
      </c>
      <c r="AJ54" s="3">
        <v>8</v>
      </c>
      <c r="AK54" s="3">
        <v>76</v>
      </c>
      <c r="AL54" s="3"/>
      <c r="AM54" s="3">
        <v>5752</v>
      </c>
      <c r="AN54" s="3">
        <v>201565.48199310302</v>
      </c>
      <c r="AO54" s="3">
        <v>33223.865081787109</v>
      </c>
      <c r="AP54" s="3">
        <v>78498.970825195313</v>
      </c>
      <c r="AQ54" s="3">
        <v>33421.50504608154</v>
      </c>
      <c r="AR54" s="3">
        <v>72847.776635834307</v>
      </c>
      <c r="AS54" s="3">
        <v>128597.83605834963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2.7423201948554485</v>
      </c>
      <c r="E55" s="20">
        <f t="shared" si="1"/>
        <v>1.1341116330684151</v>
      </c>
      <c r="F55" s="20">
        <f t="shared" si="2"/>
        <v>0.33881331435138695</v>
      </c>
      <c r="G55" s="20">
        <f t="shared" si="3"/>
        <v>1.9374146897195805</v>
      </c>
      <c r="H55" s="19">
        <f t="shared" si="4"/>
        <v>57.79791790607235</v>
      </c>
      <c r="I55" s="20">
        <f t="shared" si="5"/>
        <v>4.6422518846638017</v>
      </c>
      <c r="J55" s="20">
        <f t="shared" si="6"/>
        <v>6.9900363841570359</v>
      </c>
      <c r="K55" s="20"/>
      <c r="L55" s="3">
        <v>17652</v>
      </c>
      <c r="M55" s="3">
        <v>6031</v>
      </c>
      <c r="N55" s="3">
        <v>11828</v>
      </c>
      <c r="O55" s="3">
        <v>2305</v>
      </c>
      <c r="P55" s="3">
        <v>2517</v>
      </c>
      <c r="Q55" s="3">
        <v>3157</v>
      </c>
      <c r="R55" s="3">
        <v>1006</v>
      </c>
      <c r="S55" s="3">
        <v>167</v>
      </c>
      <c r="T55" s="3">
        <v>559</v>
      </c>
      <c r="U55" s="3">
        <v>2288</v>
      </c>
      <c r="V55" s="3">
        <v>165</v>
      </c>
      <c r="W55" s="3">
        <v>1143</v>
      </c>
      <c r="X55" s="3">
        <v>7</v>
      </c>
      <c r="Y55" s="3">
        <v>7</v>
      </c>
      <c r="Z55" s="3">
        <v>265</v>
      </c>
      <c r="AA55" s="3">
        <v>41</v>
      </c>
      <c r="AB55" s="3"/>
      <c r="AC55" s="3">
        <v>3860</v>
      </c>
      <c r="AD55" s="3">
        <v>3075</v>
      </c>
      <c r="AE55" s="3">
        <v>1661</v>
      </c>
      <c r="AF55" s="3">
        <v>5</v>
      </c>
      <c r="AG55" s="3">
        <v>19</v>
      </c>
      <c r="AH55" s="3">
        <v>42</v>
      </c>
      <c r="AI55" s="3">
        <v>17</v>
      </c>
      <c r="AJ55" s="3">
        <v>5</v>
      </c>
      <c r="AK55" s="3">
        <v>35</v>
      </c>
      <c r="AL55" s="3"/>
      <c r="AM55" s="3">
        <v>3671</v>
      </c>
      <c r="AN55" s="3">
        <v>129915.39773884485</v>
      </c>
      <c r="AO55" s="3">
        <v>16205.883026757298</v>
      </c>
      <c r="AP55" s="3">
        <v>49289.680460078525</v>
      </c>
      <c r="AQ55" s="3">
        <v>20464.404996771224</v>
      </c>
      <c r="AR55" s="3">
        <v>52517.609326331207</v>
      </c>
      <c r="AS55" s="3">
        <v>83432.999701940484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3.8441680695383171</v>
      </c>
      <c r="E56" s="20">
        <f t="shared" si="1"/>
        <v>2.9956547571058372</v>
      </c>
      <c r="F56" s="20">
        <f t="shared" si="2"/>
        <v>0.58097546804476841</v>
      </c>
      <c r="G56" s="20">
        <f t="shared" si="3"/>
        <v>2.6742011249155757</v>
      </c>
      <c r="H56" s="19">
        <f t="shared" si="4"/>
        <v>62.285634424348643</v>
      </c>
      <c r="I56" s="20">
        <f t="shared" si="5"/>
        <v>5.3625664507046453</v>
      </c>
      <c r="J56" s="20">
        <f t="shared" si="6"/>
        <v>9.4569091858979721</v>
      </c>
      <c r="K56" s="20"/>
      <c r="L56" s="3">
        <v>5837</v>
      </c>
      <c r="M56" s="3">
        <v>1893</v>
      </c>
      <c r="N56" s="3">
        <v>3513</v>
      </c>
      <c r="O56" s="3">
        <v>445</v>
      </c>
      <c r="P56" s="3">
        <v>944</v>
      </c>
      <c r="Q56" s="3">
        <v>1058</v>
      </c>
      <c r="R56" s="3">
        <v>398</v>
      </c>
      <c r="S56" s="3">
        <v>64</v>
      </c>
      <c r="T56" s="3">
        <v>330</v>
      </c>
      <c r="U56" s="3">
        <v>812</v>
      </c>
      <c r="V56" s="3">
        <v>85</v>
      </c>
      <c r="W56" s="3">
        <v>136</v>
      </c>
      <c r="X56" s="3">
        <v>5</v>
      </c>
      <c r="Y56" s="3">
        <v>5</v>
      </c>
      <c r="Z56" s="3">
        <v>31</v>
      </c>
      <c r="AA56" s="3">
        <v>20</v>
      </c>
      <c r="AB56" s="3"/>
      <c r="AC56" s="3">
        <v>1983</v>
      </c>
      <c r="AD56" s="3">
        <v>1548</v>
      </c>
      <c r="AE56" s="3">
        <v>471</v>
      </c>
      <c r="AF56" s="3">
        <v>5</v>
      </c>
      <c r="AG56" s="3">
        <v>9</v>
      </c>
      <c r="AH56" s="3">
        <v>5</v>
      </c>
      <c r="AI56" s="3">
        <v>5</v>
      </c>
      <c r="AJ56" s="3">
        <v>8</v>
      </c>
      <c r="AK56" s="3">
        <v>13</v>
      </c>
      <c r="AL56" s="3"/>
      <c r="AM56" s="3">
        <v>1288</v>
      </c>
      <c r="AN56" s="3">
        <v>35300.261869039561</v>
      </c>
      <c r="AO56" s="3">
        <v>4085.6751128591104</v>
      </c>
      <c r="AP56" s="3">
        <v>11015.955667695824</v>
      </c>
      <c r="AQ56" s="3">
        <v>5640.1448463479101</v>
      </c>
      <c r="AR56" s="3">
        <v>13619.671868274359</v>
      </c>
      <c r="AS56" s="3">
        <v>21122.905796819668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3.0966352593871869</v>
      </c>
      <c r="E57" s="20">
        <f t="shared" si="1"/>
        <v>0.87556832820741626</v>
      </c>
      <c r="F57" s="20">
        <f t="shared" si="2"/>
        <v>0.57397069312395377</v>
      </c>
      <c r="G57" s="20">
        <f t="shared" si="3"/>
        <v>2.550666454159817</v>
      </c>
      <c r="H57" s="19">
        <f t="shared" si="4"/>
        <v>66.590564166791495</v>
      </c>
      <c r="I57" s="20">
        <f t="shared" si="5"/>
        <v>5.9879339782785967</v>
      </c>
      <c r="J57" s="20">
        <f t="shared" si="6"/>
        <v>10.452980610906387</v>
      </c>
      <c r="K57" s="20"/>
      <c r="L57" s="3">
        <v>26072</v>
      </c>
      <c r="M57" s="3">
        <v>11083</v>
      </c>
      <c r="N57" s="3">
        <v>15919</v>
      </c>
      <c r="O57" s="3">
        <v>1650</v>
      </c>
      <c r="P57" s="3">
        <v>4721</v>
      </c>
      <c r="Q57" s="3">
        <v>5210</v>
      </c>
      <c r="R57" s="3">
        <v>2076</v>
      </c>
      <c r="S57" s="3">
        <v>491</v>
      </c>
      <c r="T57" s="3">
        <v>749</v>
      </c>
      <c r="U57" s="3">
        <v>3905</v>
      </c>
      <c r="V57" s="3">
        <v>288</v>
      </c>
      <c r="W57" s="3">
        <v>2420</v>
      </c>
      <c r="X57" s="3">
        <v>39</v>
      </c>
      <c r="Y57" s="3">
        <v>15</v>
      </c>
      <c r="Z57" s="3">
        <v>707</v>
      </c>
      <c r="AA57" s="3">
        <v>81</v>
      </c>
      <c r="AB57" s="3"/>
      <c r="AC57" s="3">
        <v>7067</v>
      </c>
      <c r="AD57" s="3">
        <v>5683</v>
      </c>
      <c r="AE57" s="3">
        <v>2822</v>
      </c>
      <c r="AF57" s="3">
        <v>8</v>
      </c>
      <c r="AG57" s="3">
        <v>32</v>
      </c>
      <c r="AH57" s="3">
        <v>62</v>
      </c>
      <c r="AI57" s="3">
        <v>56</v>
      </c>
      <c r="AJ57" s="3">
        <v>26</v>
      </c>
      <c r="AK57" s="3">
        <v>47</v>
      </c>
      <c r="AL57" s="3"/>
      <c r="AM57" s="3">
        <v>7880</v>
      </c>
      <c r="AN57" s="3">
        <v>185088.88107657671</v>
      </c>
      <c r="AO57" s="3">
        <v>22059.813596497188</v>
      </c>
      <c r="AP57" s="3">
        <v>85544.437352303008</v>
      </c>
      <c r="AQ57" s="3">
        <v>23905.789354971042</v>
      </c>
      <c r="AR57" s="3">
        <v>75385.196752189499</v>
      </c>
      <c r="AS57" s="3">
        <v>126104.61591052172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3.8232950532610528</v>
      </c>
      <c r="E58" s="20">
        <f t="shared" si="1"/>
        <v>3.1704605982819234</v>
      </c>
      <c r="F58" s="20">
        <f t="shared" si="2"/>
        <v>0.44358432523826619</v>
      </c>
      <c r="G58" s="20">
        <f t="shared" si="3"/>
        <v>2.8080105528800976</v>
      </c>
      <c r="H58" s="19">
        <f t="shared" si="4"/>
        <v>57.860787251809775</v>
      </c>
      <c r="I58" s="20">
        <f t="shared" si="5"/>
        <v>4.5960684017421798</v>
      </c>
      <c r="J58" s="20">
        <f t="shared" si="6"/>
        <v>11.299588632369353</v>
      </c>
      <c r="K58" s="20"/>
      <c r="L58" s="3">
        <v>35123</v>
      </c>
      <c r="M58" s="3">
        <v>7683</v>
      </c>
      <c r="N58" s="3">
        <v>24243</v>
      </c>
      <c r="O58" s="3">
        <v>4888</v>
      </c>
      <c r="P58" s="3">
        <v>4694</v>
      </c>
      <c r="Q58" s="3">
        <v>4007</v>
      </c>
      <c r="R58" s="3">
        <v>1386</v>
      </c>
      <c r="S58" s="3">
        <v>190</v>
      </c>
      <c r="T58" s="3">
        <v>1358</v>
      </c>
      <c r="U58" s="3">
        <v>3481</v>
      </c>
      <c r="V58" s="3">
        <v>261</v>
      </c>
      <c r="W58" s="3">
        <v>635</v>
      </c>
      <c r="X58" s="3">
        <v>11</v>
      </c>
      <c r="Y58" s="3">
        <v>16</v>
      </c>
      <c r="Z58" s="3">
        <v>154</v>
      </c>
      <c r="AA58" s="3">
        <v>87</v>
      </c>
      <c r="AB58" s="3"/>
      <c r="AC58" s="3">
        <v>8111</v>
      </c>
      <c r="AD58" s="3">
        <v>6413</v>
      </c>
      <c r="AE58" s="3">
        <v>2131</v>
      </c>
      <c r="AF58" s="3">
        <v>5</v>
      </c>
      <c r="AG58" s="3">
        <v>45</v>
      </c>
      <c r="AH58" s="3">
        <v>6</v>
      </c>
      <c r="AI58" s="3">
        <v>11</v>
      </c>
      <c r="AJ58" s="3">
        <v>17</v>
      </c>
      <c r="AK58" s="3">
        <v>31</v>
      </c>
      <c r="AL58" s="3"/>
      <c r="AM58" s="3">
        <v>7889</v>
      </c>
      <c r="AN58" s="3">
        <v>167164.61393585204</v>
      </c>
      <c r="AO58" s="3">
        <v>17859.862303161623</v>
      </c>
      <c r="AP58" s="3">
        <v>42832.893136596678</v>
      </c>
      <c r="AQ58" s="3">
        <v>41898.842292785645</v>
      </c>
      <c r="AR58" s="3">
        <v>69816.700914233152</v>
      </c>
      <c r="AS58" s="3">
        <v>91047.119082031233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5.1488872421306686</v>
      </c>
      <c r="E59" s="20">
        <f t="shared" si="1"/>
        <v>3.2375134114964648</v>
      </c>
      <c r="F59" s="20">
        <f t="shared" si="2"/>
        <v>0.91314480837079781</v>
      </c>
      <c r="G59" s="20">
        <f t="shared" si="3"/>
        <v>4.209706602695297</v>
      </c>
      <c r="H59" s="19">
        <f t="shared" si="4"/>
        <v>64.317048890454359</v>
      </c>
      <c r="I59" s="20">
        <f t="shared" si="5"/>
        <v>6.0167753378305209</v>
      </c>
      <c r="J59" s="20">
        <f t="shared" si="6"/>
        <v>9.1484006584501518</v>
      </c>
      <c r="K59" s="20"/>
      <c r="L59" s="3">
        <v>4807</v>
      </c>
      <c r="M59" s="3">
        <v>1182</v>
      </c>
      <c r="N59" s="3">
        <v>3142</v>
      </c>
      <c r="O59" s="3">
        <v>476</v>
      </c>
      <c r="P59" s="3">
        <v>827</v>
      </c>
      <c r="Q59" s="3">
        <v>434</v>
      </c>
      <c r="R59" s="3">
        <v>177</v>
      </c>
      <c r="S59" s="3">
        <v>44</v>
      </c>
      <c r="T59" s="3">
        <v>156</v>
      </c>
      <c r="U59" s="3">
        <v>579</v>
      </c>
      <c r="V59" s="3">
        <v>47</v>
      </c>
      <c r="W59" s="3">
        <v>54</v>
      </c>
      <c r="X59" s="3">
        <v>5</v>
      </c>
      <c r="Y59" s="3">
        <v>5</v>
      </c>
      <c r="Z59" s="3">
        <v>47</v>
      </c>
      <c r="AA59" s="3">
        <v>7</v>
      </c>
      <c r="AB59" s="3"/>
      <c r="AC59" s="3">
        <v>1165</v>
      </c>
      <c r="AD59" s="3">
        <v>882</v>
      </c>
      <c r="AE59" s="3">
        <v>351</v>
      </c>
      <c r="AF59" s="3">
        <v>5</v>
      </c>
      <c r="AG59" s="3">
        <v>5</v>
      </c>
      <c r="AH59" s="3">
        <v>0</v>
      </c>
      <c r="AI59" s="3">
        <v>5</v>
      </c>
      <c r="AJ59" s="3">
        <v>5</v>
      </c>
      <c r="AK59" s="3">
        <v>12</v>
      </c>
      <c r="AL59" s="3"/>
      <c r="AM59" s="3">
        <v>795</v>
      </c>
      <c r="AN59" s="3">
        <v>19645.074539648605</v>
      </c>
      <c r="AO59" s="3">
        <v>1683.4972989007911</v>
      </c>
      <c r="AP59" s="3">
        <v>4818.5128576160132</v>
      </c>
      <c r="AQ59" s="3">
        <v>4885.1743887557641</v>
      </c>
      <c r="AR59" s="3">
        <v>8690.0435352673157</v>
      </c>
      <c r="AS59" s="3">
        <v>11245.148180025073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4.4157261003854611</v>
      </c>
      <c r="E60" s="20">
        <f t="shared" si="1"/>
        <v>2.8262191499625406</v>
      </c>
      <c r="F60" s="20">
        <f t="shared" si="2"/>
        <v>1.1126847047096617</v>
      </c>
      <c r="G60" s="20">
        <f t="shared" si="3"/>
        <v>2.8087688273525639</v>
      </c>
      <c r="H60" s="19">
        <f t="shared" si="4"/>
        <v>56.28146662350715</v>
      </c>
      <c r="I60" s="20">
        <f t="shared" si="5"/>
        <v>5.5999093984665143</v>
      </c>
      <c r="J60" s="20">
        <f t="shared" si="6"/>
        <v>8.1153189742013332</v>
      </c>
      <c r="K60" s="20"/>
      <c r="L60" s="3">
        <v>3019</v>
      </c>
      <c r="M60" s="3">
        <v>953</v>
      </c>
      <c r="N60" s="3">
        <v>1832</v>
      </c>
      <c r="O60" s="3">
        <v>362</v>
      </c>
      <c r="P60" s="3">
        <v>478</v>
      </c>
      <c r="Q60" s="3">
        <v>428</v>
      </c>
      <c r="R60" s="3">
        <v>173</v>
      </c>
      <c r="S60" s="3">
        <v>50</v>
      </c>
      <c r="T60" s="3">
        <v>127</v>
      </c>
      <c r="U60" s="3">
        <v>430</v>
      </c>
      <c r="V60" s="3">
        <v>45</v>
      </c>
      <c r="W60" s="3">
        <v>50</v>
      </c>
      <c r="X60" s="3">
        <v>5</v>
      </c>
      <c r="Y60" s="3">
        <v>13</v>
      </c>
      <c r="Z60" s="3">
        <v>22</v>
      </c>
      <c r="AA60" s="3">
        <v>8</v>
      </c>
      <c r="AB60" s="3"/>
      <c r="AC60" s="3">
        <v>1100</v>
      </c>
      <c r="AD60" s="3">
        <v>717</v>
      </c>
      <c r="AE60" s="3">
        <v>276</v>
      </c>
      <c r="AF60" s="3">
        <v>5</v>
      </c>
      <c r="AG60" s="3">
        <v>5</v>
      </c>
      <c r="AH60" s="3">
        <v>0</v>
      </c>
      <c r="AI60" s="3">
        <v>5</v>
      </c>
      <c r="AJ60" s="3">
        <v>5</v>
      </c>
      <c r="AK60" s="3">
        <v>6</v>
      </c>
      <c r="AL60" s="3"/>
      <c r="AM60" s="3">
        <v>568</v>
      </c>
      <c r="AN60" s="3">
        <v>17018.132476589188</v>
      </c>
      <c r="AO60" s="3">
        <v>1834.1921364851678</v>
      </c>
      <c r="AP60" s="3">
        <v>4493.6359588987743</v>
      </c>
      <c r="AQ60" s="3">
        <v>3255.0679822455559</v>
      </c>
      <c r="AR60" s="3">
        <v>6999.1087449017932</v>
      </c>
      <c r="AS60" s="3">
        <v>9737.9228291008385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5.0190578355037232</v>
      </c>
      <c r="E61" s="20">
        <f t="shared" si="1"/>
        <v>2.5975704453730399</v>
      </c>
      <c r="F61" s="20">
        <f t="shared" si="2"/>
        <v>1.0561550162505766</v>
      </c>
      <c r="G61" s="20">
        <f t="shared" si="3"/>
        <v>3.8881710348986425</v>
      </c>
      <c r="H61" s="19">
        <f t="shared" si="4"/>
        <v>58.045944925896052</v>
      </c>
      <c r="I61" s="20">
        <f t="shared" si="5"/>
        <v>5.1751008844777706</v>
      </c>
      <c r="J61" s="20">
        <f t="shared" si="6"/>
        <v>9.2548899299054721</v>
      </c>
      <c r="K61" s="20"/>
      <c r="L61" s="3">
        <v>3298</v>
      </c>
      <c r="M61" s="3">
        <v>756</v>
      </c>
      <c r="N61" s="3">
        <v>2094</v>
      </c>
      <c r="O61" s="3">
        <v>373</v>
      </c>
      <c r="P61" s="3">
        <v>568</v>
      </c>
      <c r="Q61" s="3">
        <v>368</v>
      </c>
      <c r="R61" s="3">
        <v>159</v>
      </c>
      <c r="S61" s="3">
        <v>37</v>
      </c>
      <c r="T61" s="3">
        <v>91</v>
      </c>
      <c r="U61" s="3">
        <v>414</v>
      </c>
      <c r="V61" s="3">
        <v>24</v>
      </c>
      <c r="W61" s="3">
        <v>43</v>
      </c>
      <c r="X61" s="3">
        <v>5</v>
      </c>
      <c r="Y61" s="3">
        <v>5</v>
      </c>
      <c r="Z61" s="3">
        <v>13</v>
      </c>
      <c r="AA61" s="3">
        <v>8</v>
      </c>
      <c r="AB61" s="3"/>
      <c r="AC61" s="3">
        <v>786</v>
      </c>
      <c r="AD61" s="3">
        <v>566</v>
      </c>
      <c r="AE61" s="3">
        <v>226</v>
      </c>
      <c r="AF61" s="3">
        <v>5</v>
      </c>
      <c r="AG61" s="3">
        <v>5</v>
      </c>
      <c r="AH61" s="3">
        <v>0</v>
      </c>
      <c r="AI61" s="3">
        <v>5</v>
      </c>
      <c r="AJ61" s="3">
        <v>5</v>
      </c>
      <c r="AK61" s="3">
        <v>5</v>
      </c>
      <c r="AL61" s="3"/>
      <c r="AM61" s="3">
        <v>608</v>
      </c>
      <c r="AN61" s="3">
        <v>14608.410867265429</v>
      </c>
      <c r="AO61" s="3">
        <v>1355.0099612069553</v>
      </c>
      <c r="AP61" s="3">
        <v>3503.2736133141289</v>
      </c>
      <c r="AQ61" s="3">
        <v>3607.4871425959045</v>
      </c>
      <c r="AR61" s="3">
        <v>6569.5000654233609</v>
      </c>
      <c r="AS61" s="3">
        <v>8248.5600598473702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1.7312653777726186</v>
      </c>
      <c r="E62" s="20">
        <f t="shared" si="1"/>
        <v>0.94455811356387587</v>
      </c>
      <c r="F62" s="20">
        <f t="shared" si="2"/>
        <v>0.16450169393528175</v>
      </c>
      <c r="G62" s="20">
        <f t="shared" si="3"/>
        <v>1.2713560764737302</v>
      </c>
      <c r="H62" s="19">
        <f t="shared" si="4"/>
        <v>43.316567061035862</v>
      </c>
      <c r="I62" s="20">
        <f t="shared" si="5"/>
        <v>3.9265639792182601</v>
      </c>
      <c r="J62" s="20">
        <f t="shared" si="6"/>
        <v>4.3466994366341272</v>
      </c>
      <c r="K62" s="20"/>
      <c r="L62" s="3">
        <v>6092</v>
      </c>
      <c r="M62" s="3">
        <v>2548</v>
      </c>
      <c r="N62" s="3">
        <v>4157</v>
      </c>
      <c r="O62" s="3">
        <v>1397</v>
      </c>
      <c r="P62" s="3">
        <v>825</v>
      </c>
      <c r="Q62" s="3">
        <v>1095</v>
      </c>
      <c r="R62" s="3">
        <v>238</v>
      </c>
      <c r="S62" s="3">
        <v>31</v>
      </c>
      <c r="T62" s="3">
        <v>178</v>
      </c>
      <c r="U62" s="3">
        <v>692</v>
      </c>
      <c r="V62" s="3">
        <v>55</v>
      </c>
      <c r="W62" s="3">
        <v>359</v>
      </c>
      <c r="X62" s="3">
        <v>5</v>
      </c>
      <c r="Y62" s="3">
        <v>5</v>
      </c>
      <c r="Z62" s="3">
        <v>90</v>
      </c>
      <c r="AA62" s="3">
        <v>31</v>
      </c>
      <c r="AB62" s="3"/>
      <c r="AC62" s="3">
        <v>1929</v>
      </c>
      <c r="AD62" s="3">
        <v>1431</v>
      </c>
      <c r="AE62" s="3">
        <v>829</v>
      </c>
      <c r="AF62" s="3">
        <v>0</v>
      </c>
      <c r="AG62" s="3">
        <v>10</v>
      </c>
      <c r="AH62" s="3">
        <v>5</v>
      </c>
      <c r="AI62" s="3">
        <v>0</v>
      </c>
      <c r="AJ62" s="3">
        <v>5</v>
      </c>
      <c r="AK62" s="3">
        <v>12</v>
      </c>
      <c r="AL62" s="3"/>
      <c r="AM62" s="3">
        <v>982</v>
      </c>
      <c r="AN62" s="3">
        <v>64891.340456581114</v>
      </c>
      <c r="AO62" s="3">
        <v>8998.7809265136711</v>
      </c>
      <c r="AP62" s="3">
        <v>18844.790748596191</v>
      </c>
      <c r="AQ62" s="3">
        <v>9596.7900552749634</v>
      </c>
      <c r="AR62" s="3">
        <v>22591.854217562672</v>
      </c>
      <c r="AS62" s="3">
        <v>39970.764094543454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7.3210535029785069</v>
      </c>
      <c r="E63" s="20">
        <f t="shared" si="1"/>
        <v>4.6084645629357732</v>
      </c>
      <c r="F63" s="20">
        <f t="shared" si="2"/>
        <v>1.5597880059167233</v>
      </c>
      <c r="G63" s="20">
        <f t="shared" si="3"/>
        <v>7.1622089504124578</v>
      </c>
      <c r="H63" s="19">
        <f t="shared" si="4"/>
        <v>68.68811773322939</v>
      </c>
      <c r="I63" s="20">
        <f t="shared" si="5"/>
        <v>7.0476840840466988</v>
      </c>
      <c r="J63" s="20">
        <f t="shared" si="6"/>
        <v>14.212366342469974</v>
      </c>
      <c r="K63" s="20"/>
      <c r="L63" s="3">
        <v>3530</v>
      </c>
      <c r="M63" s="3">
        <v>800</v>
      </c>
      <c r="N63" s="3">
        <v>2009</v>
      </c>
      <c r="O63" s="3">
        <v>238</v>
      </c>
      <c r="P63" s="3">
        <v>813</v>
      </c>
      <c r="Q63" s="3">
        <v>412</v>
      </c>
      <c r="R63" s="3">
        <v>188</v>
      </c>
      <c r="S63" s="3">
        <v>44</v>
      </c>
      <c r="T63" s="3">
        <v>130</v>
      </c>
      <c r="U63" s="3">
        <v>464</v>
      </c>
      <c r="V63" s="3">
        <v>61</v>
      </c>
      <c r="W63" s="3">
        <v>31</v>
      </c>
      <c r="X63" s="3">
        <v>0</v>
      </c>
      <c r="Y63" s="3">
        <v>0</v>
      </c>
      <c r="Z63" s="3">
        <v>11</v>
      </c>
      <c r="AA63" s="3">
        <v>7</v>
      </c>
      <c r="AB63" s="3"/>
      <c r="AC63" s="3">
        <v>734</v>
      </c>
      <c r="AD63" s="3">
        <v>559</v>
      </c>
      <c r="AE63" s="3">
        <v>239</v>
      </c>
      <c r="AF63" s="3">
        <v>5</v>
      </c>
      <c r="AG63" s="3">
        <v>6</v>
      </c>
      <c r="AH63" s="3">
        <v>5</v>
      </c>
      <c r="AI63" s="3">
        <v>6</v>
      </c>
      <c r="AJ63" s="3">
        <v>5</v>
      </c>
      <c r="AK63" s="3">
        <v>7</v>
      </c>
      <c r="AL63" s="3"/>
      <c r="AM63" s="3">
        <v>743</v>
      </c>
      <c r="AN63" s="3">
        <v>11351.246600438555</v>
      </c>
      <c r="AO63" s="3">
        <v>1184.3525405437249</v>
      </c>
      <c r="AP63" s="3">
        <v>2820.8961623692053</v>
      </c>
      <c r="AQ63" s="3">
        <v>2924.8144603445758</v>
      </c>
      <c r="AR63" s="3">
        <v>5227.8416000278366</v>
      </c>
      <c r="AS63" s="3">
        <v>6337.88565827617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2.5227741528254315</v>
      </c>
      <c r="E64" s="20">
        <f t="shared" si="1"/>
        <v>0.57527989280380176</v>
      </c>
      <c r="F64" s="20">
        <f t="shared" si="2"/>
        <v>0.12628095207888332</v>
      </c>
      <c r="G64" s="20">
        <f t="shared" si="3"/>
        <v>2.634573863147748</v>
      </c>
      <c r="H64" s="19">
        <f t="shared" si="4"/>
        <v>39.49194252051683</v>
      </c>
      <c r="I64" s="20">
        <f t="shared" si="5"/>
        <v>3.2751369200699454</v>
      </c>
      <c r="J64" s="20">
        <f t="shared" si="6"/>
        <v>7.301482728264391</v>
      </c>
      <c r="K64" s="20"/>
      <c r="L64" s="3">
        <v>10866</v>
      </c>
      <c r="M64" s="3">
        <v>3804</v>
      </c>
      <c r="N64" s="3">
        <v>5566</v>
      </c>
      <c r="O64" s="3">
        <v>1630</v>
      </c>
      <c r="P64" s="3">
        <v>3060</v>
      </c>
      <c r="Q64" s="3">
        <v>1163</v>
      </c>
      <c r="R64" s="3">
        <v>416</v>
      </c>
      <c r="S64" s="3">
        <v>72</v>
      </c>
      <c r="T64" s="3">
        <v>328</v>
      </c>
      <c r="U64" s="3">
        <v>2166</v>
      </c>
      <c r="V64" s="3">
        <v>98</v>
      </c>
      <c r="W64" s="3">
        <v>732</v>
      </c>
      <c r="X64" s="3">
        <v>20</v>
      </c>
      <c r="Y64" s="3">
        <v>6</v>
      </c>
      <c r="Z64" s="3">
        <v>263</v>
      </c>
      <c r="AA64" s="3">
        <v>9</v>
      </c>
      <c r="AB64" s="3"/>
      <c r="AC64" s="3">
        <v>2122</v>
      </c>
      <c r="AD64" s="3">
        <v>1864</v>
      </c>
      <c r="AE64" s="3">
        <v>916</v>
      </c>
      <c r="AF64" s="3">
        <v>5</v>
      </c>
      <c r="AG64" s="3">
        <v>27</v>
      </c>
      <c r="AH64" s="3">
        <v>24</v>
      </c>
      <c r="AI64" s="3">
        <v>7</v>
      </c>
      <c r="AJ64" s="3">
        <v>5</v>
      </c>
      <c r="AK64" s="3">
        <v>24</v>
      </c>
      <c r="AL64" s="3"/>
      <c r="AM64" s="3">
        <v>4312</v>
      </c>
      <c r="AN64" s="3">
        <v>116147.81588791592</v>
      </c>
      <c r="AO64" s="3">
        <v>11322.08817188301</v>
      </c>
      <c r="AP64" s="3">
        <v>57015.724711217023</v>
      </c>
      <c r="AQ64" s="3">
        <v>14094.014233684138</v>
      </c>
      <c r="AR64" s="3">
        <v>59056.497980992819</v>
      </c>
      <c r="AS64" s="3">
        <v>85857.863954018423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7.6806050227540892</v>
      </c>
      <c r="E65" s="20">
        <f t="shared" si="1"/>
        <v>4.77353872855572</v>
      </c>
      <c r="F65" s="20">
        <f t="shared" si="2"/>
        <v>1.3723923844597696</v>
      </c>
      <c r="G65" s="20">
        <f t="shared" si="3"/>
        <v>5.8755830557590194</v>
      </c>
      <c r="H65" s="19">
        <f t="shared" si="4"/>
        <v>67.740438473910473</v>
      </c>
      <c r="I65" s="20">
        <f t="shared" si="5"/>
        <v>7.3716805931050651</v>
      </c>
      <c r="J65" s="20">
        <f t="shared" si="6"/>
        <v>10.430198968570414</v>
      </c>
      <c r="K65" s="20"/>
      <c r="L65" s="3">
        <v>2154</v>
      </c>
      <c r="M65" s="3">
        <v>542</v>
      </c>
      <c r="N65" s="3">
        <v>1264</v>
      </c>
      <c r="O65" s="3">
        <v>124</v>
      </c>
      <c r="P65" s="3">
        <v>432</v>
      </c>
      <c r="Q65" s="3">
        <v>286</v>
      </c>
      <c r="R65" s="3">
        <v>148</v>
      </c>
      <c r="S65" s="3">
        <v>23</v>
      </c>
      <c r="T65" s="3">
        <v>80</v>
      </c>
      <c r="U65" s="3">
        <v>320</v>
      </c>
      <c r="V65" s="3">
        <v>27</v>
      </c>
      <c r="W65" s="3">
        <v>23</v>
      </c>
      <c r="X65" s="3">
        <v>5</v>
      </c>
      <c r="Y65" s="3">
        <v>0</v>
      </c>
      <c r="Z65" s="3">
        <v>7</v>
      </c>
      <c r="AA65" s="3">
        <v>8</v>
      </c>
      <c r="AB65" s="3"/>
      <c r="AC65" s="3">
        <v>475</v>
      </c>
      <c r="AD65" s="3">
        <v>342</v>
      </c>
      <c r="AE65" s="3">
        <v>150</v>
      </c>
      <c r="AF65" s="3">
        <v>0</v>
      </c>
      <c r="AG65" s="3">
        <v>5</v>
      </c>
      <c r="AH65" s="3">
        <v>0</v>
      </c>
      <c r="AI65" s="3">
        <v>5</v>
      </c>
      <c r="AJ65" s="3">
        <v>5</v>
      </c>
      <c r="AK65" s="3">
        <v>5</v>
      </c>
      <c r="AL65" s="3"/>
      <c r="AM65" s="3">
        <v>332</v>
      </c>
      <c r="AN65" s="3">
        <v>7352.4618050726103</v>
      </c>
      <c r="AO65" s="3">
        <v>555.45728134463513</v>
      </c>
      <c r="AP65" s="3">
        <v>1675.9055398761741</v>
      </c>
      <c r="AQ65" s="3">
        <v>1865.9459969200179</v>
      </c>
      <c r="AR65" s="3">
        <v>3183.0648772897248</v>
      </c>
      <c r="AS65" s="3">
        <v>4166.3384466716834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2.665052535364866</v>
      </c>
      <c r="E66" s="20">
        <f t="shared" si="1"/>
        <v>1.3738044215778469</v>
      </c>
      <c r="F66" s="20">
        <f t="shared" si="2"/>
        <v>0.98128887255560493</v>
      </c>
      <c r="G66" s="20">
        <f t="shared" si="3"/>
        <v>1.8706704869679058</v>
      </c>
      <c r="H66" s="19">
        <f t="shared" si="4"/>
        <v>45.247753156527018</v>
      </c>
      <c r="I66" s="20">
        <f t="shared" si="5"/>
        <v>3.7079361438113847</v>
      </c>
      <c r="J66" s="20">
        <f t="shared" si="6"/>
        <v>7.2472982338191869</v>
      </c>
      <c r="K66" s="20"/>
      <c r="L66" s="3">
        <v>684</v>
      </c>
      <c r="M66" s="3">
        <v>111</v>
      </c>
      <c r="N66" s="3">
        <v>539</v>
      </c>
      <c r="O66" s="3">
        <v>243</v>
      </c>
      <c r="P66" s="3">
        <v>56</v>
      </c>
      <c r="Q66" s="3">
        <v>63</v>
      </c>
      <c r="R66" s="3">
        <v>17</v>
      </c>
      <c r="S66" s="3">
        <v>5</v>
      </c>
      <c r="T66" s="3">
        <v>7</v>
      </c>
      <c r="U66" s="3">
        <v>36</v>
      </c>
      <c r="V66" s="3">
        <v>5</v>
      </c>
      <c r="W66" s="3">
        <v>14</v>
      </c>
      <c r="X66" s="3">
        <v>0</v>
      </c>
      <c r="Y66" s="3">
        <v>0</v>
      </c>
      <c r="Z66" s="3">
        <v>5</v>
      </c>
      <c r="AA66" s="3">
        <v>5</v>
      </c>
      <c r="AB66" s="3"/>
      <c r="AC66" s="3">
        <v>92</v>
      </c>
      <c r="AD66" s="3">
        <v>67</v>
      </c>
      <c r="AE66" s="3">
        <v>41</v>
      </c>
      <c r="AF66" s="3">
        <v>0</v>
      </c>
      <c r="AG66" s="3">
        <v>5</v>
      </c>
      <c r="AH66" s="3">
        <v>0</v>
      </c>
      <c r="AI66" s="3">
        <v>0</v>
      </c>
      <c r="AJ66" s="3">
        <v>0</v>
      </c>
      <c r="AK66" s="3">
        <v>0</v>
      </c>
      <c r="AL66" s="3"/>
      <c r="AM66" s="3">
        <v>101</v>
      </c>
      <c r="AN66" s="3">
        <v>2993.5790610974</v>
      </c>
      <c r="AO66" s="3">
        <v>233.52664311851504</v>
      </c>
      <c r="AP66" s="3">
        <v>509.53395476485179</v>
      </c>
      <c r="AQ66" s="3">
        <v>1191.2193698003521</v>
      </c>
      <c r="AR66" s="3">
        <v>1393.6227921280804</v>
      </c>
      <c r="AS66" s="3">
        <v>1350.8176488937891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4.9294286607819284</v>
      </c>
      <c r="E67" s="20">
        <f t="shared" si="1"/>
        <v>3.7157150399299406</v>
      </c>
      <c r="F67" s="20">
        <f t="shared" si="2"/>
        <v>1.0313581669767515</v>
      </c>
      <c r="G67" s="20">
        <f t="shared" si="3"/>
        <v>3.5093005280291258</v>
      </c>
      <c r="H67" s="19">
        <f t="shared" si="4"/>
        <v>61.339033931674514</v>
      </c>
      <c r="I67" s="20">
        <f t="shared" si="5"/>
        <v>5.7806164529581103</v>
      </c>
      <c r="J67" s="20">
        <f t="shared" si="6"/>
        <v>9.509569658082885</v>
      </c>
      <c r="K67" s="20"/>
      <c r="L67" s="3">
        <v>6763</v>
      </c>
      <c r="M67" s="3">
        <v>1723</v>
      </c>
      <c r="N67" s="3">
        <v>4402</v>
      </c>
      <c r="O67" s="3">
        <v>930</v>
      </c>
      <c r="P67" s="3">
        <v>1046</v>
      </c>
      <c r="Q67" s="3">
        <v>785</v>
      </c>
      <c r="R67" s="3">
        <v>332</v>
      </c>
      <c r="S67" s="3">
        <v>73</v>
      </c>
      <c r="T67" s="3">
        <v>263</v>
      </c>
      <c r="U67" s="3">
        <v>801</v>
      </c>
      <c r="V67" s="3">
        <v>52</v>
      </c>
      <c r="W67" s="3">
        <v>83</v>
      </c>
      <c r="X67" s="3">
        <v>5</v>
      </c>
      <c r="Y67" s="3">
        <v>5</v>
      </c>
      <c r="Z67" s="3">
        <v>22</v>
      </c>
      <c r="AA67" s="3">
        <v>15</v>
      </c>
      <c r="AB67" s="3"/>
      <c r="AC67" s="3">
        <v>1810</v>
      </c>
      <c r="AD67" s="3">
        <v>1324</v>
      </c>
      <c r="AE67" s="3">
        <v>518</v>
      </c>
      <c r="AF67" s="3">
        <v>0</v>
      </c>
      <c r="AG67" s="3">
        <v>10</v>
      </c>
      <c r="AH67" s="3">
        <v>0</v>
      </c>
      <c r="AI67" s="3">
        <v>5</v>
      </c>
      <c r="AJ67" s="3">
        <v>6</v>
      </c>
      <c r="AK67" s="3">
        <v>11</v>
      </c>
      <c r="AL67" s="3"/>
      <c r="AM67" s="3">
        <v>1230</v>
      </c>
      <c r="AN67" s="3">
        <v>29806.50963476898</v>
      </c>
      <c r="AO67" s="3">
        <v>2880.9562832254396</v>
      </c>
      <c r="AP67" s="3">
        <v>7078.0454683349135</v>
      </c>
      <c r="AQ67" s="3">
        <v>7176.5068959243526</v>
      </c>
      <c r="AR67" s="3">
        <v>12934.339241676749</v>
      </c>
      <c r="AS67" s="3">
        <v>16249.347644944753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5.7650900455835909</v>
      </c>
      <c r="E68" s="20">
        <f t="shared" si="1"/>
        <v>3.4941742413083259</v>
      </c>
      <c r="F68" s="20">
        <f t="shared" si="2"/>
        <v>1.4938860886752989</v>
      </c>
      <c r="G68" s="20">
        <f t="shared" si="3"/>
        <v>4.3013365082665889</v>
      </c>
      <c r="H68" s="19">
        <f t="shared" si="4"/>
        <v>61.519244034512489</v>
      </c>
      <c r="I68" s="20">
        <f t="shared" si="5"/>
        <v>6.2689031361461121</v>
      </c>
      <c r="J68" s="20">
        <f t="shared" si="6"/>
        <v>10.276632580809435</v>
      </c>
      <c r="K68" s="20"/>
      <c r="L68" s="3">
        <v>3892</v>
      </c>
      <c r="M68" s="3">
        <v>1010</v>
      </c>
      <c r="N68" s="3">
        <v>2398</v>
      </c>
      <c r="O68" s="3">
        <v>427</v>
      </c>
      <c r="P68" s="3">
        <v>693</v>
      </c>
      <c r="Q68" s="3">
        <v>448</v>
      </c>
      <c r="R68" s="3">
        <v>198</v>
      </c>
      <c r="S68" s="3">
        <v>59</v>
      </c>
      <c r="T68" s="3">
        <v>138</v>
      </c>
      <c r="U68" s="3">
        <v>508</v>
      </c>
      <c r="V68" s="3">
        <v>74</v>
      </c>
      <c r="W68" s="3">
        <v>50</v>
      </c>
      <c r="X68" s="3">
        <v>5</v>
      </c>
      <c r="Y68" s="3">
        <v>16</v>
      </c>
      <c r="Z68" s="3">
        <v>13</v>
      </c>
      <c r="AA68" s="3">
        <v>10</v>
      </c>
      <c r="AB68" s="3"/>
      <c r="AC68" s="3">
        <v>1021</v>
      </c>
      <c r="AD68" s="3">
        <v>724</v>
      </c>
      <c r="AE68" s="3">
        <v>321</v>
      </c>
      <c r="AF68" s="3">
        <v>5</v>
      </c>
      <c r="AG68" s="3">
        <v>5</v>
      </c>
      <c r="AH68" s="3">
        <v>0</v>
      </c>
      <c r="AI68" s="3">
        <v>5</v>
      </c>
      <c r="AJ68" s="3">
        <v>5</v>
      </c>
      <c r="AK68" s="3">
        <v>8</v>
      </c>
      <c r="AL68" s="3"/>
      <c r="AM68" s="3">
        <v>739</v>
      </c>
      <c r="AN68" s="3">
        <v>16111.271430824985</v>
      </c>
      <c r="AO68" s="3">
        <v>1753.9179654798481</v>
      </c>
      <c r="AP68" s="3">
        <v>3949.4309805319999</v>
      </c>
      <c r="AQ68" s="3">
        <v>3897.9672745242356</v>
      </c>
      <c r="AR68" s="3">
        <v>7191.0715323228269</v>
      </c>
      <c r="AS68" s="3">
        <v>8811.6576841528931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1.3550160048086894</v>
      </c>
      <c r="E69" s="20">
        <f t="shared" si="1"/>
        <v>0.34105000890996645</v>
      </c>
      <c r="F69" s="20">
        <f t="shared" si="2"/>
        <v>6.5382644195174922E-2</v>
      </c>
      <c r="G69" s="20">
        <f t="shared" si="3"/>
        <v>1.3600171048632583</v>
      </c>
      <c r="H69" s="19">
        <f t="shared" si="4"/>
        <v>32.477280554674095</v>
      </c>
      <c r="I69" s="20">
        <f t="shared" si="5"/>
        <v>2.777163454883782</v>
      </c>
      <c r="J69" s="20">
        <f t="shared" si="6"/>
        <v>4.9373408538522146</v>
      </c>
      <c r="K69" s="20"/>
      <c r="L69" s="3">
        <v>8604</v>
      </c>
      <c r="M69" s="3">
        <v>3257</v>
      </c>
      <c r="N69" s="3">
        <v>5613</v>
      </c>
      <c r="O69" s="3">
        <v>2330</v>
      </c>
      <c r="P69" s="3">
        <v>1595</v>
      </c>
      <c r="Q69" s="3">
        <v>1105</v>
      </c>
      <c r="R69" s="3">
        <v>304</v>
      </c>
      <c r="S69" s="3">
        <v>37</v>
      </c>
      <c r="T69" s="3">
        <v>193</v>
      </c>
      <c r="U69" s="3">
        <v>1120</v>
      </c>
      <c r="V69" s="3">
        <v>65</v>
      </c>
      <c r="W69" s="3">
        <v>966</v>
      </c>
      <c r="X69" s="3">
        <v>11</v>
      </c>
      <c r="Y69" s="3">
        <v>9</v>
      </c>
      <c r="Z69" s="3">
        <v>213</v>
      </c>
      <c r="AA69" s="3">
        <v>9</v>
      </c>
      <c r="AB69" s="3"/>
      <c r="AC69" s="3">
        <v>1483</v>
      </c>
      <c r="AD69" s="3">
        <v>1217</v>
      </c>
      <c r="AE69" s="3">
        <v>883</v>
      </c>
      <c r="AF69" s="3">
        <v>0</v>
      </c>
      <c r="AG69" s="3">
        <v>10</v>
      </c>
      <c r="AH69" s="3">
        <v>17</v>
      </c>
      <c r="AI69" s="3">
        <v>5</v>
      </c>
      <c r="AJ69" s="3">
        <v>5</v>
      </c>
      <c r="AK69" s="3">
        <v>20</v>
      </c>
      <c r="AL69" s="3"/>
      <c r="AM69" s="3">
        <v>2735</v>
      </c>
      <c r="AN69" s="3">
        <v>117277.9367477417</v>
      </c>
      <c r="AO69" s="3">
        <v>15864.043338012694</v>
      </c>
      <c r="AP69" s="3">
        <v>56589.941345214836</v>
      </c>
      <c r="AQ69" s="3">
        <v>17282.85097808838</v>
      </c>
      <c r="AR69" s="3">
        <v>55394.190536108057</v>
      </c>
      <c r="AS69" s="3">
        <v>82655.850264892579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5.5369285742317471</v>
      </c>
      <c r="E70" s="20">
        <f t="shared" si="1"/>
        <v>4.5358930999502594</v>
      </c>
      <c r="F70" s="20">
        <f t="shared" si="2"/>
        <v>0.54097807614085669</v>
      </c>
      <c r="G70" s="20">
        <f t="shared" si="3"/>
        <v>4.0017159846914341</v>
      </c>
      <c r="H70" s="19">
        <f t="shared" si="4"/>
        <v>63.665523882367104</v>
      </c>
      <c r="I70" s="20">
        <f t="shared" si="5"/>
        <v>5.0277970064071864</v>
      </c>
      <c r="J70" s="20">
        <f t="shared" si="6"/>
        <v>11.665532462170136</v>
      </c>
      <c r="K70" s="20"/>
      <c r="L70" s="3">
        <v>2911</v>
      </c>
      <c r="M70" s="3">
        <v>539</v>
      </c>
      <c r="N70" s="3">
        <v>1953</v>
      </c>
      <c r="O70" s="3">
        <v>347</v>
      </c>
      <c r="P70" s="3">
        <v>429</v>
      </c>
      <c r="Q70" s="3">
        <v>324</v>
      </c>
      <c r="R70" s="3">
        <v>141</v>
      </c>
      <c r="S70" s="3">
        <v>13</v>
      </c>
      <c r="T70" s="3">
        <v>109</v>
      </c>
      <c r="U70" s="3">
        <v>318</v>
      </c>
      <c r="V70" s="3">
        <v>22</v>
      </c>
      <c r="W70" s="3">
        <v>30</v>
      </c>
      <c r="X70" s="3">
        <v>5</v>
      </c>
      <c r="Y70" s="3">
        <v>5</v>
      </c>
      <c r="Z70" s="3">
        <v>9</v>
      </c>
      <c r="AA70" s="3">
        <v>5</v>
      </c>
      <c r="AB70" s="3"/>
      <c r="AC70" s="3">
        <v>585</v>
      </c>
      <c r="AD70" s="3">
        <v>450</v>
      </c>
      <c r="AE70" s="3">
        <v>155</v>
      </c>
      <c r="AF70" s="3">
        <v>5</v>
      </c>
      <c r="AG70" s="3">
        <v>5</v>
      </c>
      <c r="AH70" s="3">
        <v>0</v>
      </c>
      <c r="AI70" s="3">
        <v>5</v>
      </c>
      <c r="AJ70" s="3">
        <v>5</v>
      </c>
      <c r="AK70" s="3">
        <v>5</v>
      </c>
      <c r="AL70" s="3"/>
      <c r="AM70" s="3">
        <v>581</v>
      </c>
      <c r="AN70" s="3">
        <v>10720.400989004209</v>
      </c>
      <c r="AO70" s="3">
        <v>922.51282075053336</v>
      </c>
      <c r="AP70" s="3">
        <v>2403.0548691986432</v>
      </c>
      <c r="AQ70" s="3">
        <v>3067.594328774393</v>
      </c>
      <c r="AR70" s="3">
        <v>4980.4841903625947</v>
      </c>
      <c r="AS70" s="3">
        <v>5743.2563150613287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2.2658416875203828</v>
      </c>
      <c r="E71" s="20">
        <f t="shared" ref="E71:E84" si="8">T71/AP71*100</f>
        <v>1.3899994868275118</v>
      </c>
      <c r="F71" s="20">
        <f t="shared" ref="F71:F84" si="9">S71/AP71*100</f>
        <v>0.29484837599371466</v>
      </c>
      <c r="G71" s="20">
        <f t="shared" ref="G71:G84" si="10">P71/AN71*100</f>
        <v>1.5959210634136176</v>
      </c>
      <c r="H71" s="19">
        <f t="shared" ref="H71:H84" si="11">N71/AQ71*100</f>
        <v>47.969552182916765</v>
      </c>
      <c r="I71" s="20">
        <f t="shared" ref="I71:I84" si="12">M71/AN71*100</f>
        <v>3.8961027476139263</v>
      </c>
      <c r="J71" s="20">
        <f t="shared" ref="J71:J87" si="13">AM71/AR71*100</f>
        <v>6.9748048258675794</v>
      </c>
      <c r="K71" s="20"/>
      <c r="L71" s="3">
        <v>4171</v>
      </c>
      <c r="M71" s="3">
        <v>1289</v>
      </c>
      <c r="N71" s="3">
        <v>2900</v>
      </c>
      <c r="O71" s="3">
        <v>905</v>
      </c>
      <c r="P71" s="3">
        <v>528</v>
      </c>
      <c r="Q71" s="3">
        <v>466</v>
      </c>
      <c r="R71" s="3">
        <v>140</v>
      </c>
      <c r="S71" s="3">
        <v>28</v>
      </c>
      <c r="T71" s="3">
        <v>132</v>
      </c>
      <c r="U71" s="3">
        <v>437</v>
      </c>
      <c r="V71" s="3">
        <v>26</v>
      </c>
      <c r="W71" s="3">
        <v>169</v>
      </c>
      <c r="X71" s="3">
        <v>0</v>
      </c>
      <c r="Y71" s="3">
        <v>5</v>
      </c>
      <c r="Z71" s="3">
        <v>72</v>
      </c>
      <c r="AA71" s="3">
        <v>15</v>
      </c>
      <c r="AB71" s="3"/>
      <c r="AC71" s="3">
        <v>1297</v>
      </c>
      <c r="AD71" s="3">
        <v>954</v>
      </c>
      <c r="AE71" s="3">
        <v>377</v>
      </c>
      <c r="AF71" s="3">
        <v>0</v>
      </c>
      <c r="AG71" s="3">
        <v>5</v>
      </c>
      <c r="AH71" s="3">
        <v>0</v>
      </c>
      <c r="AI71" s="3">
        <v>0</v>
      </c>
      <c r="AJ71" s="3">
        <v>0</v>
      </c>
      <c r="AK71" s="3">
        <v>5</v>
      </c>
      <c r="AL71" s="3"/>
      <c r="AM71" s="3">
        <v>906</v>
      </c>
      <c r="AN71" s="3">
        <v>33084.343085905959</v>
      </c>
      <c r="AO71" s="3">
        <v>3391.019474528418</v>
      </c>
      <c r="AP71" s="3">
        <v>9496.4063836651021</v>
      </c>
      <c r="AQ71" s="3">
        <v>6045.5015067511249</v>
      </c>
      <c r="AR71" s="3">
        <v>12989.610786525554</v>
      </c>
      <c r="AS71" s="3">
        <v>19286.431281005764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5.6359701860564018</v>
      </c>
      <c r="E72" s="20">
        <f t="shared" si="8"/>
        <v>4.4348653965700118</v>
      </c>
      <c r="F72" s="20">
        <f t="shared" si="9"/>
        <v>1.1569214078008725</v>
      </c>
      <c r="G72" s="20">
        <f t="shared" si="10"/>
        <v>4.2373087650339878</v>
      </c>
      <c r="H72" s="19">
        <f t="shared" si="11"/>
        <v>64.499984851225761</v>
      </c>
      <c r="I72" s="20">
        <f t="shared" si="12"/>
        <v>6.5533832150127926</v>
      </c>
      <c r="J72" s="20">
        <f t="shared" si="13"/>
        <v>12.098193797578766</v>
      </c>
      <c r="K72" s="20"/>
      <c r="L72" s="3">
        <v>4514</v>
      </c>
      <c r="M72" s="3">
        <v>1361</v>
      </c>
      <c r="N72" s="3">
        <v>2582</v>
      </c>
      <c r="O72" s="3">
        <v>341</v>
      </c>
      <c r="P72" s="3">
        <v>880</v>
      </c>
      <c r="Q72" s="3">
        <v>633</v>
      </c>
      <c r="R72" s="3">
        <v>298</v>
      </c>
      <c r="S72" s="3">
        <v>72</v>
      </c>
      <c r="T72" s="3">
        <v>276</v>
      </c>
      <c r="U72" s="3">
        <v>680</v>
      </c>
      <c r="V72" s="3">
        <v>76</v>
      </c>
      <c r="W72" s="3">
        <v>47</v>
      </c>
      <c r="X72" s="3">
        <v>8</v>
      </c>
      <c r="Y72" s="3">
        <v>29</v>
      </c>
      <c r="Z72" s="3">
        <v>6</v>
      </c>
      <c r="AA72" s="3">
        <v>16</v>
      </c>
      <c r="AB72" s="3"/>
      <c r="AC72" s="3">
        <v>1442</v>
      </c>
      <c r="AD72" s="3">
        <v>1104</v>
      </c>
      <c r="AE72" s="3">
        <v>262</v>
      </c>
      <c r="AF72" s="3">
        <v>5</v>
      </c>
      <c r="AG72" s="3">
        <v>5</v>
      </c>
      <c r="AH72" s="3">
        <v>14</v>
      </c>
      <c r="AI72" s="3">
        <v>5</v>
      </c>
      <c r="AJ72" s="3">
        <v>5</v>
      </c>
      <c r="AK72" s="3">
        <v>5</v>
      </c>
      <c r="AL72" s="3"/>
      <c r="AM72" s="3">
        <v>1054</v>
      </c>
      <c r="AN72" s="3">
        <v>20767.898890486955</v>
      </c>
      <c r="AO72" s="3">
        <v>2458.3376042274449</v>
      </c>
      <c r="AP72" s="3">
        <v>6223.4132339949338</v>
      </c>
      <c r="AQ72" s="3">
        <v>4003.1017153811495</v>
      </c>
      <c r="AR72" s="3">
        <v>8712.0442740050912</v>
      </c>
      <c r="AS72" s="3">
        <v>12065.358359814341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5.9378364941568131</v>
      </c>
      <c r="E73" s="20">
        <f t="shared" si="8"/>
        <v>2.042500328750402</v>
      </c>
      <c r="F73" s="20">
        <f t="shared" si="9"/>
        <v>0.87535728375017241</v>
      </c>
      <c r="G73" s="20">
        <f t="shared" si="10"/>
        <v>4.0300561917451505</v>
      </c>
      <c r="H73" s="19">
        <f t="shared" si="11"/>
        <v>58.237644464632396</v>
      </c>
      <c r="I73" s="20">
        <f t="shared" si="12"/>
        <v>5.1157039821744563</v>
      </c>
      <c r="J73" s="20">
        <f t="shared" si="13"/>
        <v>8.7280603758208084</v>
      </c>
      <c r="K73" s="20"/>
      <c r="L73" s="3">
        <v>1471</v>
      </c>
      <c r="M73" s="3">
        <v>311</v>
      </c>
      <c r="N73" s="3">
        <v>955</v>
      </c>
      <c r="O73" s="3">
        <v>159</v>
      </c>
      <c r="P73" s="3">
        <v>245</v>
      </c>
      <c r="Q73" s="3">
        <v>173</v>
      </c>
      <c r="R73" s="3">
        <v>78</v>
      </c>
      <c r="S73" s="3">
        <v>12</v>
      </c>
      <c r="T73" s="3">
        <v>28</v>
      </c>
      <c r="U73" s="3">
        <v>196</v>
      </c>
      <c r="V73" s="3">
        <v>7</v>
      </c>
      <c r="W73" s="3">
        <v>15</v>
      </c>
      <c r="X73" s="3">
        <v>0</v>
      </c>
      <c r="Y73" s="3">
        <v>5</v>
      </c>
      <c r="Z73" s="3">
        <v>5</v>
      </c>
      <c r="AA73" s="3">
        <v>5</v>
      </c>
      <c r="AB73" s="3"/>
      <c r="AC73" s="3">
        <v>323</v>
      </c>
      <c r="AD73" s="3">
        <v>239</v>
      </c>
      <c r="AE73" s="3">
        <v>57</v>
      </c>
      <c r="AF73" s="3">
        <v>5</v>
      </c>
      <c r="AG73" s="3">
        <v>5</v>
      </c>
      <c r="AH73" s="3">
        <v>0</v>
      </c>
      <c r="AI73" s="3">
        <v>5</v>
      </c>
      <c r="AJ73" s="3">
        <v>0</v>
      </c>
      <c r="AK73" s="3">
        <v>5</v>
      </c>
      <c r="AL73" s="3"/>
      <c r="AM73" s="3">
        <v>242</v>
      </c>
      <c r="AN73" s="3">
        <v>6079.3197003515406</v>
      </c>
      <c r="AO73" s="3">
        <v>531.53378960146608</v>
      </c>
      <c r="AP73" s="3">
        <v>1370.8688123996703</v>
      </c>
      <c r="AQ73" s="3">
        <v>1639.8328070771638</v>
      </c>
      <c r="AR73" s="3">
        <v>2772.6664296503764</v>
      </c>
      <c r="AS73" s="3">
        <v>3300.8655626148638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5.1482414712784159</v>
      </c>
      <c r="E74" s="20">
        <f t="shared" si="8"/>
        <v>3.6543305433200874</v>
      </c>
      <c r="F74" s="20">
        <f t="shared" si="9"/>
        <v>1.1224015240197411</v>
      </c>
      <c r="G74" s="20">
        <f t="shared" si="10"/>
        <v>4.241408013599175</v>
      </c>
      <c r="H74" s="19">
        <f t="shared" si="11"/>
        <v>66.240244961855595</v>
      </c>
      <c r="I74" s="20">
        <f t="shared" si="12"/>
        <v>5.8421974896995081</v>
      </c>
      <c r="J74" s="20">
        <f t="shared" si="13"/>
        <v>12.307093004960317</v>
      </c>
      <c r="K74" s="20"/>
      <c r="L74" s="3">
        <v>7113</v>
      </c>
      <c r="M74" s="3">
        <v>1708</v>
      </c>
      <c r="N74" s="3">
        <v>4416</v>
      </c>
      <c r="O74" s="3">
        <v>617</v>
      </c>
      <c r="P74" s="3">
        <v>1240</v>
      </c>
      <c r="Q74" s="3">
        <v>878</v>
      </c>
      <c r="R74" s="3">
        <v>379</v>
      </c>
      <c r="S74" s="3">
        <v>86</v>
      </c>
      <c r="T74" s="3">
        <v>280</v>
      </c>
      <c r="U74" s="3">
        <v>837</v>
      </c>
      <c r="V74" s="3">
        <v>84</v>
      </c>
      <c r="W74" s="3">
        <v>135</v>
      </c>
      <c r="X74" s="3">
        <v>5</v>
      </c>
      <c r="Y74" s="3">
        <v>6</v>
      </c>
      <c r="Z74" s="3">
        <v>25</v>
      </c>
      <c r="AA74" s="3">
        <v>18</v>
      </c>
      <c r="AB74" s="3"/>
      <c r="AC74" s="3">
        <v>1909</v>
      </c>
      <c r="AD74" s="3">
        <v>1413</v>
      </c>
      <c r="AE74" s="3">
        <v>418</v>
      </c>
      <c r="AF74" s="3">
        <v>5</v>
      </c>
      <c r="AG74" s="3">
        <v>7</v>
      </c>
      <c r="AH74" s="3">
        <v>5</v>
      </c>
      <c r="AI74" s="3">
        <v>9</v>
      </c>
      <c r="AJ74" s="3">
        <v>7</v>
      </c>
      <c r="AK74" s="3">
        <v>9</v>
      </c>
      <c r="AL74" s="3"/>
      <c r="AM74" s="3">
        <v>1554</v>
      </c>
      <c r="AN74" s="3">
        <v>29235.574507904053</v>
      </c>
      <c r="AO74" s="3">
        <v>3158.6980865478517</v>
      </c>
      <c r="AP74" s="3">
        <v>7662.1421264648434</v>
      </c>
      <c r="AQ74" s="3">
        <v>6666.6420127868651</v>
      </c>
      <c r="AR74" s="3">
        <v>12626.864844311061</v>
      </c>
      <c r="AS74" s="3">
        <v>16257.978664550781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5.8902431322162805</v>
      </c>
      <c r="E75" s="20">
        <f t="shared" si="8"/>
        <v>3.9467557301347065</v>
      </c>
      <c r="F75" s="20">
        <f t="shared" si="9"/>
        <v>0.78749820906443679</v>
      </c>
      <c r="G75" s="20">
        <f t="shared" si="10"/>
        <v>3.9424652164862843</v>
      </c>
      <c r="H75" s="19">
        <f t="shared" si="11"/>
        <v>66.999671325174447</v>
      </c>
      <c r="I75" s="20">
        <f t="shared" si="12"/>
        <v>6.8715603123450473</v>
      </c>
      <c r="J75" s="20">
        <f t="shared" si="13"/>
        <v>15.278428807047387</v>
      </c>
      <c r="K75" s="20"/>
      <c r="L75" s="3">
        <v>7824</v>
      </c>
      <c r="M75" s="3">
        <v>2414</v>
      </c>
      <c r="N75" s="3">
        <v>4566</v>
      </c>
      <c r="O75" s="3">
        <v>645</v>
      </c>
      <c r="P75" s="3">
        <v>1385</v>
      </c>
      <c r="Q75" s="3">
        <v>989</v>
      </c>
      <c r="R75" s="3">
        <v>381</v>
      </c>
      <c r="S75" s="3">
        <v>85</v>
      </c>
      <c r="T75" s="3">
        <v>426</v>
      </c>
      <c r="U75" s="3">
        <v>1205</v>
      </c>
      <c r="V75" s="3">
        <v>174</v>
      </c>
      <c r="W75" s="3">
        <v>232</v>
      </c>
      <c r="X75" s="3">
        <v>10</v>
      </c>
      <c r="Y75" s="3">
        <v>16</v>
      </c>
      <c r="Z75" s="3">
        <v>36</v>
      </c>
      <c r="AA75" s="3">
        <v>24</v>
      </c>
      <c r="AB75" s="3"/>
      <c r="AC75" s="3">
        <v>2259</v>
      </c>
      <c r="AD75" s="3">
        <v>1742</v>
      </c>
      <c r="AE75" s="3">
        <v>742</v>
      </c>
      <c r="AF75" s="3">
        <v>5</v>
      </c>
      <c r="AG75" s="3">
        <v>7</v>
      </c>
      <c r="AH75" s="3">
        <v>5</v>
      </c>
      <c r="AI75" s="3">
        <v>6</v>
      </c>
      <c r="AJ75" s="3">
        <v>10</v>
      </c>
      <c r="AK75" s="3">
        <v>13</v>
      </c>
      <c r="AL75" s="3"/>
      <c r="AM75" s="3">
        <v>2280</v>
      </c>
      <c r="AN75" s="3">
        <v>35130.303603144508</v>
      </c>
      <c r="AO75" s="3">
        <v>4487.654440301264</v>
      </c>
      <c r="AP75" s="3">
        <v>10793.675340669239</v>
      </c>
      <c r="AQ75" s="3">
        <v>6814.9588045581531</v>
      </c>
      <c r="AR75" s="3">
        <v>14923.000452430804</v>
      </c>
      <c r="AS75" s="3">
        <v>20457.55961089849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6.2459598531293876</v>
      </c>
      <c r="E76" s="20">
        <f t="shared" si="8"/>
        <v>4.231602414880455</v>
      </c>
      <c r="F76" s="20">
        <f t="shared" si="9"/>
        <v>0.87004909464831781</v>
      </c>
      <c r="G76" s="20">
        <f t="shared" si="10"/>
        <v>4.4271057181496518</v>
      </c>
      <c r="H76" s="19">
        <f t="shared" si="11"/>
        <v>66.382688706813127</v>
      </c>
      <c r="I76" s="20">
        <f t="shared" si="12"/>
        <v>7.0039429914049549</v>
      </c>
      <c r="J76" s="20">
        <f t="shared" si="13"/>
        <v>13.010913193593638</v>
      </c>
      <c r="K76" s="20"/>
      <c r="L76" s="3">
        <v>10605</v>
      </c>
      <c r="M76" s="3">
        <v>3104</v>
      </c>
      <c r="N76" s="3">
        <v>6101</v>
      </c>
      <c r="O76" s="3">
        <v>804</v>
      </c>
      <c r="P76" s="3">
        <v>1962</v>
      </c>
      <c r="Q76" s="3">
        <v>1457</v>
      </c>
      <c r="R76" s="3">
        <v>712</v>
      </c>
      <c r="S76" s="3">
        <v>110</v>
      </c>
      <c r="T76" s="3">
        <v>535</v>
      </c>
      <c r="U76" s="3">
        <v>1602</v>
      </c>
      <c r="V76" s="3">
        <v>227</v>
      </c>
      <c r="W76" s="3">
        <v>141</v>
      </c>
      <c r="X76" s="3">
        <v>5</v>
      </c>
      <c r="Y76" s="3">
        <v>16</v>
      </c>
      <c r="Z76" s="3">
        <v>40</v>
      </c>
      <c r="AA76" s="3">
        <v>33</v>
      </c>
      <c r="AB76" s="3"/>
      <c r="AC76" s="3">
        <v>2769</v>
      </c>
      <c r="AD76" s="3">
        <v>2190</v>
      </c>
      <c r="AE76" s="3">
        <v>836</v>
      </c>
      <c r="AF76" s="3">
        <v>5</v>
      </c>
      <c r="AG76" s="3">
        <v>11</v>
      </c>
      <c r="AH76" s="3">
        <v>5</v>
      </c>
      <c r="AI76" s="3">
        <v>5</v>
      </c>
      <c r="AJ76" s="3">
        <v>14</v>
      </c>
      <c r="AK76" s="3">
        <v>18</v>
      </c>
      <c r="AL76" s="3"/>
      <c r="AM76" s="3">
        <v>2460</v>
      </c>
      <c r="AN76" s="3">
        <v>44317.893560943361</v>
      </c>
      <c r="AO76" s="3">
        <v>4706.8730544858363</v>
      </c>
      <c r="AP76" s="3">
        <v>12642.964710452696</v>
      </c>
      <c r="AQ76" s="3">
        <v>9190.6491268315112</v>
      </c>
      <c r="AR76" s="3">
        <v>18907.204770309774</v>
      </c>
      <c r="AS76" s="3">
        <v>25648.579844735257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5.6963551483935042</v>
      </c>
      <c r="E77" s="20">
        <f t="shared" si="8"/>
        <v>2.6294166144506663</v>
      </c>
      <c r="F77" s="20">
        <f t="shared" si="9"/>
        <v>0.57161230748927538</v>
      </c>
      <c r="G77" s="20">
        <f t="shared" si="10"/>
        <v>4.2842443815324991</v>
      </c>
      <c r="H77" s="19">
        <f t="shared" si="11"/>
        <v>61.505849312802304</v>
      </c>
      <c r="I77" s="20">
        <f t="shared" si="12"/>
        <v>5.4144438196054896</v>
      </c>
      <c r="J77" s="20">
        <f t="shared" si="13"/>
        <v>6.2150325211654547</v>
      </c>
      <c r="K77" s="20"/>
      <c r="L77" s="3">
        <v>921</v>
      </c>
      <c r="M77" s="3">
        <v>206</v>
      </c>
      <c r="N77" s="3">
        <v>593</v>
      </c>
      <c r="O77" s="3">
        <v>114</v>
      </c>
      <c r="P77" s="3">
        <v>163</v>
      </c>
      <c r="Q77" s="3">
        <v>103</v>
      </c>
      <c r="R77" s="3">
        <v>47</v>
      </c>
      <c r="S77" s="3">
        <v>5</v>
      </c>
      <c r="T77" s="3">
        <v>23</v>
      </c>
      <c r="U77" s="3">
        <v>117</v>
      </c>
      <c r="V77" s="3">
        <v>12</v>
      </c>
      <c r="W77" s="3">
        <v>5</v>
      </c>
      <c r="X77" s="3">
        <v>0</v>
      </c>
      <c r="Y77" s="3">
        <v>5</v>
      </c>
      <c r="Z77" s="3">
        <v>0</v>
      </c>
      <c r="AA77" s="3">
        <v>5</v>
      </c>
      <c r="AB77" s="3"/>
      <c r="AC77" s="3">
        <v>201</v>
      </c>
      <c r="AD77" s="3">
        <v>140</v>
      </c>
      <c r="AE77" s="3">
        <v>40</v>
      </c>
      <c r="AF77" s="3">
        <v>0</v>
      </c>
      <c r="AG77" s="3">
        <v>5</v>
      </c>
      <c r="AH77" s="3">
        <v>0</v>
      </c>
      <c r="AI77" s="3">
        <v>5</v>
      </c>
      <c r="AJ77" s="3">
        <v>5</v>
      </c>
      <c r="AK77" s="3">
        <v>5</v>
      </c>
      <c r="AL77" s="3"/>
      <c r="AM77" s="3">
        <v>109</v>
      </c>
      <c r="AN77" s="3">
        <v>3804.6382391868588</v>
      </c>
      <c r="AO77" s="3">
        <v>365.26492958557935</v>
      </c>
      <c r="AP77" s="3">
        <v>874.7187445913786</v>
      </c>
      <c r="AQ77" s="3">
        <v>964.13594255752901</v>
      </c>
      <c r="AR77" s="3">
        <v>1753.8122226842365</v>
      </c>
      <c r="AS77" s="3">
        <v>2053.9449692317121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1.9271019159945162</v>
      </c>
      <c r="E78" s="20">
        <f t="shared" si="8"/>
        <v>0.66470459856202557</v>
      </c>
      <c r="F78" s="20">
        <f t="shared" si="9"/>
        <v>0.30117050461162714</v>
      </c>
      <c r="G78" s="20">
        <f t="shared" si="10"/>
        <v>1.8392336065790746</v>
      </c>
      <c r="H78" s="19">
        <f t="shared" si="11"/>
        <v>53.680024002006597</v>
      </c>
      <c r="I78" s="20">
        <f t="shared" si="12"/>
        <v>4.6788212518542629</v>
      </c>
      <c r="J78" s="20">
        <f t="shared" si="13"/>
        <v>7.7952153606434234</v>
      </c>
      <c r="K78" s="20"/>
      <c r="L78" s="3">
        <v>22784</v>
      </c>
      <c r="M78" s="3">
        <v>8316</v>
      </c>
      <c r="N78" s="3">
        <v>15850</v>
      </c>
      <c r="O78" s="3">
        <v>4572</v>
      </c>
      <c r="P78" s="3">
        <v>3269</v>
      </c>
      <c r="Q78" s="3">
        <v>2925</v>
      </c>
      <c r="R78" s="3">
        <v>790</v>
      </c>
      <c r="S78" s="3">
        <v>198</v>
      </c>
      <c r="T78" s="3">
        <v>437</v>
      </c>
      <c r="U78" s="3">
        <v>2153</v>
      </c>
      <c r="V78" s="3">
        <v>161</v>
      </c>
      <c r="W78" s="3">
        <v>1825</v>
      </c>
      <c r="X78" s="3">
        <v>14</v>
      </c>
      <c r="Y78" s="3">
        <v>5</v>
      </c>
      <c r="Z78" s="3">
        <v>283</v>
      </c>
      <c r="AA78" s="3">
        <v>55</v>
      </c>
      <c r="AB78" s="3"/>
      <c r="AC78" s="3">
        <v>5760</v>
      </c>
      <c r="AD78" s="3">
        <v>4308</v>
      </c>
      <c r="AE78" s="3">
        <v>2581</v>
      </c>
      <c r="AF78" s="3">
        <v>5</v>
      </c>
      <c r="AG78" s="3">
        <v>12</v>
      </c>
      <c r="AH78" s="3">
        <v>56</v>
      </c>
      <c r="AI78" s="3">
        <v>7</v>
      </c>
      <c r="AJ78" s="3">
        <v>5</v>
      </c>
      <c r="AK78" s="3">
        <v>66</v>
      </c>
      <c r="AL78" s="3"/>
      <c r="AM78" s="3">
        <v>5254</v>
      </c>
      <c r="AN78" s="3">
        <v>177737.07419799993</v>
      </c>
      <c r="AO78" s="3">
        <v>26276.355190667906</v>
      </c>
      <c r="AP78" s="3">
        <v>65743.489806656158</v>
      </c>
      <c r="AQ78" s="3">
        <v>29526.812431021855</v>
      </c>
      <c r="AR78" s="3">
        <v>67400.318745861194</v>
      </c>
      <c r="AS78" s="3">
        <v>111722.16591818939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3.8482040135377966</v>
      </c>
      <c r="E79" s="20">
        <f t="shared" si="8"/>
        <v>2.0899660425489852</v>
      </c>
      <c r="F79" s="20">
        <f t="shared" si="9"/>
        <v>1.0603665778442537</v>
      </c>
      <c r="G79" s="20">
        <f t="shared" si="10"/>
        <v>2.7444346608831851</v>
      </c>
      <c r="H79" s="19">
        <f t="shared" si="11"/>
        <v>69.58225838194403</v>
      </c>
      <c r="I79" s="20">
        <f t="shared" si="12"/>
        <v>6.343358861184301</v>
      </c>
      <c r="J79" s="20">
        <f t="shared" si="13"/>
        <v>12.35896791112458</v>
      </c>
      <c r="K79" s="20"/>
      <c r="L79" s="3">
        <v>35103</v>
      </c>
      <c r="M79" s="3">
        <v>14617</v>
      </c>
      <c r="N79" s="3">
        <v>19081</v>
      </c>
      <c r="O79" s="3">
        <v>1488</v>
      </c>
      <c r="P79" s="3">
        <v>6324</v>
      </c>
      <c r="Q79" s="3">
        <v>8252</v>
      </c>
      <c r="R79" s="3">
        <v>3672</v>
      </c>
      <c r="S79" s="3">
        <v>965</v>
      </c>
      <c r="T79" s="3">
        <v>1902</v>
      </c>
      <c r="U79" s="3">
        <v>5564</v>
      </c>
      <c r="V79" s="3">
        <v>508</v>
      </c>
      <c r="W79" s="3">
        <v>2185</v>
      </c>
      <c r="X79" s="3">
        <v>30</v>
      </c>
      <c r="Y79" s="3">
        <v>30</v>
      </c>
      <c r="Z79" s="3">
        <v>314</v>
      </c>
      <c r="AA79" s="3">
        <v>160</v>
      </c>
      <c r="AB79" s="3"/>
      <c r="AC79" s="3">
        <v>15874</v>
      </c>
      <c r="AD79" s="3">
        <v>12542</v>
      </c>
      <c r="AE79" s="3">
        <v>3107</v>
      </c>
      <c r="AF79" s="3">
        <v>14</v>
      </c>
      <c r="AG79" s="3">
        <v>47</v>
      </c>
      <c r="AH79" s="3">
        <v>160</v>
      </c>
      <c r="AI79" s="3">
        <v>64</v>
      </c>
      <c r="AJ79" s="3">
        <v>43</v>
      </c>
      <c r="AK79" s="3">
        <v>68</v>
      </c>
      <c r="AL79" s="3"/>
      <c r="AM79" s="3">
        <v>9770</v>
      </c>
      <c r="AN79" s="3">
        <v>230429.97124824525</v>
      </c>
      <c r="AO79" s="3">
        <v>28416.718380737304</v>
      </c>
      <c r="AP79" s="3">
        <v>91006.263320922852</v>
      </c>
      <c r="AQ79" s="3">
        <v>27422.220036697385</v>
      </c>
      <c r="AR79" s="3">
        <v>79051.908462403298</v>
      </c>
      <c r="AS79" s="3">
        <v>144586.92887451174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5.5222148618610447</v>
      </c>
      <c r="E80" s="20">
        <f t="shared" si="8"/>
        <v>4.7073794937155151</v>
      </c>
      <c r="F80" s="20">
        <f t="shared" si="9"/>
        <v>0.76927191126685324</v>
      </c>
      <c r="G80" s="20">
        <f t="shared" si="10"/>
        <v>3.7988646631054221</v>
      </c>
      <c r="H80" s="19">
        <f t="shared" si="11"/>
        <v>68.525532759561656</v>
      </c>
      <c r="I80" s="20">
        <f t="shared" si="12"/>
        <v>6.5140185528868351</v>
      </c>
      <c r="J80" s="20">
        <f t="shared" si="13"/>
        <v>14.915330075119712</v>
      </c>
      <c r="K80" s="20"/>
      <c r="L80" s="3">
        <v>8497</v>
      </c>
      <c r="M80" s="3">
        <v>2771</v>
      </c>
      <c r="N80" s="3">
        <v>4553</v>
      </c>
      <c r="O80" s="3">
        <v>497</v>
      </c>
      <c r="P80" s="3">
        <v>1616</v>
      </c>
      <c r="Q80" s="3">
        <v>1431</v>
      </c>
      <c r="R80" s="3">
        <v>621</v>
      </c>
      <c r="S80" s="3">
        <v>109</v>
      </c>
      <c r="T80" s="3">
        <v>667</v>
      </c>
      <c r="U80" s="3">
        <v>1403</v>
      </c>
      <c r="V80" s="3">
        <v>225</v>
      </c>
      <c r="W80" s="3">
        <v>207</v>
      </c>
      <c r="X80" s="3">
        <v>12</v>
      </c>
      <c r="Y80" s="3">
        <v>19</v>
      </c>
      <c r="Z80" s="3">
        <v>56</v>
      </c>
      <c r="AA80" s="3">
        <v>35</v>
      </c>
      <c r="AB80" s="3"/>
      <c r="AC80" s="3">
        <v>3146</v>
      </c>
      <c r="AD80" s="3">
        <v>2528</v>
      </c>
      <c r="AE80" s="3">
        <v>490</v>
      </c>
      <c r="AF80" s="3">
        <v>5</v>
      </c>
      <c r="AG80" s="3">
        <v>13</v>
      </c>
      <c r="AH80" s="3">
        <v>5</v>
      </c>
      <c r="AI80" s="3">
        <v>5</v>
      </c>
      <c r="AJ80" s="3">
        <v>6</v>
      </c>
      <c r="AK80" s="3">
        <v>11</v>
      </c>
      <c r="AL80" s="3"/>
      <c r="AM80" s="3">
        <v>2576</v>
      </c>
      <c r="AN80" s="3">
        <v>42539.025296020511</v>
      </c>
      <c r="AO80" s="3">
        <v>5774.438177490234</v>
      </c>
      <c r="AP80" s="3">
        <v>14169.242163085937</v>
      </c>
      <c r="AQ80" s="3">
        <v>6644.2387481689448</v>
      </c>
      <c r="AR80" s="3">
        <v>17270.821276004008</v>
      </c>
      <c r="AS80" s="3">
        <v>25406.472495117188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3.4449724179496961</v>
      </c>
      <c r="E81" s="20">
        <f t="shared" si="8"/>
        <v>2.1739615057806363</v>
      </c>
      <c r="F81" s="20">
        <f t="shared" si="9"/>
        <v>1.1557993395181143</v>
      </c>
      <c r="G81" s="20">
        <f t="shared" si="10"/>
        <v>1.5936624856339183</v>
      </c>
      <c r="H81" s="19">
        <f t="shared" si="11"/>
        <v>56.607713547790738</v>
      </c>
      <c r="I81" s="20">
        <f t="shared" si="12"/>
        <v>6.6894520482367419</v>
      </c>
      <c r="J81" s="20">
        <f t="shared" si="13"/>
        <v>13.801386619304838</v>
      </c>
      <c r="K81" s="20"/>
      <c r="L81" s="3">
        <v>25272</v>
      </c>
      <c r="M81" s="3">
        <v>18041</v>
      </c>
      <c r="N81" s="3">
        <v>12110</v>
      </c>
      <c r="O81" s="3">
        <v>1259</v>
      </c>
      <c r="P81" s="3">
        <v>4298</v>
      </c>
      <c r="Q81" s="3">
        <v>5955</v>
      </c>
      <c r="R81" s="3">
        <v>2484</v>
      </c>
      <c r="S81" s="3">
        <v>1310</v>
      </c>
      <c r="T81" s="3">
        <v>2464</v>
      </c>
      <c r="U81" s="3">
        <v>5905</v>
      </c>
      <c r="V81" s="3">
        <v>628</v>
      </c>
      <c r="W81" s="3">
        <v>2013</v>
      </c>
      <c r="X81" s="3">
        <v>19</v>
      </c>
      <c r="Y81" s="3">
        <v>38</v>
      </c>
      <c r="Z81" s="3">
        <v>316</v>
      </c>
      <c r="AA81" s="3">
        <v>163</v>
      </c>
      <c r="AB81" s="3"/>
      <c r="AC81" s="3">
        <v>21234</v>
      </c>
      <c r="AD81" s="3">
        <v>17111</v>
      </c>
      <c r="AE81" s="3">
        <v>3142</v>
      </c>
      <c r="AF81" s="3">
        <v>7</v>
      </c>
      <c r="AG81" s="3">
        <v>45</v>
      </c>
      <c r="AH81" s="3">
        <v>96</v>
      </c>
      <c r="AI81" s="3">
        <v>26</v>
      </c>
      <c r="AJ81" s="3">
        <v>24</v>
      </c>
      <c r="AK81" s="3">
        <v>79</v>
      </c>
      <c r="AL81" s="3"/>
      <c r="AM81" s="3">
        <v>12196</v>
      </c>
      <c r="AN81" s="3">
        <v>269693.24049128039</v>
      </c>
      <c r="AO81" s="3">
        <v>32165.999680551606</v>
      </c>
      <c r="AP81" s="3">
        <v>113341.47331717427</v>
      </c>
      <c r="AQ81" s="3">
        <v>21392.844262780905</v>
      </c>
      <c r="AR81" s="3">
        <v>88367.932414419251</v>
      </c>
      <c r="AS81" s="3">
        <v>171409.20981638541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2.9416112101049796</v>
      </c>
      <c r="E82" s="20">
        <f t="shared" si="8"/>
        <v>0.79080408759829801</v>
      </c>
      <c r="F82" s="20">
        <f t="shared" si="9"/>
        <v>0.30289973080026555</v>
      </c>
      <c r="G82" s="20">
        <f t="shared" si="10"/>
        <v>2.5074776244957167</v>
      </c>
      <c r="H82" s="19">
        <f t="shared" si="11"/>
        <v>44.526999985410953</v>
      </c>
      <c r="I82" s="20">
        <f t="shared" si="12"/>
        <v>4.868102973771963</v>
      </c>
      <c r="J82" s="20">
        <f t="shared" si="13"/>
        <v>6.3173610269676326</v>
      </c>
      <c r="K82" s="20"/>
      <c r="L82" s="3">
        <v>9806</v>
      </c>
      <c r="M82" s="3">
        <v>4873</v>
      </c>
      <c r="N82" s="3">
        <v>4753</v>
      </c>
      <c r="O82" s="3">
        <v>1072</v>
      </c>
      <c r="P82" s="3">
        <v>2510</v>
      </c>
      <c r="Q82" s="3">
        <v>1145</v>
      </c>
      <c r="R82" s="3">
        <v>525</v>
      </c>
      <c r="S82" s="3">
        <v>167</v>
      </c>
      <c r="T82" s="3">
        <v>436</v>
      </c>
      <c r="U82" s="3">
        <v>2241</v>
      </c>
      <c r="V82" s="3">
        <v>121</v>
      </c>
      <c r="W82" s="3">
        <v>1255</v>
      </c>
      <c r="X82" s="3">
        <v>19</v>
      </c>
      <c r="Y82" s="3">
        <v>5</v>
      </c>
      <c r="Z82" s="3">
        <v>477</v>
      </c>
      <c r="AA82" s="3">
        <v>18</v>
      </c>
      <c r="AB82" s="3"/>
      <c r="AC82" s="3">
        <v>2082</v>
      </c>
      <c r="AD82" s="3">
        <v>1843</v>
      </c>
      <c r="AE82" s="3">
        <v>1260</v>
      </c>
      <c r="AF82" s="3">
        <v>0</v>
      </c>
      <c r="AG82" s="3">
        <v>6</v>
      </c>
      <c r="AH82" s="3">
        <v>36</v>
      </c>
      <c r="AI82" s="3">
        <v>7</v>
      </c>
      <c r="AJ82" s="3">
        <v>5</v>
      </c>
      <c r="AK82" s="3">
        <v>29</v>
      </c>
      <c r="AL82" s="3"/>
      <c r="AM82" s="3">
        <v>2992</v>
      </c>
      <c r="AN82" s="3">
        <v>100100.59413809488</v>
      </c>
      <c r="AO82" s="3">
        <v>10837.922155030607</v>
      </c>
      <c r="AP82" s="3">
        <v>55133.756493867964</v>
      </c>
      <c r="AQ82" s="3">
        <v>10674.422264148261</v>
      </c>
      <c r="AR82" s="3">
        <v>47361.548393826335</v>
      </c>
      <c r="AS82" s="3">
        <v>76182.739319926099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3.2434104781192463</v>
      </c>
      <c r="E83" s="20">
        <f t="shared" si="8"/>
        <v>2.179298622180176</v>
      </c>
      <c r="F83" s="20">
        <f t="shared" si="9"/>
        <v>0.51383462926633516</v>
      </c>
      <c r="G83" s="20">
        <f t="shared" si="10"/>
        <v>2.7089973454264582</v>
      </c>
      <c r="H83" s="19">
        <f t="shared" si="11"/>
        <v>60.920944687066871</v>
      </c>
      <c r="I83" s="20">
        <f t="shared" si="12"/>
        <v>5.0921853978575813</v>
      </c>
      <c r="J83" s="20">
        <f t="shared" si="13"/>
        <v>8.6756925900209811</v>
      </c>
      <c r="K83" s="20"/>
      <c r="L83" s="3">
        <v>25372</v>
      </c>
      <c r="M83" s="3">
        <v>8096</v>
      </c>
      <c r="N83" s="3">
        <v>15984</v>
      </c>
      <c r="O83" s="3">
        <v>2437</v>
      </c>
      <c r="P83" s="3">
        <v>4307</v>
      </c>
      <c r="Q83" s="3">
        <v>3597</v>
      </c>
      <c r="R83" s="3">
        <v>1066</v>
      </c>
      <c r="S83" s="3">
        <v>257</v>
      </c>
      <c r="T83" s="3">
        <v>1090</v>
      </c>
      <c r="U83" s="3">
        <v>3122</v>
      </c>
      <c r="V83" s="3">
        <v>306</v>
      </c>
      <c r="W83" s="3">
        <v>836</v>
      </c>
      <c r="X83" s="3">
        <v>13</v>
      </c>
      <c r="Y83" s="3">
        <v>23</v>
      </c>
      <c r="Z83" s="3">
        <v>201</v>
      </c>
      <c r="AA83" s="3">
        <v>97</v>
      </c>
      <c r="AB83" s="3"/>
      <c r="AC83" s="3">
        <v>8431</v>
      </c>
      <c r="AD83" s="3">
        <v>6452</v>
      </c>
      <c r="AE83" s="3">
        <v>2305</v>
      </c>
      <c r="AF83" s="3">
        <v>6</v>
      </c>
      <c r="AG83" s="3">
        <v>35</v>
      </c>
      <c r="AH83" s="3">
        <v>7</v>
      </c>
      <c r="AI83" s="3">
        <v>8</v>
      </c>
      <c r="AJ83" s="3">
        <v>17</v>
      </c>
      <c r="AK83" s="3">
        <v>54</v>
      </c>
      <c r="AL83" s="3"/>
      <c r="AM83" s="3">
        <v>5206</v>
      </c>
      <c r="AN83" s="3">
        <v>158988.71245744909</v>
      </c>
      <c r="AO83" s="3">
        <v>19529.781394993017</v>
      </c>
      <c r="AP83" s="3">
        <v>50016.091824513758</v>
      </c>
      <c r="AQ83" s="3">
        <v>26237.281910359645</v>
      </c>
      <c r="AR83" s="3">
        <v>60006.73659170547</v>
      </c>
      <c r="AS83" s="3">
        <v>96256.703277666893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7.1091347638863089</v>
      </c>
      <c r="E84" s="20">
        <f t="shared" si="8"/>
        <v>4.6875264994340355</v>
      </c>
      <c r="F84" s="20">
        <f t="shared" si="9"/>
        <v>1.3392932855525814</v>
      </c>
      <c r="G84" s="20">
        <f t="shared" si="10"/>
        <v>7.787730225841365</v>
      </c>
      <c r="H84" s="19">
        <f t="shared" si="11"/>
        <v>62.292317626564838</v>
      </c>
      <c r="I84" s="20">
        <f t="shared" si="12"/>
        <v>6.8635054325022153</v>
      </c>
      <c r="J84" s="20">
        <f t="shared" si="13"/>
        <v>10.389840931179506</v>
      </c>
      <c r="K84" s="20"/>
      <c r="L84" s="3">
        <v>2071</v>
      </c>
      <c r="M84" s="3">
        <v>453</v>
      </c>
      <c r="N84" s="3">
        <v>1133</v>
      </c>
      <c r="O84" s="3">
        <v>202</v>
      </c>
      <c r="P84" s="3">
        <v>514</v>
      </c>
      <c r="Q84" s="3">
        <v>305</v>
      </c>
      <c r="R84" s="3">
        <v>177</v>
      </c>
      <c r="S84" s="3">
        <v>20</v>
      </c>
      <c r="T84" s="3">
        <v>70</v>
      </c>
      <c r="U84" s="3">
        <v>248</v>
      </c>
      <c r="V84" s="3">
        <v>23</v>
      </c>
      <c r="W84" s="3">
        <v>11</v>
      </c>
      <c r="X84" s="3">
        <v>0</v>
      </c>
      <c r="Y84" s="3">
        <v>5</v>
      </c>
      <c r="Z84" s="3">
        <v>5</v>
      </c>
      <c r="AA84" s="3">
        <v>5</v>
      </c>
      <c r="AB84" s="3"/>
      <c r="AC84" s="3">
        <v>424</v>
      </c>
      <c r="AD84" s="3">
        <v>318</v>
      </c>
      <c r="AE84" s="3">
        <v>98</v>
      </c>
      <c r="AF84" s="3">
        <v>0</v>
      </c>
      <c r="AG84" s="3">
        <v>5</v>
      </c>
      <c r="AH84" s="3">
        <v>5</v>
      </c>
      <c r="AI84" s="3">
        <v>5</v>
      </c>
      <c r="AJ84" s="3">
        <v>5</v>
      </c>
      <c r="AK84" s="3">
        <v>5</v>
      </c>
      <c r="AL84" s="3"/>
      <c r="AM84" s="3">
        <v>314</v>
      </c>
      <c r="AN84" s="3">
        <v>6600.1259043930077</v>
      </c>
      <c r="AO84" s="3">
        <v>622.4205613836109</v>
      </c>
      <c r="AP84" s="3">
        <v>1493.3248912502509</v>
      </c>
      <c r="AQ84" s="3">
        <v>1818.8438689859036</v>
      </c>
      <c r="AR84" s="3">
        <v>3022.1829388907995</v>
      </c>
      <c r="AS84" s="3">
        <v>3488.4695288070093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2.5272767772767759</v>
      </c>
      <c r="E85" s="20">
        <f t="shared" ref="E85:E87" si="14">T85/AP85*100</f>
        <v>1.6658424763936863</v>
      </c>
      <c r="F85" s="20">
        <f t="shared" ref="F85:F87" si="15">S85/AP85*100</f>
        <v>0</v>
      </c>
      <c r="G85" s="20">
        <f t="shared" ref="G85:G87" si="16">P85/AN85*100</f>
        <v>0.65899684187036633</v>
      </c>
      <c r="H85" s="19">
        <f t="shared" ref="H85:H87" si="17">N85/AQ85*100</f>
        <v>10.06406953589585</v>
      </c>
      <c r="I85" s="20">
        <f t="shared" ref="I85:I87" si="18">M85/AN85*100</f>
        <v>2.3064889465462821</v>
      </c>
      <c r="J85" s="20">
        <f t="shared" si="13"/>
        <v>1.4905542111337715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88">
        <v>6</v>
      </c>
      <c r="AN85" s="3">
        <v>910.47477298537365</v>
      </c>
      <c r="AO85" s="3">
        <v>113.1390754323491</v>
      </c>
      <c r="AP85" s="3">
        <v>300.14842764871105</v>
      </c>
      <c r="AQ85" s="3">
        <v>178.85409014513269</v>
      </c>
      <c r="AR85" s="3">
        <v>402.53483940286708</v>
      </c>
      <c r="AS85" s="3">
        <v>553.95594680711872</v>
      </c>
      <c r="BD85" s="1"/>
    </row>
    <row r="86" spans="1:56" s="100" customFormat="1" ht="11.65" x14ac:dyDescent="0.2">
      <c r="A86" s="94">
        <v>81</v>
      </c>
      <c r="B86" s="2" t="s">
        <v>107</v>
      </c>
      <c r="C86" s="95"/>
      <c r="D86" s="96">
        <f t="shared" si="7"/>
        <v>3.751233970106477</v>
      </c>
      <c r="E86" s="96">
        <f t="shared" si="14"/>
        <v>1.9924349013158729</v>
      </c>
      <c r="F86" s="96">
        <f t="shared" si="15"/>
        <v>0.72625099618462685</v>
      </c>
      <c r="G86" s="96">
        <f t="shared" si="16"/>
        <v>2.7608913953625787</v>
      </c>
      <c r="H86" s="97">
        <f t="shared" si="17"/>
        <v>59.442013498141733</v>
      </c>
      <c r="I86" s="96">
        <f t="shared" si="18"/>
        <v>5.7821061660627375</v>
      </c>
      <c r="J86" s="96">
        <f t="shared" si="13"/>
        <v>11.051923671016651</v>
      </c>
      <c r="K86" s="96"/>
      <c r="L86" s="98">
        <f t="shared" ref="L86:AF86" si="19">SUM(L6:L85)</f>
        <v>1028519</v>
      </c>
      <c r="M86" s="98">
        <f t="shared" si="19"/>
        <v>380834</v>
      </c>
      <c r="N86" s="98">
        <f t="shared" si="19"/>
        <v>607598</v>
      </c>
      <c r="O86" s="98">
        <f t="shared" si="19"/>
        <v>99943</v>
      </c>
      <c r="P86" s="98">
        <f t="shared" si="19"/>
        <v>181844</v>
      </c>
      <c r="Q86" s="98">
        <f t="shared" si="19"/>
        <v>166348</v>
      </c>
      <c r="R86" s="98">
        <f t="shared" si="19"/>
        <v>69726</v>
      </c>
      <c r="S86" s="98">
        <f t="shared" si="19"/>
        <v>17525</v>
      </c>
      <c r="T86" s="98">
        <f t="shared" si="19"/>
        <v>48079</v>
      </c>
      <c r="U86" s="98">
        <f t="shared" si="19"/>
        <v>154609</v>
      </c>
      <c r="V86" s="98">
        <f t="shared" si="19"/>
        <v>14769</v>
      </c>
      <c r="W86" s="98">
        <f t="shared" si="19"/>
        <v>56914</v>
      </c>
      <c r="X86" s="98">
        <f t="shared" si="19"/>
        <v>1002</v>
      </c>
      <c r="Y86" s="98">
        <f t="shared" si="19"/>
        <v>1093</v>
      </c>
      <c r="Z86" s="98">
        <f t="shared" si="19"/>
        <v>10434</v>
      </c>
      <c r="AA86" s="98">
        <f t="shared" si="19"/>
        <v>3567</v>
      </c>
      <c r="AB86" s="98"/>
      <c r="AC86" s="98">
        <f t="shared" si="19"/>
        <v>343582</v>
      </c>
      <c r="AD86" s="98">
        <f t="shared" si="19"/>
        <v>270545</v>
      </c>
      <c r="AE86" s="98">
        <f t="shared" si="19"/>
        <v>92768</v>
      </c>
      <c r="AF86" s="98">
        <f t="shared" si="19"/>
        <v>391</v>
      </c>
      <c r="AG86" s="98">
        <f t="shared" ref="AG86:AK86" si="20">SUM(AG6:AG85)</f>
        <v>1269</v>
      </c>
      <c r="AH86" s="98">
        <f t="shared" si="20"/>
        <v>2196</v>
      </c>
      <c r="AI86" s="98">
        <f t="shared" si="20"/>
        <v>1000</v>
      </c>
      <c r="AJ86" s="98">
        <f t="shared" si="20"/>
        <v>847</v>
      </c>
      <c r="AK86" s="98">
        <f t="shared" si="20"/>
        <v>2113</v>
      </c>
      <c r="AL86" s="98"/>
      <c r="AM86" s="98">
        <f t="shared" ref="AM86" si="21">SUM(AM6:AM85)</f>
        <v>283467</v>
      </c>
      <c r="AN86" s="98">
        <v>6586423.511820863</v>
      </c>
      <c r="AO86" s="98">
        <v>850129.86968989344</v>
      </c>
      <c r="AP86" s="98">
        <v>2413077.5850316095</v>
      </c>
      <c r="AQ86" s="98">
        <v>1022169.2776591335</v>
      </c>
      <c r="AR86" s="98">
        <v>2564865.7051747832</v>
      </c>
      <c r="AS86" s="98">
        <v>4121550.4346590121</v>
      </c>
      <c r="AT86" s="99"/>
      <c r="AU86" s="99"/>
      <c r="AV86" s="99"/>
      <c r="AW86" s="99"/>
      <c r="AX86" s="99"/>
      <c r="AY86" s="99"/>
      <c r="AZ86" s="99"/>
      <c r="BA86" s="99"/>
      <c r="BB86" s="99"/>
      <c r="BC86" s="99"/>
    </row>
    <row r="87" spans="1:56" s="100" customFormat="1" ht="11.65" x14ac:dyDescent="0.2">
      <c r="A87" s="94">
        <v>82</v>
      </c>
      <c r="B87" s="2" t="s">
        <v>108</v>
      </c>
      <c r="C87" s="95"/>
      <c r="D87" s="96">
        <f t="shared" si="7"/>
        <v>3.2266429526339393</v>
      </c>
      <c r="E87" s="96">
        <f t="shared" si="14"/>
        <v>1.5466172129695286</v>
      </c>
      <c r="F87" s="96">
        <f t="shared" si="15"/>
        <v>0.67802121870797705</v>
      </c>
      <c r="G87" s="96">
        <f t="shared" si="16"/>
        <v>2.3095390732182004</v>
      </c>
      <c r="H87" s="97">
        <f t="shared" si="17"/>
        <v>56.629484203600889</v>
      </c>
      <c r="I87" s="96">
        <f t="shared" si="18"/>
        <v>5.5152268481028974</v>
      </c>
      <c r="J87" s="96">
        <f t="shared" si="13"/>
        <v>10.088091723599698</v>
      </c>
      <c r="K87" s="96"/>
      <c r="L87" s="98">
        <f t="shared" ref="L87:AF87" si="22">SUM(L9,L12,L14:L15,L18:L19,L23,L25,L27,L31,L36,L38,L40:L41,L45,L47:L50,L54:L55,L57:L58,L62,L64,L69,L78:L79,L81:L83)</f>
        <v>667852</v>
      </c>
      <c r="M87" s="98">
        <f t="shared" si="22"/>
        <v>275174</v>
      </c>
      <c r="N87" s="98">
        <f t="shared" si="22"/>
        <v>395065</v>
      </c>
      <c r="O87" s="98">
        <f t="shared" si="22"/>
        <v>69909</v>
      </c>
      <c r="P87" s="98">
        <f t="shared" si="22"/>
        <v>115231</v>
      </c>
      <c r="Q87" s="98">
        <f t="shared" si="22"/>
        <v>116873</v>
      </c>
      <c r="R87" s="98">
        <f t="shared" si="22"/>
        <v>47694</v>
      </c>
      <c r="S87" s="98">
        <f t="shared" si="22"/>
        <v>13210</v>
      </c>
      <c r="T87" s="98">
        <f t="shared" si="22"/>
        <v>30133</v>
      </c>
      <c r="U87" s="98">
        <f t="shared" si="22"/>
        <v>103305</v>
      </c>
      <c r="V87" s="98">
        <f t="shared" si="22"/>
        <v>8583</v>
      </c>
      <c r="W87" s="98">
        <f t="shared" si="22"/>
        <v>46772</v>
      </c>
      <c r="X87" s="98">
        <f t="shared" si="22"/>
        <v>622</v>
      </c>
      <c r="Y87" s="98">
        <f t="shared" si="22"/>
        <v>401</v>
      </c>
      <c r="Z87" s="98">
        <f t="shared" si="22"/>
        <v>8510</v>
      </c>
      <c r="AA87" s="98">
        <f t="shared" si="22"/>
        <v>2427</v>
      </c>
      <c r="AB87" s="98"/>
      <c r="AC87" s="98">
        <f t="shared" si="22"/>
        <v>242631</v>
      </c>
      <c r="AD87" s="98">
        <f t="shared" si="22"/>
        <v>192033</v>
      </c>
      <c r="AE87" s="98">
        <f t="shared" si="22"/>
        <v>66700</v>
      </c>
      <c r="AF87" s="98">
        <f t="shared" si="22"/>
        <v>208</v>
      </c>
      <c r="AG87" s="98">
        <f t="shared" ref="AG87:AK87" si="23">SUM(AG9,AG12,AG14:AG15,AG18:AG19,AG23,AG25,AG27,AG31,AG36,AG38,AG40:AG41,AG45,AG47:AG50,AG54:AG55,AG57:AG58,AG62,AG64,AG69,AG78:AG79,AG81:AG83)</f>
        <v>800</v>
      </c>
      <c r="AH87" s="98">
        <f t="shared" si="23"/>
        <v>1921</v>
      </c>
      <c r="AI87" s="98">
        <f t="shared" si="23"/>
        <v>669</v>
      </c>
      <c r="AJ87" s="98">
        <f t="shared" si="23"/>
        <v>447</v>
      </c>
      <c r="AK87" s="98">
        <f t="shared" si="23"/>
        <v>1557</v>
      </c>
      <c r="AL87" s="98"/>
      <c r="AM87" s="98">
        <f t="shared" ref="AM87" si="24">SUM(AM9,AM12,AM14:AM15,AM18:AM19,AM23,AM25,AM27,AM31,AM36,AM38,AM40:AM41,AM45,AM47:AM50,AM54:AM55,AM57:AM58,AM62,AM64,AM69,AM78:AM79,AM81:AM83)</f>
        <v>191109</v>
      </c>
      <c r="AN87" s="98">
        <v>4989350.5304256538</v>
      </c>
      <c r="AO87" s="98">
        <v>663901.8373521436</v>
      </c>
      <c r="AP87" s="98">
        <v>1948316.606547019</v>
      </c>
      <c r="AQ87" s="98">
        <v>697631.28793406719</v>
      </c>
      <c r="AR87" s="98">
        <v>1894401.8872561087</v>
      </c>
      <c r="AS87" s="98">
        <v>3201624.7696594736</v>
      </c>
      <c r="AT87" s="99"/>
      <c r="AU87" s="99"/>
      <c r="AV87" s="99"/>
      <c r="AW87" s="99"/>
      <c r="AX87" s="99"/>
      <c r="AY87" s="99"/>
      <c r="AZ87" s="99"/>
      <c r="BA87" s="99"/>
      <c r="BB87" s="99"/>
      <c r="BC87" s="99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password="CF2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5" zoomScaleNormal="9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M12" sqref="M12"/>
    </sheetView>
  </sheetViews>
  <sheetFormatPr defaultColWidth="9.1328125" defaultRowHeight="14.25" x14ac:dyDescent="0.45"/>
  <cols>
    <col min="1" max="1" width="2.3984375" style="24" bestFit="1" customWidth="1"/>
    <col min="2" max="2" width="18" style="24" customWidth="1"/>
    <col min="3" max="5" width="9.1328125" style="24"/>
    <col min="6" max="6" width="16" style="24" bestFit="1" customWidth="1"/>
    <col min="7" max="8" width="9.1328125" style="24"/>
    <col min="9" max="9" width="2.86328125" style="25" customWidth="1"/>
    <col min="10" max="10" width="43.59765625" style="24" customWidth="1"/>
    <col min="11" max="11" width="14" style="24" customWidth="1"/>
    <col min="12" max="12" width="4.3984375" style="24" customWidth="1"/>
    <col min="13" max="13" width="14" style="24" customWidth="1"/>
    <col min="14" max="14" width="6.265625" style="24" customWidth="1"/>
    <col min="15" max="15" width="13.73046875" style="24" customWidth="1"/>
    <col min="16" max="16" width="9.1328125" style="24"/>
    <col min="17" max="17" width="9.1328125" style="25"/>
    <col min="18" max="18" width="29.265625" style="25" bestFit="1" customWidth="1"/>
    <col min="19" max="16384" width="9.1328125" style="24"/>
  </cols>
  <sheetData>
    <row r="1" spans="1:18" ht="27" customHeight="1" x14ac:dyDescent="0.75">
      <c r="B1" s="106" t="s">
        <v>4017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ht="3.75" customHeight="1" x14ac:dyDescent="0.45"/>
    <row r="3" spans="1:18" x14ac:dyDescent="0.45">
      <c r="B3" s="26" t="s">
        <v>122</v>
      </c>
      <c r="I3" s="24"/>
      <c r="K3" s="27" t="s">
        <v>121</v>
      </c>
      <c r="O3" s="104" t="str">
        <f>CONCATENATE(K5," percent greater or less than ",M5)</f>
        <v>Greater Dandenong percent greater or less than Metro. Melbourne</v>
      </c>
    </row>
    <row r="4" spans="1:18" ht="15" customHeight="1" x14ac:dyDescent="0.45">
      <c r="D4" s="28">
        <v>7</v>
      </c>
      <c r="I4" s="24"/>
      <c r="K4" s="29">
        <v>26</v>
      </c>
      <c r="M4" s="29">
        <v>82</v>
      </c>
      <c r="O4" s="104"/>
    </row>
    <row r="5" spans="1:18" x14ac:dyDescent="0.45">
      <c r="A5" s="31"/>
      <c r="B5" s="31"/>
      <c r="C5" s="31"/>
      <c r="D5" s="31"/>
      <c r="E5" s="31"/>
      <c r="F5" s="31"/>
      <c r="G5" s="31"/>
      <c r="H5" s="31"/>
      <c r="J5" s="30"/>
      <c r="K5" s="102" t="str">
        <f>INDEX(Q7:Q88,K4)</f>
        <v>Greater Dandenong</v>
      </c>
      <c r="L5" s="30"/>
      <c r="M5" s="103" t="str">
        <f>INDEX(Q7:Q88,M4)</f>
        <v>Metro. Melbourne</v>
      </c>
      <c r="O5" s="104"/>
    </row>
    <row r="6" spans="1:18" x14ac:dyDescent="0.45">
      <c r="A6" s="31"/>
      <c r="B6" s="31"/>
      <c r="C6" s="31" t="s">
        <v>118</v>
      </c>
      <c r="D6" s="31" t="s">
        <v>119</v>
      </c>
      <c r="E6" s="31" t="s">
        <v>120</v>
      </c>
      <c r="F6" s="31"/>
      <c r="G6" s="31"/>
      <c r="H6" s="31"/>
      <c r="J6" s="32" t="s">
        <v>116</v>
      </c>
      <c r="K6" s="102"/>
      <c r="L6" s="30"/>
      <c r="M6" s="103"/>
      <c r="O6" s="105"/>
    </row>
    <row r="7" spans="1:18" x14ac:dyDescent="0.45">
      <c r="A7" s="33">
        <v>1</v>
      </c>
      <c r="B7" s="34" t="s">
        <v>42</v>
      </c>
      <c r="C7" s="35">
        <f>VLOOKUP(A7,Test!$A$6:$AM$87,2+$D$4)</f>
        <v>4.6604775864140109</v>
      </c>
      <c r="D7" s="31">
        <f>C7+0.00001*A7</f>
        <v>4.6604875864140105</v>
      </c>
      <c r="E7" s="31">
        <f>RANK(D7,D$7:D$85)</f>
        <v>63</v>
      </c>
      <c r="F7" s="36" t="str">
        <f>VLOOKUP(MATCH(A7,E$7:E$85,0),A$7:C$85,2)</f>
        <v>Central Goldfields</v>
      </c>
      <c r="G7" s="37">
        <f>VLOOKUP(MATCH(A7,E$7:E$85,0),A$7:C$85,3)</f>
        <v>9.3505631227606045</v>
      </c>
      <c r="H7" s="31"/>
      <c r="I7" s="38">
        <v>1</v>
      </c>
      <c r="J7" s="39" t="s">
        <v>4009</v>
      </c>
      <c r="K7" s="77">
        <f>VLOOKUP($K$4,Test!$A$6:$AM$87,3+I7)</f>
        <v>5.318582402964708</v>
      </c>
      <c r="L7" s="40"/>
      <c r="M7" s="78">
        <f>VLOOKUP($M$4,Test!$A$6:$AM$87,3+I7)</f>
        <v>3.2266429526339393</v>
      </c>
      <c r="O7" s="87">
        <f>(K7-M7)/M7*100</f>
        <v>64.833310689771196</v>
      </c>
      <c r="Q7" s="34" t="s">
        <v>42</v>
      </c>
      <c r="R7" s="41" t="s">
        <v>116</v>
      </c>
    </row>
    <row r="8" spans="1:18" x14ac:dyDescent="0.45">
      <c r="A8" s="33">
        <v>2</v>
      </c>
      <c r="B8" s="34" t="s">
        <v>35</v>
      </c>
      <c r="C8" s="35">
        <f>VLOOKUP(A8,Test!$A$6:$AM$87,2+$D$4)</f>
        <v>6.711994164097951</v>
      </c>
      <c r="D8" s="31">
        <f t="shared" ref="D8:D71" si="0">C8+0.00001*A8</f>
        <v>6.7120141640979512</v>
      </c>
      <c r="E8" s="31">
        <f t="shared" ref="E8:E71" si="1">RANK(D8,D$7:D$85)</f>
        <v>18</v>
      </c>
      <c r="F8" s="36" t="str">
        <f t="shared" ref="F8:F71" si="2">VLOOKUP(MATCH(A8,E$7:E$85,0),A$7:C$85,2)</f>
        <v>Hume</v>
      </c>
      <c r="G8" s="37">
        <f t="shared" ref="G8:G71" si="3">VLOOKUP(MATCH(A8,E$7:E$85,0),A$7:C$85,3)</f>
        <v>8.8337123583796373</v>
      </c>
      <c r="H8" s="31"/>
      <c r="I8" s="38">
        <v>2</v>
      </c>
      <c r="J8" s="42" t="s">
        <v>124</v>
      </c>
      <c r="K8" s="76">
        <f>VLOOKUP($K$4,Test!$A$6:$AM$87,3+I8)</f>
        <v>1.9769123692669299</v>
      </c>
      <c r="L8" s="40"/>
      <c r="M8" s="79">
        <f>VLOOKUP($M$4,Test!$A$6:$AM$87,3+I8)</f>
        <v>1.5466172129695286</v>
      </c>
      <c r="O8" s="91">
        <f t="shared" ref="O8:O13" si="4">(K8-M8)/M8*100</f>
        <v>27.821697100553283</v>
      </c>
      <c r="Q8" s="34" t="s">
        <v>35</v>
      </c>
      <c r="R8" s="43" t="s">
        <v>123</v>
      </c>
    </row>
    <row r="9" spans="1:18" x14ac:dyDescent="0.45">
      <c r="A9" s="33">
        <v>3</v>
      </c>
      <c r="B9" s="34" t="s">
        <v>2</v>
      </c>
      <c r="C9" s="35">
        <f>VLOOKUP(A9,Test!$A$6:$AM$87,2+$D$4)</f>
        <v>7.8701934765112931</v>
      </c>
      <c r="D9" s="31">
        <f t="shared" si="0"/>
        <v>7.8702234765112928</v>
      </c>
      <c r="E9" s="31">
        <f t="shared" si="1"/>
        <v>6</v>
      </c>
      <c r="F9" s="36" t="str">
        <f t="shared" si="2"/>
        <v>Brimbank</v>
      </c>
      <c r="G9" s="37">
        <f t="shared" si="3"/>
        <v>8.5674017362149559</v>
      </c>
      <c r="H9" s="31"/>
      <c r="I9" s="38">
        <v>3</v>
      </c>
      <c r="J9" s="39" t="s">
        <v>125</v>
      </c>
      <c r="K9" s="77">
        <f>VLOOKUP($K$4,Test!$A$6:$AM$87,3+I9)</f>
        <v>1.3607698140005751</v>
      </c>
      <c r="L9" s="40"/>
      <c r="M9" s="78">
        <f>VLOOKUP($M$4,Test!$A$6:$AM$87,3+I9)</f>
        <v>0.67802121870797705</v>
      </c>
      <c r="O9" s="87">
        <f t="shared" si="4"/>
        <v>100.69723136299913</v>
      </c>
      <c r="Q9" s="34" t="s">
        <v>2</v>
      </c>
      <c r="R9" s="43" t="s">
        <v>124</v>
      </c>
    </row>
    <row r="10" spans="1:18" x14ac:dyDescent="0.45">
      <c r="A10" s="33">
        <v>4</v>
      </c>
      <c r="B10" s="34" t="s">
        <v>3</v>
      </c>
      <c r="C10" s="35">
        <f>VLOOKUP(A10,Test!$A$6:$AM$87,2+$D$4)</f>
        <v>5.1067508541760862</v>
      </c>
      <c r="D10" s="31">
        <f t="shared" si="0"/>
        <v>5.1067908541760865</v>
      </c>
      <c r="E10" s="31">
        <f t="shared" si="1"/>
        <v>56</v>
      </c>
      <c r="F10" s="36" t="str">
        <f t="shared" si="2"/>
        <v>Latrobe</v>
      </c>
      <c r="G10" s="37">
        <f t="shared" si="3"/>
        <v>8.5245848987096036</v>
      </c>
      <c r="H10" s="31"/>
      <c r="I10" s="38">
        <v>4</v>
      </c>
      <c r="J10" s="42" t="s">
        <v>126</v>
      </c>
      <c r="K10" s="76">
        <f>VLOOKUP($K$4,Test!$A$6:$AM$87,3+I10)</f>
        <v>3.7223174131256411</v>
      </c>
      <c r="L10" s="40"/>
      <c r="M10" s="79">
        <f>VLOOKUP($M$4,Test!$A$6:$AM$87,3+I10)</f>
        <v>2.3095390732182004</v>
      </c>
      <c r="O10" s="91">
        <f t="shared" si="4"/>
        <v>61.171441362055901</v>
      </c>
      <c r="Q10" s="34" t="s">
        <v>3</v>
      </c>
      <c r="R10" s="43" t="s">
        <v>129</v>
      </c>
    </row>
    <row r="11" spans="1:18" x14ac:dyDescent="0.45">
      <c r="A11" s="33">
        <v>5</v>
      </c>
      <c r="B11" s="34" t="s">
        <v>43</v>
      </c>
      <c r="C11" s="35">
        <f>VLOOKUP(A11,Test!$A$6:$AM$87,2+$D$4)</f>
        <v>6.5812490449211616</v>
      </c>
      <c r="D11" s="31">
        <f t="shared" si="0"/>
        <v>6.5812990449211615</v>
      </c>
      <c r="E11" s="31">
        <f t="shared" si="1"/>
        <v>22</v>
      </c>
      <c r="F11" s="36" t="str">
        <f t="shared" si="2"/>
        <v>Greater Shepparton</v>
      </c>
      <c r="G11" s="37">
        <f t="shared" si="3"/>
        <v>7.8785449378675505</v>
      </c>
      <c r="H11" s="31"/>
      <c r="I11" s="38">
        <v>5</v>
      </c>
      <c r="J11" s="39" t="s">
        <v>127</v>
      </c>
      <c r="K11" s="46">
        <f>VLOOKUP($K$4,Test!$A$6:$AM$87,3+I11)</f>
        <v>71.219351133256197</v>
      </c>
      <c r="L11" s="40"/>
      <c r="M11" s="78">
        <f>VLOOKUP($M$4,Test!$A$6:$AM$87,3+I11)</f>
        <v>56.629484203600889</v>
      </c>
      <c r="O11" s="87">
        <f t="shared" si="4"/>
        <v>25.763729150702002</v>
      </c>
      <c r="Q11" s="34" t="s">
        <v>43</v>
      </c>
      <c r="R11" s="43" t="s">
        <v>130</v>
      </c>
    </row>
    <row r="12" spans="1:18" x14ac:dyDescent="0.45">
      <c r="A12" s="33">
        <v>6</v>
      </c>
      <c r="B12" s="34" t="s">
        <v>44</v>
      </c>
      <c r="C12" s="35">
        <f>VLOOKUP(A12,Test!$A$6:$AM$87,2+$D$4)</f>
        <v>5.9840266868212559</v>
      </c>
      <c r="D12" s="31">
        <f t="shared" si="0"/>
        <v>5.9840866868212563</v>
      </c>
      <c r="E12" s="31">
        <f t="shared" si="1"/>
        <v>40</v>
      </c>
      <c r="F12" s="36" t="str">
        <f t="shared" si="2"/>
        <v>Ballarat</v>
      </c>
      <c r="G12" s="37">
        <f t="shared" si="3"/>
        <v>7.8701934765112931</v>
      </c>
      <c r="H12" s="31"/>
      <c r="I12" s="38">
        <v>6</v>
      </c>
      <c r="J12" s="42" t="s">
        <v>128</v>
      </c>
      <c r="K12" s="76">
        <f>VLOOKUP($K$4,Test!$A$6:$AM$87,3+I12)</f>
        <v>7.7080621877081699</v>
      </c>
      <c r="L12" s="40"/>
      <c r="M12" s="79">
        <f>VLOOKUP($M$4,Test!$A$6:$AM$87,3+I12)</f>
        <v>5.5152268481028974</v>
      </c>
      <c r="O12" s="91">
        <f t="shared" si="4"/>
        <v>39.759658124661797</v>
      </c>
      <c r="Q12" s="34" t="s">
        <v>44</v>
      </c>
      <c r="R12" s="43" t="s">
        <v>127</v>
      </c>
    </row>
    <row r="13" spans="1:18" x14ac:dyDescent="0.45">
      <c r="A13" s="33">
        <v>7</v>
      </c>
      <c r="B13" s="34" t="s">
        <v>4</v>
      </c>
      <c r="C13" s="35">
        <f>VLOOKUP(A13,Test!$A$6:$AM$87,2+$D$4)</f>
        <v>2.5644893252035899</v>
      </c>
      <c r="D13" s="31">
        <f t="shared" si="0"/>
        <v>2.5645593252035899</v>
      </c>
      <c r="E13" s="31">
        <f t="shared" si="1"/>
        <v>79</v>
      </c>
      <c r="F13" s="36" t="str">
        <f t="shared" si="2"/>
        <v>East Gippsland</v>
      </c>
      <c r="G13" s="37">
        <f t="shared" si="3"/>
        <v>7.7726210550392114</v>
      </c>
      <c r="H13" s="31"/>
      <c r="I13" s="38">
        <v>7</v>
      </c>
      <c r="J13" s="39" t="s">
        <v>4006</v>
      </c>
      <c r="K13" s="77">
        <f>VLOOKUP($K$4,Test!$A$6:$AM$87,3+I13)</f>
        <v>18.308084321919999</v>
      </c>
      <c r="L13" s="40"/>
      <c r="M13" s="78">
        <f>VLOOKUP($M$4,Test!$A$6:$AM$87,3+I13)</f>
        <v>10.088091723599698</v>
      </c>
      <c r="O13" s="87">
        <f t="shared" si="4"/>
        <v>81.482135804641459</v>
      </c>
      <c r="Q13" s="34" t="s">
        <v>4</v>
      </c>
      <c r="R13" s="43" t="s">
        <v>128</v>
      </c>
    </row>
    <row r="14" spans="1:18" x14ac:dyDescent="0.45">
      <c r="A14" s="33">
        <v>8</v>
      </c>
      <c r="B14" s="34" t="s">
        <v>36</v>
      </c>
      <c r="C14" s="35">
        <f>VLOOKUP(A14,Test!$A$6:$AM$87,2+$D$4)</f>
        <v>6.1809814669847842</v>
      </c>
      <c r="D14" s="31">
        <f t="shared" si="0"/>
        <v>6.1810614669847839</v>
      </c>
      <c r="E14" s="31">
        <f t="shared" si="1"/>
        <v>36</v>
      </c>
      <c r="F14" s="36" t="str">
        <f t="shared" si="2"/>
        <v>Mildura</v>
      </c>
      <c r="G14" s="37">
        <f t="shared" si="3"/>
        <v>7.753546348214277</v>
      </c>
      <c r="H14" s="31"/>
      <c r="I14" s="38">
        <v>8</v>
      </c>
      <c r="J14" s="44" t="s">
        <v>117</v>
      </c>
      <c r="K14" s="45"/>
      <c r="M14" s="45"/>
      <c r="Q14" s="34" t="s">
        <v>36</v>
      </c>
      <c r="R14" s="43" t="s">
        <v>4006</v>
      </c>
    </row>
    <row r="15" spans="1:18" x14ac:dyDescent="0.45">
      <c r="A15" s="33">
        <v>9</v>
      </c>
      <c r="B15" s="34" t="s">
        <v>5</v>
      </c>
      <c r="C15" s="35">
        <f>VLOOKUP(A15,Test!$A$6:$AM$87,2+$D$4)</f>
        <v>3.3848313916567534</v>
      </c>
      <c r="D15" s="31">
        <f t="shared" si="0"/>
        <v>3.3849213916567535</v>
      </c>
      <c r="E15" s="31">
        <f t="shared" si="1"/>
        <v>76</v>
      </c>
      <c r="F15" s="36" t="str">
        <f t="shared" si="2"/>
        <v>Greater Dandenong</v>
      </c>
      <c r="G15" s="37">
        <f t="shared" si="3"/>
        <v>7.7080621877081699</v>
      </c>
      <c r="H15" s="31"/>
      <c r="I15" s="38">
        <v>9</v>
      </c>
      <c r="J15" s="39" t="s">
        <v>98</v>
      </c>
      <c r="K15" s="46">
        <f>VLOOKUP($K$4,Test!$A$6:$AM$87,3+I15)</f>
        <v>31836</v>
      </c>
      <c r="L15" s="89"/>
      <c r="M15" s="47">
        <f>VLOOKUP($M$4,Test!$A$6:$AM$87,3+I15)</f>
        <v>667852</v>
      </c>
      <c r="Q15" s="34" t="s">
        <v>5</v>
      </c>
      <c r="R15" s="41" t="s">
        <v>117</v>
      </c>
    </row>
    <row r="16" spans="1:18" x14ac:dyDescent="0.45">
      <c r="A16" s="33">
        <v>10</v>
      </c>
      <c r="B16" s="34" t="s">
        <v>6</v>
      </c>
      <c r="C16" s="35">
        <f>VLOOKUP(A16,Test!$A$6:$AM$87,2+$D$4)</f>
        <v>8.5674017362149559</v>
      </c>
      <c r="D16" s="31">
        <f t="shared" si="0"/>
        <v>8.5675017362149557</v>
      </c>
      <c r="E16" s="31">
        <f t="shared" si="1"/>
        <v>3</v>
      </c>
      <c r="F16" s="36" t="str">
        <f t="shared" si="2"/>
        <v>Loddon</v>
      </c>
      <c r="G16" s="37">
        <f t="shared" si="3"/>
        <v>7.4243391659981288</v>
      </c>
      <c r="H16" s="31"/>
      <c r="I16" s="38">
        <v>10</v>
      </c>
      <c r="J16" s="42" t="s">
        <v>92</v>
      </c>
      <c r="K16" s="48">
        <f>VLOOKUP($K$4,Test!$A$6:$AM$87,3+I16)</f>
        <v>13021</v>
      </c>
      <c r="L16" s="89"/>
      <c r="M16" s="90">
        <f>VLOOKUP($M$4,Test!$A$6:$AM$87,3+I16)</f>
        <v>275174</v>
      </c>
      <c r="Q16" s="34" t="s">
        <v>6</v>
      </c>
      <c r="R16" s="43" t="s">
        <v>98</v>
      </c>
    </row>
    <row r="17" spans="1:18" x14ac:dyDescent="0.45">
      <c r="A17" s="33">
        <v>11</v>
      </c>
      <c r="B17" s="34" t="s">
        <v>45</v>
      </c>
      <c r="C17" s="35">
        <f>VLOOKUP(A17,Test!$A$6:$AM$87,2+$D$4)</f>
        <v>6.6758967829772278</v>
      </c>
      <c r="D17" s="31">
        <f t="shared" si="0"/>
        <v>6.676006782977228</v>
      </c>
      <c r="E17" s="31">
        <f t="shared" si="1"/>
        <v>20</v>
      </c>
      <c r="F17" s="36" t="str">
        <f t="shared" si="2"/>
        <v>Pyrenees</v>
      </c>
      <c r="G17" s="37">
        <f t="shared" si="3"/>
        <v>7.3716805931050651</v>
      </c>
      <c r="H17" s="31"/>
      <c r="I17" s="38">
        <v>11</v>
      </c>
      <c r="J17" s="39" t="s">
        <v>83</v>
      </c>
      <c r="K17" s="46">
        <f>VLOOKUP($K$4,Test!$A$6:$AM$87,3+I17)</f>
        <v>17195</v>
      </c>
      <c r="L17" s="89"/>
      <c r="M17" s="47">
        <f>VLOOKUP($M$4,Test!$A$6:$AM$87,3+I17)</f>
        <v>395065</v>
      </c>
      <c r="Q17" s="34" t="s">
        <v>45</v>
      </c>
      <c r="R17" s="43" t="s">
        <v>92</v>
      </c>
    </row>
    <row r="18" spans="1:18" x14ac:dyDescent="0.45">
      <c r="A18" s="33">
        <v>12</v>
      </c>
      <c r="B18" s="34" t="s">
        <v>46</v>
      </c>
      <c r="C18" s="35">
        <f>VLOOKUP(A18,Test!$A$6:$AM$87,2+$D$4)</f>
        <v>6.481509943683565</v>
      </c>
      <c r="D18" s="31">
        <f t="shared" si="0"/>
        <v>6.4816299436835649</v>
      </c>
      <c r="E18" s="31">
        <f t="shared" si="1"/>
        <v>27</v>
      </c>
      <c r="F18" s="36" t="str">
        <f t="shared" si="2"/>
        <v>Greater Bendigo</v>
      </c>
      <c r="G18" s="37">
        <f t="shared" si="3"/>
        <v>7.3428127827796246</v>
      </c>
      <c r="H18" s="31"/>
      <c r="I18" s="38">
        <v>12</v>
      </c>
      <c r="J18" s="42" t="s">
        <v>87</v>
      </c>
      <c r="K18" s="48">
        <f>VLOOKUP($K$4,Test!$A$6:$AM$87,3+I18)</f>
        <v>1029</v>
      </c>
      <c r="L18" s="89"/>
      <c r="M18" s="90">
        <f>VLOOKUP($M$4,Test!$A$6:$AM$87,3+I18)</f>
        <v>69909</v>
      </c>
      <c r="Q18" s="34" t="s">
        <v>46</v>
      </c>
      <c r="R18" s="43" t="s">
        <v>83</v>
      </c>
    </row>
    <row r="19" spans="1:18" x14ac:dyDescent="0.45">
      <c r="A19" s="33">
        <v>13</v>
      </c>
      <c r="B19" s="34" t="s">
        <v>47</v>
      </c>
      <c r="C19" s="35">
        <f>VLOOKUP(A19,Test!$A$6:$AM$87,2+$D$4)</f>
        <v>5.6662607256018358</v>
      </c>
      <c r="D19" s="31">
        <f t="shared" si="0"/>
        <v>5.6663907256018362</v>
      </c>
      <c r="E19" s="31">
        <f t="shared" si="1"/>
        <v>46</v>
      </c>
      <c r="F19" s="36" t="str">
        <f t="shared" si="2"/>
        <v>Melton</v>
      </c>
      <c r="G19" s="37">
        <f t="shared" si="3"/>
        <v>7.0704343194138461</v>
      </c>
      <c r="H19" s="31"/>
      <c r="I19" s="38">
        <v>13</v>
      </c>
      <c r="J19" s="39" t="s">
        <v>89</v>
      </c>
      <c r="K19" s="46">
        <f>VLOOKUP($K$4,Test!$A$6:$AM$87,3+I19)</f>
        <v>6288</v>
      </c>
      <c r="L19" s="89"/>
      <c r="M19" s="47">
        <f>VLOOKUP($M$4,Test!$A$6:$AM$87,3+I19)</f>
        <v>115231</v>
      </c>
      <c r="Q19" s="34" t="s">
        <v>47</v>
      </c>
      <c r="R19" s="43" t="s">
        <v>87</v>
      </c>
    </row>
    <row r="20" spans="1:18" x14ac:dyDescent="0.45">
      <c r="A20" s="33">
        <v>14</v>
      </c>
      <c r="B20" s="34" t="s">
        <v>7</v>
      </c>
      <c r="C20" s="35">
        <f>VLOOKUP(A20,Test!$A$6:$AM$87,2+$D$4)</f>
        <v>6.6442051016554817</v>
      </c>
      <c r="D20" s="31">
        <f t="shared" si="0"/>
        <v>6.6443451016554818</v>
      </c>
      <c r="E20" s="31">
        <f t="shared" si="1"/>
        <v>21</v>
      </c>
      <c r="F20" s="36" t="str">
        <f t="shared" si="2"/>
        <v>Northern Grampians</v>
      </c>
      <c r="G20" s="37">
        <f t="shared" si="3"/>
        <v>7.0476840840466988</v>
      </c>
      <c r="H20" s="31"/>
      <c r="I20" s="38">
        <v>14</v>
      </c>
      <c r="J20" s="42" t="s">
        <v>84</v>
      </c>
      <c r="K20" s="48">
        <f>VLOOKUP($K$4,Test!$A$6:$AM$87,3+I20)</f>
        <v>5070</v>
      </c>
      <c r="L20" s="89"/>
      <c r="M20" s="90">
        <f>VLOOKUP($M$4,Test!$A$6:$AM$87,3+I20)</f>
        <v>116873</v>
      </c>
      <c r="Q20" s="34" t="s">
        <v>7</v>
      </c>
      <c r="R20" s="43" t="s">
        <v>89</v>
      </c>
    </row>
    <row r="21" spans="1:18" x14ac:dyDescent="0.45">
      <c r="A21" s="33">
        <v>15</v>
      </c>
      <c r="B21" s="34" t="s">
        <v>48</v>
      </c>
      <c r="C21" s="35">
        <f>VLOOKUP(A21,Test!$A$6:$AM$87,2+$D$4)</f>
        <v>9.3505631227606045</v>
      </c>
      <c r="D21" s="31">
        <f t="shared" si="0"/>
        <v>9.3507131227606042</v>
      </c>
      <c r="E21" s="31">
        <f t="shared" si="1"/>
        <v>1</v>
      </c>
      <c r="F21" s="36" t="str">
        <f t="shared" si="2"/>
        <v>Wellington</v>
      </c>
      <c r="G21" s="37">
        <f t="shared" si="3"/>
        <v>7.0039429914049549</v>
      </c>
      <c r="H21" s="31"/>
      <c r="I21" s="38">
        <v>15</v>
      </c>
      <c r="J21" s="39" t="s">
        <v>86</v>
      </c>
      <c r="K21" s="46">
        <f>VLOOKUP($K$4,Test!$A$6:$AM$87,3+I21)</f>
        <v>2792</v>
      </c>
      <c r="L21" s="89"/>
      <c r="M21" s="47">
        <f>VLOOKUP($M$4,Test!$A$6:$AM$87,3+I21)</f>
        <v>47694</v>
      </c>
      <c r="Q21" s="34" t="s">
        <v>48</v>
      </c>
      <c r="R21" s="43" t="s">
        <v>84</v>
      </c>
    </row>
    <row r="22" spans="1:18" x14ac:dyDescent="0.45">
      <c r="A22" s="33">
        <v>16</v>
      </c>
      <c r="B22" s="34" t="s">
        <v>49</v>
      </c>
      <c r="C22" s="35">
        <f>VLOOKUP(A22,Test!$A$6:$AM$87,2+$D$4)</f>
        <v>5.92032679579117</v>
      </c>
      <c r="D22" s="31">
        <f t="shared" si="0"/>
        <v>5.9204867957911702</v>
      </c>
      <c r="E22" s="31">
        <f t="shared" si="1"/>
        <v>42</v>
      </c>
      <c r="F22" s="36" t="str">
        <f t="shared" si="2"/>
        <v>Warrnambool</v>
      </c>
      <c r="G22" s="37">
        <f t="shared" si="3"/>
        <v>6.8715603123450473</v>
      </c>
      <c r="H22" s="31"/>
      <c r="I22" s="38">
        <v>16</v>
      </c>
      <c r="J22" s="42" t="s">
        <v>95</v>
      </c>
      <c r="K22" s="48">
        <f>VLOOKUP($K$4,Test!$A$6:$AM$87,3+I22)</f>
        <v>932</v>
      </c>
      <c r="L22" s="89"/>
      <c r="M22" s="90">
        <f>VLOOKUP($M$4,Test!$A$6:$AM$87,3+I22)</f>
        <v>13210</v>
      </c>
      <c r="Q22" s="34" t="s">
        <v>49</v>
      </c>
      <c r="R22" s="43" t="s">
        <v>86</v>
      </c>
    </row>
    <row r="23" spans="1:18" x14ac:dyDescent="0.45">
      <c r="A23" s="33">
        <v>17</v>
      </c>
      <c r="B23" s="34" t="s">
        <v>50</v>
      </c>
      <c r="C23" s="35">
        <f>VLOOKUP(A23,Test!$A$6:$AM$87,2+$D$4)</f>
        <v>6.3885035927157316</v>
      </c>
      <c r="D23" s="31">
        <f t="shared" si="0"/>
        <v>6.3886735927157314</v>
      </c>
      <c r="E23" s="31">
        <f t="shared" si="1"/>
        <v>30</v>
      </c>
      <c r="F23" s="36" t="str">
        <f t="shared" si="2"/>
        <v>Yarriambiack</v>
      </c>
      <c r="G23" s="37">
        <f t="shared" si="3"/>
        <v>6.8635054325022153</v>
      </c>
      <c r="H23" s="31"/>
      <c r="I23" s="38">
        <v>17</v>
      </c>
      <c r="J23" s="39" t="s">
        <v>96</v>
      </c>
      <c r="K23" s="46">
        <f>VLOOKUP($K$4,Test!$A$6:$AM$87,3+I23)</f>
        <v>1354</v>
      </c>
      <c r="L23" s="89"/>
      <c r="M23" s="47">
        <f>VLOOKUP($M$4,Test!$A$6:$AM$87,3+I23)</f>
        <v>30133</v>
      </c>
      <c r="Q23" s="34" t="s">
        <v>50</v>
      </c>
      <c r="R23" s="43" t="s">
        <v>95</v>
      </c>
    </row>
    <row r="24" spans="1:18" x14ac:dyDescent="0.45">
      <c r="A24" s="33">
        <v>18</v>
      </c>
      <c r="B24" s="34" t="s">
        <v>8</v>
      </c>
      <c r="C24" s="35">
        <f>VLOOKUP(A24,Test!$A$6:$AM$87,2+$D$4)</f>
        <v>5.9755881995409776</v>
      </c>
      <c r="D24" s="31">
        <f t="shared" si="0"/>
        <v>5.9757681995409779</v>
      </c>
      <c r="E24" s="31">
        <f t="shared" si="1"/>
        <v>41</v>
      </c>
      <c r="F24" s="36" t="str">
        <f t="shared" si="2"/>
        <v>Ararat</v>
      </c>
      <c r="G24" s="37">
        <f t="shared" si="3"/>
        <v>6.711994164097951</v>
      </c>
      <c r="H24" s="31"/>
      <c r="I24" s="38">
        <v>18</v>
      </c>
      <c r="J24" s="42" t="s">
        <v>94</v>
      </c>
      <c r="K24" s="48">
        <f>VLOOKUP($K$4,Test!$A$6:$AM$87,3+I24)</f>
        <v>5752</v>
      </c>
      <c r="L24" s="89"/>
      <c r="M24" s="90">
        <f>VLOOKUP($M$4,Test!$A$6:$AM$87,3+I24)</f>
        <v>103305</v>
      </c>
      <c r="Q24" s="34" t="s">
        <v>8</v>
      </c>
      <c r="R24" s="43" t="s">
        <v>96</v>
      </c>
    </row>
    <row r="25" spans="1:18" x14ac:dyDescent="0.45">
      <c r="A25" s="33">
        <v>19</v>
      </c>
      <c r="B25" s="34" t="s">
        <v>51</v>
      </c>
      <c r="C25" s="35">
        <f>VLOOKUP(A25,Test!$A$6:$AM$87,2+$D$4)</f>
        <v>7.7726210550392114</v>
      </c>
      <c r="D25" s="31">
        <f t="shared" si="0"/>
        <v>7.7728110550392113</v>
      </c>
      <c r="E25" s="31">
        <f t="shared" si="1"/>
        <v>7</v>
      </c>
      <c r="F25" s="36" t="str">
        <f t="shared" si="2"/>
        <v>Wyndham</v>
      </c>
      <c r="G25" s="37">
        <f t="shared" si="3"/>
        <v>6.6894520482367419</v>
      </c>
      <c r="H25" s="31"/>
      <c r="I25" s="38">
        <v>19</v>
      </c>
      <c r="J25" s="39" t="s">
        <v>105</v>
      </c>
      <c r="K25" s="46">
        <f>VLOOKUP($K$4,Test!$A$6:$AM$87,3+I25)</f>
        <v>424</v>
      </c>
      <c r="L25" s="89"/>
      <c r="M25" s="47">
        <f>VLOOKUP($M$4,Test!$A$6:$AM$87,3+I25)</f>
        <v>8583</v>
      </c>
      <c r="Q25" s="34" t="s">
        <v>51</v>
      </c>
      <c r="R25" s="43" t="s">
        <v>94</v>
      </c>
    </row>
    <row r="26" spans="1:18" x14ac:dyDescent="0.45">
      <c r="A26" s="33">
        <v>20</v>
      </c>
      <c r="B26" s="34" t="s">
        <v>9</v>
      </c>
      <c r="C26" s="35">
        <f>VLOOKUP(A26,Test!$A$6:$AM$87,2+$D$4)</f>
        <v>6.0210201277803685</v>
      </c>
      <c r="D26" s="31">
        <f t="shared" si="0"/>
        <v>6.021220127780369</v>
      </c>
      <c r="E26" s="31">
        <f t="shared" si="1"/>
        <v>37</v>
      </c>
      <c r="F26" s="36" t="str">
        <f t="shared" si="2"/>
        <v>Buloke</v>
      </c>
      <c r="G26" s="37">
        <f t="shared" si="3"/>
        <v>6.6758967829772278</v>
      </c>
      <c r="H26" s="31"/>
      <c r="I26" s="38">
        <v>20</v>
      </c>
      <c r="J26" s="42" t="s">
        <v>106</v>
      </c>
      <c r="K26" s="48">
        <f>VLOOKUP($K$4,Test!$A$6:$AM$87,3+I26)</f>
        <v>2214</v>
      </c>
      <c r="L26" s="89"/>
      <c r="M26" s="90">
        <f>VLOOKUP($M$4,Test!$A$6:$AM$87,3+I26)</f>
        <v>46772</v>
      </c>
      <c r="Q26" s="34" t="s">
        <v>9</v>
      </c>
      <c r="R26" s="43" t="s">
        <v>105</v>
      </c>
    </row>
    <row r="27" spans="1:18" x14ac:dyDescent="0.45">
      <c r="A27" s="33">
        <v>21</v>
      </c>
      <c r="B27" s="34" t="s">
        <v>52</v>
      </c>
      <c r="C27" s="35">
        <f>VLOOKUP(A27,Test!$A$6:$AM$87,2+$D$4)</f>
        <v>6.3406448033983569</v>
      </c>
      <c r="D27" s="31">
        <f t="shared" si="0"/>
        <v>6.3408548033983569</v>
      </c>
      <c r="E27" s="31">
        <f t="shared" si="1"/>
        <v>32</v>
      </c>
      <c r="F27" s="36" t="str">
        <f t="shared" si="2"/>
        <v>Casey</v>
      </c>
      <c r="G27" s="37">
        <f t="shared" si="3"/>
        <v>6.6442051016554817</v>
      </c>
      <c r="H27" s="31"/>
      <c r="I27" s="38">
        <v>21</v>
      </c>
      <c r="J27" s="39" t="s">
        <v>81</v>
      </c>
      <c r="K27" s="46">
        <f>VLOOKUP($K$4,Test!$A$6:$AM$87,3+I27)</f>
        <v>8</v>
      </c>
      <c r="L27" s="89"/>
      <c r="M27" s="47">
        <f>VLOOKUP($M$4,Test!$A$6:$AM$87,3+I27)</f>
        <v>622</v>
      </c>
      <c r="Q27" s="34" t="s">
        <v>52</v>
      </c>
      <c r="R27" s="43" t="s">
        <v>106</v>
      </c>
    </row>
    <row r="28" spans="1:18" x14ac:dyDescent="0.45">
      <c r="A28" s="33">
        <v>22</v>
      </c>
      <c r="B28" s="34" t="s">
        <v>10</v>
      </c>
      <c r="C28" s="35">
        <f>VLOOKUP(A28,Test!$A$6:$AM$87,2+$D$4)</f>
        <v>3.6359369321478008</v>
      </c>
      <c r="D28" s="31">
        <f t="shared" si="0"/>
        <v>3.6361569321478009</v>
      </c>
      <c r="E28" s="31">
        <f t="shared" si="1"/>
        <v>74</v>
      </c>
      <c r="F28" s="36" t="str">
        <f t="shared" si="2"/>
        <v>Bass Coast</v>
      </c>
      <c r="G28" s="37">
        <f t="shared" si="3"/>
        <v>6.5812490449211616</v>
      </c>
      <c r="H28" s="31"/>
      <c r="I28" s="38">
        <v>22</v>
      </c>
      <c r="J28" s="42" t="s">
        <v>82</v>
      </c>
      <c r="K28" s="48">
        <f>VLOOKUP($K$4,Test!$A$6:$AM$87,3+I28)</f>
        <v>15</v>
      </c>
      <c r="L28" s="89"/>
      <c r="M28" s="90">
        <f>VLOOKUP($M$4,Test!$A$6:$AM$87,3+I28)</f>
        <v>401</v>
      </c>
      <c r="Q28" s="34" t="s">
        <v>10</v>
      </c>
      <c r="R28" s="43" t="s">
        <v>81</v>
      </c>
    </row>
    <row r="29" spans="1:18" x14ac:dyDescent="0.45">
      <c r="A29" s="33">
        <v>23</v>
      </c>
      <c r="B29" s="34" t="s">
        <v>53</v>
      </c>
      <c r="C29" s="35">
        <f>VLOOKUP(A29,Test!$A$6:$AM$87,2+$D$4)</f>
        <v>6.5131519601811032</v>
      </c>
      <c r="D29" s="31">
        <f t="shared" si="0"/>
        <v>6.5133819601811034</v>
      </c>
      <c r="E29" s="31">
        <f t="shared" si="1"/>
        <v>26</v>
      </c>
      <c r="F29" s="36" t="str">
        <f t="shared" si="2"/>
        <v>Greater Geelong</v>
      </c>
      <c r="G29" s="37">
        <f t="shared" si="3"/>
        <v>6.5639427360146021</v>
      </c>
      <c r="H29" s="31"/>
      <c r="I29" s="38">
        <v>23</v>
      </c>
      <c r="J29" s="39" t="s">
        <v>0</v>
      </c>
      <c r="K29" s="46">
        <f>VLOOKUP($K$4,Test!$A$6:$AM$87,3+I29)</f>
        <v>230</v>
      </c>
      <c r="L29" s="89"/>
      <c r="M29" s="47">
        <f>VLOOKUP($M$4,Test!$A$6:$AM$87,3+I29)</f>
        <v>8510</v>
      </c>
      <c r="Q29" s="34" t="s">
        <v>53</v>
      </c>
      <c r="R29" s="43" t="s">
        <v>82</v>
      </c>
    </row>
    <row r="30" spans="1:18" ht="12.75" customHeight="1" x14ac:dyDescent="0.45">
      <c r="A30" s="33">
        <v>24</v>
      </c>
      <c r="B30" s="34" t="s">
        <v>54</v>
      </c>
      <c r="C30" s="35">
        <f>VLOOKUP(A30,Test!$A$6:$AM$87,2+$D$4)</f>
        <v>5.4696737782621732</v>
      </c>
      <c r="D30" s="31">
        <f t="shared" si="0"/>
        <v>5.469913778262173</v>
      </c>
      <c r="E30" s="31">
        <f t="shared" si="1"/>
        <v>49</v>
      </c>
      <c r="F30" s="36" t="str">
        <f t="shared" si="2"/>
        <v>Swan Hill</v>
      </c>
      <c r="G30" s="37">
        <f t="shared" si="3"/>
        <v>6.5533832150127926</v>
      </c>
      <c r="H30" s="31"/>
      <c r="I30" s="38">
        <v>24</v>
      </c>
      <c r="J30" s="42" t="s">
        <v>85</v>
      </c>
      <c r="K30" s="48">
        <f>VLOOKUP($K$4,Test!$A$6:$AM$87,3+I30)</f>
        <v>109</v>
      </c>
      <c r="L30" s="89"/>
      <c r="M30" s="90">
        <f>VLOOKUP($M$4,Test!$A$6:$AM$87,3+I30)</f>
        <v>2427</v>
      </c>
      <c r="Q30" s="34" t="s">
        <v>54</v>
      </c>
      <c r="R30" s="43" t="s">
        <v>0</v>
      </c>
    </row>
    <row r="31" spans="1:18" x14ac:dyDescent="0.45">
      <c r="A31" s="33">
        <v>25</v>
      </c>
      <c r="B31" s="34" t="s">
        <v>11</v>
      </c>
      <c r="C31" s="35">
        <f>VLOOKUP(A31,Test!$A$6:$AM$87,2+$D$4)</f>
        <v>7.3428127827796246</v>
      </c>
      <c r="D31" s="31">
        <f t="shared" si="0"/>
        <v>7.3430627827796249</v>
      </c>
      <c r="E31" s="31">
        <f t="shared" si="1"/>
        <v>12</v>
      </c>
      <c r="F31" s="36" t="str">
        <f t="shared" si="2"/>
        <v>Wodonga</v>
      </c>
      <c r="G31" s="37">
        <f t="shared" si="3"/>
        <v>6.5140185528868351</v>
      </c>
      <c r="H31" s="31"/>
      <c r="I31" s="38">
        <v>25</v>
      </c>
      <c r="J31" s="39" t="s">
        <v>88</v>
      </c>
      <c r="K31" s="46">
        <f>VLOOKUP($K$4,Test!$A$6:$AM$87,3+I31)</f>
        <v>0</v>
      </c>
      <c r="L31" s="89"/>
      <c r="M31" s="47">
        <f>VLOOKUP($M$4,Test!$A$6:$AM$87,3+I31)</f>
        <v>0</v>
      </c>
      <c r="Q31" s="34" t="s">
        <v>11</v>
      </c>
      <c r="R31" s="43" t="s">
        <v>85</v>
      </c>
    </row>
    <row r="32" spans="1:18" x14ac:dyDescent="0.45">
      <c r="A32" s="33">
        <v>26</v>
      </c>
      <c r="B32" s="34" t="s">
        <v>12</v>
      </c>
      <c r="C32" s="35">
        <f>VLOOKUP(A32,Test!$A$6:$AM$87,2+$D$4)</f>
        <v>7.7080621877081699</v>
      </c>
      <c r="D32" s="31">
        <f t="shared" si="0"/>
        <v>7.7083221877081698</v>
      </c>
      <c r="E32" s="31">
        <f t="shared" si="1"/>
        <v>9</v>
      </c>
      <c r="F32" s="36" t="str">
        <f t="shared" si="2"/>
        <v>Glenelg</v>
      </c>
      <c r="G32" s="37">
        <f t="shared" si="3"/>
        <v>6.5131519601811032</v>
      </c>
      <c r="H32" s="31"/>
      <c r="I32" s="38">
        <v>26</v>
      </c>
      <c r="J32" s="42" t="s">
        <v>90</v>
      </c>
      <c r="K32" s="48">
        <f>VLOOKUP($K$4,Test!$A$6:$AM$87,3+I32)</f>
        <v>12311</v>
      </c>
      <c r="L32" s="89"/>
      <c r="M32" s="90">
        <f>VLOOKUP($M$4,Test!$A$6:$AM$87,3+I32)</f>
        <v>242631</v>
      </c>
      <c r="Q32" s="34" t="s">
        <v>12</v>
      </c>
      <c r="R32" s="43" t="s">
        <v>88</v>
      </c>
    </row>
    <row r="33" spans="1:18" x14ac:dyDescent="0.45">
      <c r="A33" s="33">
        <v>27</v>
      </c>
      <c r="B33" s="34" t="s">
        <v>13</v>
      </c>
      <c r="C33" s="35">
        <f>VLOOKUP(A33,Test!$A$6:$AM$87,2+$D$4)</f>
        <v>6.5639427360146021</v>
      </c>
      <c r="D33" s="31">
        <f t="shared" si="0"/>
        <v>6.5642127360146025</v>
      </c>
      <c r="E33" s="31">
        <f t="shared" si="1"/>
        <v>23</v>
      </c>
      <c r="F33" s="36" t="str">
        <f t="shared" si="2"/>
        <v>Campaspe</v>
      </c>
      <c r="G33" s="37">
        <f t="shared" si="3"/>
        <v>6.481509943683565</v>
      </c>
      <c r="H33" s="31"/>
      <c r="I33" s="38">
        <v>27</v>
      </c>
      <c r="J33" s="39" t="s">
        <v>91</v>
      </c>
      <c r="K33" s="46">
        <f>VLOOKUP($K$4,Test!$A$6:$AM$87,3+I33)</f>
        <v>9761</v>
      </c>
      <c r="L33" s="89"/>
      <c r="M33" s="47">
        <f>VLOOKUP($M$4,Test!$A$6:$AM$87,3+I33)</f>
        <v>192033</v>
      </c>
      <c r="Q33" s="34" t="s">
        <v>13</v>
      </c>
      <c r="R33" s="43" t="s">
        <v>90</v>
      </c>
    </row>
    <row r="34" spans="1:18" x14ac:dyDescent="0.45">
      <c r="A34" s="33">
        <v>28</v>
      </c>
      <c r="B34" s="34" t="s">
        <v>14</v>
      </c>
      <c r="C34" s="35">
        <f>VLOOKUP(A34,Test!$A$6:$AM$87,2+$D$4)</f>
        <v>7.8785449378675505</v>
      </c>
      <c r="D34" s="31">
        <f t="shared" si="0"/>
        <v>7.8788249378675506</v>
      </c>
      <c r="E34" s="31">
        <f t="shared" si="1"/>
        <v>5</v>
      </c>
      <c r="F34" s="36" t="str">
        <f t="shared" si="2"/>
        <v>Moira</v>
      </c>
      <c r="G34" s="37">
        <f t="shared" si="3"/>
        <v>6.4590473350010376</v>
      </c>
      <c r="H34" s="31"/>
      <c r="I34" s="38">
        <v>28</v>
      </c>
      <c r="J34" s="42" t="s">
        <v>93</v>
      </c>
      <c r="K34" s="48">
        <f>VLOOKUP($K$4,Test!$A$6:$AM$87,3+I34)</f>
        <v>2796</v>
      </c>
      <c r="L34" s="89"/>
      <c r="M34" s="90">
        <f>VLOOKUP($M$4,Test!$A$6:$AM$87,3+I34)</f>
        <v>66700</v>
      </c>
      <c r="Q34" s="34" t="s">
        <v>14</v>
      </c>
      <c r="R34" s="43" t="s">
        <v>91</v>
      </c>
    </row>
    <row r="35" spans="1:18" x14ac:dyDescent="0.45">
      <c r="A35" s="33">
        <v>29</v>
      </c>
      <c r="B35" s="34" t="s">
        <v>55</v>
      </c>
      <c r="C35" s="35">
        <f>VLOOKUP(A35,Test!$A$6:$AM$87,2+$D$4)</f>
        <v>6.1946458062074168</v>
      </c>
      <c r="D35" s="31">
        <f t="shared" si="0"/>
        <v>6.1949358062074165</v>
      </c>
      <c r="E35" s="31">
        <f t="shared" si="1"/>
        <v>35</v>
      </c>
      <c r="F35" s="36" t="str">
        <f t="shared" si="2"/>
        <v>Horsham</v>
      </c>
      <c r="G35" s="37">
        <f t="shared" si="3"/>
        <v>6.4412123616649133</v>
      </c>
      <c r="H35" s="31"/>
      <c r="I35" s="38">
        <v>29</v>
      </c>
      <c r="J35" s="39" t="s">
        <v>97</v>
      </c>
      <c r="K35" s="46">
        <f>VLOOKUP($K$4,Test!$A$6:$AM$87,3+I35)</f>
        <v>27</v>
      </c>
      <c r="L35" s="89"/>
      <c r="M35" s="47">
        <f>VLOOKUP($M$4,Test!$A$6:$AM$87,3+I35)</f>
        <v>208</v>
      </c>
      <c r="Q35" s="34" t="s">
        <v>55</v>
      </c>
      <c r="R35" s="43" t="s">
        <v>93</v>
      </c>
    </row>
    <row r="36" spans="1:18" x14ac:dyDescent="0.45">
      <c r="A36" s="33">
        <v>30</v>
      </c>
      <c r="B36" s="34" t="s">
        <v>56</v>
      </c>
      <c r="C36" s="35">
        <f>VLOOKUP(A36,Test!$A$6:$AM$87,2+$D$4)</f>
        <v>5.6063229319222536</v>
      </c>
      <c r="D36" s="31">
        <f t="shared" si="0"/>
        <v>5.6066229319222538</v>
      </c>
      <c r="E36" s="31">
        <f t="shared" si="1"/>
        <v>47</v>
      </c>
      <c r="F36" s="36" t="str">
        <f t="shared" si="2"/>
        <v>Corangamite</v>
      </c>
      <c r="G36" s="37">
        <f t="shared" si="3"/>
        <v>6.3885035927157316</v>
      </c>
      <c r="H36" s="31"/>
      <c r="I36" s="38">
        <v>30</v>
      </c>
      <c r="J36" s="42" t="s">
        <v>99</v>
      </c>
      <c r="K36" s="48">
        <f>VLOOKUP($K$4,Test!$A$6:$AM$87,3+I36)</f>
        <v>39</v>
      </c>
      <c r="L36" s="89"/>
      <c r="M36" s="90">
        <f>VLOOKUP($M$4,Test!$A$6:$AM$87,3+I36)</f>
        <v>800</v>
      </c>
      <c r="Q36" s="34" t="s">
        <v>56</v>
      </c>
      <c r="R36" s="43" t="s">
        <v>97</v>
      </c>
    </row>
    <row r="37" spans="1:18" x14ac:dyDescent="0.45">
      <c r="A37" s="33">
        <v>31</v>
      </c>
      <c r="B37" s="34" t="s">
        <v>15</v>
      </c>
      <c r="C37" s="35">
        <f>VLOOKUP(A37,Test!$A$6:$AM$87,2+$D$4)</f>
        <v>5.2587290832747478</v>
      </c>
      <c r="D37" s="31">
        <f t="shared" si="0"/>
        <v>5.2590390832747476</v>
      </c>
      <c r="E37" s="31">
        <f t="shared" si="1"/>
        <v>52</v>
      </c>
      <c r="F37" s="36" t="str">
        <f t="shared" si="2"/>
        <v>Whittlesea</v>
      </c>
      <c r="G37" s="37">
        <f t="shared" si="3"/>
        <v>6.343358861184301</v>
      </c>
      <c r="H37" s="31"/>
      <c r="I37" s="38">
        <v>31</v>
      </c>
      <c r="J37" s="39" t="s">
        <v>100</v>
      </c>
      <c r="K37" s="46">
        <f>VLOOKUP($K$4,Test!$A$6:$AM$87,3+I37)</f>
        <v>329</v>
      </c>
      <c r="L37" s="89"/>
      <c r="M37" s="47">
        <f>VLOOKUP($M$4,Test!$A$6:$AM$87,3+I37)</f>
        <v>1921</v>
      </c>
      <c r="Q37" s="34" t="s">
        <v>15</v>
      </c>
      <c r="R37" s="43" t="s">
        <v>99</v>
      </c>
    </row>
    <row r="38" spans="1:18" x14ac:dyDescent="0.45">
      <c r="A38" s="33">
        <v>32</v>
      </c>
      <c r="B38" s="34" t="s">
        <v>37</v>
      </c>
      <c r="C38" s="35">
        <f>VLOOKUP(A38,Test!$A$6:$AM$87,2+$D$4)</f>
        <v>6.4412123616649133</v>
      </c>
      <c r="D38" s="31">
        <f t="shared" si="0"/>
        <v>6.4415323616649136</v>
      </c>
      <c r="E38" s="31">
        <f t="shared" si="1"/>
        <v>29</v>
      </c>
      <c r="F38" s="36" t="str">
        <f t="shared" si="2"/>
        <v>Gannawarra</v>
      </c>
      <c r="G38" s="37">
        <f t="shared" si="3"/>
        <v>6.3406448033983569</v>
      </c>
      <c r="H38" s="31"/>
      <c r="I38" s="38">
        <v>32</v>
      </c>
      <c r="J38" s="42" t="s">
        <v>101</v>
      </c>
      <c r="K38" s="48">
        <f>VLOOKUP($K$4,Test!$A$6:$AM$87,3+I38)</f>
        <v>38</v>
      </c>
      <c r="L38" s="89"/>
      <c r="M38" s="90">
        <f>VLOOKUP($M$4,Test!$A$6:$AM$87,3+I38)</f>
        <v>669</v>
      </c>
      <c r="Q38" s="34" t="s">
        <v>37</v>
      </c>
      <c r="R38" s="43" t="s">
        <v>100</v>
      </c>
    </row>
    <row r="39" spans="1:18" x14ac:dyDescent="0.45">
      <c r="A39" s="33">
        <v>33</v>
      </c>
      <c r="B39" s="34" t="s">
        <v>16</v>
      </c>
      <c r="C39" s="35">
        <f>VLOOKUP(A39,Test!$A$6:$AM$87,2+$D$4)</f>
        <v>8.8337123583796373</v>
      </c>
      <c r="D39" s="31">
        <f t="shared" si="0"/>
        <v>8.8340423583796372</v>
      </c>
      <c r="E39" s="31">
        <f t="shared" si="1"/>
        <v>2</v>
      </c>
      <c r="F39" s="36" t="str">
        <f t="shared" si="2"/>
        <v>Maribyrnong</v>
      </c>
      <c r="G39" s="37">
        <f t="shared" si="3"/>
        <v>6.297380979159044</v>
      </c>
      <c r="H39" s="31"/>
      <c r="I39" s="38">
        <v>33</v>
      </c>
      <c r="J39" s="39" t="s">
        <v>102</v>
      </c>
      <c r="K39" s="46">
        <f>VLOOKUP($K$4,Test!$A$6:$AM$87,3+I39)</f>
        <v>22</v>
      </c>
      <c r="L39" s="89"/>
      <c r="M39" s="47">
        <f>VLOOKUP($M$4,Test!$A$6:$AM$87,3+I39)</f>
        <v>447</v>
      </c>
      <c r="Q39" s="34" t="s">
        <v>16</v>
      </c>
      <c r="R39" s="43" t="s">
        <v>101</v>
      </c>
    </row>
    <row r="40" spans="1:18" x14ac:dyDescent="0.45">
      <c r="A40" s="33">
        <v>34</v>
      </c>
      <c r="B40" s="34" t="s">
        <v>57</v>
      </c>
      <c r="C40" s="35">
        <f>VLOOKUP(A40,Test!$A$6:$AM$87,2+$D$4)</f>
        <v>4.5611732093409687</v>
      </c>
      <c r="D40" s="31">
        <f t="shared" si="0"/>
        <v>4.5615132093409683</v>
      </c>
      <c r="E40" s="31">
        <f t="shared" si="1"/>
        <v>66</v>
      </c>
      <c r="F40" s="36" t="str">
        <f t="shared" si="2"/>
        <v>Southern Grampians</v>
      </c>
      <c r="G40" s="37">
        <f t="shared" si="3"/>
        <v>6.2689031361461121</v>
      </c>
      <c r="H40" s="31"/>
      <c r="I40" s="38">
        <v>34</v>
      </c>
      <c r="J40" s="42" t="s">
        <v>103</v>
      </c>
      <c r="K40" s="48">
        <f>VLOOKUP($K$4,Test!$A$6:$AM$87,3+I40)</f>
        <v>93</v>
      </c>
      <c r="L40" s="89"/>
      <c r="M40" s="90">
        <f>VLOOKUP($M$4,Test!$A$6:$AM$87,3+I40)</f>
        <v>1557</v>
      </c>
      <c r="Q40" s="34" t="s">
        <v>57</v>
      </c>
      <c r="R40" s="43" t="s">
        <v>102</v>
      </c>
    </row>
    <row r="41" spans="1:18" x14ac:dyDescent="0.45">
      <c r="A41" s="33">
        <v>35</v>
      </c>
      <c r="B41" s="34" t="s">
        <v>17</v>
      </c>
      <c r="C41" s="35">
        <f>VLOOKUP(A41,Test!$A$6:$AM$87,2+$D$4)</f>
        <v>4.2323122720196285</v>
      </c>
      <c r="D41" s="31">
        <f t="shared" si="0"/>
        <v>4.2326622720196285</v>
      </c>
      <c r="E41" s="31">
        <f t="shared" si="1"/>
        <v>70</v>
      </c>
      <c r="F41" s="36" t="str">
        <f t="shared" si="2"/>
        <v>Hepburn</v>
      </c>
      <c r="G41" s="37">
        <f t="shared" si="3"/>
        <v>6.1946458062074168</v>
      </c>
      <c r="H41" s="31"/>
      <c r="I41" s="38">
        <v>35</v>
      </c>
      <c r="J41" s="39" t="s">
        <v>104</v>
      </c>
      <c r="K41" s="46">
        <f>VLOOKUP($K$4,Test!$A$6:$AM$87,3+I41)</f>
        <v>0</v>
      </c>
      <c r="L41" s="89"/>
      <c r="M41" s="47">
        <f>VLOOKUP($M$4,Test!$A$6:$AM$87,3+I41)</f>
        <v>0</v>
      </c>
      <c r="Q41" s="34" t="s">
        <v>17</v>
      </c>
      <c r="R41" s="43" t="s">
        <v>103</v>
      </c>
    </row>
    <row r="42" spans="1:18" x14ac:dyDescent="0.45">
      <c r="A42" s="33">
        <v>36</v>
      </c>
      <c r="B42" s="34" t="s">
        <v>18</v>
      </c>
      <c r="C42" s="35">
        <f>VLOOKUP(A42,Test!$A$6:$AM$87,2+$D$4)</f>
        <v>5.230017942538157</v>
      </c>
      <c r="D42" s="31">
        <f t="shared" si="0"/>
        <v>5.2303779425381567</v>
      </c>
      <c r="E42" s="31">
        <f t="shared" si="1"/>
        <v>53</v>
      </c>
      <c r="F42" s="36" t="str">
        <f t="shared" si="2"/>
        <v>Benalla</v>
      </c>
      <c r="G42" s="37">
        <f t="shared" si="3"/>
        <v>6.1809814669847842</v>
      </c>
      <c r="H42" s="31"/>
      <c r="I42" s="38">
        <v>36</v>
      </c>
      <c r="J42" s="42" t="s">
        <v>4007</v>
      </c>
      <c r="K42" s="48">
        <f>VLOOKUP($K$4,Test!$A$6:$AM$87,3+I42)</f>
        <v>10535</v>
      </c>
      <c r="L42" s="89"/>
      <c r="M42" s="90">
        <f>VLOOKUP($M$4,Test!$A$6:$AM$87,3+I42)</f>
        <v>191109</v>
      </c>
      <c r="Q42" s="34" t="s">
        <v>18</v>
      </c>
      <c r="R42" s="43" t="s">
        <v>104</v>
      </c>
    </row>
    <row r="43" spans="1:18" x14ac:dyDescent="0.45">
      <c r="A43" s="33">
        <v>37</v>
      </c>
      <c r="B43" s="34" t="s">
        <v>19</v>
      </c>
      <c r="C43" s="35">
        <f>VLOOKUP(A43,Test!$A$6:$AM$87,2+$D$4)</f>
        <v>8.5245848987096036</v>
      </c>
      <c r="D43" s="31">
        <f t="shared" si="0"/>
        <v>8.5249548987096038</v>
      </c>
      <c r="E43" s="31">
        <f t="shared" si="1"/>
        <v>4</v>
      </c>
      <c r="F43" s="36" t="str">
        <f t="shared" si="2"/>
        <v>Frankston</v>
      </c>
      <c r="G43" s="37">
        <f t="shared" si="3"/>
        <v>6.0210201277803685</v>
      </c>
      <c r="H43" s="31"/>
      <c r="I43" s="92"/>
      <c r="J43"/>
      <c r="K43"/>
      <c r="L43"/>
      <c r="M43"/>
      <c r="N43"/>
      <c r="Q43" s="34" t="s">
        <v>19</v>
      </c>
      <c r="R43" s="43" t="s">
        <v>4007</v>
      </c>
    </row>
    <row r="44" spans="1:18" x14ac:dyDescent="0.45">
      <c r="A44" s="33">
        <v>38</v>
      </c>
      <c r="B44" s="34" t="s">
        <v>58</v>
      </c>
      <c r="C44" s="35">
        <f>VLOOKUP(A44,Test!$A$6:$AM$87,2+$D$4)</f>
        <v>7.4243391659981288</v>
      </c>
      <c r="D44" s="31">
        <f t="shared" si="0"/>
        <v>7.4247191659981286</v>
      </c>
      <c r="E44" s="31">
        <f t="shared" si="1"/>
        <v>10</v>
      </c>
      <c r="F44" s="36" t="str">
        <f t="shared" si="2"/>
        <v>Mount Alexander</v>
      </c>
      <c r="G44" s="37">
        <f t="shared" si="3"/>
        <v>6.0167753378305209</v>
      </c>
      <c r="H44" s="31"/>
      <c r="I44" s="92"/>
      <c r="J44"/>
      <c r="K44"/>
      <c r="L44"/>
      <c r="M44"/>
      <c r="Q44" s="34" t="s">
        <v>58</v>
      </c>
      <c r="R44" s="43"/>
    </row>
    <row r="45" spans="1:18" x14ac:dyDescent="0.45">
      <c r="A45" s="33">
        <v>39</v>
      </c>
      <c r="B45" s="34" t="s">
        <v>59</v>
      </c>
      <c r="C45" s="35">
        <f>VLOOKUP(A45,Test!$A$6:$AM$87,2+$D$4)</f>
        <v>4.3291322102769554</v>
      </c>
      <c r="D45" s="31">
        <f t="shared" si="0"/>
        <v>4.3295222102769557</v>
      </c>
      <c r="E45" s="31">
        <f t="shared" si="1"/>
        <v>68</v>
      </c>
      <c r="F45" s="36" t="str">
        <f t="shared" si="2"/>
        <v>Moreland</v>
      </c>
      <c r="G45" s="37">
        <f t="shared" si="3"/>
        <v>5.9879339782785967</v>
      </c>
      <c r="H45" s="31"/>
      <c r="I45" s="92"/>
      <c r="J45"/>
      <c r="K45"/>
      <c r="L45"/>
      <c r="M45"/>
      <c r="Q45" s="34" t="s">
        <v>59</v>
      </c>
      <c r="R45" s="43"/>
    </row>
    <row r="46" spans="1:18" x14ac:dyDescent="0.45">
      <c r="A46" s="33">
        <v>40</v>
      </c>
      <c r="B46" s="34" t="s">
        <v>20</v>
      </c>
      <c r="C46" s="35">
        <f>VLOOKUP(A46,Test!$A$6:$AM$87,2+$D$4)</f>
        <v>4.2716130661759317</v>
      </c>
      <c r="D46" s="31">
        <f t="shared" si="0"/>
        <v>4.2720130661759317</v>
      </c>
      <c r="E46" s="31">
        <f t="shared" si="1"/>
        <v>69</v>
      </c>
      <c r="F46" s="36" t="str">
        <f t="shared" si="2"/>
        <v>Baw Baw</v>
      </c>
      <c r="G46" s="37">
        <f t="shared" si="3"/>
        <v>5.9840266868212559</v>
      </c>
      <c r="H46" s="31"/>
      <c r="I46" s="92"/>
      <c r="J46"/>
      <c r="K46"/>
      <c r="L46"/>
      <c r="M46"/>
      <c r="Q46" s="34" t="s">
        <v>20</v>
      </c>
    </row>
    <row r="47" spans="1:18" x14ac:dyDescent="0.45">
      <c r="A47" s="33">
        <v>41</v>
      </c>
      <c r="B47" s="34" t="s">
        <v>60</v>
      </c>
      <c r="C47" s="35">
        <f>VLOOKUP(A47,Test!$A$6:$AM$87,2+$D$4)</f>
        <v>4.3640422269858155</v>
      </c>
      <c r="D47" s="31">
        <f t="shared" si="0"/>
        <v>4.364452226985815</v>
      </c>
      <c r="E47" s="31">
        <f t="shared" si="1"/>
        <v>67</v>
      </c>
      <c r="F47" s="36" t="str">
        <f t="shared" si="2"/>
        <v>Darebin</v>
      </c>
      <c r="G47" s="37">
        <f t="shared" si="3"/>
        <v>5.9755881995409776</v>
      </c>
      <c r="H47" s="31"/>
      <c r="Q47" s="34" t="s">
        <v>60</v>
      </c>
    </row>
    <row r="48" spans="1:18" x14ac:dyDescent="0.45">
      <c r="A48" s="33">
        <v>42</v>
      </c>
      <c r="B48" s="34" t="s">
        <v>21</v>
      </c>
      <c r="C48" s="35">
        <f>VLOOKUP(A48,Test!$A$6:$AM$87,2+$D$4)</f>
        <v>6.297380979159044</v>
      </c>
      <c r="D48" s="31">
        <f t="shared" si="0"/>
        <v>6.2978009791590441</v>
      </c>
      <c r="E48" s="31">
        <f t="shared" si="1"/>
        <v>33</v>
      </c>
      <c r="F48" s="36" t="str">
        <f t="shared" si="2"/>
        <v>Colac-Otway</v>
      </c>
      <c r="G48" s="37">
        <f t="shared" si="3"/>
        <v>5.92032679579117</v>
      </c>
      <c r="H48" s="31"/>
      <c r="Q48" s="34" t="s">
        <v>21</v>
      </c>
    </row>
    <row r="49" spans="1:17" x14ac:dyDescent="0.45">
      <c r="A49" s="33">
        <v>43</v>
      </c>
      <c r="B49" s="34" t="s">
        <v>22</v>
      </c>
      <c r="C49" s="35">
        <f>VLOOKUP(A49,Test!$A$6:$AM$87,2+$D$4)</f>
        <v>5.0783985608823201</v>
      </c>
      <c r="D49" s="31">
        <f t="shared" si="0"/>
        <v>5.0788285608823198</v>
      </c>
      <c r="E49" s="31">
        <f t="shared" si="1"/>
        <v>58</v>
      </c>
      <c r="F49" s="36" t="str">
        <f t="shared" si="2"/>
        <v>Wangaratta</v>
      </c>
      <c r="G49" s="37">
        <f t="shared" si="3"/>
        <v>5.8421974896995081</v>
      </c>
      <c r="H49" s="31"/>
      <c r="Q49" s="34" t="s">
        <v>22</v>
      </c>
    </row>
    <row r="50" spans="1:17" x14ac:dyDescent="0.45">
      <c r="A50" s="33">
        <v>44</v>
      </c>
      <c r="B50" s="34" t="s">
        <v>23</v>
      </c>
      <c r="C50" s="35">
        <f>VLOOKUP(A50,Test!$A$6:$AM$87,2+$D$4)</f>
        <v>3.5669312368409143</v>
      </c>
      <c r="D50" s="31">
        <f t="shared" si="0"/>
        <v>3.5673712368409145</v>
      </c>
      <c r="E50" s="31">
        <f t="shared" si="1"/>
        <v>75</v>
      </c>
      <c r="F50" s="36" t="str">
        <f t="shared" si="2"/>
        <v>South Gippsland</v>
      </c>
      <c r="G50" s="37">
        <f t="shared" si="3"/>
        <v>5.7806164529581103</v>
      </c>
      <c r="H50" s="31"/>
      <c r="Q50" s="34" t="s">
        <v>23</v>
      </c>
    </row>
    <row r="51" spans="1:17" x14ac:dyDescent="0.45">
      <c r="A51" s="33">
        <v>45</v>
      </c>
      <c r="B51" s="34" t="s">
        <v>24</v>
      </c>
      <c r="C51" s="35">
        <f>VLOOKUP(A51,Test!$A$6:$AM$87,2+$D$4)</f>
        <v>7.0704343194138461</v>
      </c>
      <c r="D51" s="31">
        <f t="shared" si="0"/>
        <v>7.070884319413846</v>
      </c>
      <c r="E51" s="31">
        <f t="shared" si="1"/>
        <v>13</v>
      </c>
      <c r="F51" s="36" t="str">
        <f t="shared" si="2"/>
        <v>Mitchell</v>
      </c>
      <c r="G51" s="37">
        <f t="shared" si="3"/>
        <v>5.7313188706960307</v>
      </c>
      <c r="H51" s="31"/>
      <c r="Q51" s="34" t="s">
        <v>24</v>
      </c>
    </row>
    <row r="52" spans="1:17" x14ac:dyDescent="0.45">
      <c r="A52" s="33">
        <v>46</v>
      </c>
      <c r="B52" s="34" t="s">
        <v>38</v>
      </c>
      <c r="C52" s="35">
        <f>VLOOKUP(A52,Test!$A$6:$AM$87,2+$D$4)</f>
        <v>7.753546348214277</v>
      </c>
      <c r="D52" s="31">
        <f t="shared" si="0"/>
        <v>7.7540063482142774</v>
      </c>
      <c r="E52" s="31">
        <f t="shared" si="1"/>
        <v>8</v>
      </c>
      <c r="F52" s="36" t="str">
        <f t="shared" si="2"/>
        <v>Cardinia</v>
      </c>
      <c r="G52" s="37">
        <f t="shared" si="3"/>
        <v>5.6662607256018358</v>
      </c>
      <c r="H52" s="31"/>
      <c r="Q52" s="34" t="s">
        <v>38</v>
      </c>
    </row>
    <row r="53" spans="1:17" x14ac:dyDescent="0.45">
      <c r="A53" s="33">
        <v>47</v>
      </c>
      <c r="B53" s="34" t="s">
        <v>61</v>
      </c>
      <c r="C53" s="35">
        <f>VLOOKUP(A53,Test!$A$6:$AM$87,2+$D$4)</f>
        <v>5.7313188706960307</v>
      </c>
      <c r="D53" s="31">
        <f t="shared" si="0"/>
        <v>5.7317888706960307</v>
      </c>
      <c r="E53" s="31">
        <f t="shared" si="1"/>
        <v>45</v>
      </c>
      <c r="F53" s="36" t="str">
        <f t="shared" si="2"/>
        <v>Hindmarsh</v>
      </c>
      <c r="G53" s="37">
        <f t="shared" si="3"/>
        <v>5.6063229319222536</v>
      </c>
      <c r="H53" s="31"/>
      <c r="Q53" s="34" t="s">
        <v>61</v>
      </c>
    </row>
    <row r="54" spans="1:17" x14ac:dyDescent="0.45">
      <c r="A54" s="33">
        <v>48</v>
      </c>
      <c r="B54" s="34" t="s">
        <v>62</v>
      </c>
      <c r="C54" s="35">
        <f>VLOOKUP(A54,Test!$A$6:$AM$87,2+$D$4)</f>
        <v>6.4590473350010376</v>
      </c>
      <c r="D54" s="31">
        <f t="shared" si="0"/>
        <v>6.4595273350010372</v>
      </c>
      <c r="E54" s="31">
        <f t="shared" si="1"/>
        <v>28</v>
      </c>
      <c r="F54" s="36" t="str">
        <f t="shared" si="2"/>
        <v>Moyne</v>
      </c>
      <c r="G54" s="37">
        <f t="shared" si="3"/>
        <v>5.5999093984665143</v>
      </c>
      <c r="H54" s="31"/>
      <c r="Q54" s="34" t="s">
        <v>62</v>
      </c>
    </row>
    <row r="55" spans="1:17" x14ac:dyDescent="0.45">
      <c r="A55" s="33">
        <v>49</v>
      </c>
      <c r="B55" s="34" t="s">
        <v>25</v>
      </c>
      <c r="C55" s="35">
        <f>VLOOKUP(A55,Test!$A$6:$AM$87,2+$D$4)</f>
        <v>4.8014173380793208</v>
      </c>
      <c r="D55" s="31">
        <f t="shared" si="0"/>
        <v>4.8019073380793209</v>
      </c>
      <c r="E55" s="31">
        <f t="shared" si="1"/>
        <v>61</v>
      </c>
      <c r="F55" s="36" t="str">
        <f t="shared" si="2"/>
        <v>Golden Plains</v>
      </c>
      <c r="G55" s="37">
        <f t="shared" si="3"/>
        <v>5.4696737782621732</v>
      </c>
      <c r="H55" s="31"/>
      <c r="Q55" s="34" t="s">
        <v>25</v>
      </c>
    </row>
    <row r="56" spans="1:17" x14ac:dyDescent="0.45">
      <c r="A56" s="33">
        <v>50</v>
      </c>
      <c r="B56" s="34" t="s">
        <v>26</v>
      </c>
      <c r="C56" s="35">
        <f>VLOOKUP(A56,Test!$A$6:$AM$87,2+$D$4)</f>
        <v>4.6422518846638017</v>
      </c>
      <c r="D56" s="31">
        <f t="shared" si="0"/>
        <v>4.6427518846638014</v>
      </c>
      <c r="E56" s="31">
        <f t="shared" si="1"/>
        <v>64</v>
      </c>
      <c r="F56" s="36" t="str">
        <f t="shared" si="2"/>
        <v>West Wimmera</v>
      </c>
      <c r="G56" s="37">
        <f t="shared" si="3"/>
        <v>5.4144438196054896</v>
      </c>
      <c r="H56" s="31"/>
      <c r="Q56" s="34" t="s">
        <v>26</v>
      </c>
    </row>
    <row r="57" spans="1:17" x14ac:dyDescent="0.45">
      <c r="A57" s="33">
        <v>51</v>
      </c>
      <c r="B57" s="34" t="s">
        <v>63</v>
      </c>
      <c r="C57" s="35">
        <f>VLOOKUP(A57,Test!$A$6:$AM$87,2+$D$4)</f>
        <v>5.3625664507046453</v>
      </c>
      <c r="D57" s="31">
        <f t="shared" si="0"/>
        <v>5.3630764507046456</v>
      </c>
      <c r="E57" s="31">
        <f t="shared" si="1"/>
        <v>51</v>
      </c>
      <c r="F57" s="36" t="str">
        <f t="shared" si="2"/>
        <v>Moorabool</v>
      </c>
      <c r="G57" s="37">
        <f t="shared" si="3"/>
        <v>5.3625664507046453</v>
      </c>
      <c r="H57" s="31"/>
      <c r="Q57" s="34" t="s">
        <v>63</v>
      </c>
    </row>
    <row r="58" spans="1:17" x14ac:dyDescent="0.45">
      <c r="A58" s="33">
        <v>52</v>
      </c>
      <c r="B58" s="34" t="s">
        <v>27</v>
      </c>
      <c r="C58" s="35">
        <f>VLOOKUP(A58,Test!$A$6:$AM$87,2+$D$4)</f>
        <v>5.9879339782785967</v>
      </c>
      <c r="D58" s="31">
        <f t="shared" si="0"/>
        <v>5.9884539782785966</v>
      </c>
      <c r="E58" s="31">
        <f t="shared" si="1"/>
        <v>39</v>
      </c>
      <c r="F58" s="36" t="str">
        <f t="shared" si="2"/>
        <v>Hobsons Bay</v>
      </c>
      <c r="G58" s="37">
        <f t="shared" si="3"/>
        <v>5.2587290832747478</v>
      </c>
      <c r="H58" s="31"/>
      <c r="Q58" s="34" t="s">
        <v>27</v>
      </c>
    </row>
    <row r="59" spans="1:17" x14ac:dyDescent="0.45">
      <c r="A59" s="33">
        <v>53</v>
      </c>
      <c r="B59" s="34" t="s">
        <v>64</v>
      </c>
      <c r="C59" s="35">
        <f>VLOOKUP(A59,Test!$A$6:$AM$87,2+$D$4)</f>
        <v>4.5960684017421798</v>
      </c>
      <c r="D59" s="31">
        <f t="shared" si="0"/>
        <v>4.5965984017421802</v>
      </c>
      <c r="E59" s="31">
        <f t="shared" si="1"/>
        <v>65</v>
      </c>
      <c r="F59" s="36" t="str">
        <f t="shared" si="2"/>
        <v>Knox</v>
      </c>
      <c r="G59" s="37">
        <f t="shared" si="3"/>
        <v>5.230017942538157</v>
      </c>
      <c r="H59" s="31"/>
      <c r="Q59" s="34" t="s">
        <v>64</v>
      </c>
    </row>
    <row r="60" spans="1:17" x14ac:dyDescent="0.45">
      <c r="A60" s="33">
        <v>54</v>
      </c>
      <c r="B60" s="34" t="s">
        <v>65</v>
      </c>
      <c r="C60" s="35">
        <f>VLOOKUP(A60,Test!$A$6:$AM$87,2+$D$4)</f>
        <v>6.0167753378305209</v>
      </c>
      <c r="D60" s="31">
        <f t="shared" si="0"/>
        <v>6.0173153378305209</v>
      </c>
      <c r="E60" s="31">
        <f t="shared" si="1"/>
        <v>38</v>
      </c>
      <c r="F60" s="36" t="str">
        <f t="shared" si="2"/>
        <v>Murrindindi</v>
      </c>
      <c r="G60" s="37">
        <f t="shared" si="3"/>
        <v>5.1751008844777706</v>
      </c>
      <c r="H60" s="31"/>
      <c r="Q60" s="34" t="s">
        <v>65</v>
      </c>
    </row>
    <row r="61" spans="1:17" x14ac:dyDescent="0.45">
      <c r="A61" s="33">
        <v>55</v>
      </c>
      <c r="B61" s="34" t="s">
        <v>66</v>
      </c>
      <c r="C61" s="35">
        <f>VLOOKUP(A61,Test!$A$6:$AM$87,2+$D$4)</f>
        <v>5.5999093984665143</v>
      </c>
      <c r="D61" s="31">
        <f t="shared" si="0"/>
        <v>5.6004593984665139</v>
      </c>
      <c r="E61" s="31">
        <f t="shared" si="1"/>
        <v>48</v>
      </c>
      <c r="F61" s="36" t="str">
        <f t="shared" si="2"/>
        <v>Towong</v>
      </c>
      <c r="G61" s="37">
        <f t="shared" si="3"/>
        <v>5.1157039821744563</v>
      </c>
      <c r="H61" s="31"/>
      <c r="Q61" s="34" t="s">
        <v>66</v>
      </c>
    </row>
    <row r="62" spans="1:17" x14ac:dyDescent="0.45">
      <c r="A62" s="33">
        <v>56</v>
      </c>
      <c r="B62" s="34" t="s">
        <v>67</v>
      </c>
      <c r="C62" s="35">
        <f>VLOOKUP(A62,Test!$A$6:$AM$87,2+$D$4)</f>
        <v>5.1751008844777706</v>
      </c>
      <c r="D62" s="31">
        <f t="shared" si="0"/>
        <v>5.1756608844777707</v>
      </c>
      <c r="E62" s="31">
        <f t="shared" si="1"/>
        <v>54</v>
      </c>
      <c r="F62" s="36" t="str">
        <f t="shared" si="2"/>
        <v>Banyule</v>
      </c>
      <c r="G62" s="37">
        <f t="shared" si="3"/>
        <v>5.1067508541760862</v>
      </c>
      <c r="H62" s="31"/>
      <c r="Q62" s="34" t="s">
        <v>67</v>
      </c>
    </row>
    <row r="63" spans="1:17" x14ac:dyDescent="0.45">
      <c r="A63" s="33">
        <v>57</v>
      </c>
      <c r="B63" s="34" t="s">
        <v>68</v>
      </c>
      <c r="C63" s="35">
        <f>VLOOKUP(A63,Test!$A$6:$AM$87,2+$D$4)</f>
        <v>3.9265639792182601</v>
      </c>
      <c r="D63" s="31">
        <f t="shared" si="0"/>
        <v>3.9271339792182602</v>
      </c>
      <c r="E63" s="31">
        <f t="shared" si="1"/>
        <v>71</v>
      </c>
      <c r="F63" s="36" t="str">
        <f t="shared" si="2"/>
        <v>Yarra Ranges</v>
      </c>
      <c r="G63" s="37">
        <f t="shared" si="3"/>
        <v>5.0921853978575813</v>
      </c>
      <c r="H63" s="31"/>
      <c r="Q63" s="34" t="s">
        <v>68</v>
      </c>
    </row>
    <row r="64" spans="1:17" x14ac:dyDescent="0.45">
      <c r="A64" s="33">
        <v>58</v>
      </c>
      <c r="B64" s="34" t="s">
        <v>69</v>
      </c>
      <c r="C64" s="35">
        <f>VLOOKUP(A64,Test!$A$6:$AM$87,2+$D$4)</f>
        <v>7.0476840840466988</v>
      </c>
      <c r="D64" s="31">
        <f t="shared" si="0"/>
        <v>7.048264084046699</v>
      </c>
      <c r="E64" s="31">
        <f t="shared" si="1"/>
        <v>14</v>
      </c>
      <c r="F64" s="36" t="str">
        <f t="shared" si="2"/>
        <v>Maroondah</v>
      </c>
      <c r="G64" s="37">
        <f t="shared" si="3"/>
        <v>5.0783985608823201</v>
      </c>
      <c r="H64" s="31"/>
      <c r="Q64" s="34" t="s">
        <v>69</v>
      </c>
    </row>
    <row r="65" spans="1:17" x14ac:dyDescent="0.45">
      <c r="A65" s="33">
        <v>59</v>
      </c>
      <c r="B65" s="34" t="s">
        <v>28</v>
      </c>
      <c r="C65" s="35">
        <f>VLOOKUP(A65,Test!$A$6:$AM$87,2+$D$4)</f>
        <v>3.2751369200699454</v>
      </c>
      <c r="D65" s="31">
        <f t="shared" si="0"/>
        <v>3.2757269200699453</v>
      </c>
      <c r="E65" s="31">
        <f t="shared" si="1"/>
        <v>77</v>
      </c>
      <c r="F65" s="36" t="str">
        <f t="shared" si="2"/>
        <v>Strathbogie</v>
      </c>
      <c r="G65" s="37">
        <f t="shared" si="3"/>
        <v>5.0277970064071864</v>
      </c>
      <c r="H65" s="31"/>
      <c r="Q65" s="34" t="s">
        <v>28</v>
      </c>
    </row>
    <row r="66" spans="1:17" x14ac:dyDescent="0.45">
      <c r="A66" s="33">
        <v>60</v>
      </c>
      <c r="B66" s="34" t="s">
        <v>70</v>
      </c>
      <c r="C66" s="35">
        <f>VLOOKUP(A66,Test!$A$6:$AM$87,2+$D$4)</f>
        <v>7.3716805931050651</v>
      </c>
      <c r="D66" s="31">
        <f t="shared" si="0"/>
        <v>7.3722805931050654</v>
      </c>
      <c r="E66" s="31">
        <f t="shared" si="1"/>
        <v>11</v>
      </c>
      <c r="F66" s="36" t="str">
        <f t="shared" si="2"/>
        <v>Yarra</v>
      </c>
      <c r="G66" s="37">
        <f t="shared" si="3"/>
        <v>4.868102973771963</v>
      </c>
      <c r="H66" s="31"/>
      <c r="Q66" s="34" t="s">
        <v>70</v>
      </c>
    </row>
    <row r="67" spans="1:17" x14ac:dyDescent="0.45">
      <c r="A67" s="33">
        <v>61</v>
      </c>
      <c r="B67" s="34" t="s">
        <v>80</v>
      </c>
      <c r="C67" s="35">
        <f>VLOOKUP(A67,Test!$A$6:$AM$87,2+$D$4)</f>
        <v>3.7079361438113847</v>
      </c>
      <c r="D67" s="31">
        <f t="shared" si="0"/>
        <v>3.7085461438113847</v>
      </c>
      <c r="E67" s="31">
        <f t="shared" si="1"/>
        <v>73</v>
      </c>
      <c r="F67" s="36" t="str">
        <f t="shared" si="2"/>
        <v>Monash</v>
      </c>
      <c r="G67" s="37">
        <f t="shared" si="3"/>
        <v>4.8014173380793208</v>
      </c>
      <c r="H67" s="31"/>
      <c r="Q67" s="34" t="s">
        <v>80</v>
      </c>
    </row>
    <row r="68" spans="1:17" x14ac:dyDescent="0.45">
      <c r="A68" s="33">
        <v>62</v>
      </c>
      <c r="B68" s="34" t="s">
        <v>71</v>
      </c>
      <c r="C68" s="35">
        <f>VLOOKUP(A68,Test!$A$6:$AM$87,2+$D$4)</f>
        <v>5.7806164529581103</v>
      </c>
      <c r="D68" s="31">
        <f t="shared" si="0"/>
        <v>5.78123645295811</v>
      </c>
      <c r="E68" s="31">
        <f t="shared" si="1"/>
        <v>44</v>
      </c>
      <c r="F68" s="36" t="str">
        <f t="shared" si="2"/>
        <v>Whitehorse</v>
      </c>
      <c r="G68" s="37">
        <f t="shared" si="3"/>
        <v>4.6788212518542629</v>
      </c>
      <c r="H68" s="31"/>
      <c r="Q68" s="34" t="s">
        <v>71</v>
      </c>
    </row>
    <row r="69" spans="1:17" x14ac:dyDescent="0.45">
      <c r="A69" s="33">
        <v>63</v>
      </c>
      <c r="B69" s="34" t="s">
        <v>72</v>
      </c>
      <c r="C69" s="35">
        <f>VLOOKUP(A69,Test!$A$6:$AM$87,2+$D$4)</f>
        <v>6.2689031361461121</v>
      </c>
      <c r="D69" s="31">
        <f t="shared" si="0"/>
        <v>6.2695331361461122</v>
      </c>
      <c r="E69" s="31">
        <f t="shared" si="1"/>
        <v>34</v>
      </c>
      <c r="F69" s="36" t="str">
        <f t="shared" si="2"/>
        <v>Alpine</v>
      </c>
      <c r="G69" s="37">
        <f t="shared" si="3"/>
        <v>4.6604775864140109</v>
      </c>
      <c r="H69" s="31"/>
      <c r="Q69" s="34" t="s">
        <v>72</v>
      </c>
    </row>
    <row r="70" spans="1:17" x14ac:dyDescent="0.45">
      <c r="A70" s="33">
        <v>64</v>
      </c>
      <c r="B70" s="34" t="s">
        <v>29</v>
      </c>
      <c r="C70" s="35">
        <f>VLOOKUP(A70,Test!$A$6:$AM$87,2+$D$4)</f>
        <v>2.777163454883782</v>
      </c>
      <c r="D70" s="31">
        <f t="shared" si="0"/>
        <v>2.7778034548837822</v>
      </c>
      <c r="E70" s="31">
        <f t="shared" si="1"/>
        <v>78</v>
      </c>
      <c r="F70" s="36" t="str">
        <f t="shared" si="2"/>
        <v>Moonee Valley</v>
      </c>
      <c r="G70" s="37">
        <f t="shared" si="3"/>
        <v>4.6422518846638017</v>
      </c>
      <c r="H70" s="31"/>
      <c r="Q70" s="34" t="s">
        <v>29</v>
      </c>
    </row>
    <row r="71" spans="1:17" x14ac:dyDescent="0.45">
      <c r="A71" s="33">
        <v>65</v>
      </c>
      <c r="B71" s="34" t="s">
        <v>73</v>
      </c>
      <c r="C71" s="35">
        <f>VLOOKUP(A71,Test!$A$6:$AM$87,2+$D$4)</f>
        <v>5.0277970064071864</v>
      </c>
      <c r="D71" s="31">
        <f t="shared" si="0"/>
        <v>5.0284470064071867</v>
      </c>
      <c r="E71" s="31">
        <f t="shared" si="1"/>
        <v>59</v>
      </c>
      <c r="F71" s="36" t="str">
        <f t="shared" si="2"/>
        <v>Mornington Peninsula</v>
      </c>
      <c r="G71" s="37">
        <f t="shared" si="3"/>
        <v>4.5960684017421798</v>
      </c>
      <c r="H71" s="31"/>
      <c r="Q71" s="34" t="s">
        <v>73</v>
      </c>
    </row>
    <row r="72" spans="1:17" x14ac:dyDescent="0.45">
      <c r="A72" s="33">
        <v>66</v>
      </c>
      <c r="B72" s="34" t="s">
        <v>74</v>
      </c>
      <c r="C72" s="35">
        <f>VLOOKUP(A72,Test!$A$6:$AM$87,2+$D$4)</f>
        <v>3.8961027476139263</v>
      </c>
      <c r="D72" s="31">
        <f t="shared" ref="D72:D88" si="5">C72+0.00001*A72</f>
        <v>3.8967627476139262</v>
      </c>
      <c r="E72" s="31">
        <f t="shared" ref="E72:E85" si="6">RANK(D72,D$7:D$85)</f>
        <v>72</v>
      </c>
      <c r="F72" s="36" t="str">
        <f t="shared" ref="F72:F85" si="7">VLOOKUP(MATCH(A72,E$7:E$85,0),A$7:C$85,2)</f>
        <v>Indigo</v>
      </c>
      <c r="G72" s="37">
        <f t="shared" ref="G72:G85" si="8">VLOOKUP(MATCH(A72,E$7:E$85,0),A$7:C$85,3)</f>
        <v>4.5611732093409687</v>
      </c>
      <c r="H72" s="31"/>
      <c r="Q72" s="34" t="s">
        <v>74</v>
      </c>
    </row>
    <row r="73" spans="1:17" x14ac:dyDescent="0.45">
      <c r="A73" s="33">
        <v>67</v>
      </c>
      <c r="B73" s="34" t="s">
        <v>39</v>
      </c>
      <c r="C73" s="35">
        <f>VLOOKUP(A73,Test!$A$6:$AM$87,2+$D$4)</f>
        <v>6.5533832150127926</v>
      </c>
      <c r="D73" s="31">
        <f t="shared" si="5"/>
        <v>6.554053215012793</v>
      </c>
      <c r="E73" s="31">
        <f t="shared" si="6"/>
        <v>24</v>
      </c>
      <c r="F73" s="36" t="str">
        <f t="shared" si="7"/>
        <v>Mansfield</v>
      </c>
      <c r="G73" s="37">
        <f t="shared" si="8"/>
        <v>4.3640422269858155</v>
      </c>
      <c r="H73" s="31"/>
      <c r="Q73" s="34" t="s">
        <v>39</v>
      </c>
    </row>
    <row r="74" spans="1:17" x14ac:dyDescent="0.45">
      <c r="A74" s="33">
        <v>68</v>
      </c>
      <c r="B74" s="34" t="s">
        <v>75</v>
      </c>
      <c r="C74" s="35">
        <f>VLOOKUP(A74,Test!$A$6:$AM$87,2+$D$4)</f>
        <v>5.1157039821744563</v>
      </c>
      <c r="D74" s="31">
        <f t="shared" si="5"/>
        <v>5.1163839821744563</v>
      </c>
      <c r="E74" s="31">
        <f t="shared" si="6"/>
        <v>55</v>
      </c>
      <c r="F74" s="36" t="str">
        <f t="shared" si="7"/>
        <v>Macedon Ranges</v>
      </c>
      <c r="G74" s="37">
        <f t="shared" si="8"/>
        <v>4.3291322102769554</v>
      </c>
      <c r="H74" s="31"/>
      <c r="Q74" s="34" t="s">
        <v>75</v>
      </c>
    </row>
    <row r="75" spans="1:17" x14ac:dyDescent="0.45">
      <c r="A75" s="33">
        <v>69</v>
      </c>
      <c r="B75" s="34" t="s">
        <v>40</v>
      </c>
      <c r="C75" s="35">
        <f>VLOOKUP(A75,Test!$A$6:$AM$87,2+$D$4)</f>
        <v>5.8421974896995081</v>
      </c>
      <c r="D75" s="31">
        <f t="shared" si="5"/>
        <v>5.8428874896995078</v>
      </c>
      <c r="E75" s="31">
        <f t="shared" si="6"/>
        <v>43</v>
      </c>
      <c r="F75" s="36" t="str">
        <f t="shared" si="7"/>
        <v>Manningham</v>
      </c>
      <c r="G75" s="37">
        <f t="shared" si="8"/>
        <v>4.2716130661759317</v>
      </c>
      <c r="H75" s="31"/>
      <c r="Q75" s="34" t="s">
        <v>40</v>
      </c>
    </row>
    <row r="76" spans="1:17" x14ac:dyDescent="0.45">
      <c r="A76" s="33">
        <v>70</v>
      </c>
      <c r="B76" s="34" t="s">
        <v>30</v>
      </c>
      <c r="C76" s="35">
        <f>VLOOKUP(A76,Test!$A$6:$AM$87,2+$D$4)</f>
        <v>6.8715603123450473</v>
      </c>
      <c r="D76" s="31">
        <f t="shared" si="5"/>
        <v>6.8722603123450474</v>
      </c>
      <c r="E76" s="31">
        <f t="shared" si="6"/>
        <v>16</v>
      </c>
      <c r="F76" s="36" t="str">
        <f t="shared" si="7"/>
        <v>Kingston</v>
      </c>
      <c r="G76" s="37">
        <f t="shared" si="8"/>
        <v>4.2323122720196285</v>
      </c>
      <c r="H76" s="31"/>
      <c r="Q76" s="34" t="s">
        <v>30</v>
      </c>
    </row>
    <row r="77" spans="1:17" x14ac:dyDescent="0.45">
      <c r="A77" s="33">
        <v>71</v>
      </c>
      <c r="B77" s="34" t="s">
        <v>76</v>
      </c>
      <c r="C77" s="35">
        <f>VLOOKUP(A77,Test!$A$6:$AM$87,2+$D$4)</f>
        <v>7.0039429914049549</v>
      </c>
      <c r="D77" s="31">
        <f t="shared" si="5"/>
        <v>7.0046529914049547</v>
      </c>
      <c r="E77" s="31">
        <f t="shared" si="6"/>
        <v>15</v>
      </c>
      <c r="F77" s="36" t="str">
        <f t="shared" si="7"/>
        <v>Nillumbik</v>
      </c>
      <c r="G77" s="37">
        <f t="shared" si="8"/>
        <v>3.9265639792182601</v>
      </c>
      <c r="H77" s="31"/>
      <c r="Q77" s="34" t="s">
        <v>76</v>
      </c>
    </row>
    <row r="78" spans="1:17" x14ac:dyDescent="0.45">
      <c r="A78" s="33">
        <v>72</v>
      </c>
      <c r="B78" s="34" t="s">
        <v>77</v>
      </c>
      <c r="C78" s="35">
        <f>VLOOKUP(A78,Test!$A$6:$AM$87,2+$D$4)</f>
        <v>5.4144438196054896</v>
      </c>
      <c r="D78" s="31">
        <f t="shared" si="5"/>
        <v>5.4151638196054899</v>
      </c>
      <c r="E78" s="31">
        <f t="shared" si="6"/>
        <v>50</v>
      </c>
      <c r="F78" s="36" t="str">
        <f t="shared" si="7"/>
        <v>Surf Coast</v>
      </c>
      <c r="G78" s="37">
        <f t="shared" si="8"/>
        <v>3.8961027476139263</v>
      </c>
      <c r="H78" s="31"/>
      <c r="Q78" s="34" t="s">
        <v>77</v>
      </c>
    </row>
    <row r="79" spans="1:17" x14ac:dyDescent="0.45">
      <c r="A79" s="33">
        <v>73</v>
      </c>
      <c r="B79" s="34" t="s">
        <v>31</v>
      </c>
      <c r="C79" s="35">
        <f>VLOOKUP(A79,Test!$A$6:$AM$87,2+$D$4)</f>
        <v>4.6788212518542629</v>
      </c>
      <c r="D79" s="31">
        <f t="shared" si="5"/>
        <v>4.6795512518542628</v>
      </c>
      <c r="E79" s="31">
        <f t="shared" si="6"/>
        <v>62</v>
      </c>
      <c r="F79" s="36" t="str">
        <f t="shared" si="7"/>
        <v>Queenscliffe</v>
      </c>
      <c r="G79" s="37">
        <f t="shared" si="8"/>
        <v>3.7079361438113847</v>
      </c>
      <c r="H79" s="31"/>
      <c r="Q79" s="34" t="s">
        <v>31</v>
      </c>
    </row>
    <row r="80" spans="1:17" x14ac:dyDescent="0.45">
      <c r="A80" s="33">
        <v>74</v>
      </c>
      <c r="B80" s="34" t="s">
        <v>32</v>
      </c>
      <c r="C80" s="35">
        <f>VLOOKUP(A80,Test!$A$6:$AM$87,2+$D$4)</f>
        <v>6.343358861184301</v>
      </c>
      <c r="D80" s="31">
        <f t="shared" si="5"/>
        <v>6.3440988611843014</v>
      </c>
      <c r="E80" s="31">
        <f t="shared" si="6"/>
        <v>31</v>
      </c>
      <c r="F80" s="36" t="str">
        <f t="shared" si="7"/>
        <v>Glen Eira</v>
      </c>
      <c r="G80" s="37">
        <f t="shared" si="8"/>
        <v>3.6359369321478008</v>
      </c>
      <c r="H80" s="31"/>
      <c r="Q80" s="34" t="s">
        <v>32</v>
      </c>
    </row>
    <row r="81" spans="1:17" x14ac:dyDescent="0.45">
      <c r="A81" s="33">
        <v>75</v>
      </c>
      <c r="B81" s="34" t="s">
        <v>41</v>
      </c>
      <c r="C81" s="35">
        <f>VLOOKUP(A81,Test!$A$6:$AM$87,2+$D$4)</f>
        <v>6.5140185528868351</v>
      </c>
      <c r="D81" s="31">
        <f t="shared" si="5"/>
        <v>6.5147685528868351</v>
      </c>
      <c r="E81" s="31">
        <f t="shared" si="6"/>
        <v>25</v>
      </c>
      <c r="F81" s="36" t="str">
        <f t="shared" si="7"/>
        <v>Melbourne</v>
      </c>
      <c r="G81" s="37">
        <f t="shared" si="8"/>
        <v>3.5669312368409143</v>
      </c>
      <c r="H81" s="31"/>
      <c r="Q81" s="34" t="s">
        <v>41</v>
      </c>
    </row>
    <row r="82" spans="1:17" x14ac:dyDescent="0.45">
      <c r="A82" s="33">
        <v>76</v>
      </c>
      <c r="B82" s="34" t="s">
        <v>33</v>
      </c>
      <c r="C82" s="35">
        <f>VLOOKUP(A82,Test!$A$6:$AM$87,2+$D$4)</f>
        <v>6.6894520482367419</v>
      </c>
      <c r="D82" s="31">
        <f t="shared" si="5"/>
        <v>6.6902120482367415</v>
      </c>
      <c r="E82" s="31">
        <f t="shared" si="6"/>
        <v>19</v>
      </c>
      <c r="F82" s="36" t="str">
        <f t="shared" si="7"/>
        <v>Boroondara</v>
      </c>
      <c r="G82" s="37">
        <f t="shared" si="8"/>
        <v>3.3848313916567534</v>
      </c>
      <c r="H82" s="31"/>
      <c r="Q82" s="34" t="s">
        <v>33</v>
      </c>
    </row>
    <row r="83" spans="1:17" x14ac:dyDescent="0.45">
      <c r="A83" s="33">
        <v>77</v>
      </c>
      <c r="B83" s="34" t="s">
        <v>34</v>
      </c>
      <c r="C83" s="35">
        <f>VLOOKUP(A83,Test!$A$6:$AM$87,2+$D$4)</f>
        <v>4.868102973771963</v>
      </c>
      <c r="D83" s="31">
        <f t="shared" si="5"/>
        <v>4.8688729737719632</v>
      </c>
      <c r="E83" s="31">
        <f t="shared" si="6"/>
        <v>60</v>
      </c>
      <c r="F83" s="36" t="str">
        <f t="shared" si="7"/>
        <v>Port Phillip</v>
      </c>
      <c r="G83" s="37">
        <f t="shared" si="8"/>
        <v>3.2751369200699454</v>
      </c>
      <c r="H83" s="31"/>
      <c r="Q83" s="34" t="s">
        <v>34</v>
      </c>
    </row>
    <row r="84" spans="1:17" x14ac:dyDescent="0.45">
      <c r="A84" s="33">
        <v>78</v>
      </c>
      <c r="B84" s="34" t="s">
        <v>78</v>
      </c>
      <c r="C84" s="35">
        <f>VLOOKUP(A84,Test!$A$6:$AM$87,2+$D$4)</f>
        <v>5.0921853978575813</v>
      </c>
      <c r="D84" s="31">
        <f t="shared" si="5"/>
        <v>5.0929653978575811</v>
      </c>
      <c r="E84" s="31">
        <f t="shared" si="6"/>
        <v>57</v>
      </c>
      <c r="F84" s="36" t="str">
        <f t="shared" si="7"/>
        <v>Stonnington</v>
      </c>
      <c r="G84" s="37">
        <f t="shared" si="8"/>
        <v>2.777163454883782</v>
      </c>
      <c r="H84" s="31"/>
      <c r="Q84" s="34" t="s">
        <v>78</v>
      </c>
    </row>
    <row r="85" spans="1:17" x14ac:dyDescent="0.45">
      <c r="A85" s="33">
        <v>79</v>
      </c>
      <c r="B85" s="34" t="s">
        <v>79</v>
      </c>
      <c r="C85" s="35">
        <f>VLOOKUP(A85,Test!$A$6:$AM$87,2+$D$4)</f>
        <v>6.8635054325022153</v>
      </c>
      <c r="D85" s="31">
        <f t="shared" si="5"/>
        <v>6.8642954325022156</v>
      </c>
      <c r="E85" s="31">
        <f t="shared" si="6"/>
        <v>17</v>
      </c>
      <c r="F85" s="36" t="str">
        <f t="shared" si="7"/>
        <v>Bayside</v>
      </c>
      <c r="G85" s="37">
        <f t="shared" si="8"/>
        <v>2.5644893252035899</v>
      </c>
      <c r="H85" s="31"/>
      <c r="Q85" s="34" t="s">
        <v>79</v>
      </c>
    </row>
    <row r="86" spans="1:17" x14ac:dyDescent="0.45">
      <c r="A86" s="33">
        <v>80</v>
      </c>
      <c r="B86" s="34" t="s">
        <v>1</v>
      </c>
      <c r="C86" s="35">
        <f>VLOOKUP(A86,Test!$A$6:$AM$87,2+$D$4)</f>
        <v>2.3064889465462821</v>
      </c>
      <c r="D86" s="31">
        <f t="shared" si="5"/>
        <v>2.307288946546282</v>
      </c>
      <c r="E86" s="31"/>
      <c r="F86" s="31"/>
      <c r="G86" s="31"/>
      <c r="H86" s="31"/>
      <c r="Q86" s="34" t="s">
        <v>1</v>
      </c>
    </row>
    <row r="87" spans="1:17" x14ac:dyDescent="0.45">
      <c r="A87" s="33">
        <v>81</v>
      </c>
      <c r="B87" s="34" t="s">
        <v>107</v>
      </c>
      <c r="C87" s="35">
        <f>VLOOKUP(A87,Test!$A$6:$AM$87,2+$D$4)</f>
        <v>5.7821061660627375</v>
      </c>
      <c r="D87" s="31">
        <f t="shared" si="5"/>
        <v>5.782916166062738</v>
      </c>
      <c r="E87" s="31"/>
      <c r="F87" s="31"/>
      <c r="G87" s="31"/>
      <c r="H87" s="31"/>
      <c r="Q87" s="34" t="s">
        <v>107</v>
      </c>
    </row>
    <row r="88" spans="1:17" x14ac:dyDescent="0.45">
      <c r="A88" s="33">
        <v>82</v>
      </c>
      <c r="B88" s="34" t="s">
        <v>108</v>
      </c>
      <c r="C88" s="35">
        <f>VLOOKUP(A88,Test!$A$6:$AM$87,2+$D$4)</f>
        <v>5.5152268481028974</v>
      </c>
      <c r="D88" s="31">
        <f t="shared" si="5"/>
        <v>5.5160468481028975</v>
      </c>
      <c r="E88" s="31"/>
      <c r="F88" s="31"/>
      <c r="G88" s="31"/>
      <c r="H88" s="31"/>
      <c r="Q88" s="34" t="s">
        <v>108</v>
      </c>
    </row>
    <row r="89" spans="1:17" x14ac:dyDescent="0.45">
      <c r="A89" s="31"/>
      <c r="B89" s="31"/>
      <c r="C89" s="31"/>
      <c r="D89" s="31"/>
      <c r="E89" s="31"/>
      <c r="F89" s="31"/>
      <c r="G89" s="31"/>
      <c r="H89" s="31"/>
    </row>
    <row r="90" spans="1:17" x14ac:dyDescent="0.45">
      <c r="A90" s="25"/>
      <c r="B90" s="25"/>
      <c r="C90" s="25"/>
      <c r="D90" s="25"/>
      <c r="E90" s="25"/>
      <c r="F90" s="25"/>
      <c r="G90" s="25"/>
      <c r="H90" s="25"/>
    </row>
    <row r="91" spans="1:17" x14ac:dyDescent="0.45">
      <c r="A91" s="25"/>
      <c r="B91" s="25"/>
      <c r="C91" s="25"/>
      <c r="D91" s="25"/>
      <c r="E91" s="25"/>
      <c r="F91" s="25"/>
      <c r="G91" s="25"/>
      <c r="H91" s="25"/>
    </row>
  </sheetData>
  <sheetProtection password="CF21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D3511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C16" sqref="C16"/>
    </sheetView>
  </sheetViews>
  <sheetFormatPr defaultColWidth="9.1328125" defaultRowHeight="14.25" x14ac:dyDescent="0.45"/>
  <cols>
    <col min="1" max="1" width="12.1328125" style="55" customWidth="1"/>
    <col min="2" max="5" width="15.265625" style="82" customWidth="1"/>
    <col min="6" max="6" width="18.265625" style="82" customWidth="1"/>
    <col min="7" max="7" width="18.1328125" style="82" customWidth="1"/>
    <col min="8" max="8" width="15.265625" style="82" customWidth="1"/>
    <col min="9" max="9" width="18.265625" style="82" customWidth="1"/>
    <col min="10" max="25" width="15.265625" style="82" customWidth="1"/>
    <col min="26" max="26" width="17.59765625" style="82" customWidth="1"/>
    <col min="27" max="27" width="15.265625" style="82" customWidth="1"/>
    <col min="28" max="28" width="17.73046875" style="82" customWidth="1"/>
    <col min="29" max="29" width="5.73046875" customWidth="1"/>
    <col min="30" max="30" width="5.86328125" style="53" bestFit="1" customWidth="1"/>
    <col min="31" max="31" width="24.1328125" style="54" bestFit="1" customWidth="1"/>
    <col min="32" max="32" width="9.73046875" style="53" bestFit="1" customWidth="1"/>
    <col min="33" max="33" width="9.1328125" style="52"/>
    <col min="34" max="197" width="9.1328125" style="55"/>
    <col min="198" max="198" width="9.1328125" style="55" customWidth="1"/>
    <col min="199" max="16384" width="9.1328125" style="55"/>
  </cols>
  <sheetData>
    <row r="1" spans="1:56" ht="22.15" x14ac:dyDescent="0.45">
      <c r="A1" s="49" t="s">
        <v>4018</v>
      </c>
      <c r="B1" s="80"/>
      <c r="C1" s="80"/>
      <c r="D1" s="80"/>
      <c r="E1" s="80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56" ht="16.5" customHeight="1" thickBot="1" x14ac:dyDescent="0.5"/>
    <row r="3" spans="1:56" s="58" customFormat="1" ht="46.9" thickBot="1" x14ac:dyDescent="0.5">
      <c r="A3" s="56" t="s">
        <v>132</v>
      </c>
      <c r="B3" s="101" t="s">
        <v>133</v>
      </c>
      <c r="C3" s="101" t="s">
        <v>134</v>
      </c>
      <c r="D3" s="101" t="s">
        <v>83</v>
      </c>
      <c r="E3" s="101" t="s">
        <v>0</v>
      </c>
      <c r="F3" s="101" t="s">
        <v>84</v>
      </c>
      <c r="G3" s="101" t="s">
        <v>135</v>
      </c>
      <c r="H3" s="101" t="s">
        <v>86</v>
      </c>
      <c r="I3" s="101" t="s">
        <v>88</v>
      </c>
      <c r="J3" s="101" t="s">
        <v>89</v>
      </c>
      <c r="K3" s="101" t="s">
        <v>136</v>
      </c>
      <c r="L3" s="101" t="s">
        <v>137</v>
      </c>
      <c r="M3" s="101" t="s">
        <v>92</v>
      </c>
      <c r="N3" s="101" t="s">
        <v>93</v>
      </c>
      <c r="O3" s="101" t="s">
        <v>94</v>
      </c>
      <c r="P3" s="101" t="s">
        <v>95</v>
      </c>
      <c r="Q3" s="101" t="s">
        <v>96</v>
      </c>
      <c r="R3" s="101" t="s">
        <v>97</v>
      </c>
      <c r="S3" s="101" t="s">
        <v>4020</v>
      </c>
      <c r="T3" s="101" t="s">
        <v>87</v>
      </c>
      <c r="U3" s="101" t="s">
        <v>99</v>
      </c>
      <c r="V3" s="101" t="s">
        <v>100</v>
      </c>
      <c r="W3" s="101" t="s">
        <v>103</v>
      </c>
      <c r="X3" s="101" t="s">
        <v>138</v>
      </c>
      <c r="Y3" s="101" t="s">
        <v>139</v>
      </c>
      <c r="Z3" s="101" t="s">
        <v>140</v>
      </c>
      <c r="AA3" s="101" t="s">
        <v>141</v>
      </c>
      <c r="AB3" s="101" t="s">
        <v>4007</v>
      </c>
      <c r="AC3"/>
      <c r="AD3" s="53"/>
      <c r="AE3" s="54"/>
      <c r="AF3" s="53"/>
      <c r="AG3" s="57"/>
    </row>
    <row r="4" spans="1:56" x14ac:dyDescent="0.45">
      <c r="A4" s="59">
        <v>3000</v>
      </c>
      <c r="B4" s="83">
        <v>12</v>
      </c>
      <c r="C4" s="83">
        <v>0</v>
      </c>
      <c r="D4" s="83">
        <v>375</v>
      </c>
      <c r="E4" s="83">
        <v>73</v>
      </c>
      <c r="F4" s="83">
        <v>100</v>
      </c>
      <c r="G4" s="83" t="s">
        <v>131</v>
      </c>
      <c r="H4" s="83">
        <v>45</v>
      </c>
      <c r="I4" s="83">
        <v>0</v>
      </c>
      <c r="J4" s="83">
        <v>404</v>
      </c>
      <c r="K4" s="83">
        <v>383</v>
      </c>
      <c r="L4" s="83">
        <v>337</v>
      </c>
      <c r="M4" s="83">
        <v>1274</v>
      </c>
      <c r="N4" s="83">
        <v>308</v>
      </c>
      <c r="O4" s="83">
        <v>538</v>
      </c>
      <c r="P4" s="83">
        <v>14</v>
      </c>
      <c r="Q4" s="83">
        <v>42</v>
      </c>
      <c r="R4" s="83">
        <v>0</v>
      </c>
      <c r="S4" s="83">
        <v>1109</v>
      </c>
      <c r="T4" s="83">
        <v>120</v>
      </c>
      <c r="U4" s="83" t="s">
        <v>131</v>
      </c>
      <c r="V4" s="83">
        <v>6</v>
      </c>
      <c r="W4" s="83" t="s">
        <v>131</v>
      </c>
      <c r="X4" s="83">
        <v>0</v>
      </c>
      <c r="Y4" s="83">
        <v>0</v>
      </c>
      <c r="Z4" s="83">
        <v>39</v>
      </c>
      <c r="AA4" s="83">
        <v>426</v>
      </c>
      <c r="AB4" s="83">
        <v>893</v>
      </c>
      <c r="AG4" s="60"/>
      <c r="AH4" s="60"/>
      <c r="AI4" s="60"/>
      <c r="AJ4" s="60"/>
      <c r="AK4" s="60"/>
      <c r="AL4" s="60"/>
      <c r="AM4" s="60"/>
      <c r="BD4" s="61"/>
    </row>
    <row r="5" spans="1:56" x14ac:dyDescent="0.45">
      <c r="A5" s="62">
        <v>3001</v>
      </c>
      <c r="B5" s="84">
        <v>0</v>
      </c>
      <c r="C5" s="84">
        <v>0</v>
      </c>
      <c r="D5" s="84" t="s">
        <v>131</v>
      </c>
      <c r="E5" s="84" t="s">
        <v>131</v>
      </c>
      <c r="F5" s="84" t="s">
        <v>131</v>
      </c>
      <c r="G5" s="84">
        <v>0</v>
      </c>
      <c r="H5" s="84" t="s">
        <v>131</v>
      </c>
      <c r="I5" s="84">
        <v>0</v>
      </c>
      <c r="J5" s="84">
        <v>15</v>
      </c>
      <c r="K5" s="84">
        <v>13</v>
      </c>
      <c r="L5" s="84">
        <v>13</v>
      </c>
      <c r="M5" s="84">
        <v>13</v>
      </c>
      <c r="N5" s="84" t="s">
        <v>131</v>
      </c>
      <c r="O5" s="84">
        <v>7</v>
      </c>
      <c r="P5" s="84">
        <v>0</v>
      </c>
      <c r="Q5" s="84">
        <v>7</v>
      </c>
      <c r="R5" s="84">
        <v>0</v>
      </c>
      <c r="S5" s="84">
        <v>30</v>
      </c>
      <c r="T5" s="84" t="s">
        <v>131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 t="s">
        <v>131</v>
      </c>
      <c r="AA5" s="84" t="s">
        <v>131</v>
      </c>
      <c r="AB5" s="84">
        <v>6</v>
      </c>
      <c r="AD5" s="63"/>
      <c r="AE5" s="64" t="s">
        <v>142</v>
      </c>
      <c r="AF5" s="63" t="s">
        <v>132</v>
      </c>
      <c r="AG5" s="60"/>
      <c r="AH5" s="60"/>
      <c r="AI5" s="60"/>
      <c r="AJ5" s="60"/>
      <c r="AK5" s="60"/>
      <c r="AL5" s="60"/>
      <c r="AM5" s="60"/>
      <c r="BD5" s="61"/>
    </row>
    <row r="6" spans="1:56" x14ac:dyDescent="0.45">
      <c r="A6" s="62">
        <v>3002</v>
      </c>
      <c r="B6" s="84">
        <v>0</v>
      </c>
      <c r="C6" s="84">
        <v>0</v>
      </c>
      <c r="D6" s="84">
        <v>182</v>
      </c>
      <c r="E6" s="84">
        <v>16</v>
      </c>
      <c r="F6" s="84">
        <v>21</v>
      </c>
      <c r="G6" s="84">
        <v>0</v>
      </c>
      <c r="H6" s="84" t="s">
        <v>131</v>
      </c>
      <c r="I6" s="84">
        <v>0</v>
      </c>
      <c r="J6" s="84">
        <v>36</v>
      </c>
      <c r="K6" s="84">
        <v>31</v>
      </c>
      <c r="L6" s="84">
        <v>30</v>
      </c>
      <c r="M6" s="84">
        <v>129</v>
      </c>
      <c r="N6" s="84">
        <v>47</v>
      </c>
      <c r="O6" s="84">
        <v>35</v>
      </c>
      <c r="P6" s="84">
        <v>0</v>
      </c>
      <c r="Q6" s="84" t="s">
        <v>131</v>
      </c>
      <c r="R6" s="84">
        <v>0</v>
      </c>
      <c r="S6" s="84">
        <v>251</v>
      </c>
      <c r="T6" s="84">
        <v>111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40</v>
      </c>
      <c r="AB6" s="84">
        <v>111</v>
      </c>
      <c r="AD6" s="65">
        <v>1</v>
      </c>
      <c r="AE6" s="66" t="s">
        <v>23</v>
      </c>
      <c r="AF6" s="65" t="s">
        <v>143</v>
      </c>
      <c r="AG6" s="60" t="s">
        <v>144</v>
      </c>
      <c r="AH6" s="60"/>
      <c r="AI6" s="60"/>
      <c r="AJ6" s="60"/>
      <c r="AK6" s="60"/>
      <c r="AL6" s="60"/>
      <c r="AM6" s="60"/>
      <c r="BD6" s="61"/>
    </row>
    <row r="7" spans="1:56" x14ac:dyDescent="0.45">
      <c r="A7" s="62">
        <v>3003</v>
      </c>
      <c r="B7" s="84" t="s">
        <v>131</v>
      </c>
      <c r="C7" s="84" t="s">
        <v>131</v>
      </c>
      <c r="D7" s="84">
        <v>98</v>
      </c>
      <c r="E7" s="84">
        <v>23</v>
      </c>
      <c r="F7" s="84">
        <v>34</v>
      </c>
      <c r="G7" s="84" t="s">
        <v>131</v>
      </c>
      <c r="H7" s="84">
        <v>10</v>
      </c>
      <c r="I7" s="84">
        <v>0</v>
      </c>
      <c r="J7" s="84">
        <v>116</v>
      </c>
      <c r="K7" s="84">
        <v>88</v>
      </c>
      <c r="L7" s="84">
        <v>74</v>
      </c>
      <c r="M7" s="84">
        <v>290</v>
      </c>
      <c r="N7" s="84">
        <v>91</v>
      </c>
      <c r="O7" s="84">
        <v>116</v>
      </c>
      <c r="P7" s="84" t="s">
        <v>131</v>
      </c>
      <c r="Q7" s="84">
        <v>14</v>
      </c>
      <c r="R7" s="84">
        <v>0</v>
      </c>
      <c r="S7" s="84">
        <v>281</v>
      </c>
      <c r="T7" s="84">
        <v>39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 t="s">
        <v>131</v>
      </c>
      <c r="AA7" s="84">
        <v>70</v>
      </c>
      <c r="AB7" s="84">
        <v>230</v>
      </c>
      <c r="AD7" s="65">
        <v>2</v>
      </c>
      <c r="AE7" s="66" t="s">
        <v>145</v>
      </c>
      <c r="AF7" s="65" t="s">
        <v>146</v>
      </c>
      <c r="AG7" s="60" t="s">
        <v>144</v>
      </c>
      <c r="AH7" s="60"/>
      <c r="AI7" s="60"/>
      <c r="AJ7" s="60"/>
      <c r="AK7" s="60"/>
      <c r="AL7" s="60"/>
      <c r="AM7" s="60"/>
      <c r="BD7" s="61"/>
    </row>
    <row r="8" spans="1:56" x14ac:dyDescent="0.45">
      <c r="A8" s="62">
        <v>3004</v>
      </c>
      <c r="B8" s="84" t="s">
        <v>131</v>
      </c>
      <c r="C8" s="84" t="s">
        <v>131</v>
      </c>
      <c r="D8" s="84">
        <v>389</v>
      </c>
      <c r="E8" s="84">
        <v>19</v>
      </c>
      <c r="F8" s="84">
        <v>46</v>
      </c>
      <c r="G8" s="84" t="s">
        <v>131</v>
      </c>
      <c r="H8" s="84">
        <v>15</v>
      </c>
      <c r="I8" s="84">
        <v>0</v>
      </c>
      <c r="J8" s="84">
        <v>109</v>
      </c>
      <c r="K8" s="84">
        <v>117</v>
      </c>
      <c r="L8" s="84">
        <v>102</v>
      </c>
      <c r="M8" s="84">
        <v>249</v>
      </c>
      <c r="N8" s="84">
        <v>68</v>
      </c>
      <c r="O8" s="84">
        <v>87</v>
      </c>
      <c r="P8" s="84">
        <v>6</v>
      </c>
      <c r="Q8" s="84">
        <v>14</v>
      </c>
      <c r="R8" s="84">
        <v>0</v>
      </c>
      <c r="S8" s="84">
        <v>586</v>
      </c>
      <c r="T8" s="84">
        <v>238</v>
      </c>
      <c r="U8" s="84">
        <v>0</v>
      </c>
      <c r="V8" s="84" t="s">
        <v>131</v>
      </c>
      <c r="W8" s="84" t="s">
        <v>131</v>
      </c>
      <c r="X8" s="84">
        <v>0</v>
      </c>
      <c r="Y8" s="84">
        <v>0</v>
      </c>
      <c r="Z8" s="84">
        <v>8</v>
      </c>
      <c r="AA8" s="84">
        <v>57</v>
      </c>
      <c r="AB8" s="84">
        <v>234</v>
      </c>
      <c r="AD8" s="65">
        <v>3</v>
      </c>
      <c r="AE8" s="66" t="s">
        <v>147</v>
      </c>
      <c r="AF8" s="65" t="s">
        <v>148</v>
      </c>
      <c r="AG8" s="60" t="s">
        <v>144</v>
      </c>
      <c r="AH8" s="60"/>
      <c r="AI8" s="60"/>
      <c r="AJ8" s="60"/>
      <c r="AK8" s="60"/>
      <c r="AL8" s="60"/>
      <c r="AM8" s="60"/>
      <c r="BD8" s="61"/>
    </row>
    <row r="9" spans="1:56" x14ac:dyDescent="0.45">
      <c r="A9" s="62">
        <v>3006</v>
      </c>
      <c r="B9" s="84">
        <v>5</v>
      </c>
      <c r="C9" s="84" t="s">
        <v>131</v>
      </c>
      <c r="D9" s="84">
        <v>260</v>
      </c>
      <c r="E9" s="84">
        <v>33</v>
      </c>
      <c r="F9" s="84">
        <v>58</v>
      </c>
      <c r="G9" s="84">
        <v>0</v>
      </c>
      <c r="H9" s="84">
        <v>18</v>
      </c>
      <c r="I9" s="84">
        <v>0</v>
      </c>
      <c r="J9" s="84">
        <v>88</v>
      </c>
      <c r="K9" s="84">
        <v>212</v>
      </c>
      <c r="L9" s="84">
        <v>197</v>
      </c>
      <c r="M9" s="84">
        <v>454</v>
      </c>
      <c r="N9" s="84">
        <v>106</v>
      </c>
      <c r="O9" s="84">
        <v>161</v>
      </c>
      <c r="P9" s="84">
        <v>5</v>
      </c>
      <c r="Q9" s="84">
        <v>10</v>
      </c>
      <c r="R9" s="84">
        <v>0</v>
      </c>
      <c r="S9" s="84">
        <v>471</v>
      </c>
      <c r="T9" s="84">
        <v>156</v>
      </c>
      <c r="U9" s="84" t="s">
        <v>131</v>
      </c>
      <c r="V9" s="84" t="s">
        <v>131</v>
      </c>
      <c r="W9" s="84" t="s">
        <v>131</v>
      </c>
      <c r="X9" s="84">
        <v>0</v>
      </c>
      <c r="Y9" s="84">
        <v>0</v>
      </c>
      <c r="Z9" s="84">
        <v>9</v>
      </c>
      <c r="AA9" s="84">
        <v>134</v>
      </c>
      <c r="AB9" s="84">
        <v>317</v>
      </c>
      <c r="AD9" s="65">
        <v>4</v>
      </c>
      <c r="AE9" s="66" t="s">
        <v>23</v>
      </c>
      <c r="AF9" s="65" t="s">
        <v>149</v>
      </c>
      <c r="AG9" s="60" t="s">
        <v>144</v>
      </c>
      <c r="AH9" s="60"/>
      <c r="AI9" s="60"/>
      <c r="AJ9" s="60"/>
      <c r="AK9" s="60"/>
      <c r="AL9" s="60"/>
      <c r="AM9" s="60"/>
      <c r="BD9" s="61"/>
    </row>
    <row r="10" spans="1:56" x14ac:dyDescent="0.45">
      <c r="A10" s="62">
        <v>3008</v>
      </c>
      <c r="B10" s="84" t="s">
        <v>131</v>
      </c>
      <c r="C10" s="84">
        <v>0</v>
      </c>
      <c r="D10" s="84">
        <v>189</v>
      </c>
      <c r="E10" s="84">
        <v>10</v>
      </c>
      <c r="F10" s="84">
        <v>44</v>
      </c>
      <c r="G10" s="84">
        <v>0</v>
      </c>
      <c r="H10" s="84">
        <v>13</v>
      </c>
      <c r="I10" s="84">
        <v>0</v>
      </c>
      <c r="J10" s="84">
        <v>75</v>
      </c>
      <c r="K10" s="84">
        <v>177</v>
      </c>
      <c r="L10" s="84">
        <v>159</v>
      </c>
      <c r="M10" s="84">
        <v>269</v>
      </c>
      <c r="N10" s="84">
        <v>56</v>
      </c>
      <c r="O10" s="84">
        <v>95</v>
      </c>
      <c r="P10" s="84">
        <v>6</v>
      </c>
      <c r="Q10" s="84">
        <v>19</v>
      </c>
      <c r="R10" s="84">
        <v>0</v>
      </c>
      <c r="S10" s="84">
        <v>342</v>
      </c>
      <c r="T10" s="84">
        <v>88</v>
      </c>
      <c r="U10" s="84" t="s">
        <v>131</v>
      </c>
      <c r="V10" s="84" t="s">
        <v>131</v>
      </c>
      <c r="W10" s="84" t="s">
        <v>131</v>
      </c>
      <c r="X10" s="84">
        <v>0</v>
      </c>
      <c r="Y10" s="84">
        <v>0</v>
      </c>
      <c r="Z10" s="84">
        <v>5</v>
      </c>
      <c r="AA10" s="84">
        <v>74</v>
      </c>
      <c r="AB10" s="84">
        <v>236</v>
      </c>
      <c r="AD10" s="65">
        <v>5</v>
      </c>
      <c r="AE10" s="66" t="s">
        <v>150</v>
      </c>
      <c r="AF10" s="65" t="s">
        <v>151</v>
      </c>
      <c r="AG10" s="60" t="s">
        <v>144</v>
      </c>
      <c r="AH10" s="60"/>
      <c r="AI10" s="60"/>
      <c r="AJ10" s="60"/>
      <c r="AK10" s="60"/>
      <c r="AL10" s="60"/>
      <c r="AM10" s="60"/>
      <c r="BD10" s="61"/>
    </row>
    <row r="11" spans="1:56" x14ac:dyDescent="0.45">
      <c r="A11" s="62">
        <v>3010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 t="s">
        <v>131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 t="s">
        <v>131</v>
      </c>
      <c r="AB11" s="84" t="s">
        <v>131</v>
      </c>
      <c r="AD11" s="65">
        <v>6</v>
      </c>
      <c r="AE11" s="66" t="s">
        <v>152</v>
      </c>
      <c r="AF11" s="65" t="s">
        <v>153</v>
      </c>
      <c r="AG11" s="60" t="s">
        <v>144</v>
      </c>
      <c r="AH11" s="60"/>
      <c r="AI11" s="60"/>
      <c r="AJ11" s="60"/>
      <c r="AK11" s="60"/>
      <c r="AL11" s="60"/>
      <c r="AM11" s="60"/>
      <c r="BD11" s="61"/>
    </row>
    <row r="12" spans="1:56" x14ac:dyDescent="0.45">
      <c r="A12" s="62">
        <v>3011</v>
      </c>
      <c r="B12" s="84">
        <v>12</v>
      </c>
      <c r="C12" s="84" t="s">
        <v>131</v>
      </c>
      <c r="D12" s="84">
        <v>1461</v>
      </c>
      <c r="E12" s="84">
        <v>141</v>
      </c>
      <c r="F12" s="84">
        <v>376</v>
      </c>
      <c r="G12" s="84" t="s">
        <v>131</v>
      </c>
      <c r="H12" s="84">
        <v>179</v>
      </c>
      <c r="I12" s="84">
        <v>0</v>
      </c>
      <c r="J12" s="84">
        <v>714</v>
      </c>
      <c r="K12" s="84">
        <v>702</v>
      </c>
      <c r="L12" s="84">
        <v>583</v>
      </c>
      <c r="M12" s="84">
        <v>1799</v>
      </c>
      <c r="N12" s="84">
        <v>501</v>
      </c>
      <c r="O12" s="84">
        <v>905</v>
      </c>
      <c r="P12" s="84">
        <v>37</v>
      </c>
      <c r="Q12" s="84">
        <v>104</v>
      </c>
      <c r="R12" s="84">
        <v>0</v>
      </c>
      <c r="S12" s="84">
        <v>3009</v>
      </c>
      <c r="T12" s="84">
        <v>94</v>
      </c>
      <c r="U12" s="84" t="s">
        <v>131</v>
      </c>
      <c r="V12" s="84">
        <v>20</v>
      </c>
      <c r="W12" s="84">
        <v>10</v>
      </c>
      <c r="X12" s="84" t="s">
        <v>131</v>
      </c>
      <c r="Y12" s="84" t="s">
        <v>131</v>
      </c>
      <c r="Z12" s="84">
        <v>42</v>
      </c>
      <c r="AA12" s="84">
        <v>431</v>
      </c>
      <c r="AB12" s="84">
        <v>1472</v>
      </c>
      <c r="AD12" s="65">
        <v>7</v>
      </c>
      <c r="AE12" s="66" t="s">
        <v>154</v>
      </c>
      <c r="AF12" s="65" t="s">
        <v>155</v>
      </c>
      <c r="AG12" s="60" t="s">
        <v>144</v>
      </c>
      <c r="AH12" s="60"/>
      <c r="AI12" s="60"/>
      <c r="AJ12" s="60"/>
      <c r="AK12" s="60"/>
      <c r="AL12" s="60"/>
      <c r="AM12" s="60"/>
      <c r="BD12" s="61"/>
    </row>
    <row r="13" spans="1:56" x14ac:dyDescent="0.45">
      <c r="A13" s="62">
        <v>3012</v>
      </c>
      <c r="B13" s="84">
        <v>8</v>
      </c>
      <c r="C13" s="84" t="s">
        <v>131</v>
      </c>
      <c r="D13" s="84">
        <v>1922</v>
      </c>
      <c r="E13" s="84">
        <v>102</v>
      </c>
      <c r="F13" s="84">
        <v>647</v>
      </c>
      <c r="G13" s="84">
        <v>9</v>
      </c>
      <c r="H13" s="84">
        <v>269</v>
      </c>
      <c r="I13" s="84" t="s">
        <v>131</v>
      </c>
      <c r="J13" s="84">
        <v>766</v>
      </c>
      <c r="K13" s="84">
        <v>1232</v>
      </c>
      <c r="L13" s="84">
        <v>1017</v>
      </c>
      <c r="M13" s="84">
        <v>1856</v>
      </c>
      <c r="N13" s="84">
        <v>433</v>
      </c>
      <c r="O13" s="84">
        <v>900</v>
      </c>
      <c r="P13" s="84">
        <v>70</v>
      </c>
      <c r="Q13" s="84">
        <v>156</v>
      </c>
      <c r="R13" s="84" t="s">
        <v>131</v>
      </c>
      <c r="S13" s="84">
        <v>3677</v>
      </c>
      <c r="T13" s="84">
        <v>144</v>
      </c>
      <c r="U13" s="84" t="s">
        <v>131</v>
      </c>
      <c r="V13" s="84">
        <v>18</v>
      </c>
      <c r="W13" s="84">
        <v>15</v>
      </c>
      <c r="X13" s="84">
        <v>5</v>
      </c>
      <c r="Y13" s="84" t="s">
        <v>131</v>
      </c>
      <c r="Z13" s="84">
        <v>44</v>
      </c>
      <c r="AA13" s="84">
        <v>344</v>
      </c>
      <c r="AB13" s="84">
        <v>1355</v>
      </c>
      <c r="AD13" s="65">
        <v>8</v>
      </c>
      <c r="AE13" s="66" t="s">
        <v>156</v>
      </c>
      <c r="AF13" s="65" t="s">
        <v>155</v>
      </c>
      <c r="AG13" s="60" t="s">
        <v>144</v>
      </c>
      <c r="AH13" s="60"/>
      <c r="AI13" s="60"/>
      <c r="AJ13" s="60"/>
      <c r="AK13" s="60"/>
      <c r="AL13" s="60"/>
      <c r="AM13" s="60"/>
      <c r="BD13" s="61"/>
    </row>
    <row r="14" spans="1:56" x14ac:dyDescent="0.45">
      <c r="A14" s="62">
        <v>3013</v>
      </c>
      <c r="B14" s="84">
        <v>0</v>
      </c>
      <c r="C14" s="84">
        <v>0</v>
      </c>
      <c r="D14" s="84">
        <v>1099</v>
      </c>
      <c r="E14" s="84">
        <v>55</v>
      </c>
      <c r="F14" s="84">
        <v>330</v>
      </c>
      <c r="G14" s="84">
        <v>6</v>
      </c>
      <c r="H14" s="84">
        <v>100</v>
      </c>
      <c r="I14" s="84">
        <v>0</v>
      </c>
      <c r="J14" s="84">
        <v>282</v>
      </c>
      <c r="K14" s="84">
        <v>377</v>
      </c>
      <c r="L14" s="84">
        <v>299</v>
      </c>
      <c r="M14" s="84">
        <v>670</v>
      </c>
      <c r="N14" s="84">
        <v>213</v>
      </c>
      <c r="O14" s="84">
        <v>266</v>
      </c>
      <c r="P14" s="84">
        <v>9</v>
      </c>
      <c r="Q14" s="84">
        <v>40</v>
      </c>
      <c r="R14" s="84" t="s">
        <v>131</v>
      </c>
      <c r="S14" s="84">
        <v>1714</v>
      </c>
      <c r="T14" s="84">
        <v>113</v>
      </c>
      <c r="U14" s="84" t="s">
        <v>131</v>
      </c>
      <c r="V14" s="84" t="s">
        <v>131</v>
      </c>
      <c r="W14" s="84" t="s">
        <v>131</v>
      </c>
      <c r="X14" s="84" t="s">
        <v>131</v>
      </c>
      <c r="Y14" s="84">
        <v>0</v>
      </c>
      <c r="Z14" s="84">
        <v>19</v>
      </c>
      <c r="AA14" s="84">
        <v>132</v>
      </c>
      <c r="AB14" s="84">
        <v>414</v>
      </c>
      <c r="AD14" s="65">
        <v>9</v>
      </c>
      <c r="AE14" s="66" t="s">
        <v>157</v>
      </c>
      <c r="AF14" s="65" t="s">
        <v>158</v>
      </c>
      <c r="AG14" s="60" t="s">
        <v>144</v>
      </c>
      <c r="AH14" s="60"/>
      <c r="AI14" s="60"/>
      <c r="AJ14" s="60"/>
      <c r="AK14" s="60"/>
      <c r="AL14" s="60"/>
      <c r="AM14" s="60"/>
      <c r="BD14" s="61"/>
    </row>
    <row r="15" spans="1:56" x14ac:dyDescent="0.45">
      <c r="A15" s="62">
        <v>3015</v>
      </c>
      <c r="B15" s="84" t="s">
        <v>131</v>
      </c>
      <c r="C15" s="84">
        <v>0</v>
      </c>
      <c r="D15" s="84">
        <v>1232</v>
      </c>
      <c r="E15" s="84">
        <v>30</v>
      </c>
      <c r="F15" s="84">
        <v>369</v>
      </c>
      <c r="G15" s="84">
        <v>5</v>
      </c>
      <c r="H15" s="84">
        <v>114</v>
      </c>
      <c r="I15" s="84">
        <v>0</v>
      </c>
      <c r="J15" s="84">
        <v>329</v>
      </c>
      <c r="K15" s="84">
        <v>519</v>
      </c>
      <c r="L15" s="84">
        <v>411</v>
      </c>
      <c r="M15" s="84">
        <v>776</v>
      </c>
      <c r="N15" s="84">
        <v>205</v>
      </c>
      <c r="O15" s="84">
        <v>292</v>
      </c>
      <c r="P15" s="84">
        <v>23</v>
      </c>
      <c r="Q15" s="84">
        <v>65</v>
      </c>
      <c r="R15" s="84">
        <v>0</v>
      </c>
      <c r="S15" s="84">
        <v>1956</v>
      </c>
      <c r="T15" s="84">
        <v>159</v>
      </c>
      <c r="U15" s="84" t="s">
        <v>131</v>
      </c>
      <c r="V15" s="84" t="s">
        <v>131</v>
      </c>
      <c r="W15" s="84" t="s">
        <v>131</v>
      </c>
      <c r="X15" s="84" t="s">
        <v>131</v>
      </c>
      <c r="Y15" s="84" t="s">
        <v>131</v>
      </c>
      <c r="Z15" s="84">
        <v>28</v>
      </c>
      <c r="AA15" s="84">
        <v>120</v>
      </c>
      <c r="AB15" s="84">
        <v>505</v>
      </c>
      <c r="AD15" s="65">
        <v>10</v>
      </c>
      <c r="AE15" s="66" t="s">
        <v>159</v>
      </c>
      <c r="AF15" s="65" t="s">
        <v>158</v>
      </c>
      <c r="AG15" s="60" t="s">
        <v>144</v>
      </c>
      <c r="AH15" s="60"/>
      <c r="AI15" s="60"/>
      <c r="AJ15" s="60"/>
      <c r="AK15" s="60"/>
      <c r="AL15" s="60"/>
      <c r="AM15" s="60"/>
      <c r="BD15" s="61"/>
    </row>
    <row r="16" spans="1:56" x14ac:dyDescent="0.45">
      <c r="A16" s="62">
        <v>3016</v>
      </c>
      <c r="B16" s="84">
        <v>0</v>
      </c>
      <c r="C16" s="84">
        <v>0</v>
      </c>
      <c r="D16" s="84">
        <v>1232</v>
      </c>
      <c r="E16" s="84">
        <v>18</v>
      </c>
      <c r="F16" s="84">
        <v>294</v>
      </c>
      <c r="G16" s="84" t="s">
        <v>131</v>
      </c>
      <c r="H16" s="84">
        <v>76</v>
      </c>
      <c r="I16" s="84" t="s">
        <v>131</v>
      </c>
      <c r="J16" s="84">
        <v>333</v>
      </c>
      <c r="K16" s="84">
        <v>382</v>
      </c>
      <c r="L16" s="84">
        <v>316</v>
      </c>
      <c r="M16" s="84">
        <v>622</v>
      </c>
      <c r="N16" s="84">
        <v>173</v>
      </c>
      <c r="O16" s="84">
        <v>236</v>
      </c>
      <c r="P16" s="84">
        <v>12</v>
      </c>
      <c r="Q16" s="84">
        <v>49</v>
      </c>
      <c r="R16" s="84" t="s">
        <v>131</v>
      </c>
      <c r="S16" s="84">
        <v>1928</v>
      </c>
      <c r="T16" s="84">
        <v>405</v>
      </c>
      <c r="U16" s="84" t="s">
        <v>131</v>
      </c>
      <c r="V16" s="84" t="s">
        <v>131</v>
      </c>
      <c r="W16" s="84">
        <v>9</v>
      </c>
      <c r="X16" s="84" t="s">
        <v>131</v>
      </c>
      <c r="Y16" s="84" t="s">
        <v>131</v>
      </c>
      <c r="Z16" s="84">
        <v>19</v>
      </c>
      <c r="AA16" s="84">
        <v>96</v>
      </c>
      <c r="AB16" s="84">
        <v>399</v>
      </c>
      <c r="AD16" s="65">
        <v>11</v>
      </c>
      <c r="AE16" s="66" t="s">
        <v>160</v>
      </c>
      <c r="AF16" s="65" t="s">
        <v>158</v>
      </c>
      <c r="AG16" s="60" t="s">
        <v>144</v>
      </c>
      <c r="AH16" s="60"/>
      <c r="AI16" s="60"/>
      <c r="AJ16" s="60"/>
      <c r="AK16" s="60"/>
      <c r="AL16" s="60"/>
      <c r="AM16" s="60"/>
      <c r="BD16" s="61"/>
    </row>
    <row r="17" spans="1:56" x14ac:dyDescent="0.45">
      <c r="A17" s="62">
        <v>3018</v>
      </c>
      <c r="B17" s="84">
        <v>0</v>
      </c>
      <c r="C17" s="84" t="s">
        <v>131</v>
      </c>
      <c r="D17" s="84">
        <v>1622</v>
      </c>
      <c r="E17" s="84">
        <v>18</v>
      </c>
      <c r="F17" s="84">
        <v>334</v>
      </c>
      <c r="G17" s="84">
        <v>6</v>
      </c>
      <c r="H17" s="84">
        <v>113</v>
      </c>
      <c r="I17" s="84">
        <v>0</v>
      </c>
      <c r="J17" s="84">
        <v>352</v>
      </c>
      <c r="K17" s="84">
        <v>460</v>
      </c>
      <c r="L17" s="84">
        <v>384</v>
      </c>
      <c r="M17" s="84">
        <v>584</v>
      </c>
      <c r="N17" s="84">
        <v>166</v>
      </c>
      <c r="O17" s="84">
        <v>265</v>
      </c>
      <c r="P17" s="84">
        <v>10</v>
      </c>
      <c r="Q17" s="84">
        <v>70</v>
      </c>
      <c r="R17" s="84" t="s">
        <v>131</v>
      </c>
      <c r="S17" s="84">
        <v>2408</v>
      </c>
      <c r="T17" s="84">
        <v>307</v>
      </c>
      <c r="U17" s="84" t="s">
        <v>131</v>
      </c>
      <c r="V17" s="84" t="s">
        <v>131</v>
      </c>
      <c r="W17" s="84">
        <v>6</v>
      </c>
      <c r="X17" s="84" t="s">
        <v>131</v>
      </c>
      <c r="Y17" s="84" t="s">
        <v>131</v>
      </c>
      <c r="Z17" s="84">
        <v>21</v>
      </c>
      <c r="AA17" s="84">
        <v>79</v>
      </c>
      <c r="AB17" s="84">
        <v>603</v>
      </c>
      <c r="AD17" s="65">
        <v>12</v>
      </c>
      <c r="AE17" s="66" t="s">
        <v>161</v>
      </c>
      <c r="AF17" s="65" t="s">
        <v>158</v>
      </c>
      <c r="AG17" s="60" t="s">
        <v>144</v>
      </c>
      <c r="AH17" s="60"/>
      <c r="AI17" s="60"/>
      <c r="AJ17" s="60"/>
      <c r="AK17" s="60"/>
      <c r="AL17" s="60"/>
      <c r="AM17" s="60"/>
      <c r="BD17" s="61"/>
    </row>
    <row r="18" spans="1:56" x14ac:dyDescent="0.45">
      <c r="A18" s="62">
        <v>3019</v>
      </c>
      <c r="B18" s="84" t="s">
        <v>131</v>
      </c>
      <c r="C18" s="84" t="s">
        <v>131</v>
      </c>
      <c r="D18" s="84">
        <v>791</v>
      </c>
      <c r="E18" s="84">
        <v>32</v>
      </c>
      <c r="F18" s="84">
        <v>331</v>
      </c>
      <c r="G18" s="84">
        <v>7</v>
      </c>
      <c r="H18" s="84">
        <v>220</v>
      </c>
      <c r="I18" s="84">
        <v>0</v>
      </c>
      <c r="J18" s="84">
        <v>424</v>
      </c>
      <c r="K18" s="84">
        <v>747</v>
      </c>
      <c r="L18" s="84">
        <v>632</v>
      </c>
      <c r="M18" s="84">
        <v>1035</v>
      </c>
      <c r="N18" s="84">
        <v>227</v>
      </c>
      <c r="O18" s="84">
        <v>582</v>
      </c>
      <c r="P18" s="84">
        <v>67</v>
      </c>
      <c r="Q18" s="84">
        <v>106</v>
      </c>
      <c r="R18" s="84" t="s">
        <v>131</v>
      </c>
      <c r="S18" s="84">
        <v>1896</v>
      </c>
      <c r="T18" s="84">
        <v>9</v>
      </c>
      <c r="U18" s="84" t="s">
        <v>131</v>
      </c>
      <c r="V18" s="84">
        <v>10</v>
      </c>
      <c r="W18" s="84">
        <v>7</v>
      </c>
      <c r="X18" s="84" t="s">
        <v>131</v>
      </c>
      <c r="Y18" s="84">
        <v>0</v>
      </c>
      <c r="Z18" s="84">
        <v>31</v>
      </c>
      <c r="AA18" s="84">
        <v>175</v>
      </c>
      <c r="AB18" s="84">
        <v>492</v>
      </c>
      <c r="AD18" s="65">
        <v>13</v>
      </c>
      <c r="AE18" s="66" t="s">
        <v>162</v>
      </c>
      <c r="AF18" s="65" t="s">
        <v>158</v>
      </c>
      <c r="AG18" s="60" t="s">
        <v>144</v>
      </c>
      <c r="AH18" s="60"/>
      <c r="AI18" s="60"/>
      <c r="AJ18" s="60"/>
      <c r="AK18" s="60"/>
      <c r="AL18" s="60"/>
      <c r="AM18" s="60"/>
      <c r="BD18" s="61"/>
    </row>
    <row r="19" spans="1:56" x14ac:dyDescent="0.45">
      <c r="A19" s="62">
        <v>3020</v>
      </c>
      <c r="B19" s="84">
        <v>8</v>
      </c>
      <c r="C19" s="84" t="s">
        <v>131</v>
      </c>
      <c r="D19" s="84">
        <v>5129</v>
      </c>
      <c r="E19" s="84">
        <v>103</v>
      </c>
      <c r="F19" s="84">
        <v>1677</v>
      </c>
      <c r="G19" s="84">
        <v>25</v>
      </c>
      <c r="H19" s="84">
        <v>835</v>
      </c>
      <c r="I19" s="84" t="s">
        <v>131</v>
      </c>
      <c r="J19" s="84">
        <v>1453</v>
      </c>
      <c r="K19" s="84">
        <v>3508</v>
      </c>
      <c r="L19" s="84">
        <v>2900</v>
      </c>
      <c r="M19" s="84">
        <v>4319</v>
      </c>
      <c r="N19" s="84">
        <v>977</v>
      </c>
      <c r="O19" s="84">
        <v>2316</v>
      </c>
      <c r="P19" s="84">
        <v>289</v>
      </c>
      <c r="Q19" s="84">
        <v>479</v>
      </c>
      <c r="R19" s="84" t="s">
        <v>131</v>
      </c>
      <c r="S19" s="84">
        <v>9455</v>
      </c>
      <c r="T19" s="84">
        <v>344</v>
      </c>
      <c r="U19" s="84">
        <v>7</v>
      </c>
      <c r="V19" s="84">
        <v>73</v>
      </c>
      <c r="W19" s="84">
        <v>26</v>
      </c>
      <c r="X19" s="84">
        <v>11</v>
      </c>
      <c r="Y19" s="84">
        <v>12</v>
      </c>
      <c r="Z19" s="84">
        <v>147</v>
      </c>
      <c r="AA19" s="84">
        <v>654</v>
      </c>
      <c r="AB19" s="84">
        <v>3023</v>
      </c>
      <c r="AD19" s="65">
        <v>14</v>
      </c>
      <c r="AE19" s="66" t="s">
        <v>163</v>
      </c>
      <c r="AF19" s="65" t="s">
        <v>164</v>
      </c>
      <c r="AG19" s="60" t="s">
        <v>144</v>
      </c>
      <c r="AH19" s="60"/>
      <c r="AI19" s="60"/>
      <c r="AJ19" s="60"/>
      <c r="AK19" s="60"/>
      <c r="AL19" s="60"/>
      <c r="AM19" s="60"/>
      <c r="BD19" s="61"/>
    </row>
    <row r="20" spans="1:56" x14ac:dyDescent="0.45">
      <c r="A20" s="62">
        <v>3021</v>
      </c>
      <c r="B20" s="84">
        <v>6</v>
      </c>
      <c r="C20" s="84">
        <v>5</v>
      </c>
      <c r="D20" s="84">
        <v>6865</v>
      </c>
      <c r="E20" s="84">
        <v>121</v>
      </c>
      <c r="F20" s="84">
        <v>2814</v>
      </c>
      <c r="G20" s="84">
        <v>49</v>
      </c>
      <c r="H20" s="84">
        <v>1494</v>
      </c>
      <c r="I20" s="84">
        <v>8</v>
      </c>
      <c r="J20" s="84">
        <v>2306</v>
      </c>
      <c r="K20" s="84">
        <v>5152</v>
      </c>
      <c r="L20" s="84">
        <v>4271</v>
      </c>
      <c r="M20" s="84">
        <v>6140</v>
      </c>
      <c r="N20" s="84">
        <v>1325</v>
      </c>
      <c r="O20" s="84">
        <v>3062</v>
      </c>
      <c r="P20" s="84">
        <v>389</v>
      </c>
      <c r="Q20" s="84">
        <v>803</v>
      </c>
      <c r="R20" s="84">
        <v>9</v>
      </c>
      <c r="S20" s="84">
        <v>13326</v>
      </c>
      <c r="T20" s="84">
        <v>291</v>
      </c>
      <c r="U20" s="84">
        <v>13</v>
      </c>
      <c r="V20" s="84">
        <v>58</v>
      </c>
      <c r="W20" s="84">
        <v>50</v>
      </c>
      <c r="X20" s="84">
        <v>38</v>
      </c>
      <c r="Y20" s="84">
        <v>25</v>
      </c>
      <c r="Z20" s="84">
        <v>187</v>
      </c>
      <c r="AA20" s="84">
        <v>892</v>
      </c>
      <c r="AB20" s="84">
        <v>3746</v>
      </c>
      <c r="AD20" s="65">
        <v>15</v>
      </c>
      <c r="AE20" s="66" t="s">
        <v>165</v>
      </c>
      <c r="AF20" s="65" t="s">
        <v>166</v>
      </c>
      <c r="AG20" s="60" t="s">
        <v>144</v>
      </c>
      <c r="AH20" s="60"/>
      <c r="AI20" s="60"/>
      <c r="AJ20" s="60"/>
      <c r="AK20" s="60"/>
      <c r="AL20" s="60"/>
      <c r="AM20" s="60"/>
      <c r="BD20" s="61"/>
    </row>
    <row r="21" spans="1:56" x14ac:dyDescent="0.45">
      <c r="A21" s="62">
        <v>3022</v>
      </c>
      <c r="B21" s="84">
        <v>0</v>
      </c>
      <c r="C21" s="84">
        <v>0</v>
      </c>
      <c r="D21" s="84">
        <v>423</v>
      </c>
      <c r="E21" s="84">
        <v>16</v>
      </c>
      <c r="F21" s="84">
        <v>129</v>
      </c>
      <c r="G21" s="84" t="s">
        <v>131</v>
      </c>
      <c r="H21" s="84">
        <v>59</v>
      </c>
      <c r="I21" s="84">
        <v>0</v>
      </c>
      <c r="J21" s="84">
        <v>134</v>
      </c>
      <c r="K21" s="84">
        <v>291</v>
      </c>
      <c r="L21" s="84">
        <v>244</v>
      </c>
      <c r="M21" s="84">
        <v>345</v>
      </c>
      <c r="N21" s="84">
        <v>66</v>
      </c>
      <c r="O21" s="84">
        <v>204</v>
      </c>
      <c r="P21" s="84">
        <v>14</v>
      </c>
      <c r="Q21" s="84">
        <v>48</v>
      </c>
      <c r="R21" s="84">
        <v>0</v>
      </c>
      <c r="S21" s="84">
        <v>794</v>
      </c>
      <c r="T21" s="84">
        <v>34</v>
      </c>
      <c r="U21" s="84" t="s">
        <v>131</v>
      </c>
      <c r="V21" s="84" t="s">
        <v>131</v>
      </c>
      <c r="W21" s="84" t="s">
        <v>131</v>
      </c>
      <c r="X21" s="84" t="s">
        <v>131</v>
      </c>
      <c r="Y21" s="84" t="s">
        <v>131</v>
      </c>
      <c r="Z21" s="84">
        <v>10</v>
      </c>
      <c r="AA21" s="84">
        <v>36</v>
      </c>
      <c r="AB21" s="84">
        <v>257</v>
      </c>
      <c r="AD21" s="65">
        <v>16</v>
      </c>
      <c r="AE21" s="66" t="s">
        <v>167</v>
      </c>
      <c r="AF21" s="65" t="s">
        <v>166</v>
      </c>
      <c r="AG21" s="60" t="s">
        <v>144</v>
      </c>
      <c r="AH21" s="60"/>
      <c r="AI21" s="60"/>
      <c r="AJ21" s="60"/>
      <c r="AK21" s="60"/>
      <c r="AL21" s="60"/>
      <c r="AM21" s="60"/>
      <c r="BD21" s="61"/>
    </row>
    <row r="22" spans="1:56" x14ac:dyDescent="0.45">
      <c r="A22" s="62">
        <v>3023</v>
      </c>
      <c r="B22" s="84">
        <v>5</v>
      </c>
      <c r="C22" s="84" t="s">
        <v>131</v>
      </c>
      <c r="D22" s="84">
        <v>4247</v>
      </c>
      <c r="E22" s="84">
        <v>96</v>
      </c>
      <c r="F22" s="84">
        <v>2193</v>
      </c>
      <c r="G22" s="84">
        <v>63</v>
      </c>
      <c r="H22" s="84">
        <v>1026</v>
      </c>
      <c r="I22" s="84" t="s">
        <v>131</v>
      </c>
      <c r="J22" s="84">
        <v>1365</v>
      </c>
      <c r="K22" s="84">
        <v>5228</v>
      </c>
      <c r="L22" s="84">
        <v>4131</v>
      </c>
      <c r="M22" s="84">
        <v>5223</v>
      </c>
      <c r="N22" s="84">
        <v>1021</v>
      </c>
      <c r="O22" s="84">
        <v>1996</v>
      </c>
      <c r="P22" s="84">
        <v>323</v>
      </c>
      <c r="Q22" s="84">
        <v>654</v>
      </c>
      <c r="R22" s="84">
        <v>5</v>
      </c>
      <c r="S22" s="84">
        <v>8510</v>
      </c>
      <c r="T22" s="84">
        <v>285</v>
      </c>
      <c r="U22" s="84">
        <v>14</v>
      </c>
      <c r="V22" s="84">
        <v>37</v>
      </c>
      <c r="W22" s="84">
        <v>37</v>
      </c>
      <c r="X22" s="84">
        <v>23</v>
      </c>
      <c r="Y22" s="84">
        <v>14</v>
      </c>
      <c r="Z22" s="84">
        <v>143</v>
      </c>
      <c r="AA22" s="84">
        <v>828</v>
      </c>
      <c r="AB22" s="84">
        <v>2718</v>
      </c>
      <c r="AD22" s="65">
        <v>17</v>
      </c>
      <c r="AE22" s="66" t="s">
        <v>168</v>
      </c>
      <c r="AF22" s="65" t="s">
        <v>166</v>
      </c>
      <c r="AG22" s="60" t="s">
        <v>144</v>
      </c>
      <c r="AH22" s="60"/>
      <c r="AI22" s="60"/>
      <c r="AJ22" s="60"/>
      <c r="AK22" s="60"/>
      <c r="AL22" s="60"/>
      <c r="AM22" s="60"/>
      <c r="BD22" s="61"/>
    </row>
    <row r="23" spans="1:56" x14ac:dyDescent="0.45">
      <c r="A23" s="62">
        <v>3024</v>
      </c>
      <c r="B23" s="84">
        <v>5</v>
      </c>
      <c r="C23" s="84">
        <v>8</v>
      </c>
      <c r="D23" s="84">
        <v>1198</v>
      </c>
      <c r="E23" s="84">
        <v>42</v>
      </c>
      <c r="F23" s="84">
        <v>827</v>
      </c>
      <c r="G23" s="84">
        <v>29</v>
      </c>
      <c r="H23" s="84">
        <v>364</v>
      </c>
      <c r="I23" s="84" t="s">
        <v>131</v>
      </c>
      <c r="J23" s="84">
        <v>577</v>
      </c>
      <c r="K23" s="84">
        <v>2787</v>
      </c>
      <c r="L23" s="84">
        <v>2307</v>
      </c>
      <c r="M23" s="84">
        <v>2284</v>
      </c>
      <c r="N23" s="84">
        <v>386</v>
      </c>
      <c r="O23" s="84">
        <v>803</v>
      </c>
      <c r="P23" s="84">
        <v>140</v>
      </c>
      <c r="Q23" s="84">
        <v>396</v>
      </c>
      <c r="R23" s="84">
        <v>0</v>
      </c>
      <c r="S23" s="84">
        <v>3058</v>
      </c>
      <c r="T23" s="84">
        <v>87</v>
      </c>
      <c r="U23" s="84">
        <v>13</v>
      </c>
      <c r="V23" s="84" t="s">
        <v>131</v>
      </c>
      <c r="W23" s="84">
        <v>11</v>
      </c>
      <c r="X23" s="84" t="s">
        <v>131</v>
      </c>
      <c r="Y23" s="84" t="s">
        <v>131</v>
      </c>
      <c r="Z23" s="84">
        <v>87</v>
      </c>
      <c r="AA23" s="84">
        <v>231</v>
      </c>
      <c r="AB23" s="84">
        <v>1515</v>
      </c>
      <c r="AD23" s="65">
        <v>18</v>
      </c>
      <c r="AE23" s="66" t="s">
        <v>169</v>
      </c>
      <c r="AF23" s="65" t="s">
        <v>170</v>
      </c>
      <c r="AG23" s="60" t="s">
        <v>144</v>
      </c>
      <c r="AH23" s="60"/>
      <c r="AI23" s="60"/>
      <c r="AJ23" s="60"/>
      <c r="AK23" s="60"/>
      <c r="AL23" s="60"/>
      <c r="AM23" s="60"/>
      <c r="BD23" s="61"/>
    </row>
    <row r="24" spans="1:56" x14ac:dyDescent="0.45">
      <c r="A24" s="62">
        <v>3025</v>
      </c>
      <c r="B24" s="84">
        <v>0</v>
      </c>
      <c r="C24" s="84" t="s">
        <v>131</v>
      </c>
      <c r="D24" s="84">
        <v>1953</v>
      </c>
      <c r="E24" s="84">
        <v>19</v>
      </c>
      <c r="F24" s="84">
        <v>481</v>
      </c>
      <c r="G24" s="84">
        <v>6</v>
      </c>
      <c r="H24" s="84">
        <v>205</v>
      </c>
      <c r="I24" s="84">
        <v>0</v>
      </c>
      <c r="J24" s="84">
        <v>372</v>
      </c>
      <c r="K24" s="84">
        <v>742</v>
      </c>
      <c r="L24" s="84">
        <v>617</v>
      </c>
      <c r="M24" s="84">
        <v>892</v>
      </c>
      <c r="N24" s="84">
        <v>201</v>
      </c>
      <c r="O24" s="84">
        <v>374</v>
      </c>
      <c r="P24" s="84">
        <v>74</v>
      </c>
      <c r="Q24" s="84">
        <v>103</v>
      </c>
      <c r="R24" s="84">
        <v>0</v>
      </c>
      <c r="S24" s="84">
        <v>2887</v>
      </c>
      <c r="T24" s="84">
        <v>166</v>
      </c>
      <c r="U24" s="84">
        <v>0</v>
      </c>
      <c r="V24" s="84" t="s">
        <v>131</v>
      </c>
      <c r="W24" s="84" t="s">
        <v>131</v>
      </c>
      <c r="X24" s="84" t="s">
        <v>131</v>
      </c>
      <c r="Y24" s="84" t="s">
        <v>131</v>
      </c>
      <c r="Z24" s="84">
        <v>41</v>
      </c>
      <c r="AA24" s="84">
        <v>151</v>
      </c>
      <c r="AB24" s="84">
        <v>528</v>
      </c>
      <c r="AD24" s="65">
        <v>19</v>
      </c>
      <c r="AE24" s="66" t="s">
        <v>171</v>
      </c>
      <c r="AF24" s="65" t="s">
        <v>170</v>
      </c>
      <c r="AG24" s="60" t="s">
        <v>144</v>
      </c>
      <c r="AH24" s="60"/>
      <c r="AI24" s="60"/>
      <c r="AJ24" s="60"/>
      <c r="AK24" s="60"/>
      <c r="AL24" s="60"/>
      <c r="AM24" s="60"/>
      <c r="BD24" s="61"/>
    </row>
    <row r="25" spans="1:56" x14ac:dyDescent="0.45">
      <c r="A25" s="62">
        <v>3026</v>
      </c>
      <c r="B25" s="84" t="s">
        <v>131</v>
      </c>
      <c r="C25" s="84">
        <v>0</v>
      </c>
      <c r="D25" s="84">
        <v>244</v>
      </c>
      <c r="E25" s="84">
        <v>8</v>
      </c>
      <c r="F25" s="84">
        <v>228</v>
      </c>
      <c r="G25" s="84">
        <v>11</v>
      </c>
      <c r="H25" s="84">
        <v>95</v>
      </c>
      <c r="I25" s="84" t="s">
        <v>131</v>
      </c>
      <c r="J25" s="84">
        <v>133</v>
      </c>
      <c r="K25" s="84">
        <v>728</v>
      </c>
      <c r="L25" s="84">
        <v>575</v>
      </c>
      <c r="M25" s="84">
        <v>620</v>
      </c>
      <c r="N25" s="84">
        <v>99</v>
      </c>
      <c r="O25" s="84">
        <v>212</v>
      </c>
      <c r="P25" s="84">
        <v>45</v>
      </c>
      <c r="Q25" s="84">
        <v>96</v>
      </c>
      <c r="R25" s="84" t="s">
        <v>131</v>
      </c>
      <c r="S25" s="84">
        <v>706</v>
      </c>
      <c r="T25" s="84">
        <v>6</v>
      </c>
      <c r="U25" s="84">
        <v>0</v>
      </c>
      <c r="V25" s="84" t="s">
        <v>131</v>
      </c>
      <c r="W25" s="84" t="s">
        <v>131</v>
      </c>
      <c r="X25" s="84" t="s">
        <v>131</v>
      </c>
      <c r="Y25" s="84" t="s">
        <v>131</v>
      </c>
      <c r="Z25" s="84">
        <v>18</v>
      </c>
      <c r="AA25" s="84">
        <v>83</v>
      </c>
      <c r="AB25" s="84">
        <v>345</v>
      </c>
      <c r="AD25" s="65">
        <v>20</v>
      </c>
      <c r="AE25" s="66" t="s">
        <v>172</v>
      </c>
      <c r="AF25" s="65" t="s">
        <v>173</v>
      </c>
      <c r="AG25" s="60" t="s">
        <v>144</v>
      </c>
      <c r="AH25" s="60"/>
      <c r="AI25" s="60"/>
      <c r="AJ25" s="60"/>
      <c r="AK25" s="60"/>
      <c r="AL25" s="60"/>
      <c r="AM25" s="60"/>
      <c r="BD25" s="61"/>
    </row>
    <row r="26" spans="1:56" x14ac:dyDescent="0.45">
      <c r="A26" s="62">
        <v>3027</v>
      </c>
      <c r="B26" s="84">
        <v>0</v>
      </c>
      <c r="C26" s="84">
        <v>0</v>
      </c>
      <c r="D26" s="84">
        <v>113</v>
      </c>
      <c r="E26" s="84">
        <v>6</v>
      </c>
      <c r="F26" s="84">
        <v>99</v>
      </c>
      <c r="G26" s="84">
        <v>5</v>
      </c>
      <c r="H26" s="84">
        <v>27</v>
      </c>
      <c r="I26" s="84" t="s">
        <v>131</v>
      </c>
      <c r="J26" s="84">
        <v>39</v>
      </c>
      <c r="K26" s="84">
        <v>499</v>
      </c>
      <c r="L26" s="84">
        <v>420</v>
      </c>
      <c r="M26" s="84">
        <v>426</v>
      </c>
      <c r="N26" s="84">
        <v>73</v>
      </c>
      <c r="O26" s="84">
        <v>100</v>
      </c>
      <c r="P26" s="84">
        <v>20</v>
      </c>
      <c r="Q26" s="84">
        <v>46</v>
      </c>
      <c r="R26" s="84">
        <v>0</v>
      </c>
      <c r="S26" s="84">
        <v>289</v>
      </c>
      <c r="T26" s="84">
        <v>14</v>
      </c>
      <c r="U26" s="84">
        <v>0</v>
      </c>
      <c r="V26" s="84" t="s">
        <v>131</v>
      </c>
      <c r="W26" s="84" t="s">
        <v>131</v>
      </c>
      <c r="X26" s="84">
        <v>0</v>
      </c>
      <c r="Y26" s="84">
        <v>0</v>
      </c>
      <c r="Z26" s="84">
        <v>8</v>
      </c>
      <c r="AA26" s="84">
        <v>52</v>
      </c>
      <c r="AB26" s="84">
        <v>239</v>
      </c>
      <c r="AD26" s="65">
        <v>21</v>
      </c>
      <c r="AE26" s="66" t="s">
        <v>174</v>
      </c>
      <c r="AF26" s="65" t="s">
        <v>173</v>
      </c>
      <c r="AG26" s="60" t="s">
        <v>144</v>
      </c>
      <c r="AH26" s="60"/>
      <c r="AI26" s="60"/>
      <c r="AJ26" s="60"/>
      <c r="AK26" s="60"/>
      <c r="AL26" s="60"/>
      <c r="AM26" s="60"/>
      <c r="BD26" s="61"/>
    </row>
    <row r="27" spans="1:56" x14ac:dyDescent="0.45">
      <c r="A27" s="62">
        <v>3028</v>
      </c>
      <c r="B27" s="84" t="s">
        <v>131</v>
      </c>
      <c r="C27" s="84" t="s">
        <v>131</v>
      </c>
      <c r="D27" s="84">
        <v>2839</v>
      </c>
      <c r="E27" s="84">
        <v>39</v>
      </c>
      <c r="F27" s="84">
        <v>1058</v>
      </c>
      <c r="G27" s="84">
        <v>16</v>
      </c>
      <c r="H27" s="84">
        <v>512</v>
      </c>
      <c r="I27" s="84">
        <v>0</v>
      </c>
      <c r="J27" s="84">
        <v>905</v>
      </c>
      <c r="K27" s="84">
        <v>1806</v>
      </c>
      <c r="L27" s="84">
        <v>1461</v>
      </c>
      <c r="M27" s="84">
        <v>2113</v>
      </c>
      <c r="N27" s="84">
        <v>520</v>
      </c>
      <c r="O27" s="84">
        <v>991</v>
      </c>
      <c r="P27" s="84">
        <v>94</v>
      </c>
      <c r="Q27" s="84">
        <v>221</v>
      </c>
      <c r="R27" s="84" t="s">
        <v>131</v>
      </c>
      <c r="S27" s="84">
        <v>5143</v>
      </c>
      <c r="T27" s="84">
        <v>190</v>
      </c>
      <c r="U27" s="84">
        <v>9</v>
      </c>
      <c r="V27" s="84">
        <v>9</v>
      </c>
      <c r="W27" s="84">
        <v>11</v>
      </c>
      <c r="X27" s="84">
        <v>9</v>
      </c>
      <c r="Y27" s="84">
        <v>7</v>
      </c>
      <c r="Z27" s="84">
        <v>71</v>
      </c>
      <c r="AA27" s="84">
        <v>233</v>
      </c>
      <c r="AB27" s="84">
        <v>1319</v>
      </c>
      <c r="AD27" s="65">
        <v>22</v>
      </c>
      <c r="AE27" s="66" t="s">
        <v>175</v>
      </c>
      <c r="AF27" s="65" t="s">
        <v>176</v>
      </c>
      <c r="AG27" s="60" t="s">
        <v>144</v>
      </c>
      <c r="AH27" s="60"/>
      <c r="AI27" s="60"/>
      <c r="AJ27" s="60"/>
      <c r="AK27" s="60"/>
      <c r="AL27" s="60"/>
      <c r="AM27" s="60"/>
      <c r="BD27" s="61"/>
    </row>
    <row r="28" spans="1:56" x14ac:dyDescent="0.45">
      <c r="A28" s="62">
        <v>3029</v>
      </c>
      <c r="B28" s="84">
        <v>7</v>
      </c>
      <c r="C28" s="84">
        <v>11</v>
      </c>
      <c r="D28" s="84">
        <v>4989</v>
      </c>
      <c r="E28" s="84">
        <v>127</v>
      </c>
      <c r="F28" s="84">
        <v>2433</v>
      </c>
      <c r="G28" s="84">
        <v>63</v>
      </c>
      <c r="H28" s="84">
        <v>1055</v>
      </c>
      <c r="I28" s="84">
        <v>11</v>
      </c>
      <c r="J28" s="84">
        <v>1620</v>
      </c>
      <c r="K28" s="84">
        <v>10164</v>
      </c>
      <c r="L28" s="84">
        <v>8073</v>
      </c>
      <c r="M28" s="84">
        <v>8070</v>
      </c>
      <c r="N28" s="84">
        <v>1325</v>
      </c>
      <c r="O28" s="84">
        <v>2341</v>
      </c>
      <c r="P28" s="84">
        <v>704</v>
      </c>
      <c r="Q28" s="84">
        <v>991</v>
      </c>
      <c r="R28" s="84" t="s">
        <v>131</v>
      </c>
      <c r="S28" s="84">
        <v>10201</v>
      </c>
      <c r="T28" s="84">
        <v>470</v>
      </c>
      <c r="U28" s="84">
        <v>12</v>
      </c>
      <c r="V28" s="84">
        <v>49</v>
      </c>
      <c r="W28" s="84">
        <v>34</v>
      </c>
      <c r="X28" s="84">
        <v>13</v>
      </c>
      <c r="Y28" s="84">
        <v>10</v>
      </c>
      <c r="Z28" s="84">
        <v>236</v>
      </c>
      <c r="AA28" s="84">
        <v>878</v>
      </c>
      <c r="AB28" s="84">
        <v>4933</v>
      </c>
      <c r="AD28" s="65">
        <v>23</v>
      </c>
      <c r="AE28" s="66" t="s">
        <v>177</v>
      </c>
      <c r="AF28" s="65" t="s">
        <v>178</v>
      </c>
      <c r="AG28" s="60" t="s">
        <v>144</v>
      </c>
      <c r="AH28" s="60"/>
      <c r="AI28" s="60"/>
      <c r="AJ28" s="60"/>
      <c r="AK28" s="60"/>
      <c r="AL28" s="60"/>
      <c r="AM28" s="60"/>
      <c r="BD28" s="61"/>
    </row>
    <row r="29" spans="1:56" x14ac:dyDescent="0.45">
      <c r="A29" s="62">
        <v>3030</v>
      </c>
      <c r="B29" s="84">
        <v>7</v>
      </c>
      <c r="C29" s="84">
        <v>20</v>
      </c>
      <c r="D29" s="84">
        <v>5774</v>
      </c>
      <c r="E29" s="84">
        <v>142</v>
      </c>
      <c r="F29" s="84">
        <v>2596</v>
      </c>
      <c r="G29" s="84">
        <v>66</v>
      </c>
      <c r="H29" s="84">
        <v>1035</v>
      </c>
      <c r="I29" s="84">
        <v>5</v>
      </c>
      <c r="J29" s="84">
        <v>2066</v>
      </c>
      <c r="K29" s="84">
        <v>7754</v>
      </c>
      <c r="L29" s="84">
        <v>6287</v>
      </c>
      <c r="M29" s="84">
        <v>7220</v>
      </c>
      <c r="N29" s="84">
        <v>1351</v>
      </c>
      <c r="O29" s="84">
        <v>2646</v>
      </c>
      <c r="P29" s="84">
        <v>439</v>
      </c>
      <c r="Q29" s="84">
        <v>1026</v>
      </c>
      <c r="R29" s="84" t="s">
        <v>131</v>
      </c>
      <c r="S29" s="84">
        <v>11661</v>
      </c>
      <c r="T29" s="84">
        <v>688</v>
      </c>
      <c r="U29" s="84">
        <v>20</v>
      </c>
      <c r="V29" s="84">
        <v>41</v>
      </c>
      <c r="W29" s="84">
        <v>31</v>
      </c>
      <c r="X29" s="84">
        <v>11</v>
      </c>
      <c r="Y29" s="84">
        <v>12</v>
      </c>
      <c r="Z29" s="84">
        <v>296</v>
      </c>
      <c r="AA29" s="84">
        <v>845</v>
      </c>
      <c r="AB29" s="84">
        <v>5483</v>
      </c>
      <c r="AD29" s="65">
        <v>24</v>
      </c>
      <c r="AE29" s="66" t="s">
        <v>179</v>
      </c>
      <c r="AF29" s="65" t="s">
        <v>178</v>
      </c>
      <c r="AG29" s="60" t="s">
        <v>144</v>
      </c>
      <c r="AH29" s="60"/>
      <c r="AI29" s="60"/>
      <c r="AJ29" s="60"/>
      <c r="AK29" s="60"/>
      <c r="AL29" s="60"/>
      <c r="AM29" s="60"/>
      <c r="BD29" s="61"/>
    </row>
    <row r="30" spans="1:56" x14ac:dyDescent="0.45">
      <c r="A30" s="62">
        <v>3031</v>
      </c>
      <c r="B30" s="84" t="s">
        <v>131</v>
      </c>
      <c r="C30" s="84">
        <v>0</v>
      </c>
      <c r="D30" s="84">
        <v>1236</v>
      </c>
      <c r="E30" s="84">
        <v>79</v>
      </c>
      <c r="F30" s="84">
        <v>343</v>
      </c>
      <c r="G30" s="84">
        <v>6</v>
      </c>
      <c r="H30" s="84">
        <v>182</v>
      </c>
      <c r="I30" s="84">
        <v>0</v>
      </c>
      <c r="J30" s="84">
        <v>652</v>
      </c>
      <c r="K30" s="84">
        <v>715</v>
      </c>
      <c r="L30" s="84">
        <v>626</v>
      </c>
      <c r="M30" s="84">
        <v>1425</v>
      </c>
      <c r="N30" s="84">
        <v>322</v>
      </c>
      <c r="O30" s="84">
        <v>635</v>
      </c>
      <c r="P30" s="84">
        <v>60</v>
      </c>
      <c r="Q30" s="84">
        <v>158</v>
      </c>
      <c r="R30" s="84" t="s">
        <v>131</v>
      </c>
      <c r="S30" s="84">
        <v>2596</v>
      </c>
      <c r="T30" s="84">
        <v>113</v>
      </c>
      <c r="U30" s="84">
        <v>7</v>
      </c>
      <c r="V30" s="84">
        <v>18</v>
      </c>
      <c r="W30" s="84">
        <v>12</v>
      </c>
      <c r="X30" s="84" t="s">
        <v>131</v>
      </c>
      <c r="Y30" s="84">
        <v>0</v>
      </c>
      <c r="Z30" s="84">
        <v>51</v>
      </c>
      <c r="AA30" s="84">
        <v>345</v>
      </c>
      <c r="AB30" s="84">
        <v>583</v>
      </c>
      <c r="AD30" s="65">
        <v>25</v>
      </c>
      <c r="AE30" s="66" t="s">
        <v>180</v>
      </c>
      <c r="AF30" s="65" t="s">
        <v>178</v>
      </c>
      <c r="AG30" s="60" t="s">
        <v>144</v>
      </c>
      <c r="AH30" s="60"/>
      <c r="AI30" s="60"/>
      <c r="AJ30" s="60"/>
      <c r="AK30" s="60"/>
      <c r="AL30" s="60"/>
      <c r="AM30" s="60"/>
      <c r="BD30" s="61"/>
    </row>
    <row r="31" spans="1:56" x14ac:dyDescent="0.45">
      <c r="A31" s="62">
        <v>3032</v>
      </c>
      <c r="B31" s="84">
        <v>5</v>
      </c>
      <c r="C31" s="84" t="s">
        <v>131</v>
      </c>
      <c r="D31" s="84">
        <v>1731</v>
      </c>
      <c r="E31" s="84">
        <v>96</v>
      </c>
      <c r="F31" s="84">
        <v>555</v>
      </c>
      <c r="G31" s="84">
        <v>14</v>
      </c>
      <c r="H31" s="84">
        <v>194</v>
      </c>
      <c r="I31" s="84">
        <v>0</v>
      </c>
      <c r="J31" s="84">
        <v>647</v>
      </c>
      <c r="K31" s="84">
        <v>1032</v>
      </c>
      <c r="L31" s="84">
        <v>832</v>
      </c>
      <c r="M31" s="84">
        <v>1772</v>
      </c>
      <c r="N31" s="84">
        <v>457</v>
      </c>
      <c r="O31" s="84">
        <v>706</v>
      </c>
      <c r="P31" s="84">
        <v>70</v>
      </c>
      <c r="Q31" s="84">
        <v>163</v>
      </c>
      <c r="R31" s="84" t="s">
        <v>131</v>
      </c>
      <c r="S31" s="84">
        <v>3199</v>
      </c>
      <c r="T31" s="84">
        <v>333</v>
      </c>
      <c r="U31" s="84">
        <v>5</v>
      </c>
      <c r="V31" s="84">
        <v>10</v>
      </c>
      <c r="W31" s="84">
        <v>12</v>
      </c>
      <c r="X31" s="84" t="s">
        <v>131</v>
      </c>
      <c r="Y31" s="84" t="s">
        <v>131</v>
      </c>
      <c r="Z31" s="84">
        <v>45</v>
      </c>
      <c r="AA31" s="84">
        <v>411</v>
      </c>
      <c r="AB31" s="84">
        <v>966</v>
      </c>
      <c r="AD31" s="65">
        <v>26</v>
      </c>
      <c r="AE31" s="66" t="s">
        <v>181</v>
      </c>
      <c r="AF31" s="65" t="s">
        <v>178</v>
      </c>
      <c r="AG31" s="60" t="s">
        <v>144</v>
      </c>
      <c r="AH31" s="60"/>
      <c r="AI31" s="60"/>
      <c r="AJ31" s="60"/>
      <c r="AK31" s="60"/>
      <c r="AL31" s="60"/>
      <c r="AM31" s="60"/>
      <c r="BD31" s="61"/>
    </row>
    <row r="32" spans="1:56" x14ac:dyDescent="0.45">
      <c r="A32" s="62">
        <v>3033</v>
      </c>
      <c r="B32" s="84" t="s">
        <v>131</v>
      </c>
      <c r="C32" s="84" t="s">
        <v>131</v>
      </c>
      <c r="D32" s="84">
        <v>2267</v>
      </c>
      <c r="E32" s="84">
        <v>15</v>
      </c>
      <c r="F32" s="84">
        <v>576</v>
      </c>
      <c r="G32" s="84" t="s">
        <v>131</v>
      </c>
      <c r="H32" s="84">
        <v>189</v>
      </c>
      <c r="I32" s="84">
        <v>0</v>
      </c>
      <c r="J32" s="84">
        <v>292</v>
      </c>
      <c r="K32" s="84">
        <v>548</v>
      </c>
      <c r="L32" s="84">
        <v>407</v>
      </c>
      <c r="M32" s="84">
        <v>733</v>
      </c>
      <c r="N32" s="84">
        <v>219</v>
      </c>
      <c r="O32" s="84">
        <v>247</v>
      </c>
      <c r="P32" s="84">
        <v>16</v>
      </c>
      <c r="Q32" s="84">
        <v>60</v>
      </c>
      <c r="R32" s="84" t="s">
        <v>131</v>
      </c>
      <c r="S32" s="84">
        <v>3043</v>
      </c>
      <c r="T32" s="84">
        <v>386</v>
      </c>
      <c r="U32" s="84" t="s">
        <v>131</v>
      </c>
      <c r="V32" s="84" t="s">
        <v>131</v>
      </c>
      <c r="W32" s="84" t="s">
        <v>131</v>
      </c>
      <c r="X32" s="84" t="s">
        <v>131</v>
      </c>
      <c r="Y32" s="84">
        <v>0</v>
      </c>
      <c r="Z32" s="84">
        <v>21</v>
      </c>
      <c r="AA32" s="84">
        <v>109</v>
      </c>
      <c r="AB32" s="84">
        <v>403</v>
      </c>
      <c r="AD32" s="65">
        <v>27</v>
      </c>
      <c r="AE32" s="66" t="s">
        <v>182</v>
      </c>
      <c r="AF32" s="65" t="s">
        <v>178</v>
      </c>
      <c r="AG32" s="60" t="s">
        <v>144</v>
      </c>
      <c r="AH32" s="60"/>
      <c r="AI32" s="60"/>
      <c r="AJ32" s="60"/>
      <c r="AK32" s="60"/>
      <c r="AL32" s="60"/>
      <c r="AM32" s="60"/>
      <c r="BD32" s="61"/>
    </row>
    <row r="33" spans="1:56" x14ac:dyDescent="0.45">
      <c r="A33" s="62">
        <v>3034</v>
      </c>
      <c r="B33" s="84">
        <v>0</v>
      </c>
      <c r="C33" s="84">
        <v>0</v>
      </c>
      <c r="D33" s="84">
        <v>2125</v>
      </c>
      <c r="E33" s="84">
        <v>13</v>
      </c>
      <c r="F33" s="84">
        <v>547</v>
      </c>
      <c r="G33" s="84">
        <v>6</v>
      </c>
      <c r="H33" s="84">
        <v>182</v>
      </c>
      <c r="I33" s="84">
        <v>0</v>
      </c>
      <c r="J33" s="84">
        <v>269</v>
      </c>
      <c r="K33" s="84">
        <v>452</v>
      </c>
      <c r="L33" s="84">
        <v>335</v>
      </c>
      <c r="M33" s="84">
        <v>590</v>
      </c>
      <c r="N33" s="84">
        <v>192</v>
      </c>
      <c r="O33" s="84">
        <v>235</v>
      </c>
      <c r="P33" s="84">
        <v>16</v>
      </c>
      <c r="Q33" s="84">
        <v>48</v>
      </c>
      <c r="R33" s="84" t="s">
        <v>131</v>
      </c>
      <c r="S33" s="84">
        <v>2813</v>
      </c>
      <c r="T33" s="84">
        <v>307</v>
      </c>
      <c r="U33" s="84" t="s">
        <v>131</v>
      </c>
      <c r="V33" s="84">
        <v>17</v>
      </c>
      <c r="W33" s="84">
        <v>7</v>
      </c>
      <c r="X33" s="84">
        <v>5</v>
      </c>
      <c r="Y33" s="84" t="s">
        <v>131</v>
      </c>
      <c r="Z33" s="84">
        <v>9</v>
      </c>
      <c r="AA33" s="84">
        <v>99</v>
      </c>
      <c r="AB33" s="84">
        <v>371</v>
      </c>
      <c r="AD33" s="65">
        <v>28</v>
      </c>
      <c r="AE33" s="66" t="s">
        <v>183</v>
      </c>
      <c r="AF33" s="65" t="s">
        <v>184</v>
      </c>
      <c r="AG33" s="60" t="s">
        <v>144</v>
      </c>
      <c r="AH33" s="60"/>
      <c r="AI33" s="60"/>
      <c r="AJ33" s="60"/>
      <c r="AK33" s="60"/>
      <c r="AL33" s="60"/>
      <c r="AM33" s="60"/>
      <c r="BD33" s="61"/>
    </row>
    <row r="34" spans="1:56" x14ac:dyDescent="0.45">
      <c r="A34" s="62">
        <v>3036</v>
      </c>
      <c r="B34" s="84" t="s">
        <v>131</v>
      </c>
      <c r="C34" s="84">
        <v>0</v>
      </c>
      <c r="D34" s="84">
        <v>719</v>
      </c>
      <c r="E34" s="84">
        <v>5</v>
      </c>
      <c r="F34" s="84">
        <v>189</v>
      </c>
      <c r="G34" s="84" t="s">
        <v>131</v>
      </c>
      <c r="H34" s="84">
        <v>42</v>
      </c>
      <c r="I34" s="84">
        <v>0</v>
      </c>
      <c r="J34" s="84">
        <v>69</v>
      </c>
      <c r="K34" s="84">
        <v>180</v>
      </c>
      <c r="L34" s="84">
        <v>138</v>
      </c>
      <c r="M34" s="84">
        <v>249</v>
      </c>
      <c r="N34" s="84">
        <v>86</v>
      </c>
      <c r="O34" s="84">
        <v>81</v>
      </c>
      <c r="P34" s="84">
        <v>5</v>
      </c>
      <c r="Q34" s="84">
        <v>21</v>
      </c>
      <c r="R34" s="84">
        <v>0</v>
      </c>
      <c r="S34" s="84">
        <v>954</v>
      </c>
      <c r="T34" s="84">
        <v>224</v>
      </c>
      <c r="U34" s="84" t="s">
        <v>131</v>
      </c>
      <c r="V34" s="84" t="s">
        <v>131</v>
      </c>
      <c r="W34" s="84">
        <v>0</v>
      </c>
      <c r="X34" s="84" t="s">
        <v>131</v>
      </c>
      <c r="Y34" s="84">
        <v>0</v>
      </c>
      <c r="Z34" s="84">
        <v>5</v>
      </c>
      <c r="AA34" s="84">
        <v>36</v>
      </c>
      <c r="AB34" s="84">
        <v>126</v>
      </c>
      <c r="AD34" s="65">
        <v>29</v>
      </c>
      <c r="AE34" s="66" t="s">
        <v>185</v>
      </c>
      <c r="AF34" s="65" t="s">
        <v>184</v>
      </c>
      <c r="AG34" s="60" t="s">
        <v>144</v>
      </c>
      <c r="AH34" s="60"/>
      <c r="AI34" s="60"/>
      <c r="AJ34" s="60"/>
      <c r="AK34" s="60"/>
      <c r="AL34" s="60"/>
      <c r="AM34" s="60"/>
      <c r="BD34" s="61"/>
    </row>
    <row r="35" spans="1:56" x14ac:dyDescent="0.45">
      <c r="A35" s="62">
        <v>3037</v>
      </c>
      <c r="B35" s="84">
        <v>0</v>
      </c>
      <c r="C35" s="84" t="s">
        <v>131</v>
      </c>
      <c r="D35" s="84">
        <v>3601</v>
      </c>
      <c r="E35" s="84">
        <v>77</v>
      </c>
      <c r="F35" s="84">
        <v>1897</v>
      </c>
      <c r="G35" s="84">
        <v>49</v>
      </c>
      <c r="H35" s="84">
        <v>809</v>
      </c>
      <c r="I35" s="84" t="s">
        <v>131</v>
      </c>
      <c r="J35" s="84">
        <v>1141</v>
      </c>
      <c r="K35" s="84">
        <v>3561</v>
      </c>
      <c r="L35" s="84">
        <v>2663</v>
      </c>
      <c r="M35" s="84">
        <v>3774</v>
      </c>
      <c r="N35" s="84">
        <v>862</v>
      </c>
      <c r="O35" s="84">
        <v>1280</v>
      </c>
      <c r="P35" s="84">
        <v>192</v>
      </c>
      <c r="Q35" s="84">
        <v>397</v>
      </c>
      <c r="R35" s="84" t="s">
        <v>131</v>
      </c>
      <c r="S35" s="84">
        <v>6763</v>
      </c>
      <c r="T35" s="84">
        <v>209</v>
      </c>
      <c r="U35" s="84">
        <v>10</v>
      </c>
      <c r="V35" s="84">
        <v>27</v>
      </c>
      <c r="W35" s="84">
        <v>28</v>
      </c>
      <c r="X35" s="84">
        <v>15</v>
      </c>
      <c r="Y35" s="84">
        <v>14</v>
      </c>
      <c r="Z35" s="84">
        <v>107</v>
      </c>
      <c r="AA35" s="84">
        <v>611</v>
      </c>
      <c r="AB35" s="84">
        <v>1861</v>
      </c>
      <c r="AD35" s="65">
        <v>30</v>
      </c>
      <c r="AE35" s="66" t="s">
        <v>186</v>
      </c>
      <c r="AF35" s="65" t="s">
        <v>184</v>
      </c>
      <c r="AG35" s="60" t="s">
        <v>144</v>
      </c>
      <c r="AH35" s="60"/>
      <c r="AI35" s="60"/>
      <c r="AJ35" s="60"/>
      <c r="AK35" s="60"/>
      <c r="AL35" s="60"/>
      <c r="AM35" s="60"/>
      <c r="BD35" s="61"/>
    </row>
    <row r="36" spans="1:56" x14ac:dyDescent="0.45">
      <c r="A36" s="62">
        <v>3038</v>
      </c>
      <c r="B36" s="84">
        <v>0</v>
      </c>
      <c r="C36" s="84" t="s">
        <v>131</v>
      </c>
      <c r="D36" s="84">
        <v>3072</v>
      </c>
      <c r="E36" s="84">
        <v>32</v>
      </c>
      <c r="F36" s="84">
        <v>1258</v>
      </c>
      <c r="G36" s="84">
        <v>22</v>
      </c>
      <c r="H36" s="84">
        <v>441</v>
      </c>
      <c r="I36" s="84" t="s">
        <v>131</v>
      </c>
      <c r="J36" s="84">
        <v>650</v>
      </c>
      <c r="K36" s="84">
        <v>1268</v>
      </c>
      <c r="L36" s="84">
        <v>937</v>
      </c>
      <c r="M36" s="84">
        <v>1704</v>
      </c>
      <c r="N36" s="84">
        <v>557</v>
      </c>
      <c r="O36" s="84">
        <v>648</v>
      </c>
      <c r="P36" s="84">
        <v>49</v>
      </c>
      <c r="Q36" s="84">
        <v>168</v>
      </c>
      <c r="R36" s="84">
        <v>0</v>
      </c>
      <c r="S36" s="84">
        <v>4787</v>
      </c>
      <c r="T36" s="84">
        <v>307</v>
      </c>
      <c r="U36" s="84">
        <v>6</v>
      </c>
      <c r="V36" s="84">
        <v>15</v>
      </c>
      <c r="W36" s="84">
        <v>13</v>
      </c>
      <c r="X36" s="84">
        <v>16</v>
      </c>
      <c r="Y36" s="84">
        <v>6</v>
      </c>
      <c r="Z36" s="84">
        <v>36</v>
      </c>
      <c r="AA36" s="84">
        <v>287</v>
      </c>
      <c r="AB36" s="84">
        <v>716</v>
      </c>
      <c r="AD36" s="65">
        <v>31</v>
      </c>
      <c r="AE36" s="66" t="s">
        <v>187</v>
      </c>
      <c r="AF36" s="65" t="s">
        <v>184</v>
      </c>
      <c r="AG36" s="60" t="s">
        <v>144</v>
      </c>
      <c r="AH36" s="60"/>
      <c r="AI36" s="60"/>
      <c r="AJ36" s="60"/>
      <c r="AK36" s="60"/>
      <c r="AL36" s="60"/>
      <c r="AM36" s="60"/>
      <c r="BD36" s="61"/>
    </row>
    <row r="37" spans="1:56" x14ac:dyDescent="0.45">
      <c r="A37" s="62">
        <v>3039</v>
      </c>
      <c r="B37" s="84" t="s">
        <v>131</v>
      </c>
      <c r="C37" s="84">
        <v>0</v>
      </c>
      <c r="D37" s="84">
        <v>1255</v>
      </c>
      <c r="E37" s="84">
        <v>42</v>
      </c>
      <c r="F37" s="84">
        <v>300</v>
      </c>
      <c r="G37" s="84" t="s">
        <v>131</v>
      </c>
      <c r="H37" s="84">
        <v>69</v>
      </c>
      <c r="I37" s="84">
        <v>0</v>
      </c>
      <c r="J37" s="84">
        <v>278</v>
      </c>
      <c r="K37" s="84">
        <v>297</v>
      </c>
      <c r="L37" s="84">
        <v>243</v>
      </c>
      <c r="M37" s="84">
        <v>597</v>
      </c>
      <c r="N37" s="84">
        <v>172</v>
      </c>
      <c r="O37" s="84">
        <v>202</v>
      </c>
      <c r="P37" s="84">
        <v>8</v>
      </c>
      <c r="Q37" s="84">
        <v>41</v>
      </c>
      <c r="R37" s="84" t="s">
        <v>131</v>
      </c>
      <c r="S37" s="84">
        <v>1802</v>
      </c>
      <c r="T37" s="84">
        <v>263</v>
      </c>
      <c r="U37" s="84" t="s">
        <v>131</v>
      </c>
      <c r="V37" s="84" t="s">
        <v>131</v>
      </c>
      <c r="W37" s="84" t="s">
        <v>131</v>
      </c>
      <c r="X37" s="84">
        <v>0</v>
      </c>
      <c r="Y37" s="84">
        <v>0</v>
      </c>
      <c r="Z37" s="84">
        <v>11</v>
      </c>
      <c r="AA37" s="84">
        <v>137</v>
      </c>
      <c r="AB37" s="84">
        <v>419</v>
      </c>
      <c r="AD37" s="65">
        <v>32</v>
      </c>
      <c r="AE37" s="66" t="s">
        <v>188</v>
      </c>
      <c r="AF37" s="65" t="s">
        <v>189</v>
      </c>
      <c r="AG37" s="60" t="s">
        <v>144</v>
      </c>
      <c r="AH37" s="60"/>
      <c r="AI37" s="60"/>
      <c r="AJ37" s="60"/>
      <c r="AK37" s="60"/>
      <c r="AL37" s="60"/>
      <c r="AM37" s="60"/>
      <c r="BD37" s="61"/>
    </row>
    <row r="38" spans="1:56" x14ac:dyDescent="0.45">
      <c r="A38" s="62">
        <v>3040</v>
      </c>
      <c r="B38" s="84" t="s">
        <v>131</v>
      </c>
      <c r="C38" s="84" t="s">
        <v>131</v>
      </c>
      <c r="D38" s="84">
        <v>1812</v>
      </c>
      <c r="E38" s="84">
        <v>52</v>
      </c>
      <c r="F38" s="84">
        <v>470</v>
      </c>
      <c r="G38" s="84">
        <v>15</v>
      </c>
      <c r="H38" s="84">
        <v>116</v>
      </c>
      <c r="I38" s="84">
        <v>0</v>
      </c>
      <c r="J38" s="84">
        <v>383</v>
      </c>
      <c r="K38" s="84">
        <v>639</v>
      </c>
      <c r="L38" s="84">
        <v>490</v>
      </c>
      <c r="M38" s="84">
        <v>1065</v>
      </c>
      <c r="N38" s="84">
        <v>296</v>
      </c>
      <c r="O38" s="84">
        <v>330</v>
      </c>
      <c r="P38" s="84">
        <v>20</v>
      </c>
      <c r="Q38" s="84">
        <v>73</v>
      </c>
      <c r="R38" s="84">
        <v>0</v>
      </c>
      <c r="S38" s="84">
        <v>2672</v>
      </c>
      <c r="T38" s="84">
        <v>561</v>
      </c>
      <c r="U38" s="84" t="s">
        <v>131</v>
      </c>
      <c r="V38" s="84" t="s">
        <v>131</v>
      </c>
      <c r="W38" s="84">
        <v>5</v>
      </c>
      <c r="X38" s="84">
        <v>0</v>
      </c>
      <c r="Y38" s="84">
        <v>0</v>
      </c>
      <c r="Z38" s="84">
        <v>24</v>
      </c>
      <c r="AA38" s="84">
        <v>237</v>
      </c>
      <c r="AB38" s="84">
        <v>848</v>
      </c>
      <c r="AD38" s="65">
        <v>33</v>
      </c>
      <c r="AE38" s="66" t="s">
        <v>190</v>
      </c>
      <c r="AF38" s="65" t="s">
        <v>191</v>
      </c>
      <c r="AG38" s="60" t="s">
        <v>144</v>
      </c>
      <c r="AH38" s="60"/>
      <c r="AI38" s="60"/>
      <c r="AJ38" s="60"/>
      <c r="AK38" s="60"/>
      <c r="AL38" s="60"/>
      <c r="AM38" s="60"/>
      <c r="BD38" s="61"/>
    </row>
    <row r="39" spans="1:56" x14ac:dyDescent="0.45">
      <c r="A39" s="62">
        <v>3041</v>
      </c>
      <c r="B39" s="84" t="s">
        <v>131</v>
      </c>
      <c r="C39" s="84" t="s">
        <v>131</v>
      </c>
      <c r="D39" s="84">
        <v>950</v>
      </c>
      <c r="E39" s="84">
        <v>16</v>
      </c>
      <c r="F39" s="84">
        <v>283</v>
      </c>
      <c r="G39" s="84" t="s">
        <v>131</v>
      </c>
      <c r="H39" s="84">
        <v>68</v>
      </c>
      <c r="I39" s="84" t="s">
        <v>131</v>
      </c>
      <c r="J39" s="84">
        <v>196</v>
      </c>
      <c r="K39" s="84">
        <v>357</v>
      </c>
      <c r="L39" s="84">
        <v>279</v>
      </c>
      <c r="M39" s="84">
        <v>515</v>
      </c>
      <c r="N39" s="84">
        <v>157</v>
      </c>
      <c r="O39" s="84">
        <v>151</v>
      </c>
      <c r="P39" s="84" t="s">
        <v>131</v>
      </c>
      <c r="Q39" s="84">
        <v>35</v>
      </c>
      <c r="R39" s="84">
        <v>0</v>
      </c>
      <c r="S39" s="84">
        <v>1392</v>
      </c>
      <c r="T39" s="84">
        <v>315</v>
      </c>
      <c r="U39" s="84" t="s">
        <v>131</v>
      </c>
      <c r="V39" s="84">
        <v>0</v>
      </c>
      <c r="W39" s="84">
        <v>0</v>
      </c>
      <c r="X39" s="84" t="s">
        <v>131</v>
      </c>
      <c r="Y39" s="84" t="s">
        <v>131</v>
      </c>
      <c r="Z39" s="84">
        <v>13</v>
      </c>
      <c r="AA39" s="84">
        <v>83</v>
      </c>
      <c r="AB39" s="84">
        <v>335</v>
      </c>
      <c r="AD39" s="65">
        <v>34</v>
      </c>
      <c r="AE39" s="66" t="s">
        <v>192</v>
      </c>
      <c r="AF39" s="65" t="s">
        <v>191</v>
      </c>
      <c r="AG39" s="60" t="s">
        <v>144</v>
      </c>
      <c r="AH39" s="60"/>
      <c r="AI39" s="60"/>
      <c r="AJ39" s="60"/>
      <c r="AK39" s="60"/>
      <c r="AL39" s="60"/>
      <c r="AM39" s="60"/>
      <c r="BD39" s="61"/>
    </row>
    <row r="40" spans="1:56" x14ac:dyDescent="0.45">
      <c r="A40" s="62">
        <v>3042</v>
      </c>
      <c r="B40" s="84">
        <v>0</v>
      </c>
      <c r="C40" s="84" t="s">
        <v>131</v>
      </c>
      <c r="D40" s="84">
        <v>2257</v>
      </c>
      <c r="E40" s="84">
        <v>21</v>
      </c>
      <c r="F40" s="84">
        <v>629</v>
      </c>
      <c r="G40" s="84">
        <v>5</v>
      </c>
      <c r="H40" s="84">
        <v>212</v>
      </c>
      <c r="I40" s="84">
        <v>0</v>
      </c>
      <c r="J40" s="84">
        <v>353</v>
      </c>
      <c r="K40" s="84">
        <v>695</v>
      </c>
      <c r="L40" s="84">
        <v>556</v>
      </c>
      <c r="M40" s="84">
        <v>859</v>
      </c>
      <c r="N40" s="84">
        <v>250</v>
      </c>
      <c r="O40" s="84">
        <v>320</v>
      </c>
      <c r="P40" s="84">
        <v>16</v>
      </c>
      <c r="Q40" s="84">
        <v>85</v>
      </c>
      <c r="R40" s="84">
        <v>0</v>
      </c>
      <c r="S40" s="84">
        <v>3156</v>
      </c>
      <c r="T40" s="84">
        <v>296</v>
      </c>
      <c r="U40" s="84">
        <v>6</v>
      </c>
      <c r="V40" s="84" t="s">
        <v>131</v>
      </c>
      <c r="W40" s="84">
        <v>5</v>
      </c>
      <c r="X40" s="84" t="s">
        <v>131</v>
      </c>
      <c r="Y40" s="84" t="s">
        <v>131</v>
      </c>
      <c r="Z40" s="84">
        <v>26</v>
      </c>
      <c r="AA40" s="84">
        <v>108</v>
      </c>
      <c r="AB40" s="84">
        <v>575</v>
      </c>
      <c r="AD40" s="65">
        <v>35</v>
      </c>
      <c r="AE40" s="66" t="s">
        <v>193</v>
      </c>
      <c r="AF40" s="65" t="s">
        <v>191</v>
      </c>
      <c r="AG40" s="60" t="s">
        <v>144</v>
      </c>
      <c r="AH40" s="60"/>
      <c r="AI40" s="60"/>
      <c r="AJ40" s="60"/>
      <c r="AK40" s="60"/>
      <c r="AL40" s="60"/>
      <c r="AM40" s="60"/>
      <c r="BD40" s="61"/>
    </row>
    <row r="41" spans="1:56" x14ac:dyDescent="0.45">
      <c r="A41" s="62">
        <v>3043</v>
      </c>
      <c r="B41" s="84">
        <v>0</v>
      </c>
      <c r="C41" s="84">
        <v>0</v>
      </c>
      <c r="D41" s="84">
        <v>2669</v>
      </c>
      <c r="E41" s="84">
        <v>29</v>
      </c>
      <c r="F41" s="84">
        <v>858</v>
      </c>
      <c r="G41" s="84">
        <v>11</v>
      </c>
      <c r="H41" s="84">
        <v>410</v>
      </c>
      <c r="I41" s="84">
        <v>0</v>
      </c>
      <c r="J41" s="84">
        <v>535</v>
      </c>
      <c r="K41" s="84">
        <v>1102</v>
      </c>
      <c r="L41" s="84">
        <v>871</v>
      </c>
      <c r="M41" s="84">
        <v>1346</v>
      </c>
      <c r="N41" s="84">
        <v>271</v>
      </c>
      <c r="O41" s="84">
        <v>669</v>
      </c>
      <c r="P41" s="84">
        <v>78</v>
      </c>
      <c r="Q41" s="84">
        <v>122</v>
      </c>
      <c r="R41" s="84">
        <v>0</v>
      </c>
      <c r="S41" s="84">
        <v>4144</v>
      </c>
      <c r="T41" s="84">
        <v>312</v>
      </c>
      <c r="U41" s="84">
        <v>9</v>
      </c>
      <c r="V41" s="84">
        <v>8</v>
      </c>
      <c r="W41" s="84">
        <v>11</v>
      </c>
      <c r="X41" s="84">
        <v>5</v>
      </c>
      <c r="Y41" s="84">
        <v>5</v>
      </c>
      <c r="Z41" s="84">
        <v>46</v>
      </c>
      <c r="AA41" s="84">
        <v>176</v>
      </c>
      <c r="AB41" s="84">
        <v>988</v>
      </c>
      <c r="AD41" s="65">
        <v>36</v>
      </c>
      <c r="AE41" s="66" t="s">
        <v>194</v>
      </c>
      <c r="AF41" s="65" t="s">
        <v>191</v>
      </c>
      <c r="AG41" s="60" t="s">
        <v>144</v>
      </c>
      <c r="AH41" s="60"/>
      <c r="AI41" s="60"/>
      <c r="AJ41" s="60"/>
      <c r="AK41" s="60"/>
      <c r="AL41" s="60"/>
      <c r="AM41" s="60"/>
      <c r="BD41" s="61"/>
    </row>
    <row r="42" spans="1:56" x14ac:dyDescent="0.45">
      <c r="A42" s="62">
        <v>3044</v>
      </c>
      <c r="B42" s="84" t="s">
        <v>131</v>
      </c>
      <c r="C42" s="84" t="s">
        <v>131</v>
      </c>
      <c r="D42" s="84">
        <v>2645</v>
      </c>
      <c r="E42" s="84">
        <v>60</v>
      </c>
      <c r="F42" s="84">
        <v>832</v>
      </c>
      <c r="G42" s="84">
        <v>17</v>
      </c>
      <c r="H42" s="84">
        <v>271</v>
      </c>
      <c r="I42" s="84">
        <v>0</v>
      </c>
      <c r="J42" s="84">
        <v>557</v>
      </c>
      <c r="K42" s="84">
        <v>1131</v>
      </c>
      <c r="L42" s="84">
        <v>906</v>
      </c>
      <c r="M42" s="84">
        <v>1425</v>
      </c>
      <c r="N42" s="84">
        <v>359</v>
      </c>
      <c r="O42" s="84">
        <v>465</v>
      </c>
      <c r="P42" s="84">
        <v>34</v>
      </c>
      <c r="Q42" s="84">
        <v>131</v>
      </c>
      <c r="R42" s="84" t="s">
        <v>131</v>
      </c>
      <c r="S42" s="84">
        <v>3938</v>
      </c>
      <c r="T42" s="84">
        <v>367</v>
      </c>
      <c r="U42" s="84" t="s">
        <v>131</v>
      </c>
      <c r="V42" s="84" t="s">
        <v>131</v>
      </c>
      <c r="W42" s="84">
        <v>5</v>
      </c>
      <c r="X42" s="84">
        <v>9</v>
      </c>
      <c r="Y42" s="84">
        <v>5</v>
      </c>
      <c r="Z42" s="84">
        <v>30</v>
      </c>
      <c r="AA42" s="84">
        <v>278</v>
      </c>
      <c r="AB42" s="84">
        <v>978</v>
      </c>
      <c r="AD42" s="65">
        <v>37</v>
      </c>
      <c r="AE42" s="66" t="s">
        <v>195</v>
      </c>
      <c r="AF42" s="65" t="s">
        <v>191</v>
      </c>
      <c r="AG42" s="60" t="s">
        <v>144</v>
      </c>
      <c r="AH42" s="60"/>
      <c r="AI42" s="60"/>
      <c r="AJ42" s="60"/>
      <c r="AK42" s="60"/>
      <c r="AL42" s="60"/>
      <c r="AM42" s="60"/>
      <c r="BD42" s="61"/>
    </row>
    <row r="43" spans="1:56" x14ac:dyDescent="0.45">
      <c r="A43" s="62">
        <v>3045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 t="s">
        <v>131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 t="s">
        <v>131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D43" s="65">
        <v>38</v>
      </c>
      <c r="AE43" s="66" t="s">
        <v>196</v>
      </c>
      <c r="AF43" s="65" t="s">
        <v>191</v>
      </c>
      <c r="AG43" s="60" t="s">
        <v>144</v>
      </c>
      <c r="AH43" s="60"/>
      <c r="AI43" s="60"/>
      <c r="AJ43" s="60"/>
      <c r="AK43" s="60"/>
      <c r="AL43" s="60"/>
      <c r="AM43" s="60"/>
      <c r="BD43" s="61"/>
    </row>
    <row r="44" spans="1:56" x14ac:dyDescent="0.45">
      <c r="A44" s="62">
        <v>3046</v>
      </c>
      <c r="B44" s="84" t="s">
        <v>131</v>
      </c>
      <c r="C44" s="84" t="s">
        <v>131</v>
      </c>
      <c r="D44" s="84">
        <v>3961</v>
      </c>
      <c r="E44" s="84">
        <v>46</v>
      </c>
      <c r="F44" s="84">
        <v>1372</v>
      </c>
      <c r="G44" s="84">
        <v>25</v>
      </c>
      <c r="H44" s="84">
        <v>685</v>
      </c>
      <c r="I44" s="84" t="s">
        <v>131</v>
      </c>
      <c r="J44" s="84">
        <v>1306</v>
      </c>
      <c r="K44" s="84">
        <v>2313</v>
      </c>
      <c r="L44" s="84">
        <v>1900</v>
      </c>
      <c r="M44" s="84">
        <v>2522</v>
      </c>
      <c r="N44" s="84">
        <v>527</v>
      </c>
      <c r="O44" s="84">
        <v>1015</v>
      </c>
      <c r="P44" s="84">
        <v>209</v>
      </c>
      <c r="Q44" s="84">
        <v>249</v>
      </c>
      <c r="R44" s="84" t="s">
        <v>131</v>
      </c>
      <c r="S44" s="84">
        <v>6882</v>
      </c>
      <c r="T44" s="84">
        <v>340</v>
      </c>
      <c r="U44" s="84">
        <v>6</v>
      </c>
      <c r="V44" s="84">
        <v>31</v>
      </c>
      <c r="W44" s="84">
        <v>14</v>
      </c>
      <c r="X44" s="84">
        <v>8</v>
      </c>
      <c r="Y44" s="84">
        <v>7</v>
      </c>
      <c r="Z44" s="84">
        <v>90</v>
      </c>
      <c r="AA44" s="84">
        <v>364</v>
      </c>
      <c r="AB44" s="84">
        <v>1935</v>
      </c>
      <c r="AD44" s="65">
        <v>39</v>
      </c>
      <c r="AE44" s="66" t="s">
        <v>197</v>
      </c>
      <c r="AF44" s="65" t="s">
        <v>198</v>
      </c>
      <c r="AG44" s="60" t="s">
        <v>144</v>
      </c>
      <c r="AH44" s="60"/>
      <c r="AI44" s="60"/>
      <c r="AJ44" s="60"/>
      <c r="AK44" s="60"/>
      <c r="AL44" s="60"/>
      <c r="AM44" s="60"/>
      <c r="BD44" s="61"/>
    </row>
    <row r="45" spans="1:56" x14ac:dyDescent="0.45">
      <c r="A45" s="62">
        <v>3047</v>
      </c>
      <c r="B45" s="84">
        <v>9</v>
      </c>
      <c r="C45" s="84">
        <v>7</v>
      </c>
      <c r="D45" s="84">
        <v>2078</v>
      </c>
      <c r="E45" s="84">
        <v>57</v>
      </c>
      <c r="F45" s="84">
        <v>1437</v>
      </c>
      <c r="G45" s="84">
        <v>39</v>
      </c>
      <c r="H45" s="84">
        <v>1068</v>
      </c>
      <c r="I45" s="84" t="s">
        <v>131</v>
      </c>
      <c r="J45" s="84">
        <v>1411</v>
      </c>
      <c r="K45" s="84">
        <v>2394</v>
      </c>
      <c r="L45" s="84">
        <v>2028</v>
      </c>
      <c r="M45" s="84">
        <v>2890</v>
      </c>
      <c r="N45" s="84">
        <v>436</v>
      </c>
      <c r="O45" s="84">
        <v>1472</v>
      </c>
      <c r="P45" s="84">
        <v>375</v>
      </c>
      <c r="Q45" s="84">
        <v>321</v>
      </c>
      <c r="R45" s="84" t="s">
        <v>131</v>
      </c>
      <c r="S45" s="84">
        <v>5711</v>
      </c>
      <c r="T45" s="84">
        <v>38</v>
      </c>
      <c r="U45" s="84">
        <v>8</v>
      </c>
      <c r="V45" s="84">
        <v>34</v>
      </c>
      <c r="W45" s="84">
        <v>16</v>
      </c>
      <c r="X45" s="84">
        <v>8</v>
      </c>
      <c r="Y45" s="84">
        <v>7</v>
      </c>
      <c r="Z45" s="84">
        <v>128</v>
      </c>
      <c r="AA45" s="84">
        <v>375</v>
      </c>
      <c r="AB45" s="84">
        <v>1819</v>
      </c>
      <c r="AD45" s="65">
        <v>40</v>
      </c>
      <c r="AE45" s="66" t="s">
        <v>199</v>
      </c>
      <c r="AF45" s="65" t="s">
        <v>198</v>
      </c>
      <c r="AG45" s="60" t="s">
        <v>144</v>
      </c>
      <c r="AH45" s="60"/>
      <c r="AI45" s="60"/>
      <c r="AJ45" s="60"/>
      <c r="AK45" s="60"/>
      <c r="AL45" s="60"/>
      <c r="AM45" s="60"/>
      <c r="BD45" s="61"/>
    </row>
    <row r="46" spans="1:56" x14ac:dyDescent="0.45">
      <c r="A46" s="62">
        <v>3048</v>
      </c>
      <c r="B46" s="84" t="s">
        <v>131</v>
      </c>
      <c r="C46" s="84" t="s">
        <v>131</v>
      </c>
      <c r="D46" s="84">
        <v>1880</v>
      </c>
      <c r="E46" s="84">
        <v>36</v>
      </c>
      <c r="F46" s="84">
        <v>1524</v>
      </c>
      <c r="G46" s="84">
        <v>33</v>
      </c>
      <c r="H46" s="84">
        <v>1173</v>
      </c>
      <c r="I46" s="84" t="s">
        <v>131</v>
      </c>
      <c r="J46" s="84">
        <v>1227</v>
      </c>
      <c r="K46" s="84">
        <v>2180</v>
      </c>
      <c r="L46" s="84">
        <v>1795</v>
      </c>
      <c r="M46" s="84">
        <v>2550</v>
      </c>
      <c r="N46" s="84">
        <v>402</v>
      </c>
      <c r="O46" s="84">
        <v>1278</v>
      </c>
      <c r="P46" s="84">
        <v>301</v>
      </c>
      <c r="Q46" s="84">
        <v>295</v>
      </c>
      <c r="R46" s="84" t="s">
        <v>131</v>
      </c>
      <c r="S46" s="84">
        <v>5219</v>
      </c>
      <c r="T46" s="84">
        <v>14</v>
      </c>
      <c r="U46" s="84">
        <v>9</v>
      </c>
      <c r="V46" s="84">
        <v>21</v>
      </c>
      <c r="W46" s="84">
        <v>12</v>
      </c>
      <c r="X46" s="84">
        <v>13</v>
      </c>
      <c r="Y46" s="84">
        <v>9</v>
      </c>
      <c r="Z46" s="84">
        <v>115</v>
      </c>
      <c r="AA46" s="84">
        <v>394</v>
      </c>
      <c r="AB46" s="84">
        <v>1407</v>
      </c>
      <c r="AD46" s="65">
        <v>41</v>
      </c>
      <c r="AE46" s="66" t="s">
        <v>200</v>
      </c>
      <c r="AF46" s="65" t="s">
        <v>201</v>
      </c>
      <c r="AG46" s="60" t="s">
        <v>144</v>
      </c>
      <c r="AH46" s="60"/>
      <c r="AI46" s="60"/>
      <c r="AJ46" s="60"/>
      <c r="AK46" s="60"/>
      <c r="AL46" s="60"/>
      <c r="AM46" s="60"/>
      <c r="BD46" s="61"/>
    </row>
    <row r="47" spans="1:56" x14ac:dyDescent="0.45">
      <c r="A47" s="62">
        <v>3049</v>
      </c>
      <c r="B47" s="84" t="s">
        <v>131</v>
      </c>
      <c r="C47" s="84">
        <v>0</v>
      </c>
      <c r="D47" s="84">
        <v>1009</v>
      </c>
      <c r="E47" s="84">
        <v>18</v>
      </c>
      <c r="F47" s="84">
        <v>421</v>
      </c>
      <c r="G47" s="84">
        <v>9</v>
      </c>
      <c r="H47" s="84">
        <v>191</v>
      </c>
      <c r="I47" s="84">
        <v>0</v>
      </c>
      <c r="J47" s="84">
        <v>274</v>
      </c>
      <c r="K47" s="84">
        <v>574</v>
      </c>
      <c r="L47" s="84">
        <v>448</v>
      </c>
      <c r="M47" s="84">
        <v>649</v>
      </c>
      <c r="N47" s="84">
        <v>143</v>
      </c>
      <c r="O47" s="84">
        <v>295</v>
      </c>
      <c r="P47" s="84">
        <v>31</v>
      </c>
      <c r="Q47" s="84">
        <v>82</v>
      </c>
      <c r="R47" s="84">
        <v>0</v>
      </c>
      <c r="S47" s="84">
        <v>1768</v>
      </c>
      <c r="T47" s="84">
        <v>92</v>
      </c>
      <c r="U47" s="84" t="s">
        <v>131</v>
      </c>
      <c r="V47" s="84">
        <v>7</v>
      </c>
      <c r="W47" s="84">
        <v>5</v>
      </c>
      <c r="X47" s="84" t="s">
        <v>131</v>
      </c>
      <c r="Y47" s="84">
        <v>0</v>
      </c>
      <c r="Z47" s="84">
        <v>26</v>
      </c>
      <c r="AA47" s="84">
        <v>86</v>
      </c>
      <c r="AB47" s="84">
        <v>371</v>
      </c>
      <c r="AD47" s="65">
        <v>42</v>
      </c>
      <c r="AE47" s="66" t="s">
        <v>202</v>
      </c>
      <c r="AF47" s="65" t="s">
        <v>201</v>
      </c>
      <c r="AG47" s="60" t="s">
        <v>144</v>
      </c>
      <c r="AH47" s="60"/>
      <c r="AI47" s="60"/>
      <c r="AJ47" s="60"/>
      <c r="AK47" s="60"/>
      <c r="AL47" s="60"/>
      <c r="AM47" s="60"/>
      <c r="BD47" s="61"/>
    </row>
    <row r="48" spans="1:56" x14ac:dyDescent="0.45">
      <c r="A48" s="62">
        <v>3050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D48" s="65">
        <v>43</v>
      </c>
      <c r="AE48" s="66" t="s">
        <v>203</v>
      </c>
      <c r="AF48" s="65" t="s">
        <v>204</v>
      </c>
      <c r="AG48" s="60" t="s">
        <v>144</v>
      </c>
      <c r="AH48" s="60"/>
      <c r="AI48" s="60"/>
      <c r="AJ48" s="60"/>
      <c r="AK48" s="60"/>
      <c r="AL48" s="60"/>
      <c r="AM48" s="60"/>
      <c r="BD48" s="61"/>
    </row>
    <row r="49" spans="1:56" x14ac:dyDescent="0.45">
      <c r="A49" s="62">
        <v>3051</v>
      </c>
      <c r="B49" s="84">
        <v>10</v>
      </c>
      <c r="C49" s="84" t="s">
        <v>131</v>
      </c>
      <c r="D49" s="84">
        <v>616</v>
      </c>
      <c r="E49" s="84">
        <v>73</v>
      </c>
      <c r="F49" s="84">
        <v>154</v>
      </c>
      <c r="G49" s="84" t="s">
        <v>131</v>
      </c>
      <c r="H49" s="84">
        <v>82</v>
      </c>
      <c r="I49" s="84" t="s">
        <v>131</v>
      </c>
      <c r="J49" s="84">
        <v>417</v>
      </c>
      <c r="K49" s="84">
        <v>510</v>
      </c>
      <c r="L49" s="84">
        <v>454</v>
      </c>
      <c r="M49" s="84">
        <v>1219</v>
      </c>
      <c r="N49" s="84">
        <v>282</v>
      </c>
      <c r="O49" s="84">
        <v>496</v>
      </c>
      <c r="P49" s="84">
        <v>48</v>
      </c>
      <c r="Q49" s="84">
        <v>112</v>
      </c>
      <c r="R49" s="84" t="s">
        <v>131</v>
      </c>
      <c r="S49" s="84">
        <v>1531</v>
      </c>
      <c r="T49" s="84">
        <v>102</v>
      </c>
      <c r="U49" s="84">
        <v>0</v>
      </c>
      <c r="V49" s="84">
        <v>12</v>
      </c>
      <c r="W49" s="84">
        <v>13</v>
      </c>
      <c r="X49" s="84" t="s">
        <v>131</v>
      </c>
      <c r="Y49" s="84" t="s">
        <v>131</v>
      </c>
      <c r="Z49" s="84">
        <v>28</v>
      </c>
      <c r="AA49" s="84">
        <v>412</v>
      </c>
      <c r="AB49" s="84">
        <v>732</v>
      </c>
      <c r="AD49" s="65">
        <v>44</v>
      </c>
      <c r="AE49" s="66" t="s">
        <v>205</v>
      </c>
      <c r="AF49" s="65" t="s">
        <v>206</v>
      </c>
      <c r="AG49" s="60" t="s">
        <v>144</v>
      </c>
      <c r="AH49" s="60"/>
      <c r="AI49" s="60"/>
      <c r="AJ49" s="60"/>
      <c r="AK49" s="60"/>
      <c r="AL49" s="60"/>
      <c r="AM49" s="60"/>
      <c r="BD49" s="61"/>
    </row>
    <row r="50" spans="1:56" x14ac:dyDescent="0.45">
      <c r="A50" s="62">
        <v>3052</v>
      </c>
      <c r="B50" s="84">
        <v>50</v>
      </c>
      <c r="C50" s="84">
        <v>7</v>
      </c>
      <c r="D50" s="84">
        <v>246</v>
      </c>
      <c r="E50" s="84">
        <v>45</v>
      </c>
      <c r="F50" s="84">
        <v>34</v>
      </c>
      <c r="G50" s="84">
        <v>0</v>
      </c>
      <c r="H50" s="84">
        <v>13</v>
      </c>
      <c r="I50" s="84">
        <v>0</v>
      </c>
      <c r="J50" s="84">
        <v>86</v>
      </c>
      <c r="K50" s="84">
        <v>102</v>
      </c>
      <c r="L50" s="84">
        <v>83</v>
      </c>
      <c r="M50" s="84">
        <v>785</v>
      </c>
      <c r="N50" s="84">
        <v>172</v>
      </c>
      <c r="O50" s="84">
        <v>77</v>
      </c>
      <c r="P50" s="84">
        <v>8</v>
      </c>
      <c r="Q50" s="84">
        <v>13</v>
      </c>
      <c r="R50" s="84">
        <v>0</v>
      </c>
      <c r="S50" s="84">
        <v>403</v>
      </c>
      <c r="T50" s="84">
        <v>92</v>
      </c>
      <c r="U50" s="84" t="s">
        <v>131</v>
      </c>
      <c r="V50" s="84">
        <v>0</v>
      </c>
      <c r="W50" s="84">
        <v>0</v>
      </c>
      <c r="X50" s="84">
        <v>0</v>
      </c>
      <c r="Y50" s="84">
        <v>0</v>
      </c>
      <c r="Z50" s="84">
        <v>5</v>
      </c>
      <c r="AA50" s="84">
        <v>470</v>
      </c>
      <c r="AB50" s="84">
        <v>610</v>
      </c>
      <c r="AD50" s="65">
        <v>45</v>
      </c>
      <c r="AE50" s="66" t="s">
        <v>207</v>
      </c>
      <c r="AF50" s="65" t="s">
        <v>206</v>
      </c>
      <c r="AG50" s="60" t="s">
        <v>144</v>
      </c>
      <c r="AH50" s="60"/>
      <c r="AI50" s="60"/>
      <c r="AJ50" s="60"/>
      <c r="AK50" s="60"/>
      <c r="AL50" s="60"/>
      <c r="AM50" s="60"/>
      <c r="BD50" s="61"/>
    </row>
    <row r="51" spans="1:56" x14ac:dyDescent="0.45">
      <c r="A51" s="62">
        <v>3053</v>
      </c>
      <c r="B51" s="84">
        <v>26</v>
      </c>
      <c r="C51" s="84" t="s">
        <v>131</v>
      </c>
      <c r="D51" s="84">
        <v>550</v>
      </c>
      <c r="E51" s="84">
        <v>76</v>
      </c>
      <c r="F51" s="84">
        <v>156</v>
      </c>
      <c r="G51" s="84" t="s">
        <v>131</v>
      </c>
      <c r="H51" s="84">
        <v>96</v>
      </c>
      <c r="I51" s="84" t="s">
        <v>131</v>
      </c>
      <c r="J51" s="84">
        <v>375</v>
      </c>
      <c r="K51" s="84">
        <v>369</v>
      </c>
      <c r="L51" s="84">
        <v>334</v>
      </c>
      <c r="M51" s="84">
        <v>1176</v>
      </c>
      <c r="N51" s="84">
        <v>300</v>
      </c>
      <c r="O51" s="84">
        <v>402</v>
      </c>
      <c r="P51" s="84">
        <v>39</v>
      </c>
      <c r="Q51" s="84">
        <v>85</v>
      </c>
      <c r="R51" s="84">
        <v>0</v>
      </c>
      <c r="S51" s="84">
        <v>1339</v>
      </c>
      <c r="T51" s="84">
        <v>153</v>
      </c>
      <c r="U51" s="84" t="s">
        <v>131</v>
      </c>
      <c r="V51" s="84" t="s">
        <v>131</v>
      </c>
      <c r="W51" s="84">
        <v>6</v>
      </c>
      <c r="X51" s="84">
        <v>0</v>
      </c>
      <c r="Y51" s="84">
        <v>0</v>
      </c>
      <c r="Z51" s="84">
        <v>19</v>
      </c>
      <c r="AA51" s="84">
        <v>473</v>
      </c>
      <c r="AB51" s="84">
        <v>520</v>
      </c>
      <c r="AD51" s="65">
        <v>46</v>
      </c>
      <c r="AE51" s="66" t="s">
        <v>208</v>
      </c>
      <c r="AF51" s="65" t="s">
        <v>209</v>
      </c>
      <c r="AG51" s="60" t="s">
        <v>144</v>
      </c>
      <c r="AH51" s="60"/>
      <c r="AI51" s="60"/>
      <c r="AJ51" s="60"/>
      <c r="AK51" s="60"/>
      <c r="AL51" s="60"/>
      <c r="AM51" s="60"/>
      <c r="BD51" s="61"/>
    </row>
    <row r="52" spans="1:56" x14ac:dyDescent="0.45">
      <c r="A52" s="62">
        <v>3054</v>
      </c>
      <c r="B52" s="84" t="s">
        <v>131</v>
      </c>
      <c r="C52" s="84" t="s">
        <v>131</v>
      </c>
      <c r="D52" s="84">
        <v>384</v>
      </c>
      <c r="E52" s="84">
        <v>53</v>
      </c>
      <c r="F52" s="84">
        <v>77</v>
      </c>
      <c r="G52" s="84">
        <v>0</v>
      </c>
      <c r="H52" s="84">
        <v>27</v>
      </c>
      <c r="I52" s="84" t="s">
        <v>131</v>
      </c>
      <c r="J52" s="84">
        <v>98</v>
      </c>
      <c r="K52" s="84">
        <v>154</v>
      </c>
      <c r="L52" s="84">
        <v>139</v>
      </c>
      <c r="M52" s="84">
        <v>497</v>
      </c>
      <c r="N52" s="84">
        <v>131</v>
      </c>
      <c r="O52" s="84">
        <v>144</v>
      </c>
      <c r="P52" s="84" t="s">
        <v>131</v>
      </c>
      <c r="Q52" s="84">
        <v>32</v>
      </c>
      <c r="R52" s="84">
        <v>0</v>
      </c>
      <c r="S52" s="84">
        <v>647</v>
      </c>
      <c r="T52" s="84">
        <v>233</v>
      </c>
      <c r="U52" s="84" t="s">
        <v>131</v>
      </c>
      <c r="V52" s="84" t="s">
        <v>131</v>
      </c>
      <c r="W52" s="84">
        <v>0</v>
      </c>
      <c r="X52" s="84" t="s">
        <v>131</v>
      </c>
      <c r="Y52" s="84">
        <v>0</v>
      </c>
      <c r="Z52" s="84">
        <v>5</v>
      </c>
      <c r="AA52" s="84">
        <v>169</v>
      </c>
      <c r="AB52" s="84">
        <v>287</v>
      </c>
      <c r="AD52" s="65">
        <v>47</v>
      </c>
      <c r="AE52" s="66" t="s">
        <v>210</v>
      </c>
      <c r="AF52" s="65" t="s">
        <v>209</v>
      </c>
      <c r="AG52" s="60" t="s">
        <v>144</v>
      </c>
      <c r="AH52" s="60"/>
      <c r="AI52" s="60"/>
      <c r="AJ52" s="60"/>
      <c r="AK52" s="60"/>
      <c r="AL52" s="60"/>
      <c r="AM52" s="60"/>
      <c r="BD52" s="61"/>
    </row>
    <row r="53" spans="1:56" x14ac:dyDescent="0.45">
      <c r="A53" s="62">
        <v>3055</v>
      </c>
      <c r="B53" s="84">
        <v>6</v>
      </c>
      <c r="C53" s="84" t="s">
        <v>131</v>
      </c>
      <c r="D53" s="84">
        <v>1151</v>
      </c>
      <c r="E53" s="84">
        <v>85</v>
      </c>
      <c r="F53" s="84">
        <v>349</v>
      </c>
      <c r="G53" s="84">
        <v>6</v>
      </c>
      <c r="H53" s="84">
        <v>117</v>
      </c>
      <c r="I53" s="84">
        <v>0</v>
      </c>
      <c r="J53" s="84">
        <v>430</v>
      </c>
      <c r="K53" s="84">
        <v>380</v>
      </c>
      <c r="L53" s="84">
        <v>318</v>
      </c>
      <c r="M53" s="84">
        <v>966</v>
      </c>
      <c r="N53" s="84">
        <v>281</v>
      </c>
      <c r="O53" s="84">
        <v>326</v>
      </c>
      <c r="P53" s="84">
        <v>18</v>
      </c>
      <c r="Q53" s="84">
        <v>54</v>
      </c>
      <c r="R53" s="84">
        <v>0</v>
      </c>
      <c r="S53" s="84">
        <v>1980</v>
      </c>
      <c r="T53" s="84">
        <v>134</v>
      </c>
      <c r="U53" s="84" t="s">
        <v>131</v>
      </c>
      <c r="V53" s="84" t="s">
        <v>131</v>
      </c>
      <c r="W53" s="84" t="s">
        <v>131</v>
      </c>
      <c r="X53" s="84">
        <v>8</v>
      </c>
      <c r="Y53" s="84" t="s">
        <v>131</v>
      </c>
      <c r="Z53" s="84">
        <v>22</v>
      </c>
      <c r="AA53" s="84">
        <v>275</v>
      </c>
      <c r="AB53" s="84">
        <v>766</v>
      </c>
      <c r="AD53" s="65">
        <v>48</v>
      </c>
      <c r="AE53" s="66" t="s">
        <v>211</v>
      </c>
      <c r="AF53" s="65" t="s">
        <v>209</v>
      </c>
      <c r="AG53" s="60" t="s">
        <v>144</v>
      </c>
      <c r="AH53" s="60"/>
      <c r="AI53" s="60"/>
      <c r="AJ53" s="60"/>
      <c r="AK53" s="60"/>
      <c r="AL53" s="60"/>
      <c r="AM53" s="60"/>
      <c r="BD53" s="61"/>
    </row>
    <row r="54" spans="1:56" x14ac:dyDescent="0.45">
      <c r="A54" s="62">
        <v>3056</v>
      </c>
      <c r="B54" s="84">
        <v>10</v>
      </c>
      <c r="C54" s="84">
        <v>5</v>
      </c>
      <c r="D54" s="84">
        <v>1767</v>
      </c>
      <c r="E54" s="84">
        <v>215</v>
      </c>
      <c r="F54" s="84">
        <v>522</v>
      </c>
      <c r="G54" s="84" t="s">
        <v>131</v>
      </c>
      <c r="H54" s="84">
        <v>191</v>
      </c>
      <c r="I54" s="84">
        <v>0</v>
      </c>
      <c r="J54" s="84">
        <v>629</v>
      </c>
      <c r="K54" s="84">
        <v>482</v>
      </c>
      <c r="L54" s="84">
        <v>389</v>
      </c>
      <c r="M54" s="84">
        <v>1722</v>
      </c>
      <c r="N54" s="84">
        <v>504</v>
      </c>
      <c r="O54" s="84">
        <v>554</v>
      </c>
      <c r="P54" s="84">
        <v>22</v>
      </c>
      <c r="Q54" s="84">
        <v>55</v>
      </c>
      <c r="R54" s="84" t="s">
        <v>131</v>
      </c>
      <c r="S54" s="84">
        <v>2976</v>
      </c>
      <c r="T54" s="84">
        <v>195</v>
      </c>
      <c r="U54" s="84">
        <v>9</v>
      </c>
      <c r="V54" s="84">
        <v>5</v>
      </c>
      <c r="W54" s="84">
        <v>5</v>
      </c>
      <c r="X54" s="84">
        <v>7</v>
      </c>
      <c r="Y54" s="84" t="s">
        <v>131</v>
      </c>
      <c r="Z54" s="84">
        <v>33</v>
      </c>
      <c r="AA54" s="84">
        <v>543</v>
      </c>
      <c r="AB54" s="84">
        <v>1248</v>
      </c>
      <c r="AD54" s="65">
        <v>49</v>
      </c>
      <c r="AE54" s="66" t="s">
        <v>212</v>
      </c>
      <c r="AF54" s="65" t="s">
        <v>213</v>
      </c>
      <c r="AG54" s="60" t="s">
        <v>144</v>
      </c>
      <c r="AH54" s="60"/>
      <c r="AI54" s="60"/>
      <c r="AJ54" s="60"/>
      <c r="AK54" s="60"/>
      <c r="AL54" s="60"/>
      <c r="AM54" s="60"/>
      <c r="BD54" s="61"/>
    </row>
    <row r="55" spans="1:56" x14ac:dyDescent="0.45">
      <c r="A55" s="62">
        <v>3057</v>
      </c>
      <c r="B55" s="84" t="s">
        <v>131</v>
      </c>
      <c r="C55" s="84">
        <v>0</v>
      </c>
      <c r="D55" s="84">
        <v>696</v>
      </c>
      <c r="E55" s="84">
        <v>109</v>
      </c>
      <c r="F55" s="84">
        <v>190</v>
      </c>
      <c r="G55" s="84" t="s">
        <v>131</v>
      </c>
      <c r="H55" s="84">
        <v>55</v>
      </c>
      <c r="I55" s="84" t="s">
        <v>131</v>
      </c>
      <c r="J55" s="84">
        <v>226</v>
      </c>
      <c r="K55" s="84">
        <v>232</v>
      </c>
      <c r="L55" s="84">
        <v>195</v>
      </c>
      <c r="M55" s="84">
        <v>786</v>
      </c>
      <c r="N55" s="84">
        <v>229</v>
      </c>
      <c r="O55" s="84">
        <v>215</v>
      </c>
      <c r="P55" s="84">
        <v>9</v>
      </c>
      <c r="Q55" s="84">
        <v>28</v>
      </c>
      <c r="R55" s="84">
        <v>0</v>
      </c>
      <c r="S55" s="84">
        <v>1128</v>
      </c>
      <c r="T55" s="84">
        <v>94</v>
      </c>
      <c r="U55" s="84" t="s">
        <v>131</v>
      </c>
      <c r="V55" s="84" t="s">
        <v>131</v>
      </c>
      <c r="W55" s="84" t="s">
        <v>131</v>
      </c>
      <c r="X55" s="84" t="s">
        <v>131</v>
      </c>
      <c r="Y55" s="84" t="s">
        <v>131</v>
      </c>
      <c r="Z55" s="84">
        <v>17</v>
      </c>
      <c r="AA55" s="84">
        <v>254</v>
      </c>
      <c r="AB55" s="84">
        <v>600</v>
      </c>
      <c r="AD55" s="65">
        <v>50</v>
      </c>
      <c r="AE55" s="66" t="s">
        <v>214</v>
      </c>
      <c r="AF55" s="65" t="s">
        <v>213</v>
      </c>
      <c r="AG55" s="60" t="s">
        <v>144</v>
      </c>
      <c r="AH55" s="60"/>
      <c r="AI55" s="60"/>
      <c r="AJ55" s="60"/>
      <c r="AK55" s="60"/>
      <c r="AL55" s="60"/>
      <c r="AM55" s="60"/>
      <c r="BD55" s="61"/>
    </row>
    <row r="56" spans="1:56" x14ac:dyDescent="0.45">
      <c r="A56" s="62">
        <v>3058</v>
      </c>
      <c r="B56" s="84">
        <v>13</v>
      </c>
      <c r="C56" s="84" t="s">
        <v>131</v>
      </c>
      <c r="D56" s="84">
        <v>3487</v>
      </c>
      <c r="E56" s="84">
        <v>171</v>
      </c>
      <c r="F56" s="84">
        <v>1194</v>
      </c>
      <c r="G56" s="84">
        <v>12</v>
      </c>
      <c r="H56" s="84">
        <v>444</v>
      </c>
      <c r="I56" s="84" t="s">
        <v>131</v>
      </c>
      <c r="J56" s="84">
        <v>1090</v>
      </c>
      <c r="K56" s="84">
        <v>1262</v>
      </c>
      <c r="L56" s="84">
        <v>980</v>
      </c>
      <c r="M56" s="84">
        <v>2284</v>
      </c>
      <c r="N56" s="84">
        <v>662</v>
      </c>
      <c r="O56" s="84">
        <v>863</v>
      </c>
      <c r="P56" s="84">
        <v>70</v>
      </c>
      <c r="Q56" s="84">
        <v>150</v>
      </c>
      <c r="R56" s="84" t="s">
        <v>131</v>
      </c>
      <c r="S56" s="84">
        <v>5709</v>
      </c>
      <c r="T56" s="84">
        <v>327</v>
      </c>
      <c r="U56" s="84">
        <v>5</v>
      </c>
      <c r="V56" s="84">
        <v>11</v>
      </c>
      <c r="W56" s="84">
        <v>7</v>
      </c>
      <c r="X56" s="84">
        <v>12</v>
      </c>
      <c r="Y56" s="84" t="s">
        <v>131</v>
      </c>
      <c r="Z56" s="84">
        <v>52</v>
      </c>
      <c r="AA56" s="84">
        <v>492</v>
      </c>
      <c r="AB56" s="84">
        <v>1487</v>
      </c>
      <c r="AD56" s="65">
        <v>51</v>
      </c>
      <c r="AE56" s="66" t="s">
        <v>215</v>
      </c>
      <c r="AF56" s="65" t="s">
        <v>213</v>
      </c>
      <c r="AG56" s="60" t="s">
        <v>144</v>
      </c>
      <c r="AH56" s="60"/>
      <c r="AI56" s="60"/>
      <c r="AJ56" s="60"/>
      <c r="AK56" s="60"/>
      <c r="AL56" s="60"/>
      <c r="AM56" s="60"/>
      <c r="BD56" s="61"/>
    </row>
    <row r="57" spans="1:56" x14ac:dyDescent="0.45">
      <c r="A57" s="62">
        <v>3059</v>
      </c>
      <c r="B57" s="84" t="s">
        <v>131</v>
      </c>
      <c r="C57" s="84">
        <v>0</v>
      </c>
      <c r="D57" s="84">
        <v>1090</v>
      </c>
      <c r="E57" s="84">
        <v>15</v>
      </c>
      <c r="F57" s="84">
        <v>705</v>
      </c>
      <c r="G57" s="84">
        <v>21</v>
      </c>
      <c r="H57" s="84">
        <v>337</v>
      </c>
      <c r="I57" s="84">
        <v>0</v>
      </c>
      <c r="J57" s="84">
        <v>400</v>
      </c>
      <c r="K57" s="84">
        <v>1029</v>
      </c>
      <c r="L57" s="84">
        <v>781</v>
      </c>
      <c r="M57" s="84">
        <v>1130</v>
      </c>
      <c r="N57" s="84">
        <v>276</v>
      </c>
      <c r="O57" s="84">
        <v>320</v>
      </c>
      <c r="P57" s="84">
        <v>68</v>
      </c>
      <c r="Q57" s="84">
        <v>100</v>
      </c>
      <c r="R57" s="84" t="s">
        <v>131</v>
      </c>
      <c r="S57" s="84">
        <v>2108</v>
      </c>
      <c r="T57" s="84">
        <v>132</v>
      </c>
      <c r="U57" s="84" t="s">
        <v>131</v>
      </c>
      <c r="V57" s="84">
        <v>6</v>
      </c>
      <c r="W57" s="84" t="s">
        <v>131</v>
      </c>
      <c r="X57" s="84" t="s">
        <v>131</v>
      </c>
      <c r="Y57" s="84" t="s">
        <v>131</v>
      </c>
      <c r="Z57" s="84">
        <v>28</v>
      </c>
      <c r="AA57" s="84">
        <v>213</v>
      </c>
      <c r="AB57" s="84">
        <v>406</v>
      </c>
      <c r="AD57" s="65">
        <v>52</v>
      </c>
      <c r="AE57" s="66" t="s">
        <v>216</v>
      </c>
      <c r="AF57" s="65" t="s">
        <v>217</v>
      </c>
      <c r="AG57" s="60" t="s">
        <v>144</v>
      </c>
      <c r="AH57" s="60"/>
      <c r="AI57" s="60"/>
      <c r="AJ57" s="60"/>
      <c r="AK57" s="60"/>
      <c r="AL57" s="60"/>
      <c r="AM57" s="60"/>
      <c r="BD57" s="61"/>
    </row>
    <row r="58" spans="1:56" x14ac:dyDescent="0.45">
      <c r="A58" s="62">
        <v>3060</v>
      </c>
      <c r="B58" s="84">
        <v>0</v>
      </c>
      <c r="C58" s="84" t="s">
        <v>131</v>
      </c>
      <c r="D58" s="84">
        <v>1913</v>
      </c>
      <c r="E58" s="84">
        <v>18</v>
      </c>
      <c r="F58" s="84">
        <v>675</v>
      </c>
      <c r="G58" s="84">
        <v>13</v>
      </c>
      <c r="H58" s="84">
        <v>306</v>
      </c>
      <c r="I58" s="84" t="s">
        <v>131</v>
      </c>
      <c r="J58" s="84">
        <v>435</v>
      </c>
      <c r="K58" s="84">
        <v>1177</v>
      </c>
      <c r="L58" s="84">
        <v>935</v>
      </c>
      <c r="M58" s="84">
        <v>1235</v>
      </c>
      <c r="N58" s="84">
        <v>228</v>
      </c>
      <c r="O58" s="84">
        <v>421</v>
      </c>
      <c r="P58" s="84">
        <v>128</v>
      </c>
      <c r="Q58" s="84">
        <v>88</v>
      </c>
      <c r="R58" s="84" t="s">
        <v>131</v>
      </c>
      <c r="S58" s="84">
        <v>3068</v>
      </c>
      <c r="T58" s="84">
        <v>124</v>
      </c>
      <c r="U58" s="84" t="s">
        <v>131</v>
      </c>
      <c r="V58" s="84">
        <v>5</v>
      </c>
      <c r="W58" s="84">
        <v>6</v>
      </c>
      <c r="X58" s="84">
        <v>10</v>
      </c>
      <c r="Y58" s="84">
        <v>5</v>
      </c>
      <c r="Z58" s="84">
        <v>38</v>
      </c>
      <c r="AA58" s="84">
        <v>176</v>
      </c>
      <c r="AB58" s="84">
        <v>831</v>
      </c>
      <c r="AD58" s="65">
        <v>53</v>
      </c>
      <c r="AE58" s="66" t="s">
        <v>218</v>
      </c>
      <c r="AF58" s="65" t="s">
        <v>217</v>
      </c>
      <c r="AG58" s="60" t="s">
        <v>144</v>
      </c>
      <c r="AH58" s="60"/>
      <c r="AI58" s="60"/>
      <c r="AJ58" s="60"/>
      <c r="AK58" s="60"/>
      <c r="AL58" s="60"/>
      <c r="AM58" s="60"/>
      <c r="BD58" s="61"/>
    </row>
    <row r="59" spans="1:56" x14ac:dyDescent="0.45">
      <c r="A59" s="62">
        <v>3061</v>
      </c>
      <c r="B59" s="84">
        <v>0</v>
      </c>
      <c r="C59" s="84">
        <v>0</v>
      </c>
      <c r="D59" s="84">
        <v>830</v>
      </c>
      <c r="E59" s="84">
        <v>8</v>
      </c>
      <c r="F59" s="84">
        <v>469</v>
      </c>
      <c r="G59" s="84">
        <v>12</v>
      </c>
      <c r="H59" s="84">
        <v>332</v>
      </c>
      <c r="I59" s="84">
        <v>0</v>
      </c>
      <c r="J59" s="84">
        <v>295</v>
      </c>
      <c r="K59" s="84">
        <v>476</v>
      </c>
      <c r="L59" s="84">
        <v>392</v>
      </c>
      <c r="M59" s="84">
        <v>593</v>
      </c>
      <c r="N59" s="84">
        <v>97</v>
      </c>
      <c r="O59" s="84">
        <v>313</v>
      </c>
      <c r="P59" s="84">
        <v>70</v>
      </c>
      <c r="Q59" s="84">
        <v>37</v>
      </c>
      <c r="R59" s="84" t="s">
        <v>131</v>
      </c>
      <c r="S59" s="84">
        <v>1669</v>
      </c>
      <c r="T59" s="84">
        <v>34</v>
      </c>
      <c r="U59" s="84" t="s">
        <v>131</v>
      </c>
      <c r="V59" s="84" t="s">
        <v>131</v>
      </c>
      <c r="W59" s="84">
        <v>5</v>
      </c>
      <c r="X59" s="84" t="s">
        <v>131</v>
      </c>
      <c r="Y59" s="84">
        <v>0</v>
      </c>
      <c r="Z59" s="84">
        <v>19</v>
      </c>
      <c r="AA59" s="84">
        <v>76</v>
      </c>
      <c r="AB59" s="84">
        <v>410</v>
      </c>
      <c r="AD59" s="65">
        <v>54</v>
      </c>
      <c r="AE59" s="66" t="s">
        <v>219</v>
      </c>
      <c r="AF59" s="65" t="s">
        <v>217</v>
      </c>
      <c r="AG59" s="60" t="s">
        <v>144</v>
      </c>
      <c r="AH59" s="60"/>
      <c r="AI59" s="60"/>
      <c r="AJ59" s="60"/>
      <c r="AK59" s="60"/>
      <c r="AL59" s="60"/>
      <c r="AM59" s="60"/>
      <c r="BD59" s="61"/>
    </row>
    <row r="60" spans="1:56" x14ac:dyDescent="0.45">
      <c r="A60" s="62">
        <v>3062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D60" s="65">
        <v>55</v>
      </c>
      <c r="AE60" s="66" t="s">
        <v>220</v>
      </c>
      <c r="AF60" s="65" t="s">
        <v>217</v>
      </c>
      <c r="AG60" s="60" t="s">
        <v>144</v>
      </c>
      <c r="AH60" s="60"/>
      <c r="AI60" s="60"/>
      <c r="AJ60" s="60"/>
      <c r="AK60" s="60"/>
      <c r="AL60" s="60"/>
      <c r="AM60" s="60"/>
      <c r="BD60" s="61"/>
    </row>
    <row r="61" spans="1:56" x14ac:dyDescent="0.45">
      <c r="A61" s="62">
        <v>3063</v>
      </c>
      <c r="B61" s="84">
        <v>0</v>
      </c>
      <c r="C61" s="84">
        <v>0</v>
      </c>
      <c r="D61" s="84">
        <v>35</v>
      </c>
      <c r="E61" s="84">
        <v>0</v>
      </c>
      <c r="F61" s="84">
        <v>19</v>
      </c>
      <c r="G61" s="84">
        <v>0</v>
      </c>
      <c r="H61" s="84">
        <v>7</v>
      </c>
      <c r="I61" s="84">
        <v>0</v>
      </c>
      <c r="J61" s="84">
        <v>12</v>
      </c>
      <c r="K61" s="84">
        <v>10</v>
      </c>
      <c r="L61" s="84">
        <v>7</v>
      </c>
      <c r="M61" s="84">
        <v>19</v>
      </c>
      <c r="N61" s="84">
        <v>6</v>
      </c>
      <c r="O61" s="84">
        <v>12</v>
      </c>
      <c r="P61" s="84">
        <v>0</v>
      </c>
      <c r="Q61" s="84" t="s">
        <v>131</v>
      </c>
      <c r="R61" s="84">
        <v>0</v>
      </c>
      <c r="S61" s="84">
        <v>69</v>
      </c>
      <c r="T61" s="84">
        <v>18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7</v>
      </c>
      <c r="AB61" s="84">
        <v>12</v>
      </c>
      <c r="AD61" s="65">
        <v>56</v>
      </c>
      <c r="AE61" s="66" t="s">
        <v>221</v>
      </c>
      <c r="AF61" s="65" t="s">
        <v>217</v>
      </c>
      <c r="AG61" s="60" t="s">
        <v>144</v>
      </c>
      <c r="AH61" s="60"/>
      <c r="AI61" s="60"/>
      <c r="AJ61" s="60"/>
      <c r="AK61" s="60"/>
      <c r="AL61" s="60"/>
      <c r="AM61" s="60"/>
      <c r="BD61" s="61"/>
    </row>
    <row r="62" spans="1:56" x14ac:dyDescent="0.45">
      <c r="A62" s="62">
        <v>3064</v>
      </c>
      <c r="B62" s="84">
        <v>6</v>
      </c>
      <c r="C62" s="84">
        <v>18</v>
      </c>
      <c r="D62" s="84">
        <v>4111</v>
      </c>
      <c r="E62" s="84">
        <v>123</v>
      </c>
      <c r="F62" s="84">
        <v>4326</v>
      </c>
      <c r="G62" s="84">
        <v>103</v>
      </c>
      <c r="H62" s="84">
        <v>3057</v>
      </c>
      <c r="I62" s="84" t="s">
        <v>131</v>
      </c>
      <c r="J62" s="84">
        <v>2708</v>
      </c>
      <c r="K62" s="84">
        <v>9961</v>
      </c>
      <c r="L62" s="84">
        <v>7955</v>
      </c>
      <c r="M62" s="84">
        <v>9186</v>
      </c>
      <c r="N62" s="84">
        <v>1394</v>
      </c>
      <c r="O62" s="84">
        <v>3603</v>
      </c>
      <c r="P62" s="84">
        <v>1073</v>
      </c>
      <c r="Q62" s="84">
        <v>960</v>
      </c>
      <c r="R62" s="84" t="s">
        <v>131</v>
      </c>
      <c r="S62" s="84">
        <v>12868</v>
      </c>
      <c r="T62" s="84">
        <v>179</v>
      </c>
      <c r="U62" s="84">
        <v>17</v>
      </c>
      <c r="V62" s="84">
        <v>62</v>
      </c>
      <c r="W62" s="84">
        <v>43</v>
      </c>
      <c r="X62" s="84">
        <v>12</v>
      </c>
      <c r="Y62" s="84">
        <v>10</v>
      </c>
      <c r="Z62" s="84">
        <v>358</v>
      </c>
      <c r="AA62" s="84">
        <v>1233</v>
      </c>
      <c r="AB62" s="84">
        <v>5309</v>
      </c>
      <c r="AD62" s="65">
        <v>57</v>
      </c>
      <c r="AE62" s="66" t="s">
        <v>222</v>
      </c>
      <c r="AF62" s="65" t="s">
        <v>217</v>
      </c>
      <c r="AG62" s="60" t="s">
        <v>144</v>
      </c>
      <c r="AH62" s="60"/>
      <c r="AI62" s="60"/>
      <c r="AJ62" s="60"/>
      <c r="AK62" s="60"/>
      <c r="AL62" s="60"/>
      <c r="AM62" s="60"/>
      <c r="BD62" s="61"/>
    </row>
    <row r="63" spans="1:56" x14ac:dyDescent="0.45">
      <c r="A63" s="62">
        <v>3065</v>
      </c>
      <c r="B63" s="84" t="s">
        <v>131</v>
      </c>
      <c r="C63" s="84">
        <v>0</v>
      </c>
      <c r="D63" s="84">
        <v>549</v>
      </c>
      <c r="E63" s="84">
        <v>72</v>
      </c>
      <c r="F63" s="84">
        <v>162</v>
      </c>
      <c r="G63" s="84" t="s">
        <v>131</v>
      </c>
      <c r="H63" s="84">
        <v>102</v>
      </c>
      <c r="I63" s="84">
        <v>0</v>
      </c>
      <c r="J63" s="84">
        <v>468</v>
      </c>
      <c r="K63" s="84">
        <v>396</v>
      </c>
      <c r="L63" s="84">
        <v>359</v>
      </c>
      <c r="M63" s="84">
        <v>812</v>
      </c>
      <c r="N63" s="84">
        <v>199</v>
      </c>
      <c r="O63" s="84">
        <v>410</v>
      </c>
      <c r="P63" s="84">
        <v>40</v>
      </c>
      <c r="Q63" s="84">
        <v>107</v>
      </c>
      <c r="R63" s="84">
        <v>0</v>
      </c>
      <c r="S63" s="84">
        <v>1475</v>
      </c>
      <c r="T63" s="84">
        <v>91</v>
      </c>
      <c r="U63" s="84" t="s">
        <v>131</v>
      </c>
      <c r="V63" s="84">
        <v>6</v>
      </c>
      <c r="W63" s="84">
        <v>6</v>
      </c>
      <c r="X63" s="84">
        <v>0</v>
      </c>
      <c r="Y63" s="84">
        <v>0</v>
      </c>
      <c r="Z63" s="84">
        <v>14</v>
      </c>
      <c r="AA63" s="84">
        <v>169</v>
      </c>
      <c r="AB63" s="84">
        <v>556</v>
      </c>
      <c r="AD63" s="65">
        <v>58</v>
      </c>
      <c r="AE63" s="66" t="s">
        <v>223</v>
      </c>
      <c r="AF63" s="65" t="s">
        <v>217</v>
      </c>
      <c r="AG63" s="60" t="s">
        <v>144</v>
      </c>
      <c r="AH63" s="60"/>
      <c r="AI63" s="60"/>
      <c r="AJ63" s="60"/>
      <c r="AK63" s="60"/>
      <c r="AL63" s="60"/>
      <c r="AM63" s="60"/>
      <c r="BD63" s="61"/>
    </row>
    <row r="64" spans="1:56" x14ac:dyDescent="0.45">
      <c r="A64" s="62">
        <v>3066</v>
      </c>
      <c r="B64" s="84" t="s">
        <v>131</v>
      </c>
      <c r="C64" s="84">
        <v>0</v>
      </c>
      <c r="D64" s="84">
        <v>372</v>
      </c>
      <c r="E64" s="84">
        <v>54</v>
      </c>
      <c r="F64" s="84">
        <v>115</v>
      </c>
      <c r="G64" s="84">
        <v>5</v>
      </c>
      <c r="H64" s="84">
        <v>66</v>
      </c>
      <c r="I64" s="84">
        <v>0</v>
      </c>
      <c r="J64" s="84">
        <v>382</v>
      </c>
      <c r="K64" s="84">
        <v>425</v>
      </c>
      <c r="L64" s="84">
        <v>388</v>
      </c>
      <c r="M64" s="84">
        <v>710</v>
      </c>
      <c r="N64" s="84">
        <v>144</v>
      </c>
      <c r="O64" s="84">
        <v>442</v>
      </c>
      <c r="P64" s="84">
        <v>41</v>
      </c>
      <c r="Q64" s="84">
        <v>133</v>
      </c>
      <c r="R64" s="84">
        <v>0</v>
      </c>
      <c r="S64" s="84">
        <v>1236</v>
      </c>
      <c r="T64" s="84">
        <v>28</v>
      </c>
      <c r="U64" s="84" t="s">
        <v>131</v>
      </c>
      <c r="V64" s="84">
        <v>8</v>
      </c>
      <c r="W64" s="84" t="s">
        <v>131</v>
      </c>
      <c r="X64" s="84">
        <v>0</v>
      </c>
      <c r="Y64" s="84" t="s">
        <v>131</v>
      </c>
      <c r="Z64" s="84">
        <v>32</v>
      </c>
      <c r="AA64" s="84">
        <v>125</v>
      </c>
      <c r="AB64" s="84">
        <v>234</v>
      </c>
      <c r="AD64" s="65">
        <v>59</v>
      </c>
      <c r="AE64" s="66" t="s">
        <v>224</v>
      </c>
      <c r="AF64" s="65" t="s">
        <v>225</v>
      </c>
      <c r="AG64" s="60" t="s">
        <v>144</v>
      </c>
      <c r="AH64" s="60"/>
      <c r="AI64" s="60"/>
      <c r="AJ64" s="60"/>
      <c r="AK64" s="60"/>
      <c r="AL64" s="60"/>
      <c r="AM64" s="60"/>
      <c r="BD64" s="61"/>
    </row>
    <row r="65" spans="1:56" x14ac:dyDescent="0.45">
      <c r="A65" s="62">
        <v>3067</v>
      </c>
      <c r="B65" s="84" t="s">
        <v>131</v>
      </c>
      <c r="C65" s="84">
        <v>0</v>
      </c>
      <c r="D65" s="84">
        <v>385</v>
      </c>
      <c r="E65" s="84">
        <v>47</v>
      </c>
      <c r="F65" s="84">
        <v>84</v>
      </c>
      <c r="G65" s="84">
        <v>0</v>
      </c>
      <c r="H65" s="84">
        <v>32</v>
      </c>
      <c r="I65" s="84">
        <v>0</v>
      </c>
      <c r="J65" s="84">
        <v>196</v>
      </c>
      <c r="K65" s="84">
        <v>115</v>
      </c>
      <c r="L65" s="84">
        <v>100</v>
      </c>
      <c r="M65" s="84">
        <v>350</v>
      </c>
      <c r="N65" s="84">
        <v>112</v>
      </c>
      <c r="O65" s="84">
        <v>133</v>
      </c>
      <c r="P65" s="84" t="s">
        <v>131</v>
      </c>
      <c r="Q65" s="84">
        <v>10</v>
      </c>
      <c r="R65" s="84">
        <v>0</v>
      </c>
      <c r="S65" s="84">
        <v>723</v>
      </c>
      <c r="T65" s="84">
        <v>85</v>
      </c>
      <c r="U65" s="84">
        <v>0</v>
      </c>
      <c r="V65" s="84" t="s">
        <v>131</v>
      </c>
      <c r="W65" s="84">
        <v>0</v>
      </c>
      <c r="X65" s="84">
        <v>0</v>
      </c>
      <c r="Y65" s="84">
        <v>0</v>
      </c>
      <c r="Z65" s="84">
        <v>10</v>
      </c>
      <c r="AA65" s="84">
        <v>94</v>
      </c>
      <c r="AB65" s="84">
        <v>356</v>
      </c>
      <c r="AD65" s="65">
        <v>60</v>
      </c>
      <c r="AE65" s="66" t="s">
        <v>226</v>
      </c>
      <c r="AF65" s="65" t="s">
        <v>225</v>
      </c>
      <c r="AG65" s="60" t="s">
        <v>144</v>
      </c>
      <c r="AH65" s="60"/>
      <c r="AI65" s="60"/>
      <c r="AJ65" s="60"/>
      <c r="AK65" s="60"/>
      <c r="AL65" s="60"/>
      <c r="AM65" s="60"/>
      <c r="BD65" s="61"/>
    </row>
    <row r="66" spans="1:56" x14ac:dyDescent="0.45">
      <c r="A66" s="62">
        <v>3068</v>
      </c>
      <c r="B66" s="84" t="s">
        <v>131</v>
      </c>
      <c r="C66" s="84" t="s">
        <v>131</v>
      </c>
      <c r="D66" s="84">
        <v>1204</v>
      </c>
      <c r="E66" s="84">
        <v>115</v>
      </c>
      <c r="F66" s="84">
        <v>270</v>
      </c>
      <c r="G66" s="84">
        <v>5</v>
      </c>
      <c r="H66" s="84">
        <v>87</v>
      </c>
      <c r="I66" s="84" t="s">
        <v>131</v>
      </c>
      <c r="J66" s="84">
        <v>484</v>
      </c>
      <c r="K66" s="84">
        <v>312</v>
      </c>
      <c r="L66" s="84">
        <v>267</v>
      </c>
      <c r="M66" s="84">
        <v>959</v>
      </c>
      <c r="N66" s="84">
        <v>271</v>
      </c>
      <c r="O66" s="84">
        <v>324</v>
      </c>
      <c r="P66" s="84">
        <v>19</v>
      </c>
      <c r="Q66" s="84">
        <v>40</v>
      </c>
      <c r="R66" s="84">
        <v>0</v>
      </c>
      <c r="S66" s="84">
        <v>2059</v>
      </c>
      <c r="T66" s="84">
        <v>310</v>
      </c>
      <c r="U66" s="84" t="s">
        <v>131</v>
      </c>
      <c r="V66" s="84" t="s">
        <v>131</v>
      </c>
      <c r="W66" s="84">
        <v>7</v>
      </c>
      <c r="X66" s="84" t="s">
        <v>131</v>
      </c>
      <c r="Y66" s="84" t="s">
        <v>131</v>
      </c>
      <c r="Z66" s="84">
        <v>25</v>
      </c>
      <c r="AA66" s="84">
        <v>272</v>
      </c>
      <c r="AB66" s="84">
        <v>669</v>
      </c>
      <c r="AD66" s="65">
        <v>61</v>
      </c>
      <c r="AE66" s="66" t="s">
        <v>227</v>
      </c>
      <c r="AF66" s="65" t="s">
        <v>228</v>
      </c>
      <c r="AG66" s="60" t="s">
        <v>144</v>
      </c>
      <c r="AH66" s="60"/>
      <c r="AI66" s="60"/>
      <c r="AJ66" s="60"/>
      <c r="AK66" s="60"/>
      <c r="AL66" s="60"/>
      <c r="AM66" s="60"/>
      <c r="BD66" s="61"/>
    </row>
    <row r="67" spans="1:56" x14ac:dyDescent="0.45">
      <c r="A67" s="62">
        <v>3070</v>
      </c>
      <c r="B67" s="84" t="s">
        <v>131</v>
      </c>
      <c r="C67" s="84" t="s">
        <v>131</v>
      </c>
      <c r="D67" s="84">
        <v>2035</v>
      </c>
      <c r="E67" s="84">
        <v>158</v>
      </c>
      <c r="F67" s="84">
        <v>559</v>
      </c>
      <c r="G67" s="84">
        <v>7</v>
      </c>
      <c r="H67" s="84">
        <v>164</v>
      </c>
      <c r="I67" s="84">
        <v>0</v>
      </c>
      <c r="J67" s="84">
        <v>502</v>
      </c>
      <c r="K67" s="84">
        <v>487</v>
      </c>
      <c r="L67" s="84">
        <v>385</v>
      </c>
      <c r="M67" s="84">
        <v>1300</v>
      </c>
      <c r="N67" s="84">
        <v>392</v>
      </c>
      <c r="O67" s="84">
        <v>448</v>
      </c>
      <c r="P67" s="84">
        <v>10</v>
      </c>
      <c r="Q67" s="84">
        <v>43</v>
      </c>
      <c r="R67" s="84">
        <v>0</v>
      </c>
      <c r="S67" s="84">
        <v>3074</v>
      </c>
      <c r="T67" s="84">
        <v>314</v>
      </c>
      <c r="U67" s="84" t="s">
        <v>131</v>
      </c>
      <c r="V67" s="84">
        <v>0</v>
      </c>
      <c r="W67" s="84">
        <v>5</v>
      </c>
      <c r="X67" s="84">
        <v>5</v>
      </c>
      <c r="Y67" s="84" t="s">
        <v>131</v>
      </c>
      <c r="Z67" s="84">
        <v>24</v>
      </c>
      <c r="AA67" s="84">
        <v>343</v>
      </c>
      <c r="AB67" s="84">
        <v>808</v>
      </c>
      <c r="AD67" s="65">
        <v>62</v>
      </c>
      <c r="AE67" s="66" t="s">
        <v>21</v>
      </c>
      <c r="AF67" s="65" t="s">
        <v>228</v>
      </c>
      <c r="AG67" s="60" t="s">
        <v>144</v>
      </c>
      <c r="AH67" s="60"/>
      <c r="AI67" s="60"/>
      <c r="AJ67" s="60"/>
      <c r="AK67" s="60"/>
      <c r="AL67" s="60"/>
      <c r="AM67" s="60"/>
      <c r="BD67" s="61"/>
    </row>
    <row r="68" spans="1:56" x14ac:dyDescent="0.45">
      <c r="A68" s="62">
        <v>3071</v>
      </c>
      <c r="B68" s="84">
        <v>9</v>
      </c>
      <c r="C68" s="84" t="s">
        <v>131</v>
      </c>
      <c r="D68" s="84">
        <v>1693</v>
      </c>
      <c r="E68" s="84">
        <v>120</v>
      </c>
      <c r="F68" s="84">
        <v>436</v>
      </c>
      <c r="G68" s="84">
        <v>6</v>
      </c>
      <c r="H68" s="84">
        <v>135</v>
      </c>
      <c r="I68" s="84">
        <v>0</v>
      </c>
      <c r="J68" s="84">
        <v>530</v>
      </c>
      <c r="K68" s="84">
        <v>573</v>
      </c>
      <c r="L68" s="84">
        <v>450</v>
      </c>
      <c r="M68" s="84">
        <v>1090</v>
      </c>
      <c r="N68" s="84">
        <v>324</v>
      </c>
      <c r="O68" s="84">
        <v>418</v>
      </c>
      <c r="P68" s="84">
        <v>12</v>
      </c>
      <c r="Q68" s="84">
        <v>90</v>
      </c>
      <c r="R68" s="84">
        <v>0</v>
      </c>
      <c r="S68" s="84">
        <v>2712</v>
      </c>
      <c r="T68" s="84">
        <v>190</v>
      </c>
      <c r="U68" s="84" t="s">
        <v>131</v>
      </c>
      <c r="V68" s="84" t="s">
        <v>131</v>
      </c>
      <c r="W68" s="84" t="s">
        <v>131</v>
      </c>
      <c r="X68" s="84">
        <v>6</v>
      </c>
      <c r="Y68" s="84" t="s">
        <v>131</v>
      </c>
      <c r="Z68" s="84">
        <v>24</v>
      </c>
      <c r="AA68" s="84">
        <v>248</v>
      </c>
      <c r="AB68" s="84">
        <v>857</v>
      </c>
      <c r="AD68" s="65">
        <v>63</v>
      </c>
      <c r="AE68" s="66" t="s">
        <v>229</v>
      </c>
      <c r="AF68" s="65" t="s">
        <v>228</v>
      </c>
      <c r="AG68" s="60" t="s">
        <v>144</v>
      </c>
      <c r="AH68" s="60"/>
      <c r="AI68" s="60"/>
      <c r="AJ68" s="60"/>
      <c r="AK68" s="60"/>
      <c r="AL68" s="60"/>
      <c r="AM68" s="60"/>
      <c r="BD68" s="61"/>
    </row>
    <row r="69" spans="1:56" x14ac:dyDescent="0.45">
      <c r="A69" s="62">
        <v>3072</v>
      </c>
      <c r="B69" s="84">
        <v>5</v>
      </c>
      <c r="C69" s="84">
        <v>11</v>
      </c>
      <c r="D69" s="84">
        <v>3188</v>
      </c>
      <c r="E69" s="84">
        <v>202</v>
      </c>
      <c r="F69" s="84">
        <v>999</v>
      </c>
      <c r="G69" s="84">
        <v>15</v>
      </c>
      <c r="H69" s="84">
        <v>368</v>
      </c>
      <c r="I69" s="84" t="s">
        <v>131</v>
      </c>
      <c r="J69" s="84">
        <v>1322</v>
      </c>
      <c r="K69" s="84">
        <v>1417</v>
      </c>
      <c r="L69" s="84">
        <v>1121</v>
      </c>
      <c r="M69" s="84">
        <v>2466</v>
      </c>
      <c r="N69" s="84">
        <v>665</v>
      </c>
      <c r="O69" s="84">
        <v>1116</v>
      </c>
      <c r="P69" s="84">
        <v>70</v>
      </c>
      <c r="Q69" s="84">
        <v>160</v>
      </c>
      <c r="R69" s="84" t="s">
        <v>131</v>
      </c>
      <c r="S69" s="84">
        <v>5779</v>
      </c>
      <c r="T69" s="84">
        <v>320</v>
      </c>
      <c r="U69" s="84">
        <v>10</v>
      </c>
      <c r="V69" s="84">
        <v>19</v>
      </c>
      <c r="W69" s="84">
        <v>9</v>
      </c>
      <c r="X69" s="84">
        <v>15</v>
      </c>
      <c r="Y69" s="84" t="s">
        <v>131</v>
      </c>
      <c r="Z69" s="84">
        <v>71</v>
      </c>
      <c r="AA69" s="84">
        <v>505</v>
      </c>
      <c r="AB69" s="84">
        <v>1872</v>
      </c>
      <c r="AD69" s="65">
        <v>64</v>
      </c>
      <c r="AE69" s="66" t="s">
        <v>230</v>
      </c>
      <c r="AF69" s="65" t="s">
        <v>231</v>
      </c>
      <c r="AG69" s="60" t="s">
        <v>144</v>
      </c>
      <c r="AH69" s="60"/>
      <c r="AI69" s="60"/>
      <c r="AJ69" s="60"/>
      <c r="AK69" s="60"/>
      <c r="AL69" s="60"/>
      <c r="AM69" s="60"/>
      <c r="BD69" s="61"/>
    </row>
    <row r="70" spans="1:56" x14ac:dyDescent="0.45">
      <c r="A70" s="62">
        <v>3073</v>
      </c>
      <c r="B70" s="84">
        <v>18</v>
      </c>
      <c r="C70" s="84">
        <v>10</v>
      </c>
      <c r="D70" s="84">
        <v>6509</v>
      </c>
      <c r="E70" s="84">
        <v>157</v>
      </c>
      <c r="F70" s="84">
        <v>1931</v>
      </c>
      <c r="G70" s="84">
        <v>36</v>
      </c>
      <c r="H70" s="84">
        <v>797</v>
      </c>
      <c r="I70" s="84" t="s">
        <v>131</v>
      </c>
      <c r="J70" s="84">
        <v>2201</v>
      </c>
      <c r="K70" s="84">
        <v>2854</v>
      </c>
      <c r="L70" s="84">
        <v>2299</v>
      </c>
      <c r="M70" s="84">
        <v>3468</v>
      </c>
      <c r="N70" s="84">
        <v>867</v>
      </c>
      <c r="O70" s="84">
        <v>1632</v>
      </c>
      <c r="P70" s="84">
        <v>158</v>
      </c>
      <c r="Q70" s="84">
        <v>357</v>
      </c>
      <c r="R70" s="84" t="s">
        <v>131</v>
      </c>
      <c r="S70" s="84">
        <v>10960</v>
      </c>
      <c r="T70" s="84">
        <v>541</v>
      </c>
      <c r="U70" s="84">
        <v>14</v>
      </c>
      <c r="V70" s="84">
        <v>22</v>
      </c>
      <c r="W70" s="84">
        <v>15</v>
      </c>
      <c r="X70" s="84">
        <v>19</v>
      </c>
      <c r="Y70" s="84">
        <v>6</v>
      </c>
      <c r="Z70" s="84">
        <v>116</v>
      </c>
      <c r="AA70" s="84">
        <v>581</v>
      </c>
      <c r="AB70" s="84">
        <v>3061</v>
      </c>
      <c r="AD70" s="65">
        <v>65</v>
      </c>
      <c r="AE70" s="66" t="s">
        <v>232</v>
      </c>
      <c r="AF70" s="65" t="s">
        <v>233</v>
      </c>
      <c r="AG70" s="60" t="s">
        <v>144</v>
      </c>
      <c r="AH70" s="60"/>
      <c r="AI70" s="60"/>
      <c r="AJ70" s="60"/>
      <c r="AK70" s="60"/>
      <c r="AL70" s="60"/>
      <c r="AM70" s="60"/>
      <c r="BD70" s="61"/>
    </row>
    <row r="71" spans="1:56" x14ac:dyDescent="0.45">
      <c r="A71" s="62">
        <v>3074</v>
      </c>
      <c r="B71" s="84" t="s">
        <v>131</v>
      </c>
      <c r="C71" s="84" t="s">
        <v>131</v>
      </c>
      <c r="D71" s="84">
        <v>3533</v>
      </c>
      <c r="E71" s="84">
        <v>28</v>
      </c>
      <c r="F71" s="84">
        <v>1352</v>
      </c>
      <c r="G71" s="84">
        <v>11</v>
      </c>
      <c r="H71" s="84">
        <v>629</v>
      </c>
      <c r="I71" s="84" t="s">
        <v>131</v>
      </c>
      <c r="J71" s="84">
        <v>1063</v>
      </c>
      <c r="K71" s="84">
        <v>1554</v>
      </c>
      <c r="L71" s="84">
        <v>1246</v>
      </c>
      <c r="M71" s="84">
        <v>1765</v>
      </c>
      <c r="N71" s="84">
        <v>364</v>
      </c>
      <c r="O71" s="84">
        <v>861</v>
      </c>
      <c r="P71" s="84">
        <v>135</v>
      </c>
      <c r="Q71" s="84">
        <v>175</v>
      </c>
      <c r="R71" s="84" t="s">
        <v>131</v>
      </c>
      <c r="S71" s="84">
        <v>5972</v>
      </c>
      <c r="T71" s="84">
        <v>182</v>
      </c>
      <c r="U71" s="84">
        <v>5</v>
      </c>
      <c r="V71" s="84">
        <v>31</v>
      </c>
      <c r="W71" s="84">
        <v>9</v>
      </c>
      <c r="X71" s="84">
        <v>19</v>
      </c>
      <c r="Y71" s="84">
        <v>11</v>
      </c>
      <c r="Z71" s="84">
        <v>72</v>
      </c>
      <c r="AA71" s="84">
        <v>264</v>
      </c>
      <c r="AB71" s="84">
        <v>1251</v>
      </c>
      <c r="AD71" s="65">
        <v>66</v>
      </c>
      <c r="AE71" s="66" t="s">
        <v>234</v>
      </c>
      <c r="AF71" s="65" t="s">
        <v>235</v>
      </c>
      <c r="AG71" s="60" t="s">
        <v>144</v>
      </c>
      <c r="AH71" s="60"/>
      <c r="AI71" s="60"/>
      <c r="AJ71" s="60"/>
      <c r="AK71" s="60"/>
      <c r="AL71" s="60"/>
      <c r="AM71" s="60"/>
      <c r="BD71" s="61"/>
    </row>
    <row r="72" spans="1:56" x14ac:dyDescent="0.45">
      <c r="A72" s="62">
        <v>3075</v>
      </c>
      <c r="B72" s="84" t="s">
        <v>131</v>
      </c>
      <c r="C72" s="84" t="s">
        <v>131</v>
      </c>
      <c r="D72" s="84">
        <v>3388</v>
      </c>
      <c r="E72" s="84">
        <v>34</v>
      </c>
      <c r="F72" s="84">
        <v>1489</v>
      </c>
      <c r="G72" s="84">
        <v>16</v>
      </c>
      <c r="H72" s="84">
        <v>732</v>
      </c>
      <c r="I72" s="84" t="s">
        <v>131</v>
      </c>
      <c r="J72" s="84">
        <v>1108</v>
      </c>
      <c r="K72" s="84">
        <v>1891</v>
      </c>
      <c r="L72" s="84">
        <v>1501</v>
      </c>
      <c r="M72" s="84">
        <v>1967</v>
      </c>
      <c r="N72" s="84">
        <v>381</v>
      </c>
      <c r="O72" s="84">
        <v>895</v>
      </c>
      <c r="P72" s="84">
        <v>159</v>
      </c>
      <c r="Q72" s="84">
        <v>206</v>
      </c>
      <c r="R72" s="84" t="s">
        <v>131</v>
      </c>
      <c r="S72" s="84">
        <v>6067</v>
      </c>
      <c r="T72" s="84">
        <v>198</v>
      </c>
      <c r="U72" s="84">
        <v>7</v>
      </c>
      <c r="V72" s="84">
        <v>40</v>
      </c>
      <c r="W72" s="84">
        <v>10</v>
      </c>
      <c r="X72" s="84">
        <v>12</v>
      </c>
      <c r="Y72" s="84">
        <v>6</v>
      </c>
      <c r="Z72" s="84">
        <v>69</v>
      </c>
      <c r="AA72" s="84">
        <v>334</v>
      </c>
      <c r="AB72" s="84">
        <v>1408</v>
      </c>
      <c r="AD72" s="65">
        <v>67</v>
      </c>
      <c r="AE72" s="66" t="s">
        <v>236</v>
      </c>
      <c r="AF72" s="65" t="s">
        <v>235</v>
      </c>
      <c r="AG72" s="60" t="s">
        <v>144</v>
      </c>
      <c r="AH72" s="60"/>
      <c r="AI72" s="60"/>
      <c r="AJ72" s="60"/>
      <c r="AK72" s="60"/>
      <c r="AL72" s="60"/>
      <c r="AM72" s="60"/>
      <c r="BD72" s="61"/>
    </row>
    <row r="73" spans="1:56" x14ac:dyDescent="0.45">
      <c r="A73" s="62">
        <v>3076</v>
      </c>
      <c r="B73" s="84">
        <v>6</v>
      </c>
      <c r="C73" s="84">
        <v>8</v>
      </c>
      <c r="D73" s="84">
        <v>2538</v>
      </c>
      <c r="E73" s="84">
        <v>62</v>
      </c>
      <c r="F73" s="84">
        <v>1323</v>
      </c>
      <c r="G73" s="84">
        <v>18</v>
      </c>
      <c r="H73" s="84">
        <v>668</v>
      </c>
      <c r="I73" s="84">
        <v>0</v>
      </c>
      <c r="J73" s="84">
        <v>1153</v>
      </c>
      <c r="K73" s="84">
        <v>2858</v>
      </c>
      <c r="L73" s="84">
        <v>2278</v>
      </c>
      <c r="M73" s="84">
        <v>2599</v>
      </c>
      <c r="N73" s="84">
        <v>492</v>
      </c>
      <c r="O73" s="84">
        <v>1020</v>
      </c>
      <c r="P73" s="84">
        <v>211</v>
      </c>
      <c r="Q73" s="84">
        <v>319</v>
      </c>
      <c r="R73" s="84" t="s">
        <v>131</v>
      </c>
      <c r="S73" s="84">
        <v>5414</v>
      </c>
      <c r="T73" s="84">
        <v>168</v>
      </c>
      <c r="U73" s="84">
        <v>8</v>
      </c>
      <c r="V73" s="84">
        <v>39</v>
      </c>
      <c r="W73" s="84">
        <v>6</v>
      </c>
      <c r="X73" s="84">
        <v>9</v>
      </c>
      <c r="Y73" s="84">
        <v>11</v>
      </c>
      <c r="Z73" s="84">
        <v>107</v>
      </c>
      <c r="AA73" s="84">
        <v>363</v>
      </c>
      <c r="AB73" s="84">
        <v>1696</v>
      </c>
      <c r="AD73" s="65">
        <v>68</v>
      </c>
      <c r="AE73" s="66" t="s">
        <v>237</v>
      </c>
      <c r="AF73" s="65" t="s">
        <v>238</v>
      </c>
      <c r="AG73" s="60" t="s">
        <v>144</v>
      </c>
      <c r="AH73" s="60"/>
      <c r="AI73" s="60"/>
      <c r="AJ73" s="60"/>
      <c r="AK73" s="60"/>
      <c r="AL73" s="60"/>
      <c r="AM73" s="60"/>
      <c r="BD73" s="61"/>
    </row>
    <row r="74" spans="1:56" x14ac:dyDescent="0.45">
      <c r="A74" s="62">
        <v>3078</v>
      </c>
      <c r="B74" s="84">
        <v>7</v>
      </c>
      <c r="C74" s="84" t="s">
        <v>131</v>
      </c>
      <c r="D74" s="84">
        <v>763</v>
      </c>
      <c r="E74" s="84">
        <v>68</v>
      </c>
      <c r="F74" s="84">
        <v>165</v>
      </c>
      <c r="G74" s="84" t="s">
        <v>131</v>
      </c>
      <c r="H74" s="84">
        <v>42</v>
      </c>
      <c r="I74" s="84">
        <v>0</v>
      </c>
      <c r="J74" s="84">
        <v>386</v>
      </c>
      <c r="K74" s="84">
        <v>223</v>
      </c>
      <c r="L74" s="84">
        <v>186</v>
      </c>
      <c r="M74" s="84">
        <v>612</v>
      </c>
      <c r="N74" s="84">
        <v>192</v>
      </c>
      <c r="O74" s="84">
        <v>164</v>
      </c>
      <c r="P74" s="84" t="s">
        <v>131</v>
      </c>
      <c r="Q74" s="84">
        <v>29</v>
      </c>
      <c r="R74" s="84">
        <v>0</v>
      </c>
      <c r="S74" s="84">
        <v>1335</v>
      </c>
      <c r="T74" s="84">
        <v>192</v>
      </c>
      <c r="U74" s="84" t="s">
        <v>131</v>
      </c>
      <c r="V74" s="84" t="s">
        <v>131</v>
      </c>
      <c r="W74" s="84" t="s">
        <v>131</v>
      </c>
      <c r="X74" s="84">
        <v>0</v>
      </c>
      <c r="Y74" s="84">
        <v>0</v>
      </c>
      <c r="Z74" s="84">
        <v>11</v>
      </c>
      <c r="AA74" s="84">
        <v>185</v>
      </c>
      <c r="AB74" s="84">
        <v>521</v>
      </c>
      <c r="AD74" s="65">
        <v>69</v>
      </c>
      <c r="AE74" s="66" t="s">
        <v>239</v>
      </c>
      <c r="AF74" s="65" t="s">
        <v>238</v>
      </c>
      <c r="AG74" s="60" t="s">
        <v>144</v>
      </c>
      <c r="AH74" s="60"/>
      <c r="AI74" s="60"/>
      <c r="AJ74" s="60"/>
      <c r="AK74" s="60"/>
      <c r="AL74" s="60"/>
      <c r="AM74" s="60"/>
      <c r="BD74" s="61"/>
    </row>
    <row r="75" spans="1:56" x14ac:dyDescent="0.45">
      <c r="A75" s="62">
        <v>3079</v>
      </c>
      <c r="B75" s="84">
        <v>0</v>
      </c>
      <c r="C75" s="84" t="s">
        <v>131</v>
      </c>
      <c r="D75" s="84">
        <v>1105</v>
      </c>
      <c r="E75" s="84">
        <v>25</v>
      </c>
      <c r="F75" s="84">
        <v>256</v>
      </c>
      <c r="G75" s="84" t="s">
        <v>131</v>
      </c>
      <c r="H75" s="84">
        <v>83</v>
      </c>
      <c r="I75" s="84">
        <v>0</v>
      </c>
      <c r="J75" s="84">
        <v>284</v>
      </c>
      <c r="K75" s="84">
        <v>356</v>
      </c>
      <c r="L75" s="84">
        <v>282</v>
      </c>
      <c r="M75" s="84">
        <v>575</v>
      </c>
      <c r="N75" s="84">
        <v>177</v>
      </c>
      <c r="O75" s="84">
        <v>178</v>
      </c>
      <c r="P75" s="84">
        <v>10</v>
      </c>
      <c r="Q75" s="84">
        <v>29</v>
      </c>
      <c r="R75" s="84">
        <v>0</v>
      </c>
      <c r="S75" s="84">
        <v>1668</v>
      </c>
      <c r="T75" s="84">
        <v>435</v>
      </c>
      <c r="U75" s="84" t="s">
        <v>131</v>
      </c>
      <c r="V75" s="84" t="s">
        <v>131</v>
      </c>
      <c r="W75" s="84">
        <v>6</v>
      </c>
      <c r="X75" s="84" t="s">
        <v>131</v>
      </c>
      <c r="Y75" s="84">
        <v>0</v>
      </c>
      <c r="Z75" s="84">
        <v>5</v>
      </c>
      <c r="AA75" s="84">
        <v>130</v>
      </c>
      <c r="AB75" s="84">
        <v>443</v>
      </c>
      <c r="AD75" s="65">
        <v>70</v>
      </c>
      <c r="AE75" s="66" t="s">
        <v>240</v>
      </c>
      <c r="AF75" s="65" t="s">
        <v>238</v>
      </c>
      <c r="AG75" s="60" t="s">
        <v>144</v>
      </c>
      <c r="AH75" s="60"/>
      <c r="AI75" s="60"/>
      <c r="AJ75" s="60"/>
      <c r="AK75" s="60"/>
      <c r="AL75" s="60"/>
      <c r="AM75" s="60"/>
      <c r="BD75" s="61"/>
    </row>
    <row r="76" spans="1:56" x14ac:dyDescent="0.45">
      <c r="A76" s="62">
        <v>3081</v>
      </c>
      <c r="B76" s="84">
        <v>5</v>
      </c>
      <c r="C76" s="84" t="s">
        <v>131</v>
      </c>
      <c r="D76" s="84">
        <v>1224</v>
      </c>
      <c r="E76" s="84">
        <v>44</v>
      </c>
      <c r="F76" s="84">
        <v>470</v>
      </c>
      <c r="G76" s="84">
        <v>14</v>
      </c>
      <c r="H76" s="84">
        <v>249</v>
      </c>
      <c r="I76" s="84" t="s">
        <v>131</v>
      </c>
      <c r="J76" s="84">
        <v>927</v>
      </c>
      <c r="K76" s="84">
        <v>969</v>
      </c>
      <c r="L76" s="84">
        <v>846</v>
      </c>
      <c r="M76" s="84">
        <v>1285</v>
      </c>
      <c r="N76" s="84">
        <v>315</v>
      </c>
      <c r="O76" s="84">
        <v>627</v>
      </c>
      <c r="P76" s="84">
        <v>83</v>
      </c>
      <c r="Q76" s="84">
        <v>156</v>
      </c>
      <c r="R76" s="84">
        <v>0</v>
      </c>
      <c r="S76" s="84">
        <v>2980</v>
      </c>
      <c r="T76" s="84">
        <v>92</v>
      </c>
      <c r="U76" s="84" t="s">
        <v>131</v>
      </c>
      <c r="V76" s="84">
        <v>11</v>
      </c>
      <c r="W76" s="84">
        <v>5</v>
      </c>
      <c r="X76" s="84">
        <v>5</v>
      </c>
      <c r="Y76" s="84" t="s">
        <v>131</v>
      </c>
      <c r="Z76" s="84">
        <v>51</v>
      </c>
      <c r="AA76" s="84">
        <v>272</v>
      </c>
      <c r="AB76" s="84">
        <v>789</v>
      </c>
      <c r="AD76" s="65">
        <v>71</v>
      </c>
      <c r="AE76" s="66" t="s">
        <v>241</v>
      </c>
      <c r="AF76" s="65" t="s">
        <v>238</v>
      </c>
      <c r="AG76" s="60" t="s">
        <v>144</v>
      </c>
      <c r="AH76" s="60"/>
      <c r="AI76" s="60"/>
      <c r="AJ76" s="60"/>
      <c r="AK76" s="60"/>
      <c r="AL76" s="60"/>
      <c r="AM76" s="60"/>
      <c r="BD76" s="61"/>
    </row>
    <row r="77" spans="1:56" x14ac:dyDescent="0.45">
      <c r="A77" s="62">
        <v>3082</v>
      </c>
      <c r="B77" s="84" t="s">
        <v>131</v>
      </c>
      <c r="C77" s="84">
        <v>7</v>
      </c>
      <c r="D77" s="84">
        <v>2786</v>
      </c>
      <c r="E77" s="84">
        <v>66</v>
      </c>
      <c r="F77" s="84">
        <v>1170</v>
      </c>
      <c r="G77" s="84">
        <v>24</v>
      </c>
      <c r="H77" s="84">
        <v>486</v>
      </c>
      <c r="I77" s="84" t="s">
        <v>131</v>
      </c>
      <c r="J77" s="84">
        <v>884</v>
      </c>
      <c r="K77" s="84">
        <v>1774</v>
      </c>
      <c r="L77" s="84">
        <v>1397</v>
      </c>
      <c r="M77" s="84">
        <v>2071</v>
      </c>
      <c r="N77" s="84">
        <v>544</v>
      </c>
      <c r="O77" s="84">
        <v>799</v>
      </c>
      <c r="P77" s="84">
        <v>103</v>
      </c>
      <c r="Q77" s="84">
        <v>203</v>
      </c>
      <c r="R77" s="84" t="s">
        <v>131</v>
      </c>
      <c r="S77" s="84">
        <v>4938</v>
      </c>
      <c r="T77" s="84">
        <v>219</v>
      </c>
      <c r="U77" s="84" t="s">
        <v>131</v>
      </c>
      <c r="V77" s="84">
        <v>17</v>
      </c>
      <c r="W77" s="84">
        <v>10</v>
      </c>
      <c r="X77" s="84">
        <v>9</v>
      </c>
      <c r="Y77" s="84">
        <v>6</v>
      </c>
      <c r="Z77" s="84">
        <v>70</v>
      </c>
      <c r="AA77" s="84">
        <v>365</v>
      </c>
      <c r="AB77" s="84">
        <v>1194</v>
      </c>
      <c r="AD77" s="65">
        <v>72</v>
      </c>
      <c r="AE77" s="66" t="s">
        <v>242</v>
      </c>
      <c r="AF77" s="65" t="s">
        <v>243</v>
      </c>
      <c r="AG77" s="60" t="s">
        <v>144</v>
      </c>
      <c r="AH77" s="60"/>
      <c r="AI77" s="60"/>
      <c r="AJ77" s="60"/>
      <c r="AK77" s="60"/>
      <c r="AL77" s="60"/>
      <c r="AM77" s="60"/>
      <c r="BD77" s="61"/>
    </row>
    <row r="78" spans="1:56" x14ac:dyDescent="0.45">
      <c r="A78" s="62">
        <v>3083</v>
      </c>
      <c r="B78" s="84">
        <v>20</v>
      </c>
      <c r="C78" s="84" t="s">
        <v>131</v>
      </c>
      <c r="D78" s="84">
        <v>3546</v>
      </c>
      <c r="E78" s="84">
        <v>89</v>
      </c>
      <c r="F78" s="84">
        <v>974</v>
      </c>
      <c r="G78" s="84">
        <v>12</v>
      </c>
      <c r="H78" s="84">
        <v>334</v>
      </c>
      <c r="I78" s="84">
        <v>0</v>
      </c>
      <c r="J78" s="84">
        <v>829</v>
      </c>
      <c r="K78" s="84">
        <v>1395</v>
      </c>
      <c r="L78" s="84">
        <v>1082</v>
      </c>
      <c r="M78" s="84">
        <v>2599</v>
      </c>
      <c r="N78" s="84">
        <v>726</v>
      </c>
      <c r="O78" s="84">
        <v>604</v>
      </c>
      <c r="P78" s="84">
        <v>58</v>
      </c>
      <c r="Q78" s="84">
        <v>146</v>
      </c>
      <c r="R78" s="84" t="s">
        <v>131</v>
      </c>
      <c r="S78" s="84">
        <v>5364</v>
      </c>
      <c r="T78" s="84">
        <v>500</v>
      </c>
      <c r="U78" s="84" t="s">
        <v>131</v>
      </c>
      <c r="V78" s="84">
        <v>16</v>
      </c>
      <c r="W78" s="84">
        <v>7</v>
      </c>
      <c r="X78" s="84">
        <v>12</v>
      </c>
      <c r="Y78" s="84" t="s">
        <v>131</v>
      </c>
      <c r="Z78" s="84">
        <v>53</v>
      </c>
      <c r="AA78" s="84">
        <v>1010</v>
      </c>
      <c r="AB78" s="84">
        <v>1863</v>
      </c>
      <c r="AD78" s="65">
        <v>73</v>
      </c>
      <c r="AE78" s="66" t="s">
        <v>244</v>
      </c>
      <c r="AF78" s="65" t="s">
        <v>243</v>
      </c>
      <c r="AG78" s="60" t="s">
        <v>144</v>
      </c>
      <c r="AH78" s="60"/>
      <c r="AI78" s="60"/>
      <c r="AJ78" s="60"/>
      <c r="AK78" s="60"/>
      <c r="AL78" s="60"/>
      <c r="AM78" s="60"/>
      <c r="BD78" s="61"/>
    </row>
    <row r="79" spans="1:56" x14ac:dyDescent="0.45">
      <c r="A79" s="62">
        <v>3084</v>
      </c>
      <c r="B79" s="84" t="s">
        <v>131</v>
      </c>
      <c r="C79" s="84" t="s">
        <v>131</v>
      </c>
      <c r="D79" s="84">
        <v>2403</v>
      </c>
      <c r="E79" s="84">
        <v>44</v>
      </c>
      <c r="F79" s="84">
        <v>502</v>
      </c>
      <c r="G79" s="84">
        <v>9</v>
      </c>
      <c r="H79" s="84">
        <v>113</v>
      </c>
      <c r="I79" s="84" t="s">
        <v>131</v>
      </c>
      <c r="J79" s="84">
        <v>487</v>
      </c>
      <c r="K79" s="84">
        <v>736</v>
      </c>
      <c r="L79" s="84">
        <v>570</v>
      </c>
      <c r="M79" s="84">
        <v>1162</v>
      </c>
      <c r="N79" s="84">
        <v>359</v>
      </c>
      <c r="O79" s="84">
        <v>317</v>
      </c>
      <c r="P79" s="84">
        <v>19</v>
      </c>
      <c r="Q79" s="84">
        <v>75</v>
      </c>
      <c r="R79" s="84" t="s">
        <v>131</v>
      </c>
      <c r="S79" s="84">
        <v>3415</v>
      </c>
      <c r="T79" s="84">
        <v>950</v>
      </c>
      <c r="U79" s="84" t="s">
        <v>131</v>
      </c>
      <c r="V79" s="84" t="s">
        <v>131</v>
      </c>
      <c r="W79" s="84">
        <v>6</v>
      </c>
      <c r="X79" s="84" t="s">
        <v>131</v>
      </c>
      <c r="Y79" s="84">
        <v>0</v>
      </c>
      <c r="Z79" s="84">
        <v>22</v>
      </c>
      <c r="AA79" s="84">
        <v>229</v>
      </c>
      <c r="AB79" s="84">
        <v>797</v>
      </c>
      <c r="AD79" s="65">
        <v>74</v>
      </c>
      <c r="AE79" s="66" t="s">
        <v>245</v>
      </c>
      <c r="AF79" s="65" t="s">
        <v>243</v>
      </c>
      <c r="AG79" s="60" t="s">
        <v>144</v>
      </c>
      <c r="AH79" s="60"/>
      <c r="AI79" s="60"/>
      <c r="AJ79" s="60"/>
      <c r="AK79" s="60"/>
      <c r="AL79" s="60"/>
      <c r="AM79" s="60"/>
      <c r="BD79" s="61"/>
    </row>
    <row r="80" spans="1:56" x14ac:dyDescent="0.45">
      <c r="A80" s="62">
        <v>3085</v>
      </c>
      <c r="B80" s="84">
        <v>0</v>
      </c>
      <c r="C80" s="84" t="s">
        <v>131</v>
      </c>
      <c r="D80" s="84">
        <v>1369</v>
      </c>
      <c r="E80" s="84">
        <v>26</v>
      </c>
      <c r="F80" s="84">
        <v>318</v>
      </c>
      <c r="G80" s="84" t="s">
        <v>131</v>
      </c>
      <c r="H80" s="84">
        <v>81</v>
      </c>
      <c r="I80" s="84">
        <v>0</v>
      </c>
      <c r="J80" s="84">
        <v>256</v>
      </c>
      <c r="K80" s="84">
        <v>462</v>
      </c>
      <c r="L80" s="84">
        <v>351</v>
      </c>
      <c r="M80" s="84">
        <v>612</v>
      </c>
      <c r="N80" s="84">
        <v>193</v>
      </c>
      <c r="O80" s="84">
        <v>181</v>
      </c>
      <c r="P80" s="84">
        <v>11</v>
      </c>
      <c r="Q80" s="84">
        <v>45</v>
      </c>
      <c r="R80" s="84" t="s">
        <v>131</v>
      </c>
      <c r="S80" s="84">
        <v>1932</v>
      </c>
      <c r="T80" s="84">
        <v>284</v>
      </c>
      <c r="U80" s="84" t="s">
        <v>131</v>
      </c>
      <c r="V80" s="84" t="s">
        <v>131</v>
      </c>
      <c r="W80" s="84">
        <v>6</v>
      </c>
      <c r="X80" s="84">
        <v>0</v>
      </c>
      <c r="Y80" s="84">
        <v>0</v>
      </c>
      <c r="Z80" s="84">
        <v>9</v>
      </c>
      <c r="AA80" s="84">
        <v>117</v>
      </c>
      <c r="AB80" s="84">
        <v>387</v>
      </c>
      <c r="AD80" s="65">
        <v>75</v>
      </c>
      <c r="AE80" s="66" t="s">
        <v>246</v>
      </c>
      <c r="AF80" s="65" t="s">
        <v>247</v>
      </c>
      <c r="AG80" s="60" t="s">
        <v>144</v>
      </c>
      <c r="AH80" s="60"/>
      <c r="AI80" s="60"/>
      <c r="AJ80" s="60"/>
      <c r="AK80" s="60"/>
      <c r="AL80" s="60"/>
      <c r="AM80" s="60"/>
      <c r="BD80" s="61"/>
    </row>
    <row r="81" spans="1:56" x14ac:dyDescent="0.45">
      <c r="A81" s="62">
        <v>3086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 t="s">
        <v>131</v>
      </c>
      <c r="N81" s="84" t="s">
        <v>131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 t="s">
        <v>131</v>
      </c>
      <c r="AB81" s="84" t="s">
        <v>131</v>
      </c>
      <c r="AD81" s="65">
        <v>76</v>
      </c>
      <c r="AE81" s="66" t="s">
        <v>248</v>
      </c>
      <c r="AF81" s="65" t="s">
        <v>249</v>
      </c>
      <c r="AG81" s="60" t="s">
        <v>144</v>
      </c>
      <c r="AH81" s="60"/>
      <c r="AI81" s="60"/>
      <c r="AJ81" s="60"/>
      <c r="AK81" s="60"/>
      <c r="AL81" s="60"/>
      <c r="AM81" s="60"/>
      <c r="BD81" s="61"/>
    </row>
    <row r="82" spans="1:56" x14ac:dyDescent="0.45">
      <c r="A82" s="62">
        <v>3087</v>
      </c>
      <c r="B82" s="84" t="s">
        <v>131</v>
      </c>
      <c r="C82" s="84">
        <v>0</v>
      </c>
      <c r="D82" s="84">
        <v>1042</v>
      </c>
      <c r="E82" s="84">
        <v>16</v>
      </c>
      <c r="F82" s="84">
        <v>280</v>
      </c>
      <c r="G82" s="84" t="s">
        <v>131</v>
      </c>
      <c r="H82" s="84">
        <v>85</v>
      </c>
      <c r="I82" s="84">
        <v>0</v>
      </c>
      <c r="J82" s="84">
        <v>279</v>
      </c>
      <c r="K82" s="84">
        <v>416</v>
      </c>
      <c r="L82" s="84">
        <v>323</v>
      </c>
      <c r="M82" s="84">
        <v>477</v>
      </c>
      <c r="N82" s="84">
        <v>146</v>
      </c>
      <c r="O82" s="84">
        <v>177</v>
      </c>
      <c r="P82" s="84">
        <v>9</v>
      </c>
      <c r="Q82" s="84">
        <v>53</v>
      </c>
      <c r="R82" s="84">
        <v>0</v>
      </c>
      <c r="S82" s="84">
        <v>1613</v>
      </c>
      <c r="T82" s="84">
        <v>152</v>
      </c>
      <c r="U82" s="84">
        <v>0</v>
      </c>
      <c r="V82" s="84">
        <v>0</v>
      </c>
      <c r="W82" s="84">
        <v>5</v>
      </c>
      <c r="X82" s="84" t="s">
        <v>131</v>
      </c>
      <c r="Y82" s="84">
        <v>0</v>
      </c>
      <c r="Z82" s="84">
        <v>18</v>
      </c>
      <c r="AA82" s="84">
        <v>63</v>
      </c>
      <c r="AB82" s="84">
        <v>300</v>
      </c>
      <c r="AD82" s="65">
        <v>77</v>
      </c>
      <c r="AE82" s="66" t="s">
        <v>250</v>
      </c>
      <c r="AF82" s="65" t="s">
        <v>249</v>
      </c>
      <c r="AG82" s="60" t="s">
        <v>144</v>
      </c>
      <c r="AH82" s="60"/>
      <c r="AI82" s="60"/>
      <c r="AJ82" s="60"/>
      <c r="AK82" s="60"/>
      <c r="AL82" s="60"/>
      <c r="AM82" s="60"/>
      <c r="BD82" s="61"/>
    </row>
    <row r="83" spans="1:56" x14ac:dyDescent="0.45">
      <c r="A83" s="62">
        <v>3088</v>
      </c>
      <c r="B83" s="84" t="s">
        <v>131</v>
      </c>
      <c r="C83" s="84">
        <v>0</v>
      </c>
      <c r="D83" s="84">
        <v>2793</v>
      </c>
      <c r="E83" s="84">
        <v>36</v>
      </c>
      <c r="F83" s="84">
        <v>629</v>
      </c>
      <c r="G83" s="84">
        <v>11</v>
      </c>
      <c r="H83" s="84">
        <v>165</v>
      </c>
      <c r="I83" s="84" t="s">
        <v>131</v>
      </c>
      <c r="J83" s="84">
        <v>534</v>
      </c>
      <c r="K83" s="84">
        <v>1059</v>
      </c>
      <c r="L83" s="84">
        <v>833</v>
      </c>
      <c r="M83" s="84">
        <v>1291</v>
      </c>
      <c r="N83" s="84">
        <v>431</v>
      </c>
      <c r="O83" s="84">
        <v>400</v>
      </c>
      <c r="P83" s="84">
        <v>18</v>
      </c>
      <c r="Q83" s="84">
        <v>119</v>
      </c>
      <c r="R83" s="84">
        <v>0</v>
      </c>
      <c r="S83" s="84">
        <v>4031</v>
      </c>
      <c r="T83" s="84">
        <v>592</v>
      </c>
      <c r="U83" s="84">
        <v>6</v>
      </c>
      <c r="V83" s="84" t="s">
        <v>131</v>
      </c>
      <c r="W83" s="84">
        <v>6</v>
      </c>
      <c r="X83" s="84">
        <v>0</v>
      </c>
      <c r="Y83" s="84" t="s">
        <v>131</v>
      </c>
      <c r="Z83" s="84">
        <v>32</v>
      </c>
      <c r="AA83" s="84">
        <v>188</v>
      </c>
      <c r="AB83" s="84">
        <v>771</v>
      </c>
      <c r="AD83" s="65">
        <v>78</v>
      </c>
      <c r="AE83" s="66" t="s">
        <v>251</v>
      </c>
      <c r="AF83" s="65" t="s">
        <v>249</v>
      </c>
      <c r="AG83" s="60" t="s">
        <v>144</v>
      </c>
      <c r="AH83" s="60"/>
      <c r="AI83" s="60"/>
      <c r="AJ83" s="60"/>
      <c r="AK83" s="60"/>
      <c r="AL83" s="60"/>
      <c r="AM83" s="60"/>
      <c r="BD83" s="61"/>
    </row>
    <row r="84" spans="1:56" x14ac:dyDescent="0.45">
      <c r="A84" s="62">
        <v>3089</v>
      </c>
      <c r="B84" s="84">
        <v>0</v>
      </c>
      <c r="C84" s="84">
        <v>0</v>
      </c>
      <c r="D84" s="84">
        <v>765</v>
      </c>
      <c r="E84" s="84">
        <v>13</v>
      </c>
      <c r="F84" s="84">
        <v>235</v>
      </c>
      <c r="G84" s="84">
        <v>8</v>
      </c>
      <c r="H84" s="84">
        <v>44</v>
      </c>
      <c r="I84" s="84">
        <v>0</v>
      </c>
      <c r="J84" s="84">
        <v>186</v>
      </c>
      <c r="K84" s="84">
        <v>411</v>
      </c>
      <c r="L84" s="84">
        <v>308</v>
      </c>
      <c r="M84" s="84">
        <v>528</v>
      </c>
      <c r="N84" s="84">
        <v>174</v>
      </c>
      <c r="O84" s="84">
        <v>143</v>
      </c>
      <c r="P84" s="84" t="s">
        <v>131</v>
      </c>
      <c r="Q84" s="84">
        <v>37</v>
      </c>
      <c r="R84" s="84">
        <v>0</v>
      </c>
      <c r="S84" s="84">
        <v>1143</v>
      </c>
      <c r="T84" s="84">
        <v>177</v>
      </c>
      <c r="U84" s="84" t="s">
        <v>131</v>
      </c>
      <c r="V84" s="84" t="s">
        <v>131</v>
      </c>
      <c r="W84" s="84" t="s">
        <v>131</v>
      </c>
      <c r="X84" s="84">
        <v>0</v>
      </c>
      <c r="Y84" s="84">
        <v>0</v>
      </c>
      <c r="Z84" s="84">
        <v>11</v>
      </c>
      <c r="AA84" s="84">
        <v>67</v>
      </c>
      <c r="AB84" s="84">
        <v>198</v>
      </c>
      <c r="AD84" s="65">
        <v>79</v>
      </c>
      <c r="AE84" s="66" t="s">
        <v>252</v>
      </c>
      <c r="AF84" s="65" t="s">
        <v>253</v>
      </c>
      <c r="AG84" s="60" t="s">
        <v>144</v>
      </c>
      <c r="AH84" s="60"/>
      <c r="AI84" s="60"/>
      <c r="AJ84" s="60"/>
      <c r="AK84" s="60"/>
      <c r="AL84" s="60"/>
      <c r="AM84" s="60"/>
      <c r="BD84" s="61"/>
    </row>
    <row r="85" spans="1:56" x14ac:dyDescent="0.45">
      <c r="A85" s="62">
        <v>3090</v>
      </c>
      <c r="B85" s="84">
        <v>0</v>
      </c>
      <c r="C85" s="84">
        <v>0</v>
      </c>
      <c r="D85" s="84">
        <v>136</v>
      </c>
      <c r="E85" s="84" t="s">
        <v>131</v>
      </c>
      <c r="F85" s="84">
        <v>36</v>
      </c>
      <c r="G85" s="84">
        <v>0</v>
      </c>
      <c r="H85" s="84">
        <v>9</v>
      </c>
      <c r="I85" s="84">
        <v>0</v>
      </c>
      <c r="J85" s="84">
        <v>25</v>
      </c>
      <c r="K85" s="84">
        <v>50</v>
      </c>
      <c r="L85" s="84">
        <v>33</v>
      </c>
      <c r="M85" s="84">
        <v>66</v>
      </c>
      <c r="N85" s="84">
        <v>24</v>
      </c>
      <c r="O85" s="84">
        <v>16</v>
      </c>
      <c r="P85" s="84">
        <v>0</v>
      </c>
      <c r="Q85" s="84" t="s">
        <v>131</v>
      </c>
      <c r="R85" s="84">
        <v>0</v>
      </c>
      <c r="S85" s="84">
        <v>186</v>
      </c>
      <c r="T85" s="84">
        <v>44</v>
      </c>
      <c r="U85" s="84">
        <v>0</v>
      </c>
      <c r="V85" s="84" t="s">
        <v>131</v>
      </c>
      <c r="W85" s="84">
        <v>0</v>
      </c>
      <c r="X85" s="84">
        <v>0</v>
      </c>
      <c r="Y85" s="84">
        <v>0</v>
      </c>
      <c r="Z85" s="84" t="s">
        <v>131</v>
      </c>
      <c r="AA85" s="84">
        <v>10</v>
      </c>
      <c r="AB85" s="84">
        <v>30</v>
      </c>
      <c r="AD85" s="65">
        <v>80</v>
      </c>
      <c r="AE85" s="66" t="s">
        <v>254</v>
      </c>
      <c r="AF85" s="65" t="s">
        <v>253</v>
      </c>
      <c r="AG85" s="60" t="s">
        <v>144</v>
      </c>
      <c r="AH85" s="60"/>
      <c r="AI85" s="60"/>
      <c r="AJ85" s="60"/>
      <c r="AK85" s="60"/>
      <c r="AL85" s="60"/>
      <c r="AM85" s="60"/>
      <c r="BD85" s="61"/>
    </row>
    <row r="86" spans="1:56" x14ac:dyDescent="0.45">
      <c r="A86" s="62">
        <v>3091</v>
      </c>
      <c r="B86" s="84">
        <v>0</v>
      </c>
      <c r="C86" s="84">
        <v>0</v>
      </c>
      <c r="D86" s="84">
        <v>106</v>
      </c>
      <c r="E86" s="84" t="s">
        <v>131</v>
      </c>
      <c r="F86" s="84">
        <v>32</v>
      </c>
      <c r="G86" s="84">
        <v>0</v>
      </c>
      <c r="H86" s="84" t="s">
        <v>131</v>
      </c>
      <c r="I86" s="84">
        <v>0</v>
      </c>
      <c r="J86" s="84">
        <v>27</v>
      </c>
      <c r="K86" s="84">
        <v>32</v>
      </c>
      <c r="L86" s="84">
        <v>19</v>
      </c>
      <c r="M86" s="84">
        <v>56</v>
      </c>
      <c r="N86" s="84">
        <v>20</v>
      </c>
      <c r="O86" s="84">
        <v>25</v>
      </c>
      <c r="P86" s="84" t="s">
        <v>131</v>
      </c>
      <c r="Q86" s="84" t="s">
        <v>131</v>
      </c>
      <c r="R86" s="84">
        <v>0</v>
      </c>
      <c r="S86" s="84">
        <v>157</v>
      </c>
      <c r="T86" s="84">
        <v>43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7</v>
      </c>
      <c r="AB86" s="84">
        <v>22</v>
      </c>
      <c r="AD86" s="65">
        <v>81</v>
      </c>
      <c r="AE86" s="66" t="s">
        <v>255</v>
      </c>
      <c r="AF86" s="65" t="s">
        <v>253</v>
      </c>
      <c r="AG86" s="60" t="s">
        <v>144</v>
      </c>
      <c r="AH86" s="60"/>
      <c r="AI86" s="60"/>
      <c r="AJ86" s="60"/>
      <c r="AK86" s="60"/>
      <c r="AL86" s="60"/>
      <c r="AM86" s="60"/>
      <c r="BD86" s="61"/>
    </row>
    <row r="87" spans="1:56" x14ac:dyDescent="0.45">
      <c r="A87" s="62">
        <v>3093</v>
      </c>
      <c r="B87" s="84">
        <v>0</v>
      </c>
      <c r="C87" s="84" t="s">
        <v>131</v>
      </c>
      <c r="D87" s="84">
        <v>393</v>
      </c>
      <c r="E87" s="84" t="s">
        <v>131</v>
      </c>
      <c r="F87" s="84">
        <v>50</v>
      </c>
      <c r="G87" s="84" t="s">
        <v>131</v>
      </c>
      <c r="H87" s="84">
        <v>11</v>
      </c>
      <c r="I87" s="84">
        <v>0</v>
      </c>
      <c r="J87" s="84">
        <v>76</v>
      </c>
      <c r="K87" s="84">
        <v>104</v>
      </c>
      <c r="L87" s="84">
        <v>91</v>
      </c>
      <c r="M87" s="84">
        <v>178</v>
      </c>
      <c r="N87" s="84">
        <v>42</v>
      </c>
      <c r="O87" s="84">
        <v>112</v>
      </c>
      <c r="P87" s="84" t="s">
        <v>131</v>
      </c>
      <c r="Q87" s="84">
        <v>28</v>
      </c>
      <c r="R87" s="84">
        <v>0</v>
      </c>
      <c r="S87" s="84">
        <v>578</v>
      </c>
      <c r="T87" s="84">
        <v>155</v>
      </c>
      <c r="U87" s="84" t="s">
        <v>131</v>
      </c>
      <c r="V87" s="84" t="s">
        <v>131</v>
      </c>
      <c r="W87" s="84">
        <v>0</v>
      </c>
      <c r="X87" s="84" t="s">
        <v>131</v>
      </c>
      <c r="Y87" s="84">
        <v>0</v>
      </c>
      <c r="Z87" s="84">
        <v>5</v>
      </c>
      <c r="AA87" s="84">
        <v>17</v>
      </c>
      <c r="AB87" s="84">
        <v>202</v>
      </c>
      <c r="AD87" s="65">
        <v>82</v>
      </c>
      <c r="AE87" s="66" t="s">
        <v>256</v>
      </c>
      <c r="AF87" s="65" t="s">
        <v>257</v>
      </c>
      <c r="AG87" s="60" t="s">
        <v>144</v>
      </c>
      <c r="AH87" s="60"/>
      <c r="AI87" s="60"/>
      <c r="AJ87" s="60"/>
      <c r="AK87" s="60"/>
      <c r="AL87" s="60"/>
      <c r="AM87" s="60"/>
      <c r="BD87" s="61"/>
    </row>
    <row r="88" spans="1:56" x14ac:dyDescent="0.45">
      <c r="A88" s="62">
        <v>3094</v>
      </c>
      <c r="B88" s="84">
        <v>0</v>
      </c>
      <c r="C88" s="84">
        <v>0</v>
      </c>
      <c r="D88" s="84">
        <v>845</v>
      </c>
      <c r="E88" s="84">
        <v>10</v>
      </c>
      <c r="F88" s="84">
        <v>182</v>
      </c>
      <c r="G88" s="84">
        <v>7</v>
      </c>
      <c r="H88" s="84">
        <v>44</v>
      </c>
      <c r="I88" s="84">
        <v>0</v>
      </c>
      <c r="J88" s="84">
        <v>171</v>
      </c>
      <c r="K88" s="84">
        <v>316</v>
      </c>
      <c r="L88" s="84">
        <v>257</v>
      </c>
      <c r="M88" s="84">
        <v>394</v>
      </c>
      <c r="N88" s="84">
        <v>139</v>
      </c>
      <c r="O88" s="84">
        <v>100</v>
      </c>
      <c r="P88" s="84">
        <v>7</v>
      </c>
      <c r="Q88" s="84">
        <v>35</v>
      </c>
      <c r="R88" s="84">
        <v>0</v>
      </c>
      <c r="S88" s="84">
        <v>1219</v>
      </c>
      <c r="T88" s="84">
        <v>259</v>
      </c>
      <c r="U88" s="84" t="s">
        <v>131</v>
      </c>
      <c r="V88" s="84" t="s">
        <v>131</v>
      </c>
      <c r="W88" s="84">
        <v>0</v>
      </c>
      <c r="X88" s="84">
        <v>0</v>
      </c>
      <c r="Y88" s="84">
        <v>0</v>
      </c>
      <c r="Z88" s="84">
        <v>7</v>
      </c>
      <c r="AA88" s="84">
        <v>58</v>
      </c>
      <c r="AB88" s="84">
        <v>214</v>
      </c>
      <c r="AD88" s="65">
        <v>83</v>
      </c>
      <c r="AE88" s="66" t="s">
        <v>258</v>
      </c>
      <c r="AF88" s="65" t="s">
        <v>257</v>
      </c>
      <c r="AG88" s="60" t="s">
        <v>144</v>
      </c>
      <c r="AH88" s="60"/>
      <c r="AI88" s="60"/>
      <c r="AJ88" s="60"/>
      <c r="AK88" s="60"/>
      <c r="AL88" s="60"/>
      <c r="AM88" s="60"/>
      <c r="BD88" s="61"/>
    </row>
    <row r="89" spans="1:56" x14ac:dyDescent="0.45">
      <c r="A89" s="62">
        <v>3095</v>
      </c>
      <c r="B89" s="84" t="s">
        <v>131</v>
      </c>
      <c r="C89" s="84" t="s">
        <v>131</v>
      </c>
      <c r="D89" s="84">
        <v>1837</v>
      </c>
      <c r="E89" s="84">
        <v>37</v>
      </c>
      <c r="F89" s="84">
        <v>485</v>
      </c>
      <c r="G89" s="84">
        <v>13</v>
      </c>
      <c r="H89" s="84">
        <v>97</v>
      </c>
      <c r="I89" s="84">
        <v>0</v>
      </c>
      <c r="J89" s="84">
        <v>361</v>
      </c>
      <c r="K89" s="84">
        <v>763</v>
      </c>
      <c r="L89" s="84">
        <v>579</v>
      </c>
      <c r="M89" s="84">
        <v>1118</v>
      </c>
      <c r="N89" s="84">
        <v>376</v>
      </c>
      <c r="O89" s="84">
        <v>276</v>
      </c>
      <c r="P89" s="84">
        <v>13</v>
      </c>
      <c r="Q89" s="84">
        <v>68</v>
      </c>
      <c r="R89" s="84">
        <v>0</v>
      </c>
      <c r="S89" s="84">
        <v>2679</v>
      </c>
      <c r="T89" s="84">
        <v>739</v>
      </c>
      <c r="U89" s="84">
        <v>5</v>
      </c>
      <c r="V89" s="84" t="s">
        <v>131</v>
      </c>
      <c r="W89" s="84" t="s">
        <v>131</v>
      </c>
      <c r="X89" s="84">
        <v>0</v>
      </c>
      <c r="Y89" s="84" t="s">
        <v>131</v>
      </c>
      <c r="Z89" s="84">
        <v>27</v>
      </c>
      <c r="AA89" s="84">
        <v>168</v>
      </c>
      <c r="AB89" s="84">
        <v>454</v>
      </c>
      <c r="AD89" s="65">
        <v>84</v>
      </c>
      <c r="AE89" s="66" t="s">
        <v>259</v>
      </c>
      <c r="AF89" s="65" t="s">
        <v>257</v>
      </c>
      <c r="AG89" s="60" t="s">
        <v>144</v>
      </c>
      <c r="AH89" s="60"/>
      <c r="AI89" s="60"/>
      <c r="AJ89" s="60"/>
      <c r="AK89" s="60"/>
      <c r="AL89" s="60"/>
      <c r="AM89" s="60"/>
      <c r="BD89" s="61"/>
    </row>
    <row r="90" spans="1:56" x14ac:dyDescent="0.45">
      <c r="A90" s="62">
        <v>3096</v>
      </c>
      <c r="B90" s="84">
        <v>0</v>
      </c>
      <c r="C90" s="84">
        <v>0</v>
      </c>
      <c r="D90" s="84">
        <v>154</v>
      </c>
      <c r="E90" s="84" t="s">
        <v>131</v>
      </c>
      <c r="F90" s="84">
        <v>42</v>
      </c>
      <c r="G90" s="84" t="s">
        <v>131</v>
      </c>
      <c r="H90" s="84">
        <v>14</v>
      </c>
      <c r="I90" s="84">
        <v>0</v>
      </c>
      <c r="J90" s="84">
        <v>34</v>
      </c>
      <c r="K90" s="84">
        <v>76</v>
      </c>
      <c r="L90" s="84">
        <v>65</v>
      </c>
      <c r="M90" s="84">
        <v>90</v>
      </c>
      <c r="N90" s="84">
        <v>32</v>
      </c>
      <c r="O90" s="84">
        <v>33</v>
      </c>
      <c r="P90" s="84" t="s">
        <v>131</v>
      </c>
      <c r="Q90" s="84">
        <v>6</v>
      </c>
      <c r="R90" s="84">
        <v>0</v>
      </c>
      <c r="S90" s="84">
        <v>249</v>
      </c>
      <c r="T90" s="84">
        <v>59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 t="s">
        <v>131</v>
      </c>
      <c r="AA90" s="84">
        <v>9</v>
      </c>
      <c r="AB90" s="84">
        <v>31</v>
      </c>
      <c r="AD90" s="65">
        <v>85</v>
      </c>
      <c r="AE90" s="66" t="s">
        <v>260</v>
      </c>
      <c r="AF90" s="65" t="s">
        <v>261</v>
      </c>
      <c r="AG90" s="60" t="s">
        <v>144</v>
      </c>
      <c r="AH90" s="60"/>
      <c r="AI90" s="60"/>
      <c r="AJ90" s="60"/>
      <c r="AK90" s="60"/>
      <c r="AL90" s="60"/>
      <c r="AM90" s="60"/>
      <c r="BD90" s="61"/>
    </row>
    <row r="91" spans="1:56" x14ac:dyDescent="0.45">
      <c r="A91" s="62">
        <v>3097</v>
      </c>
      <c r="B91" s="84">
        <v>0</v>
      </c>
      <c r="C91" s="84">
        <v>0</v>
      </c>
      <c r="D91" s="84">
        <v>86</v>
      </c>
      <c r="E91" s="84">
        <v>6</v>
      </c>
      <c r="F91" s="84">
        <v>26</v>
      </c>
      <c r="G91" s="84" t="s">
        <v>131</v>
      </c>
      <c r="H91" s="84" t="s">
        <v>131</v>
      </c>
      <c r="I91" s="84">
        <v>0</v>
      </c>
      <c r="J91" s="84">
        <v>15</v>
      </c>
      <c r="K91" s="84">
        <v>53</v>
      </c>
      <c r="L91" s="84">
        <v>35</v>
      </c>
      <c r="M91" s="84">
        <v>60</v>
      </c>
      <c r="N91" s="84">
        <v>14</v>
      </c>
      <c r="O91" s="84">
        <v>13</v>
      </c>
      <c r="P91" s="84">
        <v>0</v>
      </c>
      <c r="Q91" s="84" t="s">
        <v>131</v>
      </c>
      <c r="R91" s="84">
        <v>0</v>
      </c>
      <c r="S91" s="84">
        <v>127</v>
      </c>
      <c r="T91" s="84">
        <v>62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 t="s">
        <v>131</v>
      </c>
      <c r="AA91" s="84">
        <v>7</v>
      </c>
      <c r="AB91" s="84">
        <v>20</v>
      </c>
      <c r="AD91" s="65">
        <v>86</v>
      </c>
      <c r="AE91" s="66" t="s">
        <v>262</v>
      </c>
      <c r="AF91" s="65" t="s">
        <v>261</v>
      </c>
      <c r="AG91" s="60" t="s">
        <v>144</v>
      </c>
      <c r="AH91" s="60"/>
      <c r="AI91" s="60"/>
      <c r="AJ91" s="60"/>
      <c r="AK91" s="60"/>
      <c r="AL91" s="60"/>
      <c r="AM91" s="60"/>
      <c r="BD91" s="61"/>
    </row>
    <row r="92" spans="1:56" x14ac:dyDescent="0.45">
      <c r="A92" s="62">
        <v>3099</v>
      </c>
      <c r="B92" s="84">
        <v>0</v>
      </c>
      <c r="C92" s="84" t="s">
        <v>131</v>
      </c>
      <c r="D92" s="84">
        <v>388</v>
      </c>
      <c r="E92" s="84">
        <v>5</v>
      </c>
      <c r="F92" s="84">
        <v>103</v>
      </c>
      <c r="G92" s="84" t="s">
        <v>131</v>
      </c>
      <c r="H92" s="84">
        <v>18</v>
      </c>
      <c r="I92" s="84">
        <v>0</v>
      </c>
      <c r="J92" s="84">
        <v>60</v>
      </c>
      <c r="K92" s="84">
        <v>207</v>
      </c>
      <c r="L92" s="84">
        <v>154</v>
      </c>
      <c r="M92" s="84">
        <v>234</v>
      </c>
      <c r="N92" s="84">
        <v>70</v>
      </c>
      <c r="O92" s="84">
        <v>61</v>
      </c>
      <c r="P92" s="84">
        <v>5</v>
      </c>
      <c r="Q92" s="84">
        <v>23</v>
      </c>
      <c r="R92" s="84">
        <v>0</v>
      </c>
      <c r="S92" s="84">
        <v>549</v>
      </c>
      <c r="T92" s="84">
        <v>104</v>
      </c>
      <c r="U92" s="84" t="s">
        <v>131</v>
      </c>
      <c r="V92" s="84">
        <v>0</v>
      </c>
      <c r="W92" s="84" t="s">
        <v>131</v>
      </c>
      <c r="X92" s="84">
        <v>0</v>
      </c>
      <c r="Y92" s="84">
        <v>0</v>
      </c>
      <c r="Z92" s="84">
        <v>8</v>
      </c>
      <c r="AA92" s="84">
        <v>29</v>
      </c>
      <c r="AB92" s="84">
        <v>69</v>
      </c>
      <c r="AD92" s="65">
        <v>87</v>
      </c>
      <c r="AE92" s="66" t="s">
        <v>263</v>
      </c>
      <c r="AF92" s="65" t="s">
        <v>261</v>
      </c>
      <c r="AG92" s="60" t="s">
        <v>144</v>
      </c>
      <c r="AH92" s="60"/>
      <c r="AI92" s="60"/>
      <c r="AJ92" s="60"/>
      <c r="AK92" s="60"/>
      <c r="AL92" s="60"/>
      <c r="AM92" s="60"/>
      <c r="BD92" s="61"/>
    </row>
    <row r="93" spans="1:56" x14ac:dyDescent="0.45">
      <c r="A93" s="62">
        <v>3101</v>
      </c>
      <c r="B93" s="84" t="s">
        <v>131</v>
      </c>
      <c r="C93" s="84" t="s">
        <v>131</v>
      </c>
      <c r="D93" s="84">
        <v>1161</v>
      </c>
      <c r="E93" s="84">
        <v>62</v>
      </c>
      <c r="F93" s="84">
        <v>243</v>
      </c>
      <c r="G93" s="84" t="s">
        <v>131</v>
      </c>
      <c r="H93" s="84">
        <v>49</v>
      </c>
      <c r="I93" s="84">
        <v>0</v>
      </c>
      <c r="J93" s="84">
        <v>426</v>
      </c>
      <c r="K93" s="84">
        <v>363</v>
      </c>
      <c r="L93" s="84">
        <v>265</v>
      </c>
      <c r="M93" s="84">
        <v>809</v>
      </c>
      <c r="N93" s="84">
        <v>233</v>
      </c>
      <c r="O93" s="84">
        <v>198</v>
      </c>
      <c r="P93" s="84">
        <v>12</v>
      </c>
      <c r="Q93" s="84">
        <v>32</v>
      </c>
      <c r="R93" s="84">
        <v>0</v>
      </c>
      <c r="S93" s="84">
        <v>1876</v>
      </c>
      <c r="T93" s="84">
        <v>712</v>
      </c>
      <c r="U93" s="84" t="s">
        <v>131</v>
      </c>
      <c r="V93" s="84" t="s">
        <v>131</v>
      </c>
      <c r="W93" s="84">
        <v>8</v>
      </c>
      <c r="X93" s="84" t="s">
        <v>131</v>
      </c>
      <c r="Y93" s="84">
        <v>0</v>
      </c>
      <c r="Z93" s="84">
        <v>7</v>
      </c>
      <c r="AA93" s="84">
        <v>263</v>
      </c>
      <c r="AB93" s="84">
        <v>708</v>
      </c>
      <c r="AD93" s="65">
        <v>88</v>
      </c>
      <c r="AE93" s="66" t="s">
        <v>264</v>
      </c>
      <c r="AF93" s="65" t="s">
        <v>265</v>
      </c>
      <c r="AG93" s="60" t="s">
        <v>144</v>
      </c>
      <c r="AH93" s="60"/>
      <c r="AI93" s="60"/>
      <c r="AJ93" s="60"/>
      <c r="AK93" s="60"/>
      <c r="AL93" s="60"/>
      <c r="AM93" s="60"/>
      <c r="BD93" s="61"/>
    </row>
    <row r="94" spans="1:56" x14ac:dyDescent="0.45">
      <c r="A94" s="62">
        <v>3102</v>
      </c>
      <c r="B94" s="84" t="s">
        <v>131</v>
      </c>
      <c r="C94" s="84">
        <v>0</v>
      </c>
      <c r="D94" s="84">
        <v>418</v>
      </c>
      <c r="E94" s="84">
        <v>7</v>
      </c>
      <c r="F94" s="84">
        <v>100</v>
      </c>
      <c r="G94" s="84" t="s">
        <v>131</v>
      </c>
      <c r="H94" s="84">
        <v>19</v>
      </c>
      <c r="I94" s="84">
        <v>0</v>
      </c>
      <c r="J94" s="84">
        <v>63</v>
      </c>
      <c r="K94" s="84">
        <v>128</v>
      </c>
      <c r="L94" s="84">
        <v>103</v>
      </c>
      <c r="M94" s="84">
        <v>247</v>
      </c>
      <c r="N94" s="84">
        <v>72</v>
      </c>
      <c r="O94" s="84">
        <v>58</v>
      </c>
      <c r="P94" s="84" t="s">
        <v>131</v>
      </c>
      <c r="Q94" s="84">
        <v>13</v>
      </c>
      <c r="R94" s="84" t="s">
        <v>131</v>
      </c>
      <c r="S94" s="84">
        <v>569</v>
      </c>
      <c r="T94" s="84">
        <v>183</v>
      </c>
      <c r="U94" s="84">
        <v>0</v>
      </c>
      <c r="V94" s="84" t="s">
        <v>131</v>
      </c>
      <c r="W94" s="84">
        <v>0</v>
      </c>
      <c r="X94" s="84">
        <v>0</v>
      </c>
      <c r="Y94" s="84">
        <v>0</v>
      </c>
      <c r="Z94" s="84" t="s">
        <v>131</v>
      </c>
      <c r="AA94" s="84">
        <v>56</v>
      </c>
      <c r="AB94" s="84">
        <v>143</v>
      </c>
      <c r="AD94" s="65">
        <v>89</v>
      </c>
      <c r="AE94" s="66" t="s">
        <v>266</v>
      </c>
      <c r="AF94" s="65" t="s">
        <v>265</v>
      </c>
      <c r="AG94" s="60" t="s">
        <v>144</v>
      </c>
      <c r="AH94" s="60"/>
      <c r="AI94" s="60"/>
      <c r="AJ94" s="60"/>
      <c r="AK94" s="60"/>
      <c r="AL94" s="60"/>
      <c r="AM94" s="60"/>
      <c r="BD94" s="61"/>
    </row>
    <row r="95" spans="1:56" x14ac:dyDescent="0.45">
      <c r="A95" s="62">
        <v>3103</v>
      </c>
      <c r="B95" s="84" t="s">
        <v>131</v>
      </c>
      <c r="C95" s="84" t="s">
        <v>131</v>
      </c>
      <c r="D95" s="84">
        <v>1081</v>
      </c>
      <c r="E95" s="84">
        <v>23</v>
      </c>
      <c r="F95" s="84">
        <v>221</v>
      </c>
      <c r="G95" s="84" t="s">
        <v>131</v>
      </c>
      <c r="H95" s="84">
        <v>45</v>
      </c>
      <c r="I95" s="84">
        <v>0</v>
      </c>
      <c r="J95" s="84">
        <v>189</v>
      </c>
      <c r="K95" s="84">
        <v>406</v>
      </c>
      <c r="L95" s="84">
        <v>288</v>
      </c>
      <c r="M95" s="84">
        <v>616</v>
      </c>
      <c r="N95" s="84">
        <v>193</v>
      </c>
      <c r="O95" s="84">
        <v>124</v>
      </c>
      <c r="P95" s="84">
        <v>12</v>
      </c>
      <c r="Q95" s="84">
        <v>21</v>
      </c>
      <c r="R95" s="84">
        <v>0</v>
      </c>
      <c r="S95" s="84">
        <v>1501</v>
      </c>
      <c r="T95" s="84">
        <v>601</v>
      </c>
      <c r="U95" s="84">
        <v>0</v>
      </c>
      <c r="V95" s="84">
        <v>6</v>
      </c>
      <c r="W95" s="84" t="s">
        <v>131</v>
      </c>
      <c r="X95" s="84">
        <v>0</v>
      </c>
      <c r="Y95" s="84">
        <v>0</v>
      </c>
      <c r="Z95" s="84">
        <v>5</v>
      </c>
      <c r="AA95" s="84">
        <v>148</v>
      </c>
      <c r="AB95" s="84">
        <v>359</v>
      </c>
      <c r="AD95" s="65">
        <v>90</v>
      </c>
      <c r="AE95" s="66" t="s">
        <v>267</v>
      </c>
      <c r="AF95" s="65" t="s">
        <v>268</v>
      </c>
      <c r="AG95" s="60" t="s">
        <v>144</v>
      </c>
      <c r="AH95" s="60"/>
      <c r="AI95" s="60"/>
      <c r="AJ95" s="60"/>
      <c r="AK95" s="60"/>
      <c r="AL95" s="60"/>
      <c r="AM95" s="60"/>
      <c r="BD95" s="61"/>
    </row>
    <row r="96" spans="1:56" x14ac:dyDescent="0.45">
      <c r="A96" s="62">
        <v>3104</v>
      </c>
      <c r="B96" s="84">
        <v>0</v>
      </c>
      <c r="C96" s="84">
        <v>0</v>
      </c>
      <c r="D96" s="84">
        <v>1167</v>
      </c>
      <c r="E96" s="84">
        <v>23</v>
      </c>
      <c r="F96" s="84">
        <v>315</v>
      </c>
      <c r="G96" s="84">
        <v>7</v>
      </c>
      <c r="H96" s="84">
        <v>78</v>
      </c>
      <c r="I96" s="84">
        <v>0</v>
      </c>
      <c r="J96" s="84">
        <v>181</v>
      </c>
      <c r="K96" s="84">
        <v>548</v>
      </c>
      <c r="L96" s="84">
        <v>364</v>
      </c>
      <c r="M96" s="84">
        <v>811</v>
      </c>
      <c r="N96" s="84">
        <v>256</v>
      </c>
      <c r="O96" s="84">
        <v>173</v>
      </c>
      <c r="P96" s="84">
        <v>11</v>
      </c>
      <c r="Q96" s="84">
        <v>22</v>
      </c>
      <c r="R96" s="84">
        <v>0</v>
      </c>
      <c r="S96" s="84">
        <v>1618</v>
      </c>
      <c r="T96" s="84">
        <v>724</v>
      </c>
      <c r="U96" s="84">
        <v>0</v>
      </c>
      <c r="V96" s="84" t="s">
        <v>131</v>
      </c>
      <c r="W96" s="84">
        <v>5</v>
      </c>
      <c r="X96" s="84">
        <v>0</v>
      </c>
      <c r="Y96" s="84" t="s">
        <v>131</v>
      </c>
      <c r="Z96" s="84">
        <v>7</v>
      </c>
      <c r="AA96" s="84">
        <v>203</v>
      </c>
      <c r="AB96" s="84">
        <v>334</v>
      </c>
      <c r="AD96" s="65">
        <v>91</v>
      </c>
      <c r="AE96" s="66" t="s">
        <v>269</v>
      </c>
      <c r="AF96" s="65" t="s">
        <v>270</v>
      </c>
      <c r="AG96" s="60" t="s">
        <v>144</v>
      </c>
      <c r="AH96" s="60"/>
      <c r="AI96" s="60"/>
      <c r="AJ96" s="60"/>
      <c r="AK96" s="60"/>
      <c r="AL96" s="60"/>
      <c r="AM96" s="60"/>
      <c r="BD96" s="61"/>
    </row>
    <row r="97" spans="1:56" x14ac:dyDescent="0.45">
      <c r="A97" s="62">
        <v>3105</v>
      </c>
      <c r="B97" s="84" t="s">
        <v>131</v>
      </c>
      <c r="C97" s="84" t="s">
        <v>131</v>
      </c>
      <c r="D97" s="84">
        <v>1516</v>
      </c>
      <c r="E97" s="84">
        <v>17</v>
      </c>
      <c r="F97" s="84">
        <v>335</v>
      </c>
      <c r="G97" s="84" t="s">
        <v>131</v>
      </c>
      <c r="H97" s="84">
        <v>85</v>
      </c>
      <c r="I97" s="84">
        <v>0</v>
      </c>
      <c r="J97" s="84">
        <v>175</v>
      </c>
      <c r="K97" s="84">
        <v>369</v>
      </c>
      <c r="L97" s="84">
        <v>278</v>
      </c>
      <c r="M97" s="84">
        <v>502</v>
      </c>
      <c r="N97" s="84">
        <v>162</v>
      </c>
      <c r="O97" s="84">
        <v>147</v>
      </c>
      <c r="P97" s="84">
        <v>13</v>
      </c>
      <c r="Q97" s="84">
        <v>30</v>
      </c>
      <c r="R97" s="84" t="s">
        <v>131</v>
      </c>
      <c r="S97" s="84">
        <v>1982</v>
      </c>
      <c r="T97" s="84">
        <v>415</v>
      </c>
      <c r="U97" s="84" t="s">
        <v>131</v>
      </c>
      <c r="V97" s="84">
        <v>5</v>
      </c>
      <c r="W97" s="84" t="s">
        <v>131</v>
      </c>
      <c r="X97" s="84">
        <v>0</v>
      </c>
      <c r="Y97" s="84">
        <v>0</v>
      </c>
      <c r="Z97" s="84">
        <v>5</v>
      </c>
      <c r="AA97" s="84">
        <v>100</v>
      </c>
      <c r="AB97" s="84">
        <v>302</v>
      </c>
      <c r="AD97" s="65">
        <v>92</v>
      </c>
      <c r="AE97" s="66" t="s">
        <v>271</v>
      </c>
      <c r="AF97" s="65" t="s">
        <v>270</v>
      </c>
      <c r="AG97" s="60" t="s">
        <v>144</v>
      </c>
      <c r="AH97" s="60"/>
      <c r="AI97" s="60"/>
      <c r="AJ97" s="60"/>
      <c r="AK97" s="60"/>
      <c r="AL97" s="60"/>
      <c r="AM97" s="60"/>
      <c r="BD97" s="61"/>
    </row>
    <row r="98" spans="1:56" x14ac:dyDescent="0.45">
      <c r="A98" s="62">
        <v>3106</v>
      </c>
      <c r="B98" s="84">
        <v>0</v>
      </c>
      <c r="C98" s="84" t="s">
        <v>131</v>
      </c>
      <c r="D98" s="84">
        <v>1638</v>
      </c>
      <c r="E98" s="84">
        <v>10</v>
      </c>
      <c r="F98" s="84">
        <v>332</v>
      </c>
      <c r="G98" s="84" t="s">
        <v>131</v>
      </c>
      <c r="H98" s="84">
        <v>84</v>
      </c>
      <c r="I98" s="84">
        <v>0</v>
      </c>
      <c r="J98" s="84">
        <v>207</v>
      </c>
      <c r="K98" s="84">
        <v>511</v>
      </c>
      <c r="L98" s="84">
        <v>373</v>
      </c>
      <c r="M98" s="84">
        <v>635</v>
      </c>
      <c r="N98" s="84">
        <v>187</v>
      </c>
      <c r="O98" s="84">
        <v>168</v>
      </c>
      <c r="P98" s="84">
        <v>9</v>
      </c>
      <c r="Q98" s="84">
        <v>45</v>
      </c>
      <c r="R98" s="84">
        <v>0</v>
      </c>
      <c r="S98" s="84">
        <v>2168</v>
      </c>
      <c r="T98" s="84">
        <v>640</v>
      </c>
      <c r="U98" s="84" t="s">
        <v>131</v>
      </c>
      <c r="V98" s="84" t="s">
        <v>131</v>
      </c>
      <c r="W98" s="84" t="s">
        <v>131</v>
      </c>
      <c r="X98" s="84" t="s">
        <v>131</v>
      </c>
      <c r="Y98" s="84">
        <v>0</v>
      </c>
      <c r="Z98" s="84" t="s">
        <v>131</v>
      </c>
      <c r="AA98" s="84">
        <v>132</v>
      </c>
      <c r="AB98" s="84">
        <v>296</v>
      </c>
      <c r="AD98" s="65">
        <v>93</v>
      </c>
      <c r="AE98" s="66" t="s">
        <v>272</v>
      </c>
      <c r="AF98" s="65" t="s">
        <v>270</v>
      </c>
      <c r="AG98" s="60" t="s">
        <v>144</v>
      </c>
      <c r="AH98" s="60"/>
      <c r="AI98" s="60"/>
      <c r="AJ98" s="60"/>
      <c r="AK98" s="60"/>
      <c r="AL98" s="60"/>
      <c r="AM98" s="60"/>
      <c r="BD98" s="61"/>
    </row>
    <row r="99" spans="1:56" x14ac:dyDescent="0.45">
      <c r="A99" s="62">
        <v>3107</v>
      </c>
      <c r="B99" s="84">
        <v>0</v>
      </c>
      <c r="C99" s="84">
        <v>0</v>
      </c>
      <c r="D99" s="84">
        <v>1701</v>
      </c>
      <c r="E99" s="84">
        <v>20</v>
      </c>
      <c r="F99" s="84">
        <v>408</v>
      </c>
      <c r="G99" s="84">
        <v>8</v>
      </c>
      <c r="H99" s="84">
        <v>103</v>
      </c>
      <c r="I99" s="84">
        <v>0</v>
      </c>
      <c r="J99" s="84">
        <v>212</v>
      </c>
      <c r="K99" s="84">
        <v>472</v>
      </c>
      <c r="L99" s="84">
        <v>364</v>
      </c>
      <c r="M99" s="84">
        <v>642</v>
      </c>
      <c r="N99" s="84">
        <v>220</v>
      </c>
      <c r="O99" s="84">
        <v>188</v>
      </c>
      <c r="P99" s="84">
        <v>15</v>
      </c>
      <c r="Q99" s="84">
        <v>34</v>
      </c>
      <c r="R99" s="84" t="s">
        <v>131</v>
      </c>
      <c r="S99" s="84">
        <v>2296</v>
      </c>
      <c r="T99" s="84">
        <v>658</v>
      </c>
      <c r="U99" s="84">
        <v>0</v>
      </c>
      <c r="V99" s="84">
        <v>12</v>
      </c>
      <c r="W99" s="84">
        <v>5</v>
      </c>
      <c r="X99" s="84" t="s">
        <v>131</v>
      </c>
      <c r="Y99" s="84" t="s">
        <v>131</v>
      </c>
      <c r="Z99" s="84" t="s">
        <v>131</v>
      </c>
      <c r="AA99" s="84">
        <v>99</v>
      </c>
      <c r="AB99" s="84">
        <v>326</v>
      </c>
      <c r="AD99" s="65">
        <v>94</v>
      </c>
      <c r="AE99" s="66" t="s">
        <v>273</v>
      </c>
      <c r="AF99" s="65" t="s">
        <v>274</v>
      </c>
      <c r="AG99" s="60" t="s">
        <v>144</v>
      </c>
      <c r="AH99" s="60"/>
      <c r="AI99" s="60"/>
      <c r="AJ99" s="60"/>
      <c r="AK99" s="60"/>
      <c r="AL99" s="60"/>
      <c r="AM99" s="60"/>
      <c r="BD99" s="61"/>
    </row>
    <row r="100" spans="1:56" x14ac:dyDescent="0.45">
      <c r="A100" s="62">
        <v>3108</v>
      </c>
      <c r="B100" s="84">
        <v>0</v>
      </c>
      <c r="C100" s="84" t="s">
        <v>131</v>
      </c>
      <c r="D100" s="84">
        <v>2549</v>
      </c>
      <c r="E100" s="84">
        <v>32</v>
      </c>
      <c r="F100" s="84">
        <v>536</v>
      </c>
      <c r="G100" s="84">
        <v>9</v>
      </c>
      <c r="H100" s="84">
        <v>153</v>
      </c>
      <c r="I100" s="84">
        <v>0</v>
      </c>
      <c r="J100" s="84">
        <v>402</v>
      </c>
      <c r="K100" s="84">
        <v>884</v>
      </c>
      <c r="L100" s="84">
        <v>671</v>
      </c>
      <c r="M100" s="84">
        <v>1221</v>
      </c>
      <c r="N100" s="84">
        <v>377</v>
      </c>
      <c r="O100" s="84">
        <v>366</v>
      </c>
      <c r="P100" s="84">
        <v>37</v>
      </c>
      <c r="Q100" s="84">
        <v>58</v>
      </c>
      <c r="R100" s="84" t="s">
        <v>131</v>
      </c>
      <c r="S100" s="84">
        <v>3571</v>
      </c>
      <c r="T100" s="84">
        <v>1013</v>
      </c>
      <c r="U100" s="84" t="s">
        <v>131</v>
      </c>
      <c r="V100" s="84">
        <v>13</v>
      </c>
      <c r="W100" s="84">
        <v>17</v>
      </c>
      <c r="X100" s="84" t="s">
        <v>131</v>
      </c>
      <c r="Y100" s="84" t="s">
        <v>131</v>
      </c>
      <c r="Z100" s="84">
        <v>17</v>
      </c>
      <c r="AA100" s="84">
        <v>259</v>
      </c>
      <c r="AB100" s="84">
        <v>782</v>
      </c>
      <c r="AD100" s="65">
        <v>95</v>
      </c>
      <c r="AE100" s="66" t="s">
        <v>275</v>
      </c>
      <c r="AF100" s="65" t="s">
        <v>274</v>
      </c>
      <c r="AG100" s="60" t="s">
        <v>144</v>
      </c>
      <c r="AH100" s="60"/>
      <c r="AI100" s="60"/>
      <c r="AJ100" s="60"/>
      <c r="AK100" s="60"/>
      <c r="AL100" s="60"/>
      <c r="AM100" s="60"/>
      <c r="BD100" s="61"/>
    </row>
    <row r="101" spans="1:56" x14ac:dyDescent="0.45">
      <c r="A101" s="62">
        <v>3109</v>
      </c>
      <c r="B101" s="84">
        <v>0</v>
      </c>
      <c r="C101" s="84" t="s">
        <v>131</v>
      </c>
      <c r="D101" s="84">
        <v>3228</v>
      </c>
      <c r="E101" s="84">
        <v>24</v>
      </c>
      <c r="F101" s="84">
        <v>613</v>
      </c>
      <c r="G101" s="84">
        <v>10</v>
      </c>
      <c r="H101" s="84">
        <v>186</v>
      </c>
      <c r="I101" s="84">
        <v>0</v>
      </c>
      <c r="J101" s="84">
        <v>380</v>
      </c>
      <c r="K101" s="84">
        <v>1345</v>
      </c>
      <c r="L101" s="84">
        <v>944</v>
      </c>
      <c r="M101" s="84">
        <v>1543</v>
      </c>
      <c r="N101" s="84">
        <v>499</v>
      </c>
      <c r="O101" s="84">
        <v>337</v>
      </c>
      <c r="P101" s="84">
        <v>44</v>
      </c>
      <c r="Q101" s="84">
        <v>82</v>
      </c>
      <c r="R101" s="84" t="s">
        <v>131</v>
      </c>
      <c r="S101" s="84">
        <v>4270</v>
      </c>
      <c r="T101" s="84">
        <v>976</v>
      </c>
      <c r="U101" s="84" t="s">
        <v>131</v>
      </c>
      <c r="V101" s="84">
        <v>24</v>
      </c>
      <c r="W101" s="84">
        <v>8</v>
      </c>
      <c r="X101" s="84" t="s">
        <v>131</v>
      </c>
      <c r="Y101" s="84" t="s">
        <v>131</v>
      </c>
      <c r="Z101" s="84">
        <v>20</v>
      </c>
      <c r="AA101" s="84">
        <v>276</v>
      </c>
      <c r="AB101" s="84">
        <v>803</v>
      </c>
      <c r="AD101" s="65">
        <v>96</v>
      </c>
      <c r="AE101" s="66" t="s">
        <v>276</v>
      </c>
      <c r="AF101" s="65" t="s">
        <v>274</v>
      </c>
      <c r="AG101" s="60" t="s">
        <v>144</v>
      </c>
      <c r="AH101" s="60"/>
      <c r="AI101" s="60"/>
      <c r="AJ101" s="60"/>
      <c r="AK101" s="60"/>
      <c r="AL101" s="60"/>
      <c r="AM101" s="60"/>
      <c r="BD101" s="61"/>
    </row>
    <row r="102" spans="1:56" x14ac:dyDescent="0.45">
      <c r="A102" s="62">
        <v>3111</v>
      </c>
      <c r="B102" s="84">
        <v>0</v>
      </c>
      <c r="C102" s="84">
        <v>0</v>
      </c>
      <c r="D102" s="84">
        <v>1283</v>
      </c>
      <c r="E102" s="84">
        <v>12</v>
      </c>
      <c r="F102" s="84">
        <v>239</v>
      </c>
      <c r="G102" s="84" t="s">
        <v>131</v>
      </c>
      <c r="H102" s="84">
        <v>69</v>
      </c>
      <c r="I102" s="84" t="s">
        <v>131</v>
      </c>
      <c r="J102" s="84">
        <v>183</v>
      </c>
      <c r="K102" s="84">
        <v>430</v>
      </c>
      <c r="L102" s="84">
        <v>318</v>
      </c>
      <c r="M102" s="84">
        <v>478</v>
      </c>
      <c r="N102" s="84">
        <v>134</v>
      </c>
      <c r="O102" s="84">
        <v>100</v>
      </c>
      <c r="P102" s="84">
        <v>13</v>
      </c>
      <c r="Q102" s="84">
        <v>23</v>
      </c>
      <c r="R102" s="84">
        <v>0</v>
      </c>
      <c r="S102" s="84">
        <v>1693</v>
      </c>
      <c r="T102" s="84">
        <v>427</v>
      </c>
      <c r="U102" s="84" t="s">
        <v>131</v>
      </c>
      <c r="V102" s="84" t="s">
        <v>131</v>
      </c>
      <c r="W102" s="84" t="s">
        <v>131</v>
      </c>
      <c r="X102" s="84" t="s">
        <v>131</v>
      </c>
      <c r="Y102" s="84">
        <v>0</v>
      </c>
      <c r="Z102" s="84">
        <v>6</v>
      </c>
      <c r="AA102" s="84">
        <v>68</v>
      </c>
      <c r="AB102" s="84">
        <v>293</v>
      </c>
      <c r="AD102" s="65">
        <v>97</v>
      </c>
      <c r="AE102" s="66" t="s">
        <v>277</v>
      </c>
      <c r="AF102" s="65" t="s">
        <v>278</v>
      </c>
      <c r="AG102" s="60" t="s">
        <v>144</v>
      </c>
      <c r="AH102" s="60"/>
      <c r="AI102" s="60"/>
      <c r="AJ102" s="60"/>
      <c r="AK102" s="60"/>
      <c r="AL102" s="60"/>
      <c r="AM102" s="60"/>
      <c r="BD102" s="61"/>
    </row>
    <row r="103" spans="1:56" x14ac:dyDescent="0.45">
      <c r="A103" s="62">
        <v>3113</v>
      </c>
      <c r="B103" s="84" t="s">
        <v>131</v>
      </c>
      <c r="C103" s="84" t="s">
        <v>131</v>
      </c>
      <c r="D103" s="84">
        <v>486</v>
      </c>
      <c r="E103" s="84">
        <v>16</v>
      </c>
      <c r="F103" s="84">
        <v>128</v>
      </c>
      <c r="G103" s="84" t="s">
        <v>131</v>
      </c>
      <c r="H103" s="84">
        <v>28</v>
      </c>
      <c r="I103" s="84" t="s">
        <v>131</v>
      </c>
      <c r="J103" s="84">
        <v>92</v>
      </c>
      <c r="K103" s="84">
        <v>195</v>
      </c>
      <c r="L103" s="84">
        <v>141</v>
      </c>
      <c r="M103" s="84">
        <v>316</v>
      </c>
      <c r="N103" s="84">
        <v>96</v>
      </c>
      <c r="O103" s="84">
        <v>67</v>
      </c>
      <c r="P103" s="84">
        <v>5</v>
      </c>
      <c r="Q103" s="84">
        <v>13</v>
      </c>
      <c r="R103" s="84">
        <v>0</v>
      </c>
      <c r="S103" s="84">
        <v>693</v>
      </c>
      <c r="T103" s="84">
        <v>227</v>
      </c>
      <c r="U103" s="84" t="s">
        <v>131</v>
      </c>
      <c r="V103" s="84" t="s">
        <v>131</v>
      </c>
      <c r="W103" s="84" t="s">
        <v>131</v>
      </c>
      <c r="X103" s="84">
        <v>0</v>
      </c>
      <c r="Y103" s="84">
        <v>0</v>
      </c>
      <c r="Z103" s="84" t="s">
        <v>131</v>
      </c>
      <c r="AA103" s="84">
        <v>52</v>
      </c>
      <c r="AB103" s="84">
        <v>96</v>
      </c>
      <c r="AD103" s="65">
        <v>98</v>
      </c>
      <c r="AE103" s="66" t="s">
        <v>279</v>
      </c>
      <c r="AF103" s="65" t="s">
        <v>278</v>
      </c>
      <c r="AG103" s="60" t="s">
        <v>144</v>
      </c>
      <c r="AH103" s="60"/>
      <c r="AI103" s="60"/>
      <c r="AJ103" s="60"/>
      <c r="AK103" s="60"/>
      <c r="AL103" s="60"/>
      <c r="AM103" s="60"/>
      <c r="BD103" s="61"/>
    </row>
    <row r="104" spans="1:56" x14ac:dyDescent="0.45">
      <c r="A104" s="62">
        <v>3114</v>
      </c>
      <c r="B104" s="84" t="s">
        <v>131</v>
      </c>
      <c r="C104" s="84">
        <v>0</v>
      </c>
      <c r="D104" s="84">
        <v>223</v>
      </c>
      <c r="E104" s="84" t="s">
        <v>131</v>
      </c>
      <c r="F104" s="84">
        <v>50</v>
      </c>
      <c r="G104" s="84" t="s">
        <v>131</v>
      </c>
      <c r="H104" s="84">
        <v>10</v>
      </c>
      <c r="I104" s="84">
        <v>0</v>
      </c>
      <c r="J104" s="84">
        <v>29</v>
      </c>
      <c r="K104" s="84">
        <v>53</v>
      </c>
      <c r="L104" s="84">
        <v>35</v>
      </c>
      <c r="M104" s="84">
        <v>114</v>
      </c>
      <c r="N104" s="84">
        <v>49</v>
      </c>
      <c r="O104" s="84">
        <v>29</v>
      </c>
      <c r="P104" s="84" t="s">
        <v>131</v>
      </c>
      <c r="Q104" s="84" t="s">
        <v>131</v>
      </c>
      <c r="R104" s="84">
        <v>0</v>
      </c>
      <c r="S104" s="84">
        <v>313</v>
      </c>
      <c r="T104" s="84">
        <v>116</v>
      </c>
      <c r="U104" s="84" t="s">
        <v>131</v>
      </c>
      <c r="V104" s="84">
        <v>0</v>
      </c>
      <c r="W104" s="84">
        <v>0</v>
      </c>
      <c r="X104" s="84">
        <v>0</v>
      </c>
      <c r="Y104" s="84">
        <v>0</v>
      </c>
      <c r="Z104" s="84" t="s">
        <v>131</v>
      </c>
      <c r="AA104" s="84">
        <v>27</v>
      </c>
      <c r="AB104" s="84">
        <v>30</v>
      </c>
      <c r="AD104" s="65">
        <v>99</v>
      </c>
      <c r="AE104" s="66" t="s">
        <v>280</v>
      </c>
      <c r="AF104" s="65" t="s">
        <v>281</v>
      </c>
      <c r="AG104" s="60" t="s">
        <v>144</v>
      </c>
      <c r="AH104" s="60"/>
      <c r="AI104" s="60"/>
      <c r="AJ104" s="60"/>
      <c r="AK104" s="60"/>
      <c r="AL104" s="60"/>
      <c r="AM104" s="60"/>
      <c r="BD104" s="61"/>
    </row>
    <row r="105" spans="1:56" x14ac:dyDescent="0.45">
      <c r="A105" s="62">
        <v>3115</v>
      </c>
      <c r="B105" s="84">
        <v>0</v>
      </c>
      <c r="C105" s="84">
        <v>0</v>
      </c>
      <c r="D105" s="84">
        <v>207</v>
      </c>
      <c r="E105" s="84" t="s">
        <v>131</v>
      </c>
      <c r="F105" s="84">
        <v>46</v>
      </c>
      <c r="G105" s="84">
        <v>0</v>
      </c>
      <c r="H105" s="84">
        <v>7</v>
      </c>
      <c r="I105" s="84">
        <v>0</v>
      </c>
      <c r="J105" s="84">
        <v>38</v>
      </c>
      <c r="K105" s="84">
        <v>87</v>
      </c>
      <c r="L105" s="84">
        <v>58</v>
      </c>
      <c r="M105" s="84">
        <v>117</v>
      </c>
      <c r="N105" s="84">
        <v>46</v>
      </c>
      <c r="O105" s="84">
        <v>22</v>
      </c>
      <c r="P105" s="84" t="s">
        <v>131</v>
      </c>
      <c r="Q105" s="84">
        <v>8</v>
      </c>
      <c r="R105" s="84">
        <v>0</v>
      </c>
      <c r="S105" s="84">
        <v>291</v>
      </c>
      <c r="T105" s="84">
        <v>93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 t="s">
        <v>131</v>
      </c>
      <c r="AA105" s="84">
        <v>18</v>
      </c>
      <c r="AB105" s="84">
        <v>35</v>
      </c>
      <c r="AD105" s="65">
        <v>100</v>
      </c>
      <c r="AE105" s="66" t="s">
        <v>282</v>
      </c>
      <c r="AF105" s="65" t="s">
        <v>281</v>
      </c>
      <c r="AG105" s="60" t="s">
        <v>144</v>
      </c>
      <c r="AH105" s="60"/>
      <c r="AI105" s="60"/>
      <c r="AJ105" s="60"/>
      <c r="AK105" s="60"/>
      <c r="AL105" s="60"/>
      <c r="AM105" s="60"/>
      <c r="BD105" s="61"/>
    </row>
    <row r="106" spans="1:56" x14ac:dyDescent="0.45">
      <c r="A106" s="62">
        <v>3116</v>
      </c>
      <c r="B106" s="84">
        <v>0</v>
      </c>
      <c r="C106" s="84">
        <v>0</v>
      </c>
      <c r="D106" s="84">
        <v>1141</v>
      </c>
      <c r="E106" s="84">
        <v>17</v>
      </c>
      <c r="F106" s="84">
        <v>244</v>
      </c>
      <c r="G106" s="84">
        <v>8</v>
      </c>
      <c r="H106" s="84">
        <v>59</v>
      </c>
      <c r="I106" s="84">
        <v>0</v>
      </c>
      <c r="J106" s="84">
        <v>211</v>
      </c>
      <c r="K106" s="84">
        <v>520</v>
      </c>
      <c r="L106" s="84">
        <v>403</v>
      </c>
      <c r="M106" s="84">
        <v>518</v>
      </c>
      <c r="N106" s="84">
        <v>164</v>
      </c>
      <c r="O106" s="84">
        <v>166</v>
      </c>
      <c r="P106" s="84">
        <v>12</v>
      </c>
      <c r="Q106" s="84">
        <v>49</v>
      </c>
      <c r="R106" s="84">
        <v>0</v>
      </c>
      <c r="S106" s="84">
        <v>1611</v>
      </c>
      <c r="T106" s="84">
        <v>249</v>
      </c>
      <c r="U106" s="84" t="s">
        <v>131</v>
      </c>
      <c r="V106" s="84">
        <v>0</v>
      </c>
      <c r="W106" s="84" t="s">
        <v>131</v>
      </c>
      <c r="X106" s="84" t="s">
        <v>131</v>
      </c>
      <c r="Y106" s="84" t="s">
        <v>131</v>
      </c>
      <c r="Z106" s="84">
        <v>20</v>
      </c>
      <c r="AA106" s="84">
        <v>62</v>
      </c>
      <c r="AB106" s="84">
        <v>284</v>
      </c>
      <c r="AD106" s="65">
        <v>101</v>
      </c>
      <c r="AE106" s="66" t="s">
        <v>283</v>
      </c>
      <c r="AF106" s="65" t="s">
        <v>281</v>
      </c>
      <c r="AG106" s="60" t="s">
        <v>144</v>
      </c>
      <c r="AH106" s="60"/>
      <c r="AI106" s="60"/>
      <c r="AJ106" s="60"/>
      <c r="AK106" s="60"/>
      <c r="AL106" s="60"/>
      <c r="AM106" s="60"/>
      <c r="BD106" s="61"/>
    </row>
    <row r="107" spans="1:56" x14ac:dyDescent="0.45">
      <c r="A107" s="62">
        <v>3121</v>
      </c>
      <c r="B107" s="84" t="s">
        <v>131</v>
      </c>
      <c r="C107" s="84">
        <v>0</v>
      </c>
      <c r="D107" s="84">
        <v>1812</v>
      </c>
      <c r="E107" s="84">
        <v>122</v>
      </c>
      <c r="F107" s="84">
        <v>433</v>
      </c>
      <c r="G107" s="84">
        <v>7</v>
      </c>
      <c r="H107" s="84">
        <v>212</v>
      </c>
      <c r="I107" s="84" t="s">
        <v>131</v>
      </c>
      <c r="J107" s="84">
        <v>799</v>
      </c>
      <c r="K107" s="84">
        <v>664</v>
      </c>
      <c r="L107" s="84">
        <v>579</v>
      </c>
      <c r="M107" s="84">
        <v>1443</v>
      </c>
      <c r="N107" s="84">
        <v>372</v>
      </c>
      <c r="O107" s="84">
        <v>763</v>
      </c>
      <c r="P107" s="84">
        <v>61</v>
      </c>
      <c r="Q107" s="84">
        <v>112</v>
      </c>
      <c r="R107" s="84">
        <v>0</v>
      </c>
      <c r="S107" s="84">
        <v>3515</v>
      </c>
      <c r="T107" s="84">
        <v>287</v>
      </c>
      <c r="U107" s="84" t="s">
        <v>131</v>
      </c>
      <c r="V107" s="84">
        <v>15</v>
      </c>
      <c r="W107" s="84">
        <v>12</v>
      </c>
      <c r="X107" s="84" t="s">
        <v>131</v>
      </c>
      <c r="Y107" s="84" t="s">
        <v>131</v>
      </c>
      <c r="Z107" s="84">
        <v>34</v>
      </c>
      <c r="AA107" s="84">
        <v>391</v>
      </c>
      <c r="AB107" s="84">
        <v>773</v>
      </c>
      <c r="AD107" s="65">
        <v>102</v>
      </c>
      <c r="AE107" s="66" t="s">
        <v>284</v>
      </c>
      <c r="AF107" s="65" t="s">
        <v>285</v>
      </c>
      <c r="AG107" s="60" t="s">
        <v>144</v>
      </c>
      <c r="AH107" s="60"/>
      <c r="AI107" s="60"/>
      <c r="AJ107" s="60"/>
      <c r="AK107" s="60"/>
      <c r="AL107" s="60"/>
      <c r="AM107" s="60"/>
      <c r="BD107" s="61"/>
    </row>
    <row r="108" spans="1:56" x14ac:dyDescent="0.45">
      <c r="A108" s="62">
        <v>3122</v>
      </c>
      <c r="B108" s="84">
        <v>7</v>
      </c>
      <c r="C108" s="84" t="s">
        <v>131</v>
      </c>
      <c r="D108" s="84">
        <v>773</v>
      </c>
      <c r="E108" s="84">
        <v>70</v>
      </c>
      <c r="F108" s="84">
        <v>159</v>
      </c>
      <c r="G108" s="84" t="s">
        <v>131</v>
      </c>
      <c r="H108" s="84">
        <v>28</v>
      </c>
      <c r="I108" s="84">
        <v>0</v>
      </c>
      <c r="J108" s="84">
        <v>308</v>
      </c>
      <c r="K108" s="84">
        <v>259</v>
      </c>
      <c r="L108" s="84">
        <v>215</v>
      </c>
      <c r="M108" s="84">
        <v>1108</v>
      </c>
      <c r="N108" s="84">
        <v>322</v>
      </c>
      <c r="O108" s="84">
        <v>191</v>
      </c>
      <c r="P108" s="84">
        <v>6</v>
      </c>
      <c r="Q108" s="84">
        <v>21</v>
      </c>
      <c r="R108" s="84">
        <v>0</v>
      </c>
      <c r="S108" s="84">
        <v>1289</v>
      </c>
      <c r="T108" s="84">
        <v>492</v>
      </c>
      <c r="U108" s="84" t="s">
        <v>131</v>
      </c>
      <c r="V108" s="84" t="s">
        <v>131</v>
      </c>
      <c r="W108" s="84" t="s">
        <v>131</v>
      </c>
      <c r="X108" s="84" t="s">
        <v>131</v>
      </c>
      <c r="Y108" s="84">
        <v>0</v>
      </c>
      <c r="Z108" s="84">
        <v>16</v>
      </c>
      <c r="AA108" s="84">
        <v>503</v>
      </c>
      <c r="AB108" s="84">
        <v>843</v>
      </c>
      <c r="AD108" s="65">
        <v>103</v>
      </c>
      <c r="AE108" s="66" t="s">
        <v>286</v>
      </c>
      <c r="AF108" s="65" t="s">
        <v>285</v>
      </c>
      <c r="AG108" s="60" t="s">
        <v>144</v>
      </c>
      <c r="AH108" s="60"/>
      <c r="AI108" s="60"/>
      <c r="AJ108" s="60"/>
      <c r="AK108" s="60"/>
      <c r="AL108" s="60"/>
      <c r="AM108" s="60"/>
      <c r="BD108" s="61"/>
    </row>
    <row r="109" spans="1:56" x14ac:dyDescent="0.45">
      <c r="A109" s="62">
        <v>3123</v>
      </c>
      <c r="B109" s="84" t="s">
        <v>131</v>
      </c>
      <c r="C109" s="84">
        <v>0</v>
      </c>
      <c r="D109" s="84">
        <v>645</v>
      </c>
      <c r="E109" s="84">
        <v>34</v>
      </c>
      <c r="F109" s="84">
        <v>112</v>
      </c>
      <c r="G109" s="84" t="s">
        <v>131</v>
      </c>
      <c r="H109" s="84">
        <v>25</v>
      </c>
      <c r="I109" s="84">
        <v>0</v>
      </c>
      <c r="J109" s="84">
        <v>177</v>
      </c>
      <c r="K109" s="84">
        <v>210</v>
      </c>
      <c r="L109" s="84">
        <v>182</v>
      </c>
      <c r="M109" s="84">
        <v>549</v>
      </c>
      <c r="N109" s="84">
        <v>183</v>
      </c>
      <c r="O109" s="84">
        <v>104</v>
      </c>
      <c r="P109" s="84" t="s">
        <v>131</v>
      </c>
      <c r="Q109" s="84">
        <v>26</v>
      </c>
      <c r="R109" s="84">
        <v>0</v>
      </c>
      <c r="S109" s="84">
        <v>982</v>
      </c>
      <c r="T109" s="84">
        <v>329</v>
      </c>
      <c r="U109" s="84">
        <v>0</v>
      </c>
      <c r="V109" s="84" t="s">
        <v>131</v>
      </c>
      <c r="W109" s="84">
        <v>5</v>
      </c>
      <c r="X109" s="84">
        <v>0</v>
      </c>
      <c r="Y109" s="84">
        <v>0</v>
      </c>
      <c r="Z109" s="84">
        <v>6</v>
      </c>
      <c r="AA109" s="84">
        <v>192</v>
      </c>
      <c r="AB109" s="84">
        <v>401</v>
      </c>
      <c r="AD109" s="65">
        <v>104</v>
      </c>
      <c r="AE109" s="66" t="s">
        <v>287</v>
      </c>
      <c r="AF109" s="65" t="s">
        <v>288</v>
      </c>
      <c r="AG109" s="60" t="s">
        <v>144</v>
      </c>
      <c r="AH109" s="60"/>
      <c r="AI109" s="60"/>
      <c r="AJ109" s="60"/>
      <c r="AK109" s="60"/>
      <c r="AL109" s="60"/>
      <c r="AM109" s="60"/>
      <c r="BD109" s="61"/>
    </row>
    <row r="110" spans="1:56" x14ac:dyDescent="0.45">
      <c r="A110" s="62">
        <v>3124</v>
      </c>
      <c r="B110" s="84">
        <v>0</v>
      </c>
      <c r="C110" s="84">
        <v>0</v>
      </c>
      <c r="D110" s="84">
        <v>1391</v>
      </c>
      <c r="E110" s="84">
        <v>35</v>
      </c>
      <c r="F110" s="84">
        <v>262</v>
      </c>
      <c r="G110" s="84">
        <v>8</v>
      </c>
      <c r="H110" s="84">
        <v>43</v>
      </c>
      <c r="I110" s="84">
        <v>0</v>
      </c>
      <c r="J110" s="84">
        <v>226</v>
      </c>
      <c r="K110" s="84">
        <v>410</v>
      </c>
      <c r="L110" s="84">
        <v>316</v>
      </c>
      <c r="M110" s="84">
        <v>819</v>
      </c>
      <c r="N110" s="84">
        <v>266</v>
      </c>
      <c r="O110" s="84">
        <v>135</v>
      </c>
      <c r="P110" s="84" t="s">
        <v>131</v>
      </c>
      <c r="Q110" s="84">
        <v>24</v>
      </c>
      <c r="R110" s="84">
        <v>0</v>
      </c>
      <c r="S110" s="84">
        <v>1857</v>
      </c>
      <c r="T110" s="84">
        <v>820</v>
      </c>
      <c r="U110" s="84">
        <v>0</v>
      </c>
      <c r="V110" s="84" t="s">
        <v>131</v>
      </c>
      <c r="W110" s="84" t="s">
        <v>131</v>
      </c>
      <c r="X110" s="84" t="s">
        <v>131</v>
      </c>
      <c r="Y110" s="84">
        <v>0</v>
      </c>
      <c r="Z110" s="84">
        <v>16</v>
      </c>
      <c r="AA110" s="84">
        <v>238</v>
      </c>
      <c r="AB110" s="84">
        <v>477</v>
      </c>
      <c r="AD110" s="65">
        <v>105</v>
      </c>
      <c r="AE110" s="66" t="s">
        <v>289</v>
      </c>
      <c r="AF110" s="65" t="s">
        <v>290</v>
      </c>
      <c r="AG110" s="60" t="s">
        <v>144</v>
      </c>
      <c r="AH110" s="60"/>
      <c r="AI110" s="60"/>
      <c r="AJ110" s="60"/>
      <c r="AK110" s="60"/>
      <c r="AL110" s="60"/>
      <c r="AM110" s="60"/>
      <c r="BD110" s="61"/>
    </row>
    <row r="111" spans="1:56" x14ac:dyDescent="0.45">
      <c r="A111" s="62">
        <v>3125</v>
      </c>
      <c r="B111" s="84">
        <v>5</v>
      </c>
      <c r="C111" s="84" t="s">
        <v>131</v>
      </c>
      <c r="D111" s="84">
        <v>1297</v>
      </c>
      <c r="E111" s="84">
        <v>31</v>
      </c>
      <c r="F111" s="84">
        <v>220</v>
      </c>
      <c r="G111" s="84" t="s">
        <v>131</v>
      </c>
      <c r="H111" s="84">
        <v>80</v>
      </c>
      <c r="I111" s="84" t="s">
        <v>131</v>
      </c>
      <c r="J111" s="84">
        <v>265</v>
      </c>
      <c r="K111" s="84">
        <v>424</v>
      </c>
      <c r="L111" s="84">
        <v>323</v>
      </c>
      <c r="M111" s="84">
        <v>1045</v>
      </c>
      <c r="N111" s="84">
        <v>276</v>
      </c>
      <c r="O111" s="84">
        <v>217</v>
      </c>
      <c r="P111" s="84">
        <v>14</v>
      </c>
      <c r="Q111" s="84">
        <v>46</v>
      </c>
      <c r="R111" s="84" t="s">
        <v>131</v>
      </c>
      <c r="S111" s="84">
        <v>1886</v>
      </c>
      <c r="T111" s="84">
        <v>315</v>
      </c>
      <c r="U111" s="84" t="s">
        <v>131</v>
      </c>
      <c r="V111" s="84">
        <v>7</v>
      </c>
      <c r="W111" s="84" t="s">
        <v>131</v>
      </c>
      <c r="X111" s="84" t="s">
        <v>131</v>
      </c>
      <c r="Y111" s="84">
        <v>0</v>
      </c>
      <c r="Z111" s="84">
        <v>30</v>
      </c>
      <c r="AA111" s="84">
        <v>426</v>
      </c>
      <c r="AB111" s="84">
        <v>581</v>
      </c>
      <c r="AD111" s="65">
        <v>106</v>
      </c>
      <c r="AE111" s="66" t="s">
        <v>291</v>
      </c>
      <c r="AF111" s="65" t="s">
        <v>292</v>
      </c>
      <c r="AG111" s="60" t="s">
        <v>144</v>
      </c>
      <c r="AH111" s="60"/>
      <c r="AI111" s="60"/>
      <c r="AJ111" s="60"/>
      <c r="AK111" s="60"/>
      <c r="AL111" s="60"/>
      <c r="AM111" s="60"/>
      <c r="BD111" s="61"/>
    </row>
    <row r="112" spans="1:56" x14ac:dyDescent="0.45">
      <c r="A112" s="62">
        <v>3126</v>
      </c>
      <c r="B112" s="84">
        <v>0</v>
      </c>
      <c r="C112" s="84">
        <v>0</v>
      </c>
      <c r="D112" s="84">
        <v>422</v>
      </c>
      <c r="E112" s="84">
        <v>6</v>
      </c>
      <c r="F112" s="84">
        <v>64</v>
      </c>
      <c r="G112" s="84" t="s">
        <v>131</v>
      </c>
      <c r="H112" s="84">
        <v>6</v>
      </c>
      <c r="I112" s="84">
        <v>0</v>
      </c>
      <c r="J112" s="84">
        <v>60</v>
      </c>
      <c r="K112" s="84">
        <v>100</v>
      </c>
      <c r="L112" s="84">
        <v>67</v>
      </c>
      <c r="M112" s="84">
        <v>191</v>
      </c>
      <c r="N112" s="84">
        <v>56</v>
      </c>
      <c r="O112" s="84">
        <v>36</v>
      </c>
      <c r="P112" s="84">
        <v>0</v>
      </c>
      <c r="Q112" s="84" t="s">
        <v>131</v>
      </c>
      <c r="R112" s="84">
        <v>0</v>
      </c>
      <c r="S112" s="84">
        <v>553</v>
      </c>
      <c r="T112" s="84">
        <v>316</v>
      </c>
      <c r="U112" s="84">
        <v>0</v>
      </c>
      <c r="V112" s="84">
        <v>0</v>
      </c>
      <c r="W112" s="84" t="s">
        <v>131</v>
      </c>
      <c r="X112" s="84">
        <v>0</v>
      </c>
      <c r="Y112" s="84">
        <v>0</v>
      </c>
      <c r="Z112" s="84">
        <v>5</v>
      </c>
      <c r="AA112" s="84">
        <v>63</v>
      </c>
      <c r="AB112" s="84">
        <v>131</v>
      </c>
      <c r="AD112" s="65">
        <v>107</v>
      </c>
      <c r="AE112" s="66" t="s">
        <v>293</v>
      </c>
      <c r="AF112" s="65" t="s">
        <v>292</v>
      </c>
      <c r="AG112" s="60" t="s">
        <v>144</v>
      </c>
      <c r="AH112" s="60"/>
      <c r="AI112" s="60"/>
      <c r="AJ112" s="60"/>
      <c r="AK112" s="60"/>
      <c r="AL112" s="60"/>
      <c r="AM112" s="60"/>
      <c r="BD112" s="61"/>
    </row>
    <row r="113" spans="1:56" x14ac:dyDescent="0.45">
      <c r="A113" s="62">
        <v>3127</v>
      </c>
      <c r="B113" s="84" t="s">
        <v>131</v>
      </c>
      <c r="C113" s="84">
        <v>0</v>
      </c>
      <c r="D113" s="84">
        <v>1073</v>
      </c>
      <c r="E113" s="84">
        <v>41</v>
      </c>
      <c r="F113" s="84">
        <v>189</v>
      </c>
      <c r="G113" s="84">
        <v>7</v>
      </c>
      <c r="H113" s="84">
        <v>30</v>
      </c>
      <c r="I113" s="84">
        <v>0</v>
      </c>
      <c r="J113" s="84">
        <v>187</v>
      </c>
      <c r="K113" s="84">
        <v>322</v>
      </c>
      <c r="L113" s="84">
        <v>236</v>
      </c>
      <c r="M113" s="84">
        <v>668</v>
      </c>
      <c r="N113" s="84">
        <v>220</v>
      </c>
      <c r="O113" s="84">
        <v>125</v>
      </c>
      <c r="P113" s="84">
        <v>8</v>
      </c>
      <c r="Q113" s="84">
        <v>31</v>
      </c>
      <c r="R113" s="84">
        <v>0</v>
      </c>
      <c r="S113" s="84">
        <v>1483</v>
      </c>
      <c r="T113" s="84">
        <v>628</v>
      </c>
      <c r="U113" s="84">
        <v>0</v>
      </c>
      <c r="V113" s="84" t="s">
        <v>131</v>
      </c>
      <c r="W113" s="84" t="s">
        <v>131</v>
      </c>
      <c r="X113" s="84" t="s">
        <v>131</v>
      </c>
      <c r="Y113" s="84">
        <v>0</v>
      </c>
      <c r="Z113" s="84">
        <v>10</v>
      </c>
      <c r="AA113" s="84">
        <v>165</v>
      </c>
      <c r="AB113" s="84">
        <v>379</v>
      </c>
      <c r="AD113" s="65">
        <v>108</v>
      </c>
      <c r="AE113" s="66" t="s">
        <v>294</v>
      </c>
      <c r="AF113" s="65" t="s">
        <v>295</v>
      </c>
      <c r="AG113" s="60" t="s">
        <v>144</v>
      </c>
      <c r="AH113" s="60"/>
      <c r="AI113" s="60"/>
      <c r="AJ113" s="60"/>
      <c r="AK113" s="60"/>
      <c r="AL113" s="60"/>
      <c r="AM113" s="60"/>
      <c r="BD113" s="61"/>
    </row>
    <row r="114" spans="1:56" x14ac:dyDescent="0.45">
      <c r="A114" s="62">
        <v>3128</v>
      </c>
      <c r="B114" s="84" t="s">
        <v>131</v>
      </c>
      <c r="C114" s="84">
        <v>0</v>
      </c>
      <c r="D114" s="84">
        <v>1538</v>
      </c>
      <c r="E114" s="84">
        <v>56</v>
      </c>
      <c r="F114" s="84">
        <v>293</v>
      </c>
      <c r="G114" s="84">
        <v>6</v>
      </c>
      <c r="H114" s="84">
        <v>86</v>
      </c>
      <c r="I114" s="84">
        <v>0</v>
      </c>
      <c r="J114" s="84">
        <v>452</v>
      </c>
      <c r="K114" s="84">
        <v>713</v>
      </c>
      <c r="L114" s="84">
        <v>557</v>
      </c>
      <c r="M114" s="84">
        <v>1150</v>
      </c>
      <c r="N114" s="84">
        <v>372</v>
      </c>
      <c r="O114" s="84">
        <v>322</v>
      </c>
      <c r="P114" s="84">
        <v>36</v>
      </c>
      <c r="Q114" s="84">
        <v>65</v>
      </c>
      <c r="R114" s="84">
        <v>0</v>
      </c>
      <c r="S114" s="84">
        <v>2418</v>
      </c>
      <c r="T114" s="84">
        <v>392</v>
      </c>
      <c r="U114" s="84" t="s">
        <v>131</v>
      </c>
      <c r="V114" s="84">
        <v>12</v>
      </c>
      <c r="W114" s="84">
        <v>12</v>
      </c>
      <c r="X114" s="84">
        <v>0</v>
      </c>
      <c r="Y114" s="84" t="s">
        <v>131</v>
      </c>
      <c r="Z114" s="84">
        <v>24</v>
      </c>
      <c r="AA114" s="84">
        <v>244</v>
      </c>
      <c r="AB114" s="84">
        <v>867</v>
      </c>
      <c r="AD114" s="65">
        <v>109</v>
      </c>
      <c r="AE114" s="66" t="s">
        <v>296</v>
      </c>
      <c r="AF114" s="65" t="s">
        <v>297</v>
      </c>
      <c r="AG114" s="60" t="s">
        <v>144</v>
      </c>
      <c r="AH114" s="60"/>
      <c r="AI114" s="60"/>
      <c r="AJ114" s="60"/>
      <c r="AK114" s="60"/>
      <c r="AL114" s="60"/>
      <c r="AM114" s="60"/>
      <c r="BD114" s="61"/>
    </row>
    <row r="115" spans="1:56" x14ac:dyDescent="0.45">
      <c r="A115" s="62">
        <v>3129</v>
      </c>
      <c r="B115" s="84" t="s">
        <v>131</v>
      </c>
      <c r="C115" s="84">
        <v>0</v>
      </c>
      <c r="D115" s="84">
        <v>1518</v>
      </c>
      <c r="E115" s="84">
        <v>32</v>
      </c>
      <c r="F115" s="84">
        <v>301</v>
      </c>
      <c r="G115" s="84">
        <v>7</v>
      </c>
      <c r="H115" s="84">
        <v>88</v>
      </c>
      <c r="I115" s="84">
        <v>0</v>
      </c>
      <c r="J115" s="84">
        <v>294</v>
      </c>
      <c r="K115" s="84">
        <v>608</v>
      </c>
      <c r="L115" s="84">
        <v>478</v>
      </c>
      <c r="M115" s="84">
        <v>793</v>
      </c>
      <c r="N115" s="84">
        <v>227</v>
      </c>
      <c r="O115" s="84">
        <v>177</v>
      </c>
      <c r="P115" s="84">
        <v>17</v>
      </c>
      <c r="Q115" s="84">
        <v>45</v>
      </c>
      <c r="R115" s="84">
        <v>0</v>
      </c>
      <c r="S115" s="84">
        <v>2173</v>
      </c>
      <c r="T115" s="84">
        <v>424</v>
      </c>
      <c r="U115" s="84" t="s">
        <v>131</v>
      </c>
      <c r="V115" s="84" t="s">
        <v>131</v>
      </c>
      <c r="W115" s="84">
        <v>5</v>
      </c>
      <c r="X115" s="84">
        <v>0</v>
      </c>
      <c r="Y115" s="84">
        <v>0</v>
      </c>
      <c r="Z115" s="84">
        <v>17</v>
      </c>
      <c r="AA115" s="84">
        <v>158</v>
      </c>
      <c r="AB115" s="84">
        <v>509</v>
      </c>
      <c r="AD115" s="65">
        <v>110</v>
      </c>
      <c r="AE115" s="66" t="s">
        <v>298</v>
      </c>
      <c r="AF115" s="65" t="s">
        <v>299</v>
      </c>
      <c r="AG115" s="60" t="s">
        <v>144</v>
      </c>
      <c r="AH115" s="60"/>
      <c r="AI115" s="60"/>
      <c r="AJ115" s="60"/>
      <c r="AK115" s="60"/>
      <c r="AL115" s="60"/>
      <c r="AM115" s="60"/>
      <c r="BD115" s="61"/>
    </row>
    <row r="116" spans="1:56" x14ac:dyDescent="0.45">
      <c r="A116" s="62">
        <v>3130</v>
      </c>
      <c r="B116" s="84">
        <v>0</v>
      </c>
      <c r="C116" s="84">
        <v>0</v>
      </c>
      <c r="D116" s="84">
        <v>3264</v>
      </c>
      <c r="E116" s="84">
        <v>41</v>
      </c>
      <c r="F116" s="84">
        <v>641</v>
      </c>
      <c r="G116" s="84">
        <v>10</v>
      </c>
      <c r="H116" s="84">
        <v>149</v>
      </c>
      <c r="I116" s="84" t="s">
        <v>131</v>
      </c>
      <c r="J116" s="84">
        <v>661</v>
      </c>
      <c r="K116" s="84">
        <v>1060</v>
      </c>
      <c r="L116" s="84">
        <v>797</v>
      </c>
      <c r="M116" s="84">
        <v>1538</v>
      </c>
      <c r="N116" s="84">
        <v>478</v>
      </c>
      <c r="O116" s="84">
        <v>416</v>
      </c>
      <c r="P116" s="84">
        <v>31</v>
      </c>
      <c r="Q116" s="84">
        <v>79</v>
      </c>
      <c r="R116" s="84" t="s">
        <v>131</v>
      </c>
      <c r="S116" s="84">
        <v>4651</v>
      </c>
      <c r="T116" s="84">
        <v>936</v>
      </c>
      <c r="U116" s="84" t="s">
        <v>131</v>
      </c>
      <c r="V116" s="84">
        <v>14</v>
      </c>
      <c r="W116" s="84">
        <v>19</v>
      </c>
      <c r="X116" s="84" t="s">
        <v>131</v>
      </c>
      <c r="Y116" s="84">
        <v>0</v>
      </c>
      <c r="Z116" s="84">
        <v>34</v>
      </c>
      <c r="AA116" s="84">
        <v>304</v>
      </c>
      <c r="AB116" s="84">
        <v>1061</v>
      </c>
      <c r="AD116" s="65">
        <v>111</v>
      </c>
      <c r="AE116" s="66" t="s">
        <v>300</v>
      </c>
      <c r="AF116" s="65" t="s">
        <v>301</v>
      </c>
      <c r="AG116" s="60" t="s">
        <v>144</v>
      </c>
      <c r="AH116" s="60"/>
      <c r="AI116" s="60"/>
      <c r="AJ116" s="60"/>
      <c r="AK116" s="60"/>
      <c r="AL116" s="60"/>
      <c r="AM116" s="60"/>
      <c r="BD116" s="61"/>
    </row>
    <row r="117" spans="1:56" x14ac:dyDescent="0.45">
      <c r="A117" s="62">
        <v>3131</v>
      </c>
      <c r="B117" s="84" t="s">
        <v>131</v>
      </c>
      <c r="C117" s="84" t="s">
        <v>131</v>
      </c>
      <c r="D117" s="84">
        <v>2594</v>
      </c>
      <c r="E117" s="84">
        <v>29</v>
      </c>
      <c r="F117" s="84">
        <v>453</v>
      </c>
      <c r="G117" s="84">
        <v>11</v>
      </c>
      <c r="H117" s="84">
        <v>133</v>
      </c>
      <c r="I117" s="84" t="s">
        <v>131</v>
      </c>
      <c r="J117" s="84">
        <v>598</v>
      </c>
      <c r="K117" s="84">
        <v>919</v>
      </c>
      <c r="L117" s="84">
        <v>707</v>
      </c>
      <c r="M117" s="84">
        <v>1108</v>
      </c>
      <c r="N117" s="84">
        <v>324</v>
      </c>
      <c r="O117" s="84">
        <v>366</v>
      </c>
      <c r="P117" s="84">
        <v>34</v>
      </c>
      <c r="Q117" s="84">
        <v>74</v>
      </c>
      <c r="R117" s="84" t="s">
        <v>131</v>
      </c>
      <c r="S117" s="84">
        <v>3795</v>
      </c>
      <c r="T117" s="84">
        <v>538</v>
      </c>
      <c r="U117" s="84" t="s">
        <v>131</v>
      </c>
      <c r="V117" s="84">
        <v>11</v>
      </c>
      <c r="W117" s="84">
        <v>12</v>
      </c>
      <c r="X117" s="84" t="s">
        <v>131</v>
      </c>
      <c r="Y117" s="84">
        <v>0</v>
      </c>
      <c r="Z117" s="84">
        <v>26</v>
      </c>
      <c r="AA117" s="84">
        <v>189</v>
      </c>
      <c r="AB117" s="84">
        <v>760</v>
      </c>
      <c r="AD117" s="65">
        <v>112</v>
      </c>
      <c r="AE117" s="66" t="s">
        <v>302</v>
      </c>
      <c r="AF117" s="65" t="s">
        <v>301</v>
      </c>
      <c r="AG117" s="60" t="s">
        <v>144</v>
      </c>
      <c r="AH117" s="60"/>
      <c r="AI117" s="60"/>
      <c r="AJ117" s="60"/>
      <c r="AK117" s="60"/>
      <c r="AL117" s="60"/>
      <c r="AM117" s="60"/>
      <c r="BD117" s="61"/>
    </row>
    <row r="118" spans="1:56" x14ac:dyDescent="0.45">
      <c r="A118" s="62">
        <v>3132</v>
      </c>
      <c r="B118" s="84" t="s">
        <v>131</v>
      </c>
      <c r="C118" s="84" t="s">
        <v>131</v>
      </c>
      <c r="D118" s="84">
        <v>1450</v>
      </c>
      <c r="E118" s="84">
        <v>35</v>
      </c>
      <c r="F118" s="84">
        <v>266</v>
      </c>
      <c r="G118" s="84">
        <v>6</v>
      </c>
      <c r="H118" s="84">
        <v>74</v>
      </c>
      <c r="I118" s="84" t="s">
        <v>131</v>
      </c>
      <c r="J118" s="84">
        <v>361</v>
      </c>
      <c r="K118" s="84">
        <v>619</v>
      </c>
      <c r="L118" s="84">
        <v>457</v>
      </c>
      <c r="M118" s="84">
        <v>776</v>
      </c>
      <c r="N118" s="84">
        <v>258</v>
      </c>
      <c r="O118" s="84">
        <v>236</v>
      </c>
      <c r="P118" s="84">
        <v>18</v>
      </c>
      <c r="Q118" s="84">
        <v>47</v>
      </c>
      <c r="R118" s="84" t="s">
        <v>131</v>
      </c>
      <c r="S118" s="84">
        <v>2185</v>
      </c>
      <c r="T118" s="84">
        <v>391</v>
      </c>
      <c r="U118" s="84" t="s">
        <v>131</v>
      </c>
      <c r="V118" s="84" t="s">
        <v>131</v>
      </c>
      <c r="W118" s="84">
        <v>6</v>
      </c>
      <c r="X118" s="84">
        <v>0</v>
      </c>
      <c r="Y118" s="84">
        <v>0</v>
      </c>
      <c r="Z118" s="84">
        <v>15</v>
      </c>
      <c r="AA118" s="84">
        <v>129</v>
      </c>
      <c r="AB118" s="84">
        <v>489</v>
      </c>
      <c r="AD118" s="65">
        <v>113</v>
      </c>
      <c r="AE118" s="66" t="s">
        <v>303</v>
      </c>
      <c r="AF118" s="65" t="s">
        <v>301</v>
      </c>
      <c r="AG118" s="60" t="s">
        <v>144</v>
      </c>
      <c r="AH118" s="60"/>
      <c r="AI118" s="60"/>
      <c r="AJ118" s="60"/>
      <c r="AK118" s="60"/>
      <c r="AL118" s="60"/>
      <c r="AM118" s="60"/>
      <c r="BD118" s="61"/>
    </row>
    <row r="119" spans="1:56" x14ac:dyDescent="0.45">
      <c r="A119" s="62">
        <v>3133</v>
      </c>
      <c r="B119" s="84" t="s">
        <v>131</v>
      </c>
      <c r="C119" s="84">
        <v>0</v>
      </c>
      <c r="D119" s="84">
        <v>2483</v>
      </c>
      <c r="E119" s="84">
        <v>22</v>
      </c>
      <c r="F119" s="84">
        <v>456</v>
      </c>
      <c r="G119" s="84">
        <v>8</v>
      </c>
      <c r="H119" s="84">
        <v>111</v>
      </c>
      <c r="I119" s="84" t="s">
        <v>131</v>
      </c>
      <c r="J119" s="84">
        <v>328</v>
      </c>
      <c r="K119" s="84">
        <v>928</v>
      </c>
      <c r="L119" s="84">
        <v>646</v>
      </c>
      <c r="M119" s="84">
        <v>1129</v>
      </c>
      <c r="N119" s="84">
        <v>396</v>
      </c>
      <c r="O119" s="84">
        <v>238</v>
      </c>
      <c r="P119" s="84">
        <v>26</v>
      </c>
      <c r="Q119" s="84">
        <v>44</v>
      </c>
      <c r="R119" s="84">
        <v>0</v>
      </c>
      <c r="S119" s="84">
        <v>3326</v>
      </c>
      <c r="T119" s="84">
        <v>940</v>
      </c>
      <c r="U119" s="84" t="s">
        <v>131</v>
      </c>
      <c r="V119" s="84" t="s">
        <v>131</v>
      </c>
      <c r="W119" s="84">
        <v>5</v>
      </c>
      <c r="X119" s="84" t="s">
        <v>131</v>
      </c>
      <c r="Y119" s="84" t="s">
        <v>131</v>
      </c>
      <c r="Z119" s="84">
        <v>9</v>
      </c>
      <c r="AA119" s="84">
        <v>194</v>
      </c>
      <c r="AB119" s="84">
        <v>502</v>
      </c>
      <c r="AD119" s="65">
        <v>114</v>
      </c>
      <c r="AE119" s="66" t="s">
        <v>304</v>
      </c>
      <c r="AF119" s="65" t="s">
        <v>301</v>
      </c>
      <c r="AG119" s="60" t="s">
        <v>144</v>
      </c>
      <c r="AH119" s="60"/>
      <c r="AI119" s="60"/>
      <c r="AJ119" s="60"/>
      <c r="AK119" s="60"/>
      <c r="AL119" s="60"/>
      <c r="AM119" s="60"/>
      <c r="BD119" s="61"/>
    </row>
    <row r="120" spans="1:56" x14ac:dyDescent="0.45">
      <c r="A120" s="62">
        <v>3134</v>
      </c>
      <c r="B120" s="84" t="s">
        <v>131</v>
      </c>
      <c r="C120" s="84">
        <v>0</v>
      </c>
      <c r="D120" s="84">
        <v>3102</v>
      </c>
      <c r="E120" s="84">
        <v>64</v>
      </c>
      <c r="F120" s="84">
        <v>654</v>
      </c>
      <c r="G120" s="84">
        <v>19</v>
      </c>
      <c r="H120" s="84">
        <v>178</v>
      </c>
      <c r="I120" s="84">
        <v>0</v>
      </c>
      <c r="J120" s="84">
        <v>865</v>
      </c>
      <c r="K120" s="84">
        <v>1447</v>
      </c>
      <c r="L120" s="84">
        <v>1134</v>
      </c>
      <c r="M120" s="84">
        <v>1860</v>
      </c>
      <c r="N120" s="84">
        <v>458</v>
      </c>
      <c r="O120" s="84">
        <v>627</v>
      </c>
      <c r="P120" s="84">
        <v>104</v>
      </c>
      <c r="Q120" s="84">
        <v>140</v>
      </c>
      <c r="R120" s="84" t="s">
        <v>131</v>
      </c>
      <c r="S120" s="84">
        <v>4840</v>
      </c>
      <c r="T120" s="84">
        <v>788</v>
      </c>
      <c r="U120" s="84">
        <v>6</v>
      </c>
      <c r="V120" s="84">
        <v>13</v>
      </c>
      <c r="W120" s="84">
        <v>7</v>
      </c>
      <c r="X120" s="84" t="s">
        <v>131</v>
      </c>
      <c r="Y120" s="84" t="s">
        <v>131</v>
      </c>
      <c r="Z120" s="84">
        <v>48</v>
      </c>
      <c r="AA120" s="84">
        <v>292</v>
      </c>
      <c r="AB120" s="84">
        <v>1388</v>
      </c>
      <c r="AD120" s="65">
        <v>115</v>
      </c>
      <c r="AE120" s="66" t="s">
        <v>27</v>
      </c>
      <c r="AF120" s="65" t="s">
        <v>301</v>
      </c>
      <c r="AG120" s="60" t="s">
        <v>144</v>
      </c>
      <c r="AH120" s="60"/>
      <c r="AI120" s="60"/>
      <c r="AJ120" s="60"/>
      <c r="AK120" s="60"/>
      <c r="AL120" s="60"/>
      <c r="AM120" s="60"/>
      <c r="BD120" s="61"/>
    </row>
    <row r="121" spans="1:56" x14ac:dyDescent="0.45">
      <c r="A121" s="62">
        <v>3135</v>
      </c>
      <c r="B121" s="84" t="s">
        <v>131</v>
      </c>
      <c r="C121" s="84" t="s">
        <v>131</v>
      </c>
      <c r="D121" s="84">
        <v>1935</v>
      </c>
      <c r="E121" s="84">
        <v>29</v>
      </c>
      <c r="F121" s="84">
        <v>389</v>
      </c>
      <c r="G121" s="84">
        <v>12</v>
      </c>
      <c r="H121" s="84">
        <v>99</v>
      </c>
      <c r="I121" s="84" t="s">
        <v>131</v>
      </c>
      <c r="J121" s="84">
        <v>563</v>
      </c>
      <c r="K121" s="84">
        <v>937</v>
      </c>
      <c r="L121" s="84">
        <v>753</v>
      </c>
      <c r="M121" s="84">
        <v>1102</v>
      </c>
      <c r="N121" s="84">
        <v>301</v>
      </c>
      <c r="O121" s="84">
        <v>445</v>
      </c>
      <c r="P121" s="84">
        <v>68</v>
      </c>
      <c r="Q121" s="84">
        <v>87</v>
      </c>
      <c r="R121" s="84">
        <v>0</v>
      </c>
      <c r="S121" s="84">
        <v>3068</v>
      </c>
      <c r="T121" s="84">
        <v>436</v>
      </c>
      <c r="U121" s="84" t="s">
        <v>131</v>
      </c>
      <c r="V121" s="84">
        <v>5</v>
      </c>
      <c r="W121" s="84" t="s">
        <v>131</v>
      </c>
      <c r="X121" s="84">
        <v>0</v>
      </c>
      <c r="Y121" s="84" t="s">
        <v>131</v>
      </c>
      <c r="Z121" s="84">
        <v>37</v>
      </c>
      <c r="AA121" s="84">
        <v>138</v>
      </c>
      <c r="AB121" s="84">
        <v>887</v>
      </c>
      <c r="AD121" s="65">
        <v>116</v>
      </c>
      <c r="AE121" s="66" t="s">
        <v>305</v>
      </c>
      <c r="AF121" s="65" t="s">
        <v>306</v>
      </c>
      <c r="AG121" s="60" t="s">
        <v>144</v>
      </c>
      <c r="AH121" s="60"/>
      <c r="AI121" s="60"/>
      <c r="AJ121" s="60"/>
      <c r="AK121" s="60"/>
      <c r="AL121" s="60"/>
      <c r="AM121" s="60"/>
      <c r="BD121" s="61"/>
    </row>
    <row r="122" spans="1:56" x14ac:dyDescent="0.45">
      <c r="A122" s="62">
        <v>3136</v>
      </c>
      <c r="B122" s="84" t="s">
        <v>131</v>
      </c>
      <c r="C122" s="84">
        <v>5</v>
      </c>
      <c r="D122" s="84">
        <v>5094</v>
      </c>
      <c r="E122" s="84">
        <v>53</v>
      </c>
      <c r="F122" s="84">
        <v>966</v>
      </c>
      <c r="G122" s="84">
        <v>26</v>
      </c>
      <c r="H122" s="84">
        <v>310</v>
      </c>
      <c r="I122" s="84">
        <v>0</v>
      </c>
      <c r="J122" s="84">
        <v>1324</v>
      </c>
      <c r="K122" s="84">
        <v>2365</v>
      </c>
      <c r="L122" s="84">
        <v>1868</v>
      </c>
      <c r="M122" s="84">
        <v>2347</v>
      </c>
      <c r="N122" s="84">
        <v>626</v>
      </c>
      <c r="O122" s="84">
        <v>919</v>
      </c>
      <c r="P122" s="84">
        <v>110</v>
      </c>
      <c r="Q122" s="84">
        <v>321</v>
      </c>
      <c r="R122" s="84" t="s">
        <v>131</v>
      </c>
      <c r="S122" s="84">
        <v>7904</v>
      </c>
      <c r="T122" s="84">
        <v>901</v>
      </c>
      <c r="U122" s="84" t="s">
        <v>131</v>
      </c>
      <c r="V122" s="84">
        <v>12</v>
      </c>
      <c r="W122" s="84">
        <v>10</v>
      </c>
      <c r="X122" s="84" t="s">
        <v>131</v>
      </c>
      <c r="Y122" s="84">
        <v>0</v>
      </c>
      <c r="Z122" s="84">
        <v>86</v>
      </c>
      <c r="AA122" s="84">
        <v>267</v>
      </c>
      <c r="AB122" s="84">
        <v>1948</v>
      </c>
      <c r="AD122" s="65">
        <v>117</v>
      </c>
      <c r="AE122" s="66" t="s">
        <v>307</v>
      </c>
      <c r="AF122" s="65" t="s">
        <v>308</v>
      </c>
      <c r="AG122" s="60" t="s">
        <v>144</v>
      </c>
      <c r="AH122" s="60"/>
      <c r="AI122" s="60"/>
      <c r="AJ122" s="60"/>
      <c r="AK122" s="60"/>
      <c r="AL122" s="60"/>
      <c r="AM122" s="60"/>
      <c r="BD122" s="61"/>
    </row>
    <row r="123" spans="1:56" x14ac:dyDescent="0.45">
      <c r="A123" s="62">
        <v>3137</v>
      </c>
      <c r="B123" s="84">
        <v>0</v>
      </c>
      <c r="C123" s="84" t="s">
        <v>131</v>
      </c>
      <c r="D123" s="84">
        <v>1892</v>
      </c>
      <c r="E123" s="84">
        <v>21</v>
      </c>
      <c r="F123" s="84">
        <v>353</v>
      </c>
      <c r="G123" s="84">
        <v>6</v>
      </c>
      <c r="H123" s="84">
        <v>108</v>
      </c>
      <c r="I123" s="84">
        <v>0</v>
      </c>
      <c r="J123" s="84">
        <v>407</v>
      </c>
      <c r="K123" s="84">
        <v>828</v>
      </c>
      <c r="L123" s="84">
        <v>630</v>
      </c>
      <c r="M123" s="84">
        <v>753</v>
      </c>
      <c r="N123" s="84">
        <v>211</v>
      </c>
      <c r="O123" s="84">
        <v>289</v>
      </c>
      <c r="P123" s="84">
        <v>40</v>
      </c>
      <c r="Q123" s="84">
        <v>106</v>
      </c>
      <c r="R123" s="84">
        <v>0</v>
      </c>
      <c r="S123" s="84">
        <v>2793</v>
      </c>
      <c r="T123" s="84">
        <v>183</v>
      </c>
      <c r="U123" s="84" t="s">
        <v>131</v>
      </c>
      <c r="V123" s="84">
        <v>0</v>
      </c>
      <c r="W123" s="84">
        <v>7</v>
      </c>
      <c r="X123" s="84">
        <v>0</v>
      </c>
      <c r="Y123" s="84">
        <v>0</v>
      </c>
      <c r="Z123" s="84">
        <v>29</v>
      </c>
      <c r="AA123" s="84">
        <v>79</v>
      </c>
      <c r="AB123" s="84">
        <v>529</v>
      </c>
      <c r="AD123" s="65">
        <v>118</v>
      </c>
      <c r="AE123" s="66" t="s">
        <v>309</v>
      </c>
      <c r="AF123" s="65" t="s">
        <v>310</v>
      </c>
      <c r="AG123" s="60" t="s">
        <v>144</v>
      </c>
      <c r="AH123" s="60"/>
      <c r="AI123" s="60"/>
      <c r="AJ123" s="60"/>
      <c r="AK123" s="60"/>
      <c r="AL123" s="60"/>
      <c r="AM123" s="60"/>
      <c r="BD123" s="61"/>
    </row>
    <row r="124" spans="1:56" x14ac:dyDescent="0.45">
      <c r="A124" s="62">
        <v>3138</v>
      </c>
      <c r="B124" s="84" t="s">
        <v>131</v>
      </c>
      <c r="C124" s="84" t="s">
        <v>131</v>
      </c>
      <c r="D124" s="84">
        <v>2201</v>
      </c>
      <c r="E124" s="84">
        <v>30</v>
      </c>
      <c r="F124" s="84">
        <v>575</v>
      </c>
      <c r="G124" s="84">
        <v>16</v>
      </c>
      <c r="H124" s="84">
        <v>167</v>
      </c>
      <c r="I124" s="84" t="s">
        <v>131</v>
      </c>
      <c r="J124" s="84">
        <v>638</v>
      </c>
      <c r="K124" s="84">
        <v>1337</v>
      </c>
      <c r="L124" s="84">
        <v>1040</v>
      </c>
      <c r="M124" s="84">
        <v>1426</v>
      </c>
      <c r="N124" s="84">
        <v>372</v>
      </c>
      <c r="O124" s="84">
        <v>475</v>
      </c>
      <c r="P124" s="84">
        <v>66</v>
      </c>
      <c r="Q124" s="84">
        <v>163</v>
      </c>
      <c r="R124" s="84" t="s">
        <v>131</v>
      </c>
      <c r="S124" s="84">
        <v>3579</v>
      </c>
      <c r="T124" s="84">
        <v>278</v>
      </c>
      <c r="U124" s="84">
        <v>6</v>
      </c>
      <c r="V124" s="84" t="s">
        <v>131</v>
      </c>
      <c r="W124" s="84">
        <v>7</v>
      </c>
      <c r="X124" s="84">
        <v>0</v>
      </c>
      <c r="Y124" s="84" t="s">
        <v>131</v>
      </c>
      <c r="Z124" s="84">
        <v>72</v>
      </c>
      <c r="AA124" s="84">
        <v>161</v>
      </c>
      <c r="AB124" s="84">
        <v>954</v>
      </c>
      <c r="AD124" s="65">
        <v>119</v>
      </c>
      <c r="AE124" s="66" t="s">
        <v>311</v>
      </c>
      <c r="AF124" s="65" t="s">
        <v>312</v>
      </c>
      <c r="AG124" s="60" t="s">
        <v>144</v>
      </c>
      <c r="AH124" s="60"/>
      <c r="AI124" s="60"/>
      <c r="AJ124" s="60"/>
      <c r="AK124" s="60"/>
      <c r="AL124" s="60"/>
      <c r="AM124" s="60"/>
      <c r="BD124" s="61"/>
    </row>
    <row r="125" spans="1:56" x14ac:dyDescent="0.45">
      <c r="A125" s="62">
        <v>3139</v>
      </c>
      <c r="B125" s="84" t="s">
        <v>131</v>
      </c>
      <c r="C125" s="84" t="s">
        <v>131</v>
      </c>
      <c r="D125" s="84">
        <v>1241</v>
      </c>
      <c r="E125" s="84">
        <v>15</v>
      </c>
      <c r="F125" s="84">
        <v>343</v>
      </c>
      <c r="G125" s="84">
        <v>8</v>
      </c>
      <c r="H125" s="84">
        <v>114</v>
      </c>
      <c r="I125" s="84">
        <v>0</v>
      </c>
      <c r="J125" s="84">
        <v>327</v>
      </c>
      <c r="K125" s="84">
        <v>920</v>
      </c>
      <c r="L125" s="84">
        <v>692</v>
      </c>
      <c r="M125" s="84">
        <v>742</v>
      </c>
      <c r="N125" s="84">
        <v>202</v>
      </c>
      <c r="O125" s="84">
        <v>265</v>
      </c>
      <c r="P125" s="84">
        <v>26</v>
      </c>
      <c r="Q125" s="84">
        <v>117</v>
      </c>
      <c r="R125" s="84">
        <v>0</v>
      </c>
      <c r="S125" s="84">
        <v>2049</v>
      </c>
      <c r="T125" s="84">
        <v>192</v>
      </c>
      <c r="U125" s="84">
        <v>5</v>
      </c>
      <c r="V125" s="84">
        <v>0</v>
      </c>
      <c r="W125" s="84">
        <v>5</v>
      </c>
      <c r="X125" s="84">
        <v>0</v>
      </c>
      <c r="Y125" s="84" t="s">
        <v>131</v>
      </c>
      <c r="Z125" s="84">
        <v>22</v>
      </c>
      <c r="AA125" s="84">
        <v>52</v>
      </c>
      <c r="AB125" s="84">
        <v>358</v>
      </c>
      <c r="AD125" s="65">
        <v>120</v>
      </c>
      <c r="AE125" s="66" t="s">
        <v>313</v>
      </c>
      <c r="AF125" s="65" t="s">
        <v>314</v>
      </c>
      <c r="AG125" s="60" t="s">
        <v>144</v>
      </c>
      <c r="AH125" s="60"/>
      <c r="AI125" s="60"/>
      <c r="AJ125" s="60"/>
      <c r="AK125" s="60"/>
      <c r="AL125" s="60"/>
      <c r="AM125" s="60"/>
      <c r="BD125" s="61"/>
    </row>
    <row r="126" spans="1:56" x14ac:dyDescent="0.45">
      <c r="A126" s="62">
        <v>3140</v>
      </c>
      <c r="B126" s="84" t="s">
        <v>131</v>
      </c>
      <c r="C126" s="84">
        <v>6</v>
      </c>
      <c r="D126" s="84">
        <v>2030</v>
      </c>
      <c r="E126" s="84">
        <v>25</v>
      </c>
      <c r="F126" s="84">
        <v>391</v>
      </c>
      <c r="G126" s="84">
        <v>11</v>
      </c>
      <c r="H126" s="84">
        <v>102</v>
      </c>
      <c r="I126" s="84" t="s">
        <v>131</v>
      </c>
      <c r="J126" s="84">
        <v>526</v>
      </c>
      <c r="K126" s="84">
        <v>894</v>
      </c>
      <c r="L126" s="84">
        <v>711</v>
      </c>
      <c r="M126" s="84">
        <v>882</v>
      </c>
      <c r="N126" s="84">
        <v>234</v>
      </c>
      <c r="O126" s="84">
        <v>371</v>
      </c>
      <c r="P126" s="84">
        <v>17</v>
      </c>
      <c r="Q126" s="84">
        <v>132</v>
      </c>
      <c r="R126" s="84" t="s">
        <v>131</v>
      </c>
      <c r="S126" s="84">
        <v>3148</v>
      </c>
      <c r="T126" s="84">
        <v>282</v>
      </c>
      <c r="U126" s="84" t="s">
        <v>131</v>
      </c>
      <c r="V126" s="84" t="s">
        <v>131</v>
      </c>
      <c r="W126" s="84">
        <v>6</v>
      </c>
      <c r="X126" s="84" t="s">
        <v>131</v>
      </c>
      <c r="Y126" s="84">
        <v>0</v>
      </c>
      <c r="Z126" s="84">
        <v>34</v>
      </c>
      <c r="AA126" s="84">
        <v>100</v>
      </c>
      <c r="AB126" s="84">
        <v>755</v>
      </c>
      <c r="AD126" s="65">
        <v>121</v>
      </c>
      <c r="AE126" s="66" t="s">
        <v>315</v>
      </c>
      <c r="AF126" s="65" t="s">
        <v>314</v>
      </c>
      <c r="AG126" s="60" t="s">
        <v>144</v>
      </c>
      <c r="AH126" s="60"/>
      <c r="AI126" s="60"/>
      <c r="AJ126" s="60"/>
      <c r="AK126" s="60"/>
      <c r="AL126" s="60"/>
      <c r="AM126" s="60"/>
      <c r="BD126" s="61"/>
    </row>
    <row r="127" spans="1:56" x14ac:dyDescent="0.45">
      <c r="A127" s="62">
        <v>3141</v>
      </c>
      <c r="B127" s="84" t="s">
        <v>131</v>
      </c>
      <c r="C127" s="84" t="s">
        <v>131</v>
      </c>
      <c r="D127" s="84">
        <v>982</v>
      </c>
      <c r="E127" s="84">
        <v>62</v>
      </c>
      <c r="F127" s="84">
        <v>215</v>
      </c>
      <c r="G127" s="84" t="s">
        <v>131</v>
      </c>
      <c r="H127" s="84">
        <v>104</v>
      </c>
      <c r="I127" s="84">
        <v>0</v>
      </c>
      <c r="J127" s="84">
        <v>461</v>
      </c>
      <c r="K127" s="84">
        <v>377</v>
      </c>
      <c r="L127" s="84">
        <v>322</v>
      </c>
      <c r="M127" s="84">
        <v>805</v>
      </c>
      <c r="N127" s="84">
        <v>205</v>
      </c>
      <c r="O127" s="84">
        <v>331</v>
      </c>
      <c r="P127" s="84">
        <v>14</v>
      </c>
      <c r="Q127" s="84">
        <v>61</v>
      </c>
      <c r="R127" s="84">
        <v>0</v>
      </c>
      <c r="S127" s="84">
        <v>1842</v>
      </c>
      <c r="T127" s="84">
        <v>337</v>
      </c>
      <c r="U127" s="84" t="s">
        <v>131</v>
      </c>
      <c r="V127" s="84">
        <v>10</v>
      </c>
      <c r="W127" s="84">
        <v>7</v>
      </c>
      <c r="X127" s="84">
        <v>0</v>
      </c>
      <c r="Y127" s="84">
        <v>0</v>
      </c>
      <c r="Z127" s="84">
        <v>17</v>
      </c>
      <c r="AA127" s="84">
        <v>255</v>
      </c>
      <c r="AB127" s="84">
        <v>570</v>
      </c>
      <c r="AD127" s="65">
        <v>122</v>
      </c>
      <c r="AE127" s="66" t="s">
        <v>316</v>
      </c>
      <c r="AF127" s="65" t="s">
        <v>317</v>
      </c>
      <c r="AG127" s="60" t="s">
        <v>144</v>
      </c>
      <c r="AH127" s="60"/>
      <c r="AI127" s="60"/>
      <c r="AJ127" s="60"/>
      <c r="AK127" s="60"/>
      <c r="AL127" s="60"/>
      <c r="AM127" s="60"/>
      <c r="BD127" s="61"/>
    </row>
    <row r="128" spans="1:56" x14ac:dyDescent="0.45">
      <c r="A128" s="62">
        <v>3142</v>
      </c>
      <c r="B128" s="84" t="s">
        <v>131</v>
      </c>
      <c r="C128" s="84" t="s">
        <v>131</v>
      </c>
      <c r="D128" s="84">
        <v>476</v>
      </c>
      <c r="E128" s="84">
        <v>19</v>
      </c>
      <c r="F128" s="84">
        <v>88</v>
      </c>
      <c r="G128" s="84" t="s">
        <v>131</v>
      </c>
      <c r="H128" s="84">
        <v>15</v>
      </c>
      <c r="I128" s="84">
        <v>0</v>
      </c>
      <c r="J128" s="84">
        <v>107</v>
      </c>
      <c r="K128" s="84">
        <v>125</v>
      </c>
      <c r="L128" s="84">
        <v>101</v>
      </c>
      <c r="M128" s="84">
        <v>310</v>
      </c>
      <c r="N128" s="84">
        <v>85</v>
      </c>
      <c r="O128" s="84">
        <v>88</v>
      </c>
      <c r="P128" s="84" t="s">
        <v>131</v>
      </c>
      <c r="Q128" s="84">
        <v>11</v>
      </c>
      <c r="R128" s="84">
        <v>0</v>
      </c>
      <c r="S128" s="84">
        <v>672</v>
      </c>
      <c r="T128" s="84">
        <v>369</v>
      </c>
      <c r="U128" s="84" t="s">
        <v>131</v>
      </c>
      <c r="V128" s="84">
        <v>0</v>
      </c>
      <c r="W128" s="84" t="s">
        <v>131</v>
      </c>
      <c r="X128" s="84">
        <v>0</v>
      </c>
      <c r="Y128" s="84">
        <v>0</v>
      </c>
      <c r="Z128" s="84" t="s">
        <v>131</v>
      </c>
      <c r="AA128" s="84">
        <v>91</v>
      </c>
      <c r="AB128" s="84">
        <v>289</v>
      </c>
      <c r="AD128" s="65">
        <v>123</v>
      </c>
      <c r="AE128" s="66" t="s">
        <v>318</v>
      </c>
      <c r="AF128" s="65" t="s">
        <v>317</v>
      </c>
      <c r="AG128" s="60" t="s">
        <v>144</v>
      </c>
      <c r="AH128" s="60"/>
      <c r="AI128" s="60"/>
      <c r="AJ128" s="60"/>
      <c r="AK128" s="60"/>
      <c r="AL128" s="60"/>
      <c r="AM128" s="60"/>
      <c r="BD128" s="61"/>
    </row>
    <row r="129" spans="1:56" x14ac:dyDescent="0.45">
      <c r="A129" s="62">
        <v>3143</v>
      </c>
      <c r="B129" s="84">
        <v>0</v>
      </c>
      <c r="C129" s="84">
        <v>0</v>
      </c>
      <c r="D129" s="84">
        <v>555</v>
      </c>
      <c r="E129" s="84">
        <v>9</v>
      </c>
      <c r="F129" s="84">
        <v>89</v>
      </c>
      <c r="G129" s="84">
        <v>0</v>
      </c>
      <c r="H129" s="84">
        <v>24</v>
      </c>
      <c r="I129" s="84" t="s">
        <v>131</v>
      </c>
      <c r="J129" s="84">
        <v>120</v>
      </c>
      <c r="K129" s="84">
        <v>134</v>
      </c>
      <c r="L129" s="84">
        <v>119</v>
      </c>
      <c r="M129" s="84">
        <v>272</v>
      </c>
      <c r="N129" s="84">
        <v>65</v>
      </c>
      <c r="O129" s="84">
        <v>79</v>
      </c>
      <c r="P129" s="84" t="s">
        <v>131</v>
      </c>
      <c r="Q129" s="84">
        <v>19</v>
      </c>
      <c r="R129" s="84">
        <v>0</v>
      </c>
      <c r="S129" s="84">
        <v>796</v>
      </c>
      <c r="T129" s="84">
        <v>237</v>
      </c>
      <c r="U129" s="84">
        <v>0</v>
      </c>
      <c r="V129" s="84">
        <v>0</v>
      </c>
      <c r="W129" s="84" t="s">
        <v>131</v>
      </c>
      <c r="X129" s="84">
        <v>0</v>
      </c>
      <c r="Y129" s="84">
        <v>0</v>
      </c>
      <c r="Z129" s="84" t="s">
        <v>131</v>
      </c>
      <c r="AA129" s="84">
        <v>92</v>
      </c>
      <c r="AB129" s="84">
        <v>346</v>
      </c>
      <c r="AD129" s="65">
        <v>124</v>
      </c>
      <c r="AE129" s="66" t="s">
        <v>319</v>
      </c>
      <c r="AF129" s="65" t="s">
        <v>317</v>
      </c>
      <c r="AG129" s="60" t="s">
        <v>144</v>
      </c>
      <c r="AH129" s="60"/>
      <c r="AI129" s="60"/>
      <c r="AJ129" s="60"/>
      <c r="AK129" s="60"/>
      <c r="AL129" s="60"/>
      <c r="AM129" s="60"/>
      <c r="BD129" s="61"/>
    </row>
    <row r="130" spans="1:56" x14ac:dyDescent="0.45">
      <c r="A130" s="62">
        <v>3144</v>
      </c>
      <c r="B130" s="84">
        <v>0</v>
      </c>
      <c r="C130" s="84">
        <v>0</v>
      </c>
      <c r="D130" s="84">
        <v>563</v>
      </c>
      <c r="E130" s="84">
        <v>14</v>
      </c>
      <c r="F130" s="84">
        <v>108</v>
      </c>
      <c r="G130" s="84" t="s">
        <v>131</v>
      </c>
      <c r="H130" s="84">
        <v>18</v>
      </c>
      <c r="I130" s="84">
        <v>0</v>
      </c>
      <c r="J130" s="84">
        <v>91</v>
      </c>
      <c r="K130" s="84">
        <v>154</v>
      </c>
      <c r="L130" s="84">
        <v>132</v>
      </c>
      <c r="M130" s="84">
        <v>267</v>
      </c>
      <c r="N130" s="84">
        <v>62</v>
      </c>
      <c r="O130" s="84">
        <v>70</v>
      </c>
      <c r="P130" s="84" t="s">
        <v>131</v>
      </c>
      <c r="Q130" s="84">
        <v>14</v>
      </c>
      <c r="R130" s="84">
        <v>0</v>
      </c>
      <c r="S130" s="84">
        <v>757</v>
      </c>
      <c r="T130" s="84">
        <v>385</v>
      </c>
      <c r="U130" s="84" t="s">
        <v>131</v>
      </c>
      <c r="V130" s="84">
        <v>0</v>
      </c>
      <c r="W130" s="84" t="s">
        <v>131</v>
      </c>
      <c r="X130" s="84">
        <v>0</v>
      </c>
      <c r="Y130" s="84">
        <v>0</v>
      </c>
      <c r="Z130" s="84" t="s">
        <v>131</v>
      </c>
      <c r="AA130" s="84">
        <v>79</v>
      </c>
      <c r="AB130" s="84">
        <v>207</v>
      </c>
      <c r="AD130" s="65">
        <v>125</v>
      </c>
      <c r="AE130" s="66" t="s">
        <v>320</v>
      </c>
      <c r="AF130" s="65" t="s">
        <v>317</v>
      </c>
      <c r="AG130" s="60" t="s">
        <v>144</v>
      </c>
      <c r="AH130" s="60"/>
      <c r="AI130" s="60"/>
      <c r="AJ130" s="60"/>
      <c r="AK130" s="60"/>
      <c r="AL130" s="60"/>
      <c r="AM130" s="60"/>
      <c r="BD130" s="61"/>
    </row>
    <row r="131" spans="1:56" x14ac:dyDescent="0.45">
      <c r="A131" s="62">
        <v>3145</v>
      </c>
      <c r="B131" s="84" t="s">
        <v>131</v>
      </c>
      <c r="C131" s="84" t="s">
        <v>131</v>
      </c>
      <c r="D131" s="84">
        <v>1347</v>
      </c>
      <c r="E131" s="84">
        <v>34</v>
      </c>
      <c r="F131" s="84">
        <v>306</v>
      </c>
      <c r="G131" s="84" t="s">
        <v>131</v>
      </c>
      <c r="H131" s="84">
        <v>66</v>
      </c>
      <c r="I131" s="84" t="s">
        <v>131</v>
      </c>
      <c r="J131" s="84">
        <v>310</v>
      </c>
      <c r="K131" s="84">
        <v>366</v>
      </c>
      <c r="L131" s="84">
        <v>286</v>
      </c>
      <c r="M131" s="84">
        <v>747</v>
      </c>
      <c r="N131" s="84">
        <v>221</v>
      </c>
      <c r="O131" s="84">
        <v>204</v>
      </c>
      <c r="P131" s="84">
        <v>6</v>
      </c>
      <c r="Q131" s="84">
        <v>48</v>
      </c>
      <c r="R131" s="84">
        <v>0</v>
      </c>
      <c r="S131" s="84">
        <v>1977</v>
      </c>
      <c r="T131" s="84">
        <v>666</v>
      </c>
      <c r="U131" s="84" t="s">
        <v>131</v>
      </c>
      <c r="V131" s="84" t="s">
        <v>131</v>
      </c>
      <c r="W131" s="84" t="s">
        <v>131</v>
      </c>
      <c r="X131" s="84" t="s">
        <v>131</v>
      </c>
      <c r="Y131" s="84">
        <v>0</v>
      </c>
      <c r="Z131" s="84">
        <v>16</v>
      </c>
      <c r="AA131" s="84">
        <v>208</v>
      </c>
      <c r="AB131" s="84">
        <v>571</v>
      </c>
      <c r="AD131" s="65">
        <v>126</v>
      </c>
      <c r="AE131" s="66" t="s">
        <v>321</v>
      </c>
      <c r="AF131" s="65" t="s">
        <v>317</v>
      </c>
      <c r="AG131" s="60" t="s">
        <v>144</v>
      </c>
      <c r="AH131" s="60"/>
      <c r="AI131" s="60"/>
      <c r="AJ131" s="60"/>
      <c r="AK131" s="60"/>
      <c r="AL131" s="60"/>
      <c r="AM131" s="60"/>
      <c r="BD131" s="61"/>
    </row>
    <row r="132" spans="1:56" x14ac:dyDescent="0.45">
      <c r="A132" s="62">
        <v>3146</v>
      </c>
      <c r="B132" s="84" t="s">
        <v>131</v>
      </c>
      <c r="C132" s="84" t="s">
        <v>131</v>
      </c>
      <c r="D132" s="84">
        <v>1289</v>
      </c>
      <c r="E132" s="84">
        <v>43</v>
      </c>
      <c r="F132" s="84">
        <v>280</v>
      </c>
      <c r="G132" s="84" t="s">
        <v>131</v>
      </c>
      <c r="H132" s="84">
        <v>44</v>
      </c>
      <c r="I132" s="84">
        <v>0</v>
      </c>
      <c r="J132" s="84">
        <v>219</v>
      </c>
      <c r="K132" s="84">
        <v>379</v>
      </c>
      <c r="L132" s="84">
        <v>295</v>
      </c>
      <c r="M132" s="84">
        <v>760</v>
      </c>
      <c r="N132" s="84">
        <v>198</v>
      </c>
      <c r="O132" s="84">
        <v>152</v>
      </c>
      <c r="P132" s="84">
        <v>10</v>
      </c>
      <c r="Q132" s="84">
        <v>32</v>
      </c>
      <c r="R132" s="84">
        <v>0</v>
      </c>
      <c r="S132" s="84">
        <v>1759</v>
      </c>
      <c r="T132" s="84">
        <v>729</v>
      </c>
      <c r="U132" s="84" t="s">
        <v>131</v>
      </c>
      <c r="V132" s="84">
        <v>5</v>
      </c>
      <c r="W132" s="84">
        <v>5</v>
      </c>
      <c r="X132" s="84" t="s">
        <v>131</v>
      </c>
      <c r="Y132" s="84">
        <v>0</v>
      </c>
      <c r="Z132" s="84">
        <v>6</v>
      </c>
      <c r="AA132" s="84">
        <v>227</v>
      </c>
      <c r="AB132" s="84">
        <v>476</v>
      </c>
      <c r="AD132" s="65">
        <v>127</v>
      </c>
      <c r="AE132" s="66" t="s">
        <v>322</v>
      </c>
      <c r="AF132" s="65" t="s">
        <v>323</v>
      </c>
      <c r="AG132" s="60" t="s">
        <v>144</v>
      </c>
      <c r="AH132" s="60"/>
      <c r="AI132" s="60"/>
      <c r="AJ132" s="60"/>
      <c r="AK132" s="60"/>
      <c r="AL132" s="60"/>
      <c r="AM132" s="60"/>
      <c r="BD132" s="61"/>
    </row>
    <row r="133" spans="1:56" x14ac:dyDescent="0.45">
      <c r="A133" s="62">
        <v>3147</v>
      </c>
      <c r="B133" s="84" t="s">
        <v>131</v>
      </c>
      <c r="C133" s="84">
        <v>0</v>
      </c>
      <c r="D133" s="84">
        <v>1200</v>
      </c>
      <c r="E133" s="84">
        <v>21</v>
      </c>
      <c r="F133" s="84">
        <v>319</v>
      </c>
      <c r="G133" s="84">
        <v>8</v>
      </c>
      <c r="H133" s="84">
        <v>111</v>
      </c>
      <c r="I133" s="84">
        <v>0</v>
      </c>
      <c r="J133" s="84">
        <v>489</v>
      </c>
      <c r="K133" s="84">
        <v>462</v>
      </c>
      <c r="L133" s="84">
        <v>357</v>
      </c>
      <c r="M133" s="84">
        <v>721</v>
      </c>
      <c r="N133" s="84">
        <v>205</v>
      </c>
      <c r="O133" s="84">
        <v>256</v>
      </c>
      <c r="P133" s="84">
        <v>14</v>
      </c>
      <c r="Q133" s="84">
        <v>52</v>
      </c>
      <c r="R133" s="84">
        <v>0</v>
      </c>
      <c r="S133" s="84">
        <v>2094</v>
      </c>
      <c r="T133" s="84">
        <v>341</v>
      </c>
      <c r="U133" s="84">
        <v>0</v>
      </c>
      <c r="V133" s="84">
        <v>5</v>
      </c>
      <c r="W133" s="84">
        <v>8</v>
      </c>
      <c r="X133" s="84" t="s">
        <v>131</v>
      </c>
      <c r="Y133" s="84" t="s">
        <v>131</v>
      </c>
      <c r="Z133" s="84">
        <v>21</v>
      </c>
      <c r="AA133" s="84">
        <v>159</v>
      </c>
      <c r="AB133" s="84">
        <v>581</v>
      </c>
      <c r="AD133" s="65">
        <v>128</v>
      </c>
      <c r="AE133" s="66" t="s">
        <v>324</v>
      </c>
      <c r="AF133" s="65" t="s">
        <v>325</v>
      </c>
      <c r="AG133" s="60" t="s">
        <v>144</v>
      </c>
      <c r="AH133" s="60"/>
      <c r="AI133" s="60"/>
      <c r="AJ133" s="60"/>
      <c r="AK133" s="60"/>
      <c r="AL133" s="60"/>
      <c r="AM133" s="60"/>
      <c r="BD133" s="61"/>
    </row>
    <row r="134" spans="1:56" x14ac:dyDescent="0.45">
      <c r="A134" s="62">
        <v>3148</v>
      </c>
      <c r="B134" s="84" t="s">
        <v>131</v>
      </c>
      <c r="C134" s="84" t="s">
        <v>131</v>
      </c>
      <c r="D134" s="84">
        <v>811</v>
      </c>
      <c r="E134" s="84">
        <v>19</v>
      </c>
      <c r="F134" s="84">
        <v>206</v>
      </c>
      <c r="G134" s="84">
        <v>5</v>
      </c>
      <c r="H134" s="84">
        <v>76</v>
      </c>
      <c r="I134" s="84">
        <v>0</v>
      </c>
      <c r="J134" s="84">
        <v>306</v>
      </c>
      <c r="K134" s="84">
        <v>365</v>
      </c>
      <c r="L134" s="84">
        <v>300</v>
      </c>
      <c r="M134" s="84">
        <v>536</v>
      </c>
      <c r="N134" s="84">
        <v>158</v>
      </c>
      <c r="O134" s="84">
        <v>194</v>
      </c>
      <c r="P134" s="84">
        <v>13</v>
      </c>
      <c r="Q134" s="84">
        <v>45</v>
      </c>
      <c r="R134" s="84">
        <v>0</v>
      </c>
      <c r="S134" s="84">
        <v>1395</v>
      </c>
      <c r="T134" s="84">
        <v>108</v>
      </c>
      <c r="U134" s="84" t="s">
        <v>131</v>
      </c>
      <c r="V134" s="84" t="s">
        <v>131</v>
      </c>
      <c r="W134" s="84">
        <v>5</v>
      </c>
      <c r="X134" s="84" t="s">
        <v>131</v>
      </c>
      <c r="Y134" s="84" t="s">
        <v>131</v>
      </c>
      <c r="Z134" s="84">
        <v>11</v>
      </c>
      <c r="AA134" s="84">
        <v>124</v>
      </c>
      <c r="AB134" s="84">
        <v>308</v>
      </c>
      <c r="AD134" s="65">
        <v>129</v>
      </c>
      <c r="AE134" s="66" t="s">
        <v>326</v>
      </c>
      <c r="AF134" s="65" t="s">
        <v>327</v>
      </c>
      <c r="AG134" s="60" t="s">
        <v>144</v>
      </c>
      <c r="AH134" s="60"/>
      <c r="AI134" s="60"/>
      <c r="AJ134" s="60"/>
      <c r="AK134" s="60"/>
      <c r="AL134" s="60"/>
      <c r="AM134" s="60"/>
      <c r="BD134" s="61"/>
    </row>
    <row r="135" spans="1:56" x14ac:dyDescent="0.45">
      <c r="A135" s="62">
        <v>3149</v>
      </c>
      <c r="B135" s="84" t="s">
        <v>131</v>
      </c>
      <c r="C135" s="84" t="s">
        <v>131</v>
      </c>
      <c r="D135" s="84">
        <v>3128</v>
      </c>
      <c r="E135" s="84">
        <v>45</v>
      </c>
      <c r="F135" s="84">
        <v>649</v>
      </c>
      <c r="G135" s="84">
        <v>6</v>
      </c>
      <c r="H135" s="84">
        <v>165</v>
      </c>
      <c r="I135" s="84">
        <v>0</v>
      </c>
      <c r="J135" s="84">
        <v>513</v>
      </c>
      <c r="K135" s="84">
        <v>1175</v>
      </c>
      <c r="L135" s="84">
        <v>852</v>
      </c>
      <c r="M135" s="84">
        <v>1685</v>
      </c>
      <c r="N135" s="84">
        <v>563</v>
      </c>
      <c r="O135" s="84">
        <v>329</v>
      </c>
      <c r="P135" s="84">
        <v>26</v>
      </c>
      <c r="Q135" s="84">
        <v>59</v>
      </c>
      <c r="R135" s="84">
        <v>0</v>
      </c>
      <c r="S135" s="84">
        <v>4305</v>
      </c>
      <c r="T135" s="84">
        <v>1251</v>
      </c>
      <c r="U135" s="84" t="s">
        <v>131</v>
      </c>
      <c r="V135" s="84">
        <v>6</v>
      </c>
      <c r="W135" s="84">
        <v>7</v>
      </c>
      <c r="X135" s="84">
        <v>8</v>
      </c>
      <c r="Y135" s="84" t="s">
        <v>131</v>
      </c>
      <c r="Z135" s="84">
        <v>23</v>
      </c>
      <c r="AA135" s="84">
        <v>431</v>
      </c>
      <c r="AB135" s="84">
        <v>852</v>
      </c>
      <c r="AD135" s="65">
        <v>130</v>
      </c>
      <c r="AE135" s="66" t="s">
        <v>328</v>
      </c>
      <c r="AF135" s="65" t="s">
        <v>329</v>
      </c>
      <c r="AG135" s="60" t="s">
        <v>144</v>
      </c>
      <c r="AH135" s="60"/>
      <c r="AI135" s="60"/>
      <c r="AJ135" s="60"/>
      <c r="AK135" s="60"/>
      <c r="AL135" s="60"/>
      <c r="AM135" s="60"/>
      <c r="BD135" s="61"/>
    </row>
    <row r="136" spans="1:56" x14ac:dyDescent="0.45">
      <c r="A136" s="62">
        <v>3150</v>
      </c>
      <c r="B136" s="84">
        <v>5</v>
      </c>
      <c r="C136" s="84" t="s">
        <v>131</v>
      </c>
      <c r="D136" s="84">
        <v>6530</v>
      </c>
      <c r="E136" s="84">
        <v>83</v>
      </c>
      <c r="F136" s="84">
        <v>1077</v>
      </c>
      <c r="G136" s="84">
        <v>14</v>
      </c>
      <c r="H136" s="84">
        <v>297</v>
      </c>
      <c r="I136" s="84" t="s">
        <v>131</v>
      </c>
      <c r="J136" s="84">
        <v>734</v>
      </c>
      <c r="K136" s="84">
        <v>2143</v>
      </c>
      <c r="L136" s="84">
        <v>1481</v>
      </c>
      <c r="M136" s="84">
        <v>2944</v>
      </c>
      <c r="N136" s="84">
        <v>1047</v>
      </c>
      <c r="O136" s="84">
        <v>583</v>
      </c>
      <c r="P136" s="84">
        <v>53</v>
      </c>
      <c r="Q136" s="84">
        <v>104</v>
      </c>
      <c r="R136" s="84">
        <v>5</v>
      </c>
      <c r="S136" s="84">
        <v>8583</v>
      </c>
      <c r="T136" s="84">
        <v>2392</v>
      </c>
      <c r="U136" s="84" t="s">
        <v>131</v>
      </c>
      <c r="V136" s="84">
        <v>29</v>
      </c>
      <c r="W136" s="84">
        <v>35</v>
      </c>
      <c r="X136" s="84" t="s">
        <v>131</v>
      </c>
      <c r="Y136" s="84" t="s">
        <v>131</v>
      </c>
      <c r="Z136" s="84">
        <v>45</v>
      </c>
      <c r="AA136" s="84">
        <v>677</v>
      </c>
      <c r="AB136" s="84">
        <v>1381</v>
      </c>
      <c r="AD136" s="65">
        <v>131</v>
      </c>
      <c r="AE136" s="66" t="s">
        <v>330</v>
      </c>
      <c r="AF136" s="65" t="s">
        <v>329</v>
      </c>
      <c r="AG136" s="60" t="s">
        <v>144</v>
      </c>
      <c r="AH136" s="60"/>
      <c r="AI136" s="60"/>
      <c r="AJ136" s="60"/>
      <c r="AK136" s="60"/>
      <c r="AL136" s="60"/>
      <c r="AM136" s="60"/>
      <c r="BD136" s="61"/>
    </row>
    <row r="137" spans="1:56" x14ac:dyDescent="0.45">
      <c r="A137" s="62">
        <v>3151</v>
      </c>
      <c r="B137" s="84">
        <v>0</v>
      </c>
      <c r="C137" s="84" t="s">
        <v>131</v>
      </c>
      <c r="D137" s="84">
        <v>1377</v>
      </c>
      <c r="E137" s="84">
        <v>17</v>
      </c>
      <c r="F137" s="84">
        <v>249</v>
      </c>
      <c r="G137" s="84" t="s">
        <v>131</v>
      </c>
      <c r="H137" s="84">
        <v>67</v>
      </c>
      <c r="I137" s="84">
        <v>0</v>
      </c>
      <c r="J137" s="84">
        <v>239</v>
      </c>
      <c r="K137" s="84">
        <v>394</v>
      </c>
      <c r="L137" s="84">
        <v>267</v>
      </c>
      <c r="M137" s="84">
        <v>552</v>
      </c>
      <c r="N137" s="84">
        <v>177</v>
      </c>
      <c r="O137" s="84">
        <v>141</v>
      </c>
      <c r="P137" s="84">
        <v>22</v>
      </c>
      <c r="Q137" s="84">
        <v>22</v>
      </c>
      <c r="R137" s="84">
        <v>0</v>
      </c>
      <c r="S137" s="84">
        <v>1884</v>
      </c>
      <c r="T137" s="84">
        <v>349</v>
      </c>
      <c r="U137" s="84">
        <v>0</v>
      </c>
      <c r="V137" s="84">
        <v>5</v>
      </c>
      <c r="W137" s="84" t="s">
        <v>131</v>
      </c>
      <c r="X137" s="84" t="s">
        <v>131</v>
      </c>
      <c r="Y137" s="84">
        <v>0</v>
      </c>
      <c r="Z137" s="84">
        <v>6</v>
      </c>
      <c r="AA137" s="84">
        <v>120</v>
      </c>
      <c r="AB137" s="84">
        <v>311</v>
      </c>
      <c r="AD137" s="65">
        <v>132</v>
      </c>
      <c r="AE137" s="66" t="s">
        <v>331</v>
      </c>
      <c r="AF137" s="65" t="s">
        <v>332</v>
      </c>
      <c r="AG137" s="60" t="s">
        <v>144</v>
      </c>
      <c r="AH137" s="60"/>
      <c r="AI137" s="60"/>
      <c r="AJ137" s="60"/>
      <c r="AK137" s="60"/>
      <c r="AL137" s="60"/>
      <c r="AM137" s="60"/>
      <c r="BD137" s="61"/>
    </row>
    <row r="138" spans="1:56" x14ac:dyDescent="0.45">
      <c r="A138" s="62">
        <v>3152</v>
      </c>
      <c r="B138" s="84" t="s">
        <v>131</v>
      </c>
      <c r="C138" s="84" t="s">
        <v>131</v>
      </c>
      <c r="D138" s="84">
        <v>3913</v>
      </c>
      <c r="E138" s="84">
        <v>40</v>
      </c>
      <c r="F138" s="84">
        <v>739</v>
      </c>
      <c r="G138" s="84">
        <v>25</v>
      </c>
      <c r="H138" s="84">
        <v>229</v>
      </c>
      <c r="I138" s="84" t="s">
        <v>131</v>
      </c>
      <c r="J138" s="84">
        <v>624</v>
      </c>
      <c r="K138" s="84">
        <v>1613</v>
      </c>
      <c r="L138" s="84">
        <v>1194</v>
      </c>
      <c r="M138" s="84">
        <v>1844</v>
      </c>
      <c r="N138" s="84">
        <v>533</v>
      </c>
      <c r="O138" s="84">
        <v>477</v>
      </c>
      <c r="P138" s="84">
        <v>45</v>
      </c>
      <c r="Q138" s="84">
        <v>158</v>
      </c>
      <c r="R138" s="84" t="s">
        <v>131</v>
      </c>
      <c r="S138" s="84">
        <v>5442</v>
      </c>
      <c r="T138" s="84">
        <v>735</v>
      </c>
      <c r="U138" s="84" t="s">
        <v>131</v>
      </c>
      <c r="V138" s="84">
        <v>8</v>
      </c>
      <c r="W138" s="84">
        <v>20</v>
      </c>
      <c r="X138" s="84">
        <v>6</v>
      </c>
      <c r="Y138" s="84" t="s">
        <v>131</v>
      </c>
      <c r="Z138" s="84">
        <v>41</v>
      </c>
      <c r="AA138" s="84">
        <v>309</v>
      </c>
      <c r="AB138" s="84">
        <v>927</v>
      </c>
      <c r="AD138" s="65">
        <v>133</v>
      </c>
      <c r="AE138" s="66" t="s">
        <v>333</v>
      </c>
      <c r="AF138" s="65" t="s">
        <v>334</v>
      </c>
      <c r="AG138" s="60" t="s">
        <v>144</v>
      </c>
      <c r="AH138" s="60"/>
      <c r="AI138" s="60"/>
      <c r="AJ138" s="60"/>
      <c r="AK138" s="60"/>
      <c r="AL138" s="60"/>
      <c r="AM138" s="60"/>
      <c r="BD138" s="61"/>
    </row>
    <row r="139" spans="1:56" x14ac:dyDescent="0.45">
      <c r="A139" s="62">
        <v>3153</v>
      </c>
      <c r="B139" s="84">
        <v>6</v>
      </c>
      <c r="C139" s="84" t="s">
        <v>131</v>
      </c>
      <c r="D139" s="84">
        <v>2308</v>
      </c>
      <c r="E139" s="84">
        <v>21</v>
      </c>
      <c r="F139" s="84">
        <v>488</v>
      </c>
      <c r="G139" s="84">
        <v>11</v>
      </c>
      <c r="H139" s="84">
        <v>171</v>
      </c>
      <c r="I139" s="84" t="s">
        <v>131</v>
      </c>
      <c r="J139" s="84">
        <v>771</v>
      </c>
      <c r="K139" s="84">
        <v>1305</v>
      </c>
      <c r="L139" s="84">
        <v>1035</v>
      </c>
      <c r="M139" s="84">
        <v>1265</v>
      </c>
      <c r="N139" s="84">
        <v>290</v>
      </c>
      <c r="O139" s="84">
        <v>562</v>
      </c>
      <c r="P139" s="84">
        <v>35</v>
      </c>
      <c r="Q139" s="84">
        <v>208</v>
      </c>
      <c r="R139" s="84">
        <v>0</v>
      </c>
      <c r="S139" s="84">
        <v>3921</v>
      </c>
      <c r="T139" s="84">
        <v>259</v>
      </c>
      <c r="U139" s="84" t="s">
        <v>131</v>
      </c>
      <c r="V139" s="84">
        <v>6</v>
      </c>
      <c r="W139" s="84" t="s">
        <v>131</v>
      </c>
      <c r="X139" s="84" t="s">
        <v>131</v>
      </c>
      <c r="Y139" s="84" t="s">
        <v>131</v>
      </c>
      <c r="Z139" s="84">
        <v>54</v>
      </c>
      <c r="AA139" s="84">
        <v>175</v>
      </c>
      <c r="AB139" s="84">
        <v>1041</v>
      </c>
      <c r="AD139" s="65">
        <v>134</v>
      </c>
      <c r="AE139" s="66" t="s">
        <v>335</v>
      </c>
      <c r="AF139" s="65" t="s">
        <v>336</v>
      </c>
      <c r="AG139" s="60" t="s">
        <v>144</v>
      </c>
      <c r="AH139" s="60"/>
      <c r="AI139" s="60"/>
      <c r="AJ139" s="60"/>
      <c r="AK139" s="60"/>
      <c r="AL139" s="60"/>
      <c r="AM139" s="60"/>
      <c r="BD139" s="61"/>
    </row>
    <row r="140" spans="1:56" x14ac:dyDescent="0.45">
      <c r="A140" s="62">
        <v>3154</v>
      </c>
      <c r="B140" s="84">
        <v>0</v>
      </c>
      <c r="C140" s="84">
        <v>0</v>
      </c>
      <c r="D140" s="84">
        <v>462</v>
      </c>
      <c r="E140" s="84" t="s">
        <v>131</v>
      </c>
      <c r="F140" s="84">
        <v>93</v>
      </c>
      <c r="G140" s="84" t="s">
        <v>131</v>
      </c>
      <c r="H140" s="84">
        <v>26</v>
      </c>
      <c r="I140" s="84" t="s">
        <v>131</v>
      </c>
      <c r="J140" s="84">
        <v>115</v>
      </c>
      <c r="K140" s="84">
        <v>227</v>
      </c>
      <c r="L140" s="84">
        <v>177</v>
      </c>
      <c r="M140" s="84">
        <v>235</v>
      </c>
      <c r="N140" s="84">
        <v>67</v>
      </c>
      <c r="O140" s="84">
        <v>97</v>
      </c>
      <c r="P140" s="84">
        <v>6</v>
      </c>
      <c r="Q140" s="84">
        <v>27</v>
      </c>
      <c r="R140" s="84">
        <v>0</v>
      </c>
      <c r="S140" s="84">
        <v>713</v>
      </c>
      <c r="T140" s="84">
        <v>60</v>
      </c>
      <c r="U140" s="84" t="s">
        <v>131</v>
      </c>
      <c r="V140" s="84" t="s">
        <v>131</v>
      </c>
      <c r="W140" s="84" t="s">
        <v>131</v>
      </c>
      <c r="X140" s="84">
        <v>0</v>
      </c>
      <c r="Y140" s="84">
        <v>0</v>
      </c>
      <c r="Z140" s="84">
        <v>10</v>
      </c>
      <c r="AA140" s="84">
        <v>23</v>
      </c>
      <c r="AB140" s="84">
        <v>127</v>
      </c>
      <c r="AD140" s="65">
        <v>135</v>
      </c>
      <c r="AE140" s="66" t="s">
        <v>337</v>
      </c>
      <c r="AF140" s="65" t="s">
        <v>336</v>
      </c>
      <c r="AG140" s="60" t="s">
        <v>144</v>
      </c>
      <c r="AH140" s="60"/>
      <c r="AI140" s="60"/>
      <c r="AJ140" s="60"/>
      <c r="AK140" s="60"/>
      <c r="AL140" s="60"/>
      <c r="AM140" s="60"/>
      <c r="BD140" s="61"/>
    </row>
    <row r="141" spans="1:56" x14ac:dyDescent="0.45">
      <c r="A141" s="62">
        <v>3155</v>
      </c>
      <c r="B141" s="84" t="s">
        <v>131</v>
      </c>
      <c r="C141" s="84" t="s">
        <v>131</v>
      </c>
      <c r="D141" s="84">
        <v>2645</v>
      </c>
      <c r="E141" s="84">
        <v>27</v>
      </c>
      <c r="F141" s="84">
        <v>577</v>
      </c>
      <c r="G141" s="84">
        <v>11</v>
      </c>
      <c r="H141" s="84">
        <v>196</v>
      </c>
      <c r="I141" s="84">
        <v>0</v>
      </c>
      <c r="J141" s="84">
        <v>867</v>
      </c>
      <c r="K141" s="84">
        <v>1416</v>
      </c>
      <c r="L141" s="84">
        <v>1133</v>
      </c>
      <c r="M141" s="84">
        <v>1356</v>
      </c>
      <c r="N141" s="84">
        <v>359</v>
      </c>
      <c r="O141" s="84">
        <v>628</v>
      </c>
      <c r="P141" s="84">
        <v>50</v>
      </c>
      <c r="Q141" s="84">
        <v>201</v>
      </c>
      <c r="R141" s="84" t="s">
        <v>131</v>
      </c>
      <c r="S141" s="84">
        <v>4467</v>
      </c>
      <c r="T141" s="84">
        <v>327</v>
      </c>
      <c r="U141" s="84" t="s">
        <v>131</v>
      </c>
      <c r="V141" s="84" t="s">
        <v>131</v>
      </c>
      <c r="W141" s="84">
        <v>11</v>
      </c>
      <c r="X141" s="84" t="s">
        <v>131</v>
      </c>
      <c r="Y141" s="84" t="s">
        <v>131</v>
      </c>
      <c r="Z141" s="84">
        <v>70</v>
      </c>
      <c r="AA141" s="84">
        <v>165</v>
      </c>
      <c r="AB141" s="84">
        <v>1189</v>
      </c>
      <c r="AD141" s="65">
        <v>136</v>
      </c>
      <c r="AE141" s="66" t="s">
        <v>338</v>
      </c>
      <c r="AF141" s="65" t="s">
        <v>339</v>
      </c>
      <c r="AG141" s="60" t="s">
        <v>144</v>
      </c>
      <c r="AH141" s="60"/>
      <c r="AI141" s="60"/>
      <c r="AJ141" s="60"/>
      <c r="AK141" s="60"/>
      <c r="AL141" s="60"/>
      <c r="AM141" s="60"/>
      <c r="BD141" s="61"/>
    </row>
    <row r="142" spans="1:56" x14ac:dyDescent="0.45">
      <c r="A142" s="62">
        <v>3156</v>
      </c>
      <c r="B142" s="84" t="s">
        <v>131</v>
      </c>
      <c r="C142" s="84" t="s">
        <v>131</v>
      </c>
      <c r="D142" s="84">
        <v>3851</v>
      </c>
      <c r="E142" s="84">
        <v>47</v>
      </c>
      <c r="F142" s="84">
        <v>901</v>
      </c>
      <c r="G142" s="84">
        <v>20</v>
      </c>
      <c r="H142" s="84">
        <v>285</v>
      </c>
      <c r="I142" s="84" t="s">
        <v>131</v>
      </c>
      <c r="J142" s="84">
        <v>1068</v>
      </c>
      <c r="K142" s="84">
        <v>1905</v>
      </c>
      <c r="L142" s="84">
        <v>1505</v>
      </c>
      <c r="M142" s="84">
        <v>1972</v>
      </c>
      <c r="N142" s="84">
        <v>569</v>
      </c>
      <c r="O142" s="84">
        <v>736</v>
      </c>
      <c r="P142" s="84">
        <v>55</v>
      </c>
      <c r="Q142" s="84">
        <v>264</v>
      </c>
      <c r="R142" s="84" t="s">
        <v>131</v>
      </c>
      <c r="S142" s="84">
        <v>6133</v>
      </c>
      <c r="T142" s="84">
        <v>450</v>
      </c>
      <c r="U142" s="84">
        <v>11</v>
      </c>
      <c r="V142" s="84">
        <v>10</v>
      </c>
      <c r="W142" s="84" t="s">
        <v>131</v>
      </c>
      <c r="X142" s="84" t="s">
        <v>131</v>
      </c>
      <c r="Y142" s="84" t="s">
        <v>131</v>
      </c>
      <c r="Z142" s="84">
        <v>67</v>
      </c>
      <c r="AA142" s="84">
        <v>239</v>
      </c>
      <c r="AB142" s="84">
        <v>1337</v>
      </c>
      <c r="AD142" s="65">
        <v>137</v>
      </c>
      <c r="AE142" s="66" t="s">
        <v>340</v>
      </c>
      <c r="AF142" s="65" t="s">
        <v>339</v>
      </c>
      <c r="AG142" s="60" t="s">
        <v>144</v>
      </c>
      <c r="AH142" s="60"/>
      <c r="AI142" s="60"/>
      <c r="AJ142" s="60"/>
      <c r="AK142" s="60"/>
      <c r="AL142" s="60"/>
      <c r="AM142" s="60"/>
      <c r="BD142" s="61"/>
    </row>
    <row r="143" spans="1:56" x14ac:dyDescent="0.45">
      <c r="A143" s="62">
        <v>3157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D143" s="65">
        <v>138</v>
      </c>
      <c r="AE143" s="66" t="s">
        <v>341</v>
      </c>
      <c r="AF143" s="65" t="s">
        <v>342</v>
      </c>
      <c r="AG143" s="60" t="s">
        <v>144</v>
      </c>
      <c r="AH143" s="60"/>
      <c r="AI143" s="60"/>
      <c r="AJ143" s="60"/>
      <c r="AK143" s="60"/>
      <c r="AL143" s="60"/>
      <c r="AM143" s="60"/>
      <c r="BD143" s="61"/>
    </row>
    <row r="144" spans="1:56" x14ac:dyDescent="0.45">
      <c r="A144" s="62">
        <v>3158</v>
      </c>
      <c r="B144" s="84">
        <v>0</v>
      </c>
      <c r="C144" s="84">
        <v>0</v>
      </c>
      <c r="D144" s="84">
        <v>509</v>
      </c>
      <c r="E144" s="84">
        <v>12</v>
      </c>
      <c r="F144" s="84">
        <v>129</v>
      </c>
      <c r="G144" s="84" t="s">
        <v>131</v>
      </c>
      <c r="H144" s="84">
        <v>31</v>
      </c>
      <c r="I144" s="84">
        <v>0</v>
      </c>
      <c r="J144" s="84">
        <v>126</v>
      </c>
      <c r="K144" s="84">
        <v>285</v>
      </c>
      <c r="L144" s="84">
        <v>217</v>
      </c>
      <c r="M144" s="84">
        <v>328</v>
      </c>
      <c r="N144" s="84">
        <v>112</v>
      </c>
      <c r="O144" s="84">
        <v>107</v>
      </c>
      <c r="P144" s="84">
        <v>6</v>
      </c>
      <c r="Q144" s="84">
        <v>37</v>
      </c>
      <c r="R144" s="84" t="s">
        <v>131</v>
      </c>
      <c r="S144" s="84">
        <v>819</v>
      </c>
      <c r="T144" s="84">
        <v>97</v>
      </c>
      <c r="U144" s="84" t="s">
        <v>131</v>
      </c>
      <c r="V144" s="84">
        <v>0</v>
      </c>
      <c r="W144" s="84" t="s">
        <v>131</v>
      </c>
      <c r="X144" s="84">
        <v>0</v>
      </c>
      <c r="Y144" s="84">
        <v>0</v>
      </c>
      <c r="Z144" s="84">
        <v>12</v>
      </c>
      <c r="AA144" s="84">
        <v>49</v>
      </c>
      <c r="AB144" s="84">
        <v>149</v>
      </c>
      <c r="AD144" s="65">
        <v>139</v>
      </c>
      <c r="AE144" s="66" t="s">
        <v>343</v>
      </c>
      <c r="AF144" s="65" t="s">
        <v>344</v>
      </c>
      <c r="AG144" s="60" t="s">
        <v>144</v>
      </c>
      <c r="AH144" s="60"/>
      <c r="AI144" s="60"/>
      <c r="AJ144" s="60"/>
      <c r="AK144" s="60"/>
      <c r="AL144" s="60"/>
      <c r="AM144" s="60"/>
      <c r="BD144" s="61"/>
    </row>
    <row r="145" spans="1:56" x14ac:dyDescent="0.45">
      <c r="A145" s="62">
        <v>3159</v>
      </c>
      <c r="B145" s="84">
        <v>0</v>
      </c>
      <c r="C145" s="84">
        <v>0</v>
      </c>
      <c r="D145" s="84">
        <v>166</v>
      </c>
      <c r="E145" s="84" t="s">
        <v>131</v>
      </c>
      <c r="F145" s="84">
        <v>48</v>
      </c>
      <c r="G145" s="84" t="s">
        <v>131</v>
      </c>
      <c r="H145" s="84">
        <v>13</v>
      </c>
      <c r="I145" s="84">
        <v>0</v>
      </c>
      <c r="J145" s="84">
        <v>53</v>
      </c>
      <c r="K145" s="84">
        <v>129</v>
      </c>
      <c r="L145" s="84">
        <v>100</v>
      </c>
      <c r="M145" s="84">
        <v>124</v>
      </c>
      <c r="N145" s="84">
        <v>33</v>
      </c>
      <c r="O145" s="84">
        <v>62</v>
      </c>
      <c r="P145" s="84" t="s">
        <v>131</v>
      </c>
      <c r="Q145" s="84">
        <v>15</v>
      </c>
      <c r="R145" s="84">
        <v>0</v>
      </c>
      <c r="S145" s="84">
        <v>312</v>
      </c>
      <c r="T145" s="84">
        <v>30</v>
      </c>
      <c r="U145" s="84" t="s">
        <v>131</v>
      </c>
      <c r="V145" s="84">
        <v>0</v>
      </c>
      <c r="W145" s="84" t="s">
        <v>131</v>
      </c>
      <c r="X145" s="84">
        <v>0</v>
      </c>
      <c r="Y145" s="84">
        <v>0</v>
      </c>
      <c r="Z145" s="84" t="s">
        <v>131</v>
      </c>
      <c r="AA145" s="84">
        <v>17</v>
      </c>
      <c r="AB145" s="84">
        <v>68</v>
      </c>
      <c r="AD145" s="65">
        <v>140</v>
      </c>
      <c r="AE145" s="66" t="s">
        <v>345</v>
      </c>
      <c r="AF145" s="65" t="s">
        <v>346</v>
      </c>
      <c r="AG145" s="60" t="s">
        <v>144</v>
      </c>
      <c r="AH145" s="60"/>
      <c r="AI145" s="60"/>
      <c r="AJ145" s="60"/>
      <c r="AK145" s="60"/>
      <c r="AL145" s="60"/>
      <c r="AM145" s="60"/>
      <c r="BD145" s="61"/>
    </row>
    <row r="146" spans="1:56" x14ac:dyDescent="0.45">
      <c r="A146" s="62">
        <v>3160</v>
      </c>
      <c r="B146" s="84" t="s">
        <v>131</v>
      </c>
      <c r="C146" s="84">
        <v>0</v>
      </c>
      <c r="D146" s="84">
        <v>717</v>
      </c>
      <c r="E146" s="84">
        <v>16</v>
      </c>
      <c r="F146" s="84">
        <v>171</v>
      </c>
      <c r="G146" s="84" t="s">
        <v>131</v>
      </c>
      <c r="H146" s="84">
        <v>50</v>
      </c>
      <c r="I146" s="84">
        <v>0</v>
      </c>
      <c r="J146" s="84">
        <v>206</v>
      </c>
      <c r="K146" s="84">
        <v>448</v>
      </c>
      <c r="L146" s="84">
        <v>339</v>
      </c>
      <c r="M146" s="84">
        <v>455</v>
      </c>
      <c r="N146" s="84">
        <v>154</v>
      </c>
      <c r="O146" s="84">
        <v>200</v>
      </c>
      <c r="P146" s="84">
        <v>8</v>
      </c>
      <c r="Q146" s="84">
        <v>41</v>
      </c>
      <c r="R146" s="84">
        <v>0</v>
      </c>
      <c r="S146" s="84">
        <v>1201</v>
      </c>
      <c r="T146" s="84">
        <v>110</v>
      </c>
      <c r="U146" s="84" t="s">
        <v>131</v>
      </c>
      <c r="V146" s="84">
        <v>0</v>
      </c>
      <c r="W146" s="84" t="s">
        <v>131</v>
      </c>
      <c r="X146" s="84" t="s">
        <v>131</v>
      </c>
      <c r="Y146" s="84">
        <v>0</v>
      </c>
      <c r="Z146" s="84">
        <v>10</v>
      </c>
      <c r="AA146" s="84">
        <v>60</v>
      </c>
      <c r="AB146" s="84">
        <v>217</v>
      </c>
      <c r="AD146" s="65">
        <v>141</v>
      </c>
      <c r="AE146" s="66" t="s">
        <v>347</v>
      </c>
      <c r="AF146" s="65" t="s">
        <v>348</v>
      </c>
      <c r="AG146" s="60" t="s">
        <v>144</v>
      </c>
      <c r="AH146" s="60"/>
      <c r="AI146" s="60"/>
      <c r="AJ146" s="60"/>
      <c r="AK146" s="60"/>
      <c r="AL146" s="60"/>
      <c r="AM146" s="60"/>
      <c r="BD146" s="61"/>
    </row>
    <row r="147" spans="1:56" x14ac:dyDescent="0.45">
      <c r="A147" s="62">
        <v>3161</v>
      </c>
      <c r="B147" s="84" t="s">
        <v>131</v>
      </c>
      <c r="C147" s="84">
        <v>0</v>
      </c>
      <c r="D147" s="84">
        <v>853</v>
      </c>
      <c r="E147" s="84">
        <v>29</v>
      </c>
      <c r="F147" s="84">
        <v>179</v>
      </c>
      <c r="G147" s="84" t="s">
        <v>131</v>
      </c>
      <c r="H147" s="84">
        <v>37</v>
      </c>
      <c r="I147" s="84">
        <v>0</v>
      </c>
      <c r="J147" s="84">
        <v>206</v>
      </c>
      <c r="K147" s="84">
        <v>344</v>
      </c>
      <c r="L147" s="84">
        <v>264</v>
      </c>
      <c r="M147" s="84">
        <v>542</v>
      </c>
      <c r="N147" s="84">
        <v>129</v>
      </c>
      <c r="O147" s="84">
        <v>163</v>
      </c>
      <c r="P147" s="84">
        <v>17</v>
      </c>
      <c r="Q147" s="84">
        <v>30</v>
      </c>
      <c r="R147" s="84">
        <v>0</v>
      </c>
      <c r="S147" s="84">
        <v>1232</v>
      </c>
      <c r="T147" s="84">
        <v>301</v>
      </c>
      <c r="U147" s="84" t="s">
        <v>131</v>
      </c>
      <c r="V147" s="84" t="s">
        <v>131</v>
      </c>
      <c r="W147" s="84" t="s">
        <v>131</v>
      </c>
      <c r="X147" s="84">
        <v>0</v>
      </c>
      <c r="Y147" s="84">
        <v>0</v>
      </c>
      <c r="Z147" s="84">
        <v>6</v>
      </c>
      <c r="AA147" s="84">
        <v>154</v>
      </c>
      <c r="AB147" s="84">
        <v>499</v>
      </c>
      <c r="AD147" s="65">
        <v>142</v>
      </c>
      <c r="AE147" s="66" t="s">
        <v>349</v>
      </c>
      <c r="AF147" s="65" t="s">
        <v>348</v>
      </c>
      <c r="AG147" s="60" t="s">
        <v>144</v>
      </c>
      <c r="AH147" s="60"/>
      <c r="AI147" s="60"/>
      <c r="AJ147" s="60"/>
      <c r="AK147" s="60"/>
      <c r="AL147" s="60"/>
      <c r="AM147" s="60"/>
      <c r="BD147" s="61"/>
    </row>
    <row r="148" spans="1:56" x14ac:dyDescent="0.45">
      <c r="A148" s="62">
        <v>3162</v>
      </c>
      <c r="B148" s="84" t="s">
        <v>131</v>
      </c>
      <c r="C148" s="84">
        <v>0</v>
      </c>
      <c r="D148" s="84">
        <v>1398</v>
      </c>
      <c r="E148" s="84">
        <v>38</v>
      </c>
      <c r="F148" s="84">
        <v>310</v>
      </c>
      <c r="G148" s="84" t="s">
        <v>131</v>
      </c>
      <c r="H148" s="84">
        <v>76</v>
      </c>
      <c r="I148" s="84" t="s">
        <v>131</v>
      </c>
      <c r="J148" s="84">
        <v>347</v>
      </c>
      <c r="K148" s="84">
        <v>378</v>
      </c>
      <c r="L148" s="84">
        <v>294</v>
      </c>
      <c r="M148" s="84">
        <v>643</v>
      </c>
      <c r="N148" s="84">
        <v>169</v>
      </c>
      <c r="O148" s="84">
        <v>221</v>
      </c>
      <c r="P148" s="84">
        <v>6</v>
      </c>
      <c r="Q148" s="84">
        <v>33</v>
      </c>
      <c r="R148" s="84">
        <v>0</v>
      </c>
      <c r="S148" s="84">
        <v>2055</v>
      </c>
      <c r="T148" s="84">
        <v>537</v>
      </c>
      <c r="U148" s="84">
        <v>0</v>
      </c>
      <c r="V148" s="84" t="s">
        <v>131</v>
      </c>
      <c r="W148" s="84" t="s">
        <v>131</v>
      </c>
      <c r="X148" s="84">
        <v>0</v>
      </c>
      <c r="Y148" s="84" t="s">
        <v>131</v>
      </c>
      <c r="Z148" s="84">
        <v>14</v>
      </c>
      <c r="AA148" s="84">
        <v>159</v>
      </c>
      <c r="AB148" s="84">
        <v>582</v>
      </c>
      <c r="AD148" s="65">
        <v>143</v>
      </c>
      <c r="AE148" s="66" t="s">
        <v>350</v>
      </c>
      <c r="AF148" s="65" t="s">
        <v>351</v>
      </c>
      <c r="AG148" s="60" t="s">
        <v>144</v>
      </c>
      <c r="AH148" s="60"/>
      <c r="AI148" s="60"/>
      <c r="AJ148" s="60"/>
      <c r="AK148" s="60"/>
      <c r="AL148" s="60"/>
      <c r="AM148" s="60"/>
      <c r="BD148" s="61"/>
    </row>
    <row r="149" spans="1:56" x14ac:dyDescent="0.45">
      <c r="A149" s="62">
        <v>3163</v>
      </c>
      <c r="B149" s="84" t="s">
        <v>131</v>
      </c>
      <c r="C149" s="84" t="s">
        <v>131</v>
      </c>
      <c r="D149" s="84">
        <v>2547</v>
      </c>
      <c r="E149" s="84">
        <v>47</v>
      </c>
      <c r="F149" s="84">
        <v>540</v>
      </c>
      <c r="G149" s="84">
        <v>7</v>
      </c>
      <c r="H149" s="84">
        <v>134</v>
      </c>
      <c r="I149" s="84" t="s">
        <v>131</v>
      </c>
      <c r="J149" s="84">
        <v>715</v>
      </c>
      <c r="K149" s="84">
        <v>831</v>
      </c>
      <c r="L149" s="84">
        <v>663</v>
      </c>
      <c r="M149" s="84">
        <v>1261</v>
      </c>
      <c r="N149" s="84">
        <v>363</v>
      </c>
      <c r="O149" s="84">
        <v>435</v>
      </c>
      <c r="P149" s="84">
        <v>24</v>
      </c>
      <c r="Q149" s="84">
        <v>65</v>
      </c>
      <c r="R149" s="84" t="s">
        <v>131</v>
      </c>
      <c r="S149" s="84">
        <v>3806</v>
      </c>
      <c r="T149" s="84">
        <v>544</v>
      </c>
      <c r="U149" s="84">
        <v>5</v>
      </c>
      <c r="V149" s="84" t="s">
        <v>131</v>
      </c>
      <c r="W149" s="84">
        <v>6</v>
      </c>
      <c r="X149" s="84" t="s">
        <v>131</v>
      </c>
      <c r="Y149" s="84" t="s">
        <v>131</v>
      </c>
      <c r="Z149" s="84">
        <v>29</v>
      </c>
      <c r="AA149" s="84">
        <v>275</v>
      </c>
      <c r="AB149" s="84">
        <v>1253</v>
      </c>
      <c r="AD149" s="65">
        <v>144</v>
      </c>
      <c r="AE149" s="66" t="s">
        <v>352</v>
      </c>
      <c r="AF149" s="65" t="s">
        <v>351</v>
      </c>
      <c r="AG149" s="60" t="s">
        <v>144</v>
      </c>
      <c r="AH149" s="60"/>
      <c r="AI149" s="60"/>
      <c r="AJ149" s="60"/>
      <c r="AK149" s="60"/>
      <c r="AL149" s="60"/>
      <c r="AM149" s="60"/>
      <c r="BD149" s="61"/>
    </row>
    <row r="150" spans="1:56" x14ac:dyDescent="0.45">
      <c r="A150" s="62">
        <v>3164</v>
      </c>
      <c r="B150" s="84">
        <v>0</v>
      </c>
      <c r="C150" s="84">
        <v>0</v>
      </c>
      <c r="D150" s="84" t="s">
        <v>131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 t="s">
        <v>131</v>
      </c>
      <c r="L150" s="84">
        <v>0</v>
      </c>
      <c r="M150" s="84" t="s">
        <v>131</v>
      </c>
      <c r="N150" s="84">
        <v>0</v>
      </c>
      <c r="O150" s="84" t="s">
        <v>131</v>
      </c>
      <c r="P150" s="84">
        <v>0</v>
      </c>
      <c r="Q150" s="84">
        <v>0</v>
      </c>
      <c r="R150" s="84">
        <v>0</v>
      </c>
      <c r="S150" s="84" t="s">
        <v>131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 t="s">
        <v>131</v>
      </c>
      <c r="AD150" s="65">
        <v>145</v>
      </c>
      <c r="AE150" s="66" t="s">
        <v>353</v>
      </c>
      <c r="AF150" s="65" t="s">
        <v>354</v>
      </c>
      <c r="AG150" s="60" t="s">
        <v>144</v>
      </c>
      <c r="AH150" s="60"/>
      <c r="AI150" s="60"/>
      <c r="AJ150" s="60"/>
      <c r="AK150" s="60"/>
      <c r="AL150" s="60"/>
      <c r="AM150" s="60"/>
      <c r="BD150" s="61"/>
    </row>
    <row r="151" spans="1:56" x14ac:dyDescent="0.45">
      <c r="A151" s="62">
        <v>3165</v>
      </c>
      <c r="B151" s="84" t="s">
        <v>131</v>
      </c>
      <c r="C151" s="84" t="s">
        <v>131</v>
      </c>
      <c r="D151" s="84">
        <v>2793</v>
      </c>
      <c r="E151" s="84">
        <v>39</v>
      </c>
      <c r="F151" s="84">
        <v>672</v>
      </c>
      <c r="G151" s="84">
        <v>12</v>
      </c>
      <c r="H151" s="84">
        <v>163</v>
      </c>
      <c r="I151" s="84">
        <v>0</v>
      </c>
      <c r="J151" s="84">
        <v>479</v>
      </c>
      <c r="K151" s="84">
        <v>1027</v>
      </c>
      <c r="L151" s="84">
        <v>773</v>
      </c>
      <c r="M151" s="84">
        <v>1236</v>
      </c>
      <c r="N151" s="84">
        <v>326</v>
      </c>
      <c r="O151" s="84">
        <v>324</v>
      </c>
      <c r="P151" s="84">
        <v>27</v>
      </c>
      <c r="Q151" s="84">
        <v>87</v>
      </c>
      <c r="R151" s="84">
        <v>0</v>
      </c>
      <c r="S151" s="84">
        <v>3856</v>
      </c>
      <c r="T151" s="84">
        <v>508</v>
      </c>
      <c r="U151" s="84" t="s">
        <v>131</v>
      </c>
      <c r="V151" s="84">
        <v>6</v>
      </c>
      <c r="W151" s="84">
        <v>10</v>
      </c>
      <c r="X151" s="84" t="s">
        <v>131</v>
      </c>
      <c r="Y151" s="84" t="s">
        <v>131</v>
      </c>
      <c r="Z151" s="84">
        <v>26</v>
      </c>
      <c r="AA151" s="84">
        <v>208</v>
      </c>
      <c r="AB151" s="84">
        <v>787</v>
      </c>
      <c r="AD151" s="65">
        <v>146</v>
      </c>
      <c r="AE151" s="66" t="s">
        <v>355</v>
      </c>
      <c r="AF151" s="65" t="s">
        <v>354</v>
      </c>
      <c r="AG151" s="60" t="s">
        <v>144</v>
      </c>
      <c r="AH151" s="60"/>
      <c r="AI151" s="60"/>
      <c r="AJ151" s="60"/>
      <c r="AK151" s="60"/>
      <c r="AL151" s="60"/>
      <c r="AM151" s="60"/>
      <c r="BD151" s="61"/>
    </row>
    <row r="152" spans="1:56" x14ac:dyDescent="0.45">
      <c r="A152" s="62">
        <v>3166</v>
      </c>
      <c r="B152" s="84">
        <v>7</v>
      </c>
      <c r="C152" s="84" t="s">
        <v>131</v>
      </c>
      <c r="D152" s="84">
        <v>2330</v>
      </c>
      <c r="E152" s="84">
        <v>34</v>
      </c>
      <c r="F152" s="84">
        <v>545</v>
      </c>
      <c r="G152" s="84">
        <v>10</v>
      </c>
      <c r="H152" s="84">
        <v>188</v>
      </c>
      <c r="I152" s="84">
        <v>0</v>
      </c>
      <c r="J152" s="84">
        <v>488</v>
      </c>
      <c r="K152" s="84">
        <v>797</v>
      </c>
      <c r="L152" s="84">
        <v>620</v>
      </c>
      <c r="M152" s="84">
        <v>1285</v>
      </c>
      <c r="N152" s="84">
        <v>403</v>
      </c>
      <c r="O152" s="84">
        <v>400</v>
      </c>
      <c r="P152" s="84">
        <v>28</v>
      </c>
      <c r="Q152" s="84">
        <v>70</v>
      </c>
      <c r="R152" s="84">
        <v>0</v>
      </c>
      <c r="S152" s="84">
        <v>3384</v>
      </c>
      <c r="T152" s="84">
        <v>307</v>
      </c>
      <c r="U152" s="84" t="s">
        <v>131</v>
      </c>
      <c r="V152" s="84">
        <v>11</v>
      </c>
      <c r="W152" s="84">
        <v>13</v>
      </c>
      <c r="X152" s="84" t="s">
        <v>131</v>
      </c>
      <c r="Y152" s="84" t="s">
        <v>131</v>
      </c>
      <c r="Z152" s="84">
        <v>31</v>
      </c>
      <c r="AA152" s="84">
        <v>305</v>
      </c>
      <c r="AB152" s="84">
        <v>834</v>
      </c>
      <c r="AD152" s="65">
        <v>147</v>
      </c>
      <c r="AE152" s="66" t="s">
        <v>356</v>
      </c>
      <c r="AF152" s="65" t="s">
        <v>354</v>
      </c>
      <c r="AG152" s="60" t="s">
        <v>144</v>
      </c>
      <c r="AH152" s="60"/>
      <c r="AI152" s="60"/>
      <c r="AJ152" s="60"/>
      <c r="AK152" s="60"/>
      <c r="AL152" s="60"/>
      <c r="AM152" s="60"/>
      <c r="BD152" s="61"/>
    </row>
    <row r="153" spans="1:56" x14ac:dyDescent="0.45">
      <c r="A153" s="62">
        <v>3167</v>
      </c>
      <c r="B153" s="84">
        <v>0</v>
      </c>
      <c r="C153" s="84" t="s">
        <v>131</v>
      </c>
      <c r="D153" s="84">
        <v>1232</v>
      </c>
      <c r="E153" s="84">
        <v>16</v>
      </c>
      <c r="F153" s="84">
        <v>305</v>
      </c>
      <c r="G153" s="84" t="s">
        <v>131</v>
      </c>
      <c r="H153" s="84">
        <v>112</v>
      </c>
      <c r="I153" s="84">
        <v>0</v>
      </c>
      <c r="J153" s="84">
        <v>269</v>
      </c>
      <c r="K153" s="84">
        <v>387</v>
      </c>
      <c r="L153" s="84">
        <v>290</v>
      </c>
      <c r="M153" s="84">
        <v>481</v>
      </c>
      <c r="N153" s="84">
        <v>148</v>
      </c>
      <c r="O153" s="84">
        <v>143</v>
      </c>
      <c r="P153" s="84">
        <v>11</v>
      </c>
      <c r="Q153" s="84">
        <v>35</v>
      </c>
      <c r="R153" s="84">
        <v>0</v>
      </c>
      <c r="S153" s="84">
        <v>1762</v>
      </c>
      <c r="T153" s="84">
        <v>141</v>
      </c>
      <c r="U153" s="84" t="s">
        <v>131</v>
      </c>
      <c r="V153" s="84" t="s">
        <v>131</v>
      </c>
      <c r="W153" s="84" t="s">
        <v>131</v>
      </c>
      <c r="X153" s="84">
        <v>6</v>
      </c>
      <c r="Y153" s="84" t="s">
        <v>131</v>
      </c>
      <c r="Z153" s="84">
        <v>7</v>
      </c>
      <c r="AA153" s="84">
        <v>105</v>
      </c>
      <c r="AB153" s="84">
        <v>304</v>
      </c>
      <c r="AD153" s="65">
        <v>148</v>
      </c>
      <c r="AE153" s="66" t="s">
        <v>357</v>
      </c>
      <c r="AF153" s="65" t="s">
        <v>358</v>
      </c>
      <c r="AG153" s="60" t="s">
        <v>144</v>
      </c>
      <c r="AH153" s="60"/>
      <c r="AI153" s="60"/>
      <c r="AJ153" s="60"/>
      <c r="AK153" s="60"/>
      <c r="AL153" s="60"/>
      <c r="AM153" s="60"/>
      <c r="BD153" s="61"/>
    </row>
    <row r="154" spans="1:56" x14ac:dyDescent="0.45">
      <c r="A154" s="62">
        <v>3168</v>
      </c>
      <c r="B154" s="84">
        <v>20</v>
      </c>
      <c r="C154" s="84" t="s">
        <v>131</v>
      </c>
      <c r="D154" s="84">
        <v>1388</v>
      </c>
      <c r="E154" s="84">
        <v>36</v>
      </c>
      <c r="F154" s="84">
        <v>299</v>
      </c>
      <c r="G154" s="84" t="s">
        <v>131</v>
      </c>
      <c r="H154" s="84">
        <v>120</v>
      </c>
      <c r="I154" s="84">
        <v>0</v>
      </c>
      <c r="J154" s="84">
        <v>335</v>
      </c>
      <c r="K154" s="84">
        <v>587</v>
      </c>
      <c r="L154" s="84">
        <v>472</v>
      </c>
      <c r="M154" s="84">
        <v>1298</v>
      </c>
      <c r="N154" s="84">
        <v>341</v>
      </c>
      <c r="O154" s="84">
        <v>260</v>
      </c>
      <c r="P154" s="84">
        <v>15</v>
      </c>
      <c r="Q154" s="84">
        <v>44</v>
      </c>
      <c r="R154" s="84" t="s">
        <v>131</v>
      </c>
      <c r="S154" s="84">
        <v>2101</v>
      </c>
      <c r="T154" s="84">
        <v>180</v>
      </c>
      <c r="U154" s="84">
        <v>5</v>
      </c>
      <c r="V154" s="84">
        <v>6</v>
      </c>
      <c r="W154" s="84" t="s">
        <v>131</v>
      </c>
      <c r="X154" s="84" t="s">
        <v>131</v>
      </c>
      <c r="Y154" s="84">
        <v>0</v>
      </c>
      <c r="Z154" s="84">
        <v>11</v>
      </c>
      <c r="AA154" s="84">
        <v>637</v>
      </c>
      <c r="AB154" s="84">
        <v>1070</v>
      </c>
      <c r="AD154" s="65">
        <v>149</v>
      </c>
      <c r="AE154" s="66" t="s">
        <v>359</v>
      </c>
      <c r="AF154" s="65" t="s">
        <v>360</v>
      </c>
      <c r="AG154" s="60" t="s">
        <v>144</v>
      </c>
      <c r="AH154" s="60"/>
      <c r="AI154" s="60"/>
      <c r="AJ154" s="60"/>
      <c r="AK154" s="60"/>
      <c r="AL154" s="60"/>
      <c r="AM154" s="60"/>
      <c r="BD154" s="61"/>
    </row>
    <row r="155" spans="1:56" x14ac:dyDescent="0.45">
      <c r="A155" s="62">
        <v>3169</v>
      </c>
      <c r="B155" s="84" t="s">
        <v>131</v>
      </c>
      <c r="C155" s="84" t="s">
        <v>131</v>
      </c>
      <c r="D155" s="84">
        <v>2660</v>
      </c>
      <c r="E155" s="84">
        <v>22</v>
      </c>
      <c r="F155" s="84">
        <v>642</v>
      </c>
      <c r="G155" s="84">
        <v>11</v>
      </c>
      <c r="H155" s="84">
        <v>273</v>
      </c>
      <c r="I155" s="84">
        <v>0</v>
      </c>
      <c r="J155" s="84">
        <v>641</v>
      </c>
      <c r="K155" s="84">
        <v>1064</v>
      </c>
      <c r="L155" s="84">
        <v>811</v>
      </c>
      <c r="M155" s="84">
        <v>1237</v>
      </c>
      <c r="N155" s="84">
        <v>367</v>
      </c>
      <c r="O155" s="84">
        <v>455</v>
      </c>
      <c r="P155" s="84">
        <v>57</v>
      </c>
      <c r="Q155" s="84">
        <v>85</v>
      </c>
      <c r="R155" s="84">
        <v>0</v>
      </c>
      <c r="S155" s="84">
        <v>3993</v>
      </c>
      <c r="T155" s="84">
        <v>173</v>
      </c>
      <c r="U155" s="84" t="s">
        <v>131</v>
      </c>
      <c r="V155" s="84">
        <v>12</v>
      </c>
      <c r="W155" s="84">
        <v>14</v>
      </c>
      <c r="X155" s="84" t="s">
        <v>131</v>
      </c>
      <c r="Y155" s="84" t="s">
        <v>131</v>
      </c>
      <c r="Z155" s="84">
        <v>25</v>
      </c>
      <c r="AA155" s="84">
        <v>242</v>
      </c>
      <c r="AB155" s="84">
        <v>894</v>
      </c>
      <c r="AD155" s="65">
        <v>150</v>
      </c>
      <c r="AE155" s="66" t="s">
        <v>361</v>
      </c>
      <c r="AF155" s="65" t="s">
        <v>360</v>
      </c>
      <c r="AG155" s="60" t="s">
        <v>144</v>
      </c>
      <c r="AH155" s="60"/>
      <c r="AI155" s="60"/>
      <c r="AJ155" s="60"/>
      <c r="AK155" s="60"/>
      <c r="AL155" s="60"/>
      <c r="AM155" s="60"/>
      <c r="BD155" s="61"/>
    </row>
    <row r="156" spans="1:56" x14ac:dyDescent="0.45">
      <c r="A156" s="62">
        <v>3170</v>
      </c>
      <c r="B156" s="84" t="s">
        <v>131</v>
      </c>
      <c r="C156" s="84">
        <v>0</v>
      </c>
      <c r="D156" s="84">
        <v>2406</v>
      </c>
      <c r="E156" s="84">
        <v>30</v>
      </c>
      <c r="F156" s="84">
        <v>533</v>
      </c>
      <c r="G156" s="84">
        <v>6</v>
      </c>
      <c r="H156" s="84">
        <v>196</v>
      </c>
      <c r="I156" s="84">
        <v>0</v>
      </c>
      <c r="J156" s="84">
        <v>391</v>
      </c>
      <c r="K156" s="84">
        <v>889</v>
      </c>
      <c r="L156" s="84">
        <v>657</v>
      </c>
      <c r="M156" s="84">
        <v>964</v>
      </c>
      <c r="N156" s="84">
        <v>294</v>
      </c>
      <c r="O156" s="84">
        <v>304</v>
      </c>
      <c r="P156" s="84">
        <v>17</v>
      </c>
      <c r="Q156" s="84">
        <v>68</v>
      </c>
      <c r="R156" s="84" t="s">
        <v>131</v>
      </c>
      <c r="S156" s="84">
        <v>3373</v>
      </c>
      <c r="T156" s="84">
        <v>414</v>
      </c>
      <c r="U156" s="84" t="s">
        <v>131</v>
      </c>
      <c r="V156" s="84">
        <v>12</v>
      </c>
      <c r="W156" s="84">
        <v>7</v>
      </c>
      <c r="X156" s="84">
        <v>5</v>
      </c>
      <c r="Y156" s="84">
        <v>0</v>
      </c>
      <c r="Z156" s="84">
        <v>22</v>
      </c>
      <c r="AA156" s="84">
        <v>188</v>
      </c>
      <c r="AB156" s="84">
        <v>514</v>
      </c>
      <c r="AD156" s="65">
        <v>151</v>
      </c>
      <c r="AE156" s="66" t="s">
        <v>362</v>
      </c>
      <c r="AF156" s="65" t="s">
        <v>363</v>
      </c>
      <c r="AG156" s="60" t="s">
        <v>144</v>
      </c>
      <c r="AH156" s="60"/>
      <c r="AI156" s="60"/>
      <c r="AJ156" s="60"/>
      <c r="AK156" s="60"/>
      <c r="AL156" s="60"/>
      <c r="AM156" s="60"/>
      <c r="BD156" s="61"/>
    </row>
    <row r="157" spans="1:56" x14ac:dyDescent="0.45">
      <c r="A157" s="62">
        <v>3171</v>
      </c>
      <c r="B157" s="84" t="s">
        <v>131</v>
      </c>
      <c r="C157" s="84" t="s">
        <v>131</v>
      </c>
      <c r="D157" s="84">
        <v>2519</v>
      </c>
      <c r="E157" s="84">
        <v>29</v>
      </c>
      <c r="F157" s="84">
        <v>765</v>
      </c>
      <c r="G157" s="84">
        <v>12</v>
      </c>
      <c r="H157" s="84">
        <v>489</v>
      </c>
      <c r="I157" s="84" t="s">
        <v>131</v>
      </c>
      <c r="J157" s="84">
        <v>728</v>
      </c>
      <c r="K157" s="84">
        <v>1573</v>
      </c>
      <c r="L157" s="84">
        <v>1199</v>
      </c>
      <c r="M157" s="84">
        <v>1856</v>
      </c>
      <c r="N157" s="84">
        <v>480</v>
      </c>
      <c r="O157" s="84">
        <v>832</v>
      </c>
      <c r="P157" s="84">
        <v>107</v>
      </c>
      <c r="Q157" s="84">
        <v>131</v>
      </c>
      <c r="R157" s="84">
        <v>7</v>
      </c>
      <c r="S157" s="84">
        <v>4506</v>
      </c>
      <c r="T157" s="84">
        <v>121</v>
      </c>
      <c r="U157" s="84" t="s">
        <v>131</v>
      </c>
      <c r="V157" s="84">
        <v>78</v>
      </c>
      <c r="W157" s="84">
        <v>21</v>
      </c>
      <c r="X157" s="84">
        <v>8</v>
      </c>
      <c r="Y157" s="84" t="s">
        <v>131</v>
      </c>
      <c r="Z157" s="84">
        <v>35</v>
      </c>
      <c r="AA157" s="84">
        <v>386</v>
      </c>
      <c r="AB157" s="84">
        <v>1384</v>
      </c>
      <c r="AD157" s="65">
        <v>152</v>
      </c>
      <c r="AE157" s="66" t="s">
        <v>364</v>
      </c>
      <c r="AF157" s="65" t="s">
        <v>363</v>
      </c>
      <c r="AG157" s="60" t="s">
        <v>144</v>
      </c>
      <c r="AH157" s="60"/>
      <c r="AI157" s="60"/>
      <c r="AJ157" s="60"/>
      <c r="AK157" s="60"/>
      <c r="AL157" s="60"/>
      <c r="AM157" s="60"/>
      <c r="BD157" s="61"/>
    </row>
    <row r="158" spans="1:56" x14ac:dyDescent="0.45">
      <c r="A158" s="62">
        <v>3172</v>
      </c>
      <c r="B158" s="84" t="s">
        <v>131</v>
      </c>
      <c r="C158" s="84" t="s">
        <v>131</v>
      </c>
      <c r="D158" s="84">
        <v>2657</v>
      </c>
      <c r="E158" s="84">
        <v>32</v>
      </c>
      <c r="F158" s="84">
        <v>638</v>
      </c>
      <c r="G158" s="84">
        <v>23</v>
      </c>
      <c r="H158" s="84">
        <v>290</v>
      </c>
      <c r="I158" s="84">
        <v>0</v>
      </c>
      <c r="J158" s="84">
        <v>585</v>
      </c>
      <c r="K158" s="84">
        <v>1447</v>
      </c>
      <c r="L158" s="84">
        <v>1106</v>
      </c>
      <c r="M158" s="84">
        <v>1589</v>
      </c>
      <c r="N158" s="84">
        <v>422</v>
      </c>
      <c r="O158" s="84">
        <v>628</v>
      </c>
      <c r="P158" s="84">
        <v>72</v>
      </c>
      <c r="Q158" s="84">
        <v>152</v>
      </c>
      <c r="R158" s="84" t="s">
        <v>131</v>
      </c>
      <c r="S158" s="84">
        <v>4221</v>
      </c>
      <c r="T158" s="84">
        <v>382</v>
      </c>
      <c r="U158" s="84" t="s">
        <v>131</v>
      </c>
      <c r="V158" s="84">
        <v>23</v>
      </c>
      <c r="W158" s="84">
        <v>14</v>
      </c>
      <c r="X158" s="84" t="s">
        <v>131</v>
      </c>
      <c r="Y158" s="84" t="s">
        <v>131</v>
      </c>
      <c r="Z158" s="84">
        <v>32</v>
      </c>
      <c r="AA158" s="84">
        <v>311</v>
      </c>
      <c r="AB158" s="84">
        <v>826</v>
      </c>
      <c r="AD158" s="65">
        <v>153</v>
      </c>
      <c r="AE158" s="66" t="s">
        <v>365</v>
      </c>
      <c r="AF158" s="65" t="s">
        <v>363</v>
      </c>
      <c r="AG158" s="60" t="s">
        <v>144</v>
      </c>
      <c r="AH158" s="60"/>
      <c r="AI158" s="60"/>
      <c r="AJ158" s="60"/>
      <c r="AK158" s="60"/>
      <c r="AL158" s="60"/>
      <c r="AM158" s="60"/>
      <c r="BD158" s="61"/>
    </row>
    <row r="159" spans="1:56" x14ac:dyDescent="0.45">
      <c r="A159" s="62">
        <v>3173</v>
      </c>
      <c r="B159" s="84">
        <v>0</v>
      </c>
      <c r="C159" s="84">
        <v>0</v>
      </c>
      <c r="D159" s="84">
        <v>2607</v>
      </c>
      <c r="E159" s="84">
        <v>29</v>
      </c>
      <c r="F159" s="84">
        <v>777</v>
      </c>
      <c r="G159" s="84">
        <v>31</v>
      </c>
      <c r="H159" s="84">
        <v>356</v>
      </c>
      <c r="I159" s="84" t="s">
        <v>131</v>
      </c>
      <c r="J159" s="84">
        <v>640</v>
      </c>
      <c r="K159" s="84">
        <v>1872</v>
      </c>
      <c r="L159" s="84">
        <v>1387</v>
      </c>
      <c r="M159" s="84">
        <v>1875</v>
      </c>
      <c r="N159" s="84">
        <v>468</v>
      </c>
      <c r="O159" s="84">
        <v>605</v>
      </c>
      <c r="P159" s="84">
        <v>92</v>
      </c>
      <c r="Q159" s="84">
        <v>188</v>
      </c>
      <c r="R159" s="84" t="s">
        <v>131</v>
      </c>
      <c r="S159" s="84">
        <v>4250</v>
      </c>
      <c r="T159" s="84">
        <v>206</v>
      </c>
      <c r="U159" s="84">
        <v>5</v>
      </c>
      <c r="V159" s="84">
        <v>27</v>
      </c>
      <c r="W159" s="84">
        <v>12</v>
      </c>
      <c r="X159" s="84" t="s">
        <v>131</v>
      </c>
      <c r="Y159" s="84" t="s">
        <v>131</v>
      </c>
      <c r="Z159" s="84">
        <v>41</v>
      </c>
      <c r="AA159" s="84">
        <v>366</v>
      </c>
      <c r="AB159" s="84">
        <v>916</v>
      </c>
      <c r="AD159" s="65">
        <v>154</v>
      </c>
      <c r="AE159" s="66" t="s">
        <v>366</v>
      </c>
      <c r="AF159" s="65" t="s">
        <v>363</v>
      </c>
      <c r="AG159" s="60" t="s">
        <v>144</v>
      </c>
      <c r="AH159" s="60"/>
      <c r="AI159" s="60"/>
      <c r="AJ159" s="60"/>
      <c r="AK159" s="60"/>
      <c r="AL159" s="60"/>
      <c r="AM159" s="60"/>
      <c r="BD159" s="61"/>
    </row>
    <row r="160" spans="1:56" x14ac:dyDescent="0.45">
      <c r="A160" s="62">
        <v>3174</v>
      </c>
      <c r="B160" s="84" t="s">
        <v>131</v>
      </c>
      <c r="C160" s="84">
        <v>5</v>
      </c>
      <c r="D160" s="84">
        <v>4479</v>
      </c>
      <c r="E160" s="84">
        <v>55</v>
      </c>
      <c r="F160" s="84">
        <v>1217</v>
      </c>
      <c r="G160" s="84">
        <v>21</v>
      </c>
      <c r="H160" s="84">
        <v>686</v>
      </c>
      <c r="I160" s="84" t="s">
        <v>131</v>
      </c>
      <c r="J160" s="84">
        <v>1728</v>
      </c>
      <c r="K160" s="84">
        <v>3152</v>
      </c>
      <c r="L160" s="84">
        <v>2480</v>
      </c>
      <c r="M160" s="84">
        <v>3052</v>
      </c>
      <c r="N160" s="84">
        <v>693</v>
      </c>
      <c r="O160" s="84">
        <v>1339</v>
      </c>
      <c r="P160" s="84">
        <v>200</v>
      </c>
      <c r="Q160" s="84">
        <v>376</v>
      </c>
      <c r="R160" s="84" t="s">
        <v>131</v>
      </c>
      <c r="S160" s="84">
        <v>8261</v>
      </c>
      <c r="T160" s="84">
        <v>257</v>
      </c>
      <c r="U160" s="84">
        <v>11</v>
      </c>
      <c r="V160" s="84">
        <v>42</v>
      </c>
      <c r="W160" s="84">
        <v>21</v>
      </c>
      <c r="X160" s="84">
        <v>8</v>
      </c>
      <c r="Y160" s="84">
        <v>5</v>
      </c>
      <c r="Z160" s="84">
        <v>103</v>
      </c>
      <c r="AA160" s="84">
        <v>534</v>
      </c>
      <c r="AB160" s="84">
        <v>2544</v>
      </c>
      <c r="AD160" s="65">
        <v>155</v>
      </c>
      <c r="AE160" s="66" t="s">
        <v>367</v>
      </c>
      <c r="AF160" s="65" t="s">
        <v>368</v>
      </c>
      <c r="AG160" s="60" t="s">
        <v>144</v>
      </c>
      <c r="AH160" s="60"/>
      <c r="AI160" s="60"/>
      <c r="AJ160" s="60"/>
      <c r="AK160" s="60"/>
      <c r="AL160" s="60"/>
      <c r="AM160" s="60"/>
      <c r="BD160" s="61"/>
    </row>
    <row r="161" spans="1:56" x14ac:dyDescent="0.45">
      <c r="A161" s="62">
        <v>3175</v>
      </c>
      <c r="B161" s="84" t="s">
        <v>131</v>
      </c>
      <c r="C161" s="84">
        <v>8</v>
      </c>
      <c r="D161" s="84">
        <v>6256</v>
      </c>
      <c r="E161" s="84">
        <v>98</v>
      </c>
      <c r="F161" s="84">
        <v>1922</v>
      </c>
      <c r="G161" s="84">
        <v>26</v>
      </c>
      <c r="H161" s="84">
        <v>1052</v>
      </c>
      <c r="I161" s="84">
        <v>10</v>
      </c>
      <c r="J161" s="84">
        <v>2788</v>
      </c>
      <c r="K161" s="84">
        <v>4647</v>
      </c>
      <c r="L161" s="84">
        <v>3875</v>
      </c>
      <c r="M161" s="84">
        <v>5091</v>
      </c>
      <c r="N161" s="84">
        <v>872</v>
      </c>
      <c r="O161" s="84">
        <v>2485</v>
      </c>
      <c r="P161" s="84">
        <v>468</v>
      </c>
      <c r="Q161" s="84">
        <v>537</v>
      </c>
      <c r="R161" s="84">
        <v>10</v>
      </c>
      <c r="S161" s="84">
        <v>12381</v>
      </c>
      <c r="T161" s="84">
        <v>382</v>
      </c>
      <c r="U161" s="84">
        <v>17</v>
      </c>
      <c r="V161" s="84">
        <v>160</v>
      </c>
      <c r="W161" s="84">
        <v>27</v>
      </c>
      <c r="X161" s="84">
        <v>20</v>
      </c>
      <c r="Y161" s="84">
        <v>10</v>
      </c>
      <c r="Z161" s="84">
        <v>220</v>
      </c>
      <c r="AA161" s="84">
        <v>693</v>
      </c>
      <c r="AB161" s="84">
        <v>5104</v>
      </c>
      <c r="AD161" s="65">
        <v>156</v>
      </c>
      <c r="AE161" s="66" t="s">
        <v>369</v>
      </c>
      <c r="AF161" s="65" t="s">
        <v>368</v>
      </c>
      <c r="AG161" s="60" t="s">
        <v>144</v>
      </c>
      <c r="AH161" s="60"/>
      <c r="AI161" s="60"/>
      <c r="AJ161" s="60"/>
      <c r="AK161" s="60"/>
      <c r="AL161" s="60"/>
      <c r="AM161" s="60"/>
      <c r="BD161" s="61"/>
    </row>
    <row r="162" spans="1:56" x14ac:dyDescent="0.45">
      <c r="A162" s="62">
        <v>3176</v>
      </c>
      <c r="B162" s="84">
        <v>0</v>
      </c>
      <c r="C162" s="84">
        <v>0</v>
      </c>
      <c r="D162" s="84" t="s">
        <v>131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 t="s">
        <v>131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 t="s">
        <v>131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D162" s="65">
        <v>157</v>
      </c>
      <c r="AE162" s="66" t="s">
        <v>370</v>
      </c>
      <c r="AF162" s="65" t="s">
        <v>371</v>
      </c>
      <c r="AG162" s="60" t="s">
        <v>144</v>
      </c>
      <c r="AH162" s="60"/>
      <c r="AI162" s="60"/>
      <c r="AJ162" s="60"/>
      <c r="AK162" s="60"/>
      <c r="AL162" s="60"/>
      <c r="AM162" s="60"/>
      <c r="BD162" s="61"/>
    </row>
    <row r="163" spans="1:56" x14ac:dyDescent="0.45">
      <c r="A163" s="62">
        <v>3177</v>
      </c>
      <c r="B163" s="84" t="s">
        <v>131</v>
      </c>
      <c r="C163" s="84">
        <v>0</v>
      </c>
      <c r="D163" s="84">
        <v>1281</v>
      </c>
      <c r="E163" s="84">
        <v>15</v>
      </c>
      <c r="F163" s="84">
        <v>500</v>
      </c>
      <c r="G163" s="84">
        <v>6</v>
      </c>
      <c r="H163" s="84">
        <v>281</v>
      </c>
      <c r="I163" s="84">
        <v>5</v>
      </c>
      <c r="J163" s="84">
        <v>738</v>
      </c>
      <c r="K163" s="84">
        <v>1212</v>
      </c>
      <c r="L163" s="84">
        <v>1024</v>
      </c>
      <c r="M163" s="84">
        <v>1194</v>
      </c>
      <c r="N163" s="84">
        <v>201</v>
      </c>
      <c r="O163" s="84">
        <v>608</v>
      </c>
      <c r="P163" s="84">
        <v>110</v>
      </c>
      <c r="Q163" s="84">
        <v>190</v>
      </c>
      <c r="R163" s="84">
        <v>0</v>
      </c>
      <c r="S163" s="84">
        <v>2922</v>
      </c>
      <c r="T163" s="84">
        <v>21</v>
      </c>
      <c r="U163" s="84" t="s">
        <v>131</v>
      </c>
      <c r="V163" s="84">
        <v>27</v>
      </c>
      <c r="W163" s="84">
        <v>9</v>
      </c>
      <c r="X163" s="84" t="s">
        <v>131</v>
      </c>
      <c r="Y163" s="84" t="s">
        <v>131</v>
      </c>
      <c r="Z163" s="84">
        <v>57</v>
      </c>
      <c r="AA163" s="84">
        <v>155</v>
      </c>
      <c r="AB163" s="84">
        <v>939</v>
      </c>
      <c r="AD163" s="65">
        <v>158</v>
      </c>
      <c r="AE163" s="66" t="s">
        <v>372</v>
      </c>
      <c r="AF163" s="65" t="s">
        <v>371</v>
      </c>
      <c r="AG163" s="60" t="s">
        <v>144</v>
      </c>
      <c r="AH163" s="60"/>
      <c r="AI163" s="60"/>
      <c r="AJ163" s="60"/>
      <c r="AK163" s="60"/>
      <c r="AL163" s="60"/>
      <c r="AM163" s="60"/>
      <c r="BD163" s="61"/>
    </row>
    <row r="164" spans="1:56" x14ac:dyDescent="0.45">
      <c r="A164" s="62">
        <v>3178</v>
      </c>
      <c r="B164" s="84" t="s">
        <v>131</v>
      </c>
      <c r="C164" s="84" t="s">
        <v>131</v>
      </c>
      <c r="D164" s="84">
        <v>2897</v>
      </c>
      <c r="E164" s="84">
        <v>39</v>
      </c>
      <c r="F164" s="84">
        <v>804</v>
      </c>
      <c r="G164" s="84">
        <v>25</v>
      </c>
      <c r="H164" s="84">
        <v>245</v>
      </c>
      <c r="I164" s="84" t="s">
        <v>131</v>
      </c>
      <c r="J164" s="84">
        <v>568</v>
      </c>
      <c r="K164" s="84">
        <v>1483</v>
      </c>
      <c r="L164" s="84">
        <v>1083</v>
      </c>
      <c r="M164" s="84">
        <v>1681</v>
      </c>
      <c r="N164" s="84">
        <v>531</v>
      </c>
      <c r="O164" s="84">
        <v>448</v>
      </c>
      <c r="P164" s="84">
        <v>44</v>
      </c>
      <c r="Q164" s="84">
        <v>122</v>
      </c>
      <c r="R164" s="84">
        <v>0</v>
      </c>
      <c r="S164" s="84">
        <v>4293</v>
      </c>
      <c r="T164" s="84">
        <v>510</v>
      </c>
      <c r="U164" s="84" t="s">
        <v>131</v>
      </c>
      <c r="V164" s="84">
        <v>6</v>
      </c>
      <c r="W164" s="84">
        <v>13</v>
      </c>
      <c r="X164" s="84" t="s">
        <v>131</v>
      </c>
      <c r="Y164" s="84" t="s">
        <v>131</v>
      </c>
      <c r="Z164" s="84">
        <v>34</v>
      </c>
      <c r="AA164" s="84">
        <v>280</v>
      </c>
      <c r="AB164" s="84">
        <v>675</v>
      </c>
      <c r="AD164" s="65">
        <v>159</v>
      </c>
      <c r="AE164" s="66" t="s">
        <v>373</v>
      </c>
      <c r="AF164" s="65" t="s">
        <v>374</v>
      </c>
      <c r="AG164" s="60" t="s">
        <v>144</v>
      </c>
      <c r="AH164" s="60"/>
      <c r="AI164" s="60"/>
      <c r="AJ164" s="60"/>
      <c r="AK164" s="60"/>
      <c r="AL164" s="60"/>
      <c r="AM164" s="60"/>
      <c r="BD164" s="61"/>
    </row>
    <row r="165" spans="1:56" x14ac:dyDescent="0.45">
      <c r="A165" s="62">
        <v>3179</v>
      </c>
      <c r="B165" s="84">
        <v>0</v>
      </c>
      <c r="C165" s="84" t="s">
        <v>131</v>
      </c>
      <c r="D165" s="84">
        <v>582</v>
      </c>
      <c r="E165" s="84">
        <v>7</v>
      </c>
      <c r="F165" s="84">
        <v>122</v>
      </c>
      <c r="G165" s="84" t="s">
        <v>131</v>
      </c>
      <c r="H165" s="84">
        <v>42</v>
      </c>
      <c r="I165" s="84">
        <v>0</v>
      </c>
      <c r="J165" s="84">
        <v>134</v>
      </c>
      <c r="K165" s="84">
        <v>342</v>
      </c>
      <c r="L165" s="84">
        <v>246</v>
      </c>
      <c r="M165" s="84">
        <v>365</v>
      </c>
      <c r="N165" s="84">
        <v>103</v>
      </c>
      <c r="O165" s="84">
        <v>126</v>
      </c>
      <c r="P165" s="84">
        <v>11</v>
      </c>
      <c r="Q165" s="84">
        <v>34</v>
      </c>
      <c r="R165" s="84">
        <v>0</v>
      </c>
      <c r="S165" s="84">
        <v>897</v>
      </c>
      <c r="T165" s="84">
        <v>80</v>
      </c>
      <c r="U165" s="84">
        <v>0</v>
      </c>
      <c r="V165" s="84" t="s">
        <v>131</v>
      </c>
      <c r="W165" s="84" t="s">
        <v>131</v>
      </c>
      <c r="X165" s="84" t="s">
        <v>131</v>
      </c>
      <c r="Y165" s="84" t="s">
        <v>131</v>
      </c>
      <c r="Z165" s="84">
        <v>9</v>
      </c>
      <c r="AA165" s="84">
        <v>78</v>
      </c>
      <c r="AB165" s="84">
        <v>204</v>
      </c>
      <c r="AD165" s="65">
        <v>160</v>
      </c>
      <c r="AE165" s="66" t="s">
        <v>375</v>
      </c>
      <c r="AF165" s="65" t="s">
        <v>374</v>
      </c>
      <c r="AG165" s="60" t="s">
        <v>144</v>
      </c>
      <c r="AH165" s="60"/>
      <c r="AI165" s="60"/>
      <c r="AJ165" s="60"/>
      <c r="AK165" s="60"/>
      <c r="AL165" s="60"/>
      <c r="AM165" s="60"/>
      <c r="BD165" s="61"/>
    </row>
    <row r="166" spans="1:56" x14ac:dyDescent="0.45">
      <c r="A166" s="62">
        <v>3180</v>
      </c>
      <c r="B166" s="84">
        <v>0</v>
      </c>
      <c r="C166" s="84">
        <v>0</v>
      </c>
      <c r="D166" s="84">
        <v>928</v>
      </c>
      <c r="E166" s="84">
        <v>7</v>
      </c>
      <c r="F166" s="84">
        <v>182</v>
      </c>
      <c r="G166" s="84" t="s">
        <v>131</v>
      </c>
      <c r="H166" s="84">
        <v>56</v>
      </c>
      <c r="I166" s="84">
        <v>0</v>
      </c>
      <c r="J166" s="84">
        <v>159</v>
      </c>
      <c r="K166" s="84">
        <v>429</v>
      </c>
      <c r="L166" s="84">
        <v>333</v>
      </c>
      <c r="M166" s="84">
        <v>424</v>
      </c>
      <c r="N166" s="84">
        <v>119</v>
      </c>
      <c r="O166" s="84">
        <v>138</v>
      </c>
      <c r="P166" s="84">
        <v>9</v>
      </c>
      <c r="Q166" s="84">
        <v>53</v>
      </c>
      <c r="R166" s="84" t="s">
        <v>131</v>
      </c>
      <c r="S166" s="84">
        <v>1330</v>
      </c>
      <c r="T166" s="84">
        <v>172</v>
      </c>
      <c r="U166" s="84">
        <v>0</v>
      </c>
      <c r="V166" s="84">
        <v>0</v>
      </c>
      <c r="W166" s="84">
        <v>5</v>
      </c>
      <c r="X166" s="84">
        <v>0</v>
      </c>
      <c r="Y166" s="84">
        <v>0</v>
      </c>
      <c r="Z166" s="84">
        <v>11</v>
      </c>
      <c r="AA166" s="84">
        <v>63</v>
      </c>
      <c r="AB166" s="84">
        <v>249</v>
      </c>
      <c r="AD166" s="65">
        <v>161</v>
      </c>
      <c r="AE166" s="66" t="s">
        <v>376</v>
      </c>
      <c r="AF166" s="65" t="s">
        <v>374</v>
      </c>
      <c r="AG166" s="60" t="s">
        <v>144</v>
      </c>
      <c r="AH166" s="60"/>
      <c r="AI166" s="60"/>
      <c r="AJ166" s="60"/>
      <c r="AK166" s="60"/>
      <c r="AL166" s="60"/>
      <c r="AM166" s="60"/>
      <c r="BD166" s="61"/>
    </row>
    <row r="167" spans="1:56" x14ac:dyDescent="0.45">
      <c r="A167" s="62">
        <v>3181</v>
      </c>
      <c r="B167" s="84" t="s">
        <v>131</v>
      </c>
      <c r="C167" s="84">
        <v>0</v>
      </c>
      <c r="D167" s="84">
        <v>1342</v>
      </c>
      <c r="E167" s="84">
        <v>66</v>
      </c>
      <c r="F167" s="84">
        <v>259</v>
      </c>
      <c r="G167" s="84" t="s">
        <v>131</v>
      </c>
      <c r="H167" s="84">
        <v>77</v>
      </c>
      <c r="I167" s="84">
        <v>0</v>
      </c>
      <c r="J167" s="84">
        <v>516</v>
      </c>
      <c r="K167" s="84">
        <v>248</v>
      </c>
      <c r="L167" s="84">
        <v>202</v>
      </c>
      <c r="M167" s="84">
        <v>754</v>
      </c>
      <c r="N167" s="84">
        <v>208</v>
      </c>
      <c r="O167" s="84">
        <v>318</v>
      </c>
      <c r="P167" s="84">
        <v>6</v>
      </c>
      <c r="Q167" s="84">
        <v>27</v>
      </c>
      <c r="R167" s="84">
        <v>0</v>
      </c>
      <c r="S167" s="84">
        <v>2166</v>
      </c>
      <c r="T167" s="84">
        <v>250</v>
      </c>
      <c r="U167" s="84" t="s">
        <v>131</v>
      </c>
      <c r="V167" s="84">
        <v>6</v>
      </c>
      <c r="W167" s="84">
        <v>7</v>
      </c>
      <c r="X167" s="84" t="s">
        <v>131</v>
      </c>
      <c r="Y167" s="84" t="s">
        <v>131</v>
      </c>
      <c r="Z167" s="84">
        <v>23</v>
      </c>
      <c r="AA167" s="84">
        <v>228</v>
      </c>
      <c r="AB167" s="84">
        <v>622</v>
      </c>
      <c r="AD167" s="65">
        <v>162</v>
      </c>
      <c r="AE167" s="66" t="s">
        <v>377</v>
      </c>
      <c r="AF167" s="65" t="s">
        <v>378</v>
      </c>
      <c r="AG167" s="60" t="s">
        <v>144</v>
      </c>
      <c r="AH167" s="60"/>
      <c r="AI167" s="60"/>
      <c r="AJ167" s="60"/>
      <c r="AK167" s="60"/>
      <c r="AL167" s="60"/>
      <c r="AM167" s="60"/>
      <c r="BD167" s="61"/>
    </row>
    <row r="168" spans="1:56" x14ac:dyDescent="0.45">
      <c r="A168" s="62">
        <v>3182</v>
      </c>
      <c r="B168" s="84">
        <v>5</v>
      </c>
      <c r="C168" s="84" t="s">
        <v>131</v>
      </c>
      <c r="D168" s="84">
        <v>1106</v>
      </c>
      <c r="E168" s="84">
        <v>85</v>
      </c>
      <c r="F168" s="84">
        <v>182</v>
      </c>
      <c r="G168" s="84" t="s">
        <v>131</v>
      </c>
      <c r="H168" s="84">
        <v>76</v>
      </c>
      <c r="I168" s="84">
        <v>0</v>
      </c>
      <c r="J168" s="84">
        <v>951</v>
      </c>
      <c r="K168" s="84">
        <v>407</v>
      </c>
      <c r="L168" s="84">
        <v>367</v>
      </c>
      <c r="M168" s="84">
        <v>1007</v>
      </c>
      <c r="N168" s="84">
        <v>218</v>
      </c>
      <c r="O168" s="84">
        <v>721</v>
      </c>
      <c r="P168" s="84">
        <v>10</v>
      </c>
      <c r="Q168" s="84">
        <v>56</v>
      </c>
      <c r="R168" s="84">
        <v>0</v>
      </c>
      <c r="S168" s="84">
        <v>2657</v>
      </c>
      <c r="T168" s="84">
        <v>235</v>
      </c>
      <c r="U168" s="84">
        <v>12</v>
      </c>
      <c r="V168" s="84">
        <v>5</v>
      </c>
      <c r="W168" s="84">
        <v>7</v>
      </c>
      <c r="X168" s="84" t="s">
        <v>131</v>
      </c>
      <c r="Y168" s="84" t="s">
        <v>131</v>
      </c>
      <c r="Z168" s="84">
        <v>28</v>
      </c>
      <c r="AA168" s="84">
        <v>187</v>
      </c>
      <c r="AB168" s="84">
        <v>1560</v>
      </c>
      <c r="AD168" s="65">
        <v>163</v>
      </c>
      <c r="AE168" s="66" t="s">
        <v>379</v>
      </c>
      <c r="AF168" s="65" t="s">
        <v>380</v>
      </c>
      <c r="AG168" s="60" t="s">
        <v>144</v>
      </c>
      <c r="AH168" s="60"/>
      <c r="AI168" s="60"/>
      <c r="AJ168" s="60"/>
      <c r="AK168" s="60"/>
      <c r="AL168" s="60"/>
      <c r="AM168" s="60"/>
      <c r="BD168" s="61"/>
    </row>
    <row r="169" spans="1:56" x14ac:dyDescent="0.45">
      <c r="A169" s="62">
        <v>3183</v>
      </c>
      <c r="B169" s="84">
        <v>8</v>
      </c>
      <c r="C169" s="84" t="s">
        <v>131</v>
      </c>
      <c r="D169" s="84">
        <v>871</v>
      </c>
      <c r="E169" s="84">
        <v>67</v>
      </c>
      <c r="F169" s="84">
        <v>206</v>
      </c>
      <c r="G169" s="84" t="s">
        <v>131</v>
      </c>
      <c r="H169" s="84">
        <v>64</v>
      </c>
      <c r="I169" s="84">
        <v>0</v>
      </c>
      <c r="J169" s="84">
        <v>492</v>
      </c>
      <c r="K169" s="84">
        <v>589</v>
      </c>
      <c r="L169" s="84">
        <v>471</v>
      </c>
      <c r="M169" s="84">
        <v>942</v>
      </c>
      <c r="N169" s="84">
        <v>209</v>
      </c>
      <c r="O169" s="84">
        <v>373</v>
      </c>
      <c r="P169" s="84">
        <v>46</v>
      </c>
      <c r="Q169" s="84">
        <v>48</v>
      </c>
      <c r="R169" s="84" t="s">
        <v>131</v>
      </c>
      <c r="S169" s="84">
        <v>1723</v>
      </c>
      <c r="T169" s="84">
        <v>193</v>
      </c>
      <c r="U169" s="84" t="s">
        <v>131</v>
      </c>
      <c r="V169" s="84" t="s">
        <v>131</v>
      </c>
      <c r="W169" s="84">
        <v>5</v>
      </c>
      <c r="X169" s="84">
        <v>0</v>
      </c>
      <c r="Y169" s="84" t="s">
        <v>131</v>
      </c>
      <c r="Z169" s="84">
        <v>14</v>
      </c>
      <c r="AA169" s="84">
        <v>182</v>
      </c>
      <c r="AB169" s="84">
        <v>989</v>
      </c>
      <c r="AD169" s="65">
        <v>164</v>
      </c>
      <c r="AE169" s="66" t="s">
        <v>381</v>
      </c>
      <c r="AF169" s="65" t="s">
        <v>382</v>
      </c>
      <c r="AG169" s="60" t="s">
        <v>144</v>
      </c>
      <c r="AH169" s="60"/>
      <c r="AI169" s="60"/>
      <c r="AJ169" s="60"/>
      <c r="AK169" s="60"/>
      <c r="AL169" s="60"/>
      <c r="AM169" s="60"/>
      <c r="BD169" s="61"/>
    </row>
    <row r="170" spans="1:56" x14ac:dyDescent="0.45">
      <c r="A170" s="62">
        <v>3184</v>
      </c>
      <c r="B170" s="84" t="s">
        <v>131</v>
      </c>
      <c r="C170" s="84" t="s">
        <v>131</v>
      </c>
      <c r="D170" s="84">
        <v>641</v>
      </c>
      <c r="E170" s="84">
        <v>42</v>
      </c>
      <c r="F170" s="84">
        <v>124</v>
      </c>
      <c r="G170" s="84" t="s">
        <v>131</v>
      </c>
      <c r="H170" s="84">
        <v>33</v>
      </c>
      <c r="I170" s="84" t="s">
        <v>131</v>
      </c>
      <c r="J170" s="84">
        <v>240</v>
      </c>
      <c r="K170" s="84">
        <v>341</v>
      </c>
      <c r="L170" s="84">
        <v>315</v>
      </c>
      <c r="M170" s="84">
        <v>540</v>
      </c>
      <c r="N170" s="84">
        <v>139</v>
      </c>
      <c r="O170" s="84">
        <v>237</v>
      </c>
      <c r="P170" s="84">
        <v>8</v>
      </c>
      <c r="Q170" s="84">
        <v>67</v>
      </c>
      <c r="R170" s="84" t="s">
        <v>131</v>
      </c>
      <c r="S170" s="84">
        <v>1135</v>
      </c>
      <c r="T170" s="84">
        <v>186</v>
      </c>
      <c r="U170" s="84">
        <v>5</v>
      </c>
      <c r="V170" s="84" t="s">
        <v>131</v>
      </c>
      <c r="W170" s="84" t="s">
        <v>131</v>
      </c>
      <c r="X170" s="84">
        <v>0</v>
      </c>
      <c r="Y170" s="84">
        <v>0</v>
      </c>
      <c r="Z170" s="84">
        <v>9</v>
      </c>
      <c r="AA170" s="84">
        <v>103</v>
      </c>
      <c r="AB170" s="84">
        <v>604</v>
      </c>
      <c r="AD170" s="65">
        <v>165</v>
      </c>
      <c r="AE170" s="66" t="s">
        <v>383</v>
      </c>
      <c r="AF170" s="65" t="s">
        <v>384</v>
      </c>
      <c r="AG170" s="60" t="s">
        <v>144</v>
      </c>
      <c r="AH170" s="60"/>
      <c r="AI170" s="60"/>
      <c r="AJ170" s="60"/>
      <c r="AK170" s="60"/>
      <c r="AL170" s="60"/>
      <c r="AM170" s="60"/>
      <c r="BD170" s="61"/>
    </row>
    <row r="171" spans="1:56" x14ac:dyDescent="0.45">
      <c r="A171" s="62">
        <v>3185</v>
      </c>
      <c r="B171" s="84" t="s">
        <v>131</v>
      </c>
      <c r="C171" s="84">
        <v>0</v>
      </c>
      <c r="D171" s="84">
        <v>861</v>
      </c>
      <c r="E171" s="84">
        <v>24</v>
      </c>
      <c r="F171" s="84">
        <v>157</v>
      </c>
      <c r="G171" s="84" t="s">
        <v>131</v>
      </c>
      <c r="H171" s="84">
        <v>40</v>
      </c>
      <c r="I171" s="84" t="s">
        <v>131</v>
      </c>
      <c r="J171" s="84">
        <v>235</v>
      </c>
      <c r="K171" s="84">
        <v>318</v>
      </c>
      <c r="L171" s="84">
        <v>241</v>
      </c>
      <c r="M171" s="84">
        <v>441</v>
      </c>
      <c r="N171" s="84">
        <v>115</v>
      </c>
      <c r="O171" s="84">
        <v>162</v>
      </c>
      <c r="P171" s="84">
        <v>20</v>
      </c>
      <c r="Q171" s="84">
        <v>30</v>
      </c>
      <c r="R171" s="84">
        <v>0</v>
      </c>
      <c r="S171" s="84">
        <v>1309</v>
      </c>
      <c r="T171" s="84">
        <v>273</v>
      </c>
      <c r="U171" s="84" t="s">
        <v>131</v>
      </c>
      <c r="V171" s="84">
        <v>5</v>
      </c>
      <c r="W171" s="84" t="s">
        <v>131</v>
      </c>
      <c r="X171" s="84">
        <v>0</v>
      </c>
      <c r="Y171" s="84">
        <v>0</v>
      </c>
      <c r="Z171" s="84">
        <v>5</v>
      </c>
      <c r="AA171" s="84">
        <v>87</v>
      </c>
      <c r="AB171" s="84">
        <v>469</v>
      </c>
      <c r="AD171" s="65">
        <v>166</v>
      </c>
      <c r="AE171" s="66" t="s">
        <v>385</v>
      </c>
      <c r="AF171" s="65" t="s">
        <v>386</v>
      </c>
      <c r="AG171" s="60" t="s">
        <v>144</v>
      </c>
      <c r="AH171" s="60"/>
      <c r="AI171" s="60"/>
      <c r="AJ171" s="60"/>
      <c r="AK171" s="60"/>
      <c r="AL171" s="60"/>
      <c r="AM171" s="60"/>
      <c r="BD171" s="61"/>
    </row>
    <row r="172" spans="1:56" x14ac:dyDescent="0.45">
      <c r="A172" s="62">
        <v>3186</v>
      </c>
      <c r="B172" s="84">
        <v>0</v>
      </c>
      <c r="C172" s="84" t="s">
        <v>131</v>
      </c>
      <c r="D172" s="84">
        <v>1193</v>
      </c>
      <c r="E172" s="84">
        <v>27</v>
      </c>
      <c r="F172" s="84">
        <v>214</v>
      </c>
      <c r="G172" s="84" t="s">
        <v>131</v>
      </c>
      <c r="H172" s="84">
        <v>39</v>
      </c>
      <c r="I172" s="84">
        <v>0</v>
      </c>
      <c r="J172" s="84">
        <v>190</v>
      </c>
      <c r="K172" s="84">
        <v>293</v>
      </c>
      <c r="L172" s="84">
        <v>245</v>
      </c>
      <c r="M172" s="84">
        <v>528</v>
      </c>
      <c r="N172" s="84">
        <v>156</v>
      </c>
      <c r="O172" s="84">
        <v>138</v>
      </c>
      <c r="P172" s="84">
        <v>7</v>
      </c>
      <c r="Q172" s="84">
        <v>32</v>
      </c>
      <c r="R172" s="84">
        <v>0</v>
      </c>
      <c r="S172" s="84">
        <v>1604</v>
      </c>
      <c r="T172" s="84">
        <v>881</v>
      </c>
      <c r="U172" s="84">
        <v>0</v>
      </c>
      <c r="V172" s="84" t="s">
        <v>131</v>
      </c>
      <c r="W172" s="84" t="s">
        <v>131</v>
      </c>
      <c r="X172" s="84" t="s">
        <v>131</v>
      </c>
      <c r="Y172" s="84">
        <v>0</v>
      </c>
      <c r="Z172" s="84">
        <v>6</v>
      </c>
      <c r="AA172" s="84">
        <v>118</v>
      </c>
      <c r="AB172" s="84">
        <v>325</v>
      </c>
      <c r="AD172" s="65">
        <v>167</v>
      </c>
      <c r="AE172" s="66" t="s">
        <v>387</v>
      </c>
      <c r="AF172" s="65" t="s">
        <v>388</v>
      </c>
      <c r="AG172" s="60" t="s">
        <v>144</v>
      </c>
      <c r="AH172" s="60"/>
      <c r="AI172" s="60"/>
      <c r="AJ172" s="60"/>
      <c r="AK172" s="60"/>
      <c r="AL172" s="60"/>
      <c r="AM172" s="60"/>
      <c r="BD172" s="61"/>
    </row>
    <row r="173" spans="1:56" x14ac:dyDescent="0.45">
      <c r="A173" s="62">
        <v>3187</v>
      </c>
      <c r="B173" s="84" t="s">
        <v>131</v>
      </c>
      <c r="C173" s="84" t="s">
        <v>131</v>
      </c>
      <c r="D173" s="84">
        <v>1274</v>
      </c>
      <c r="E173" s="84">
        <v>14</v>
      </c>
      <c r="F173" s="84">
        <v>239</v>
      </c>
      <c r="G173" s="84" t="s">
        <v>131</v>
      </c>
      <c r="H173" s="84">
        <v>45</v>
      </c>
      <c r="I173" s="84">
        <v>0</v>
      </c>
      <c r="J173" s="84">
        <v>176</v>
      </c>
      <c r="K173" s="84">
        <v>311</v>
      </c>
      <c r="L173" s="84">
        <v>220</v>
      </c>
      <c r="M173" s="84">
        <v>473</v>
      </c>
      <c r="N173" s="84">
        <v>138</v>
      </c>
      <c r="O173" s="84">
        <v>130</v>
      </c>
      <c r="P173" s="84">
        <v>5</v>
      </c>
      <c r="Q173" s="84">
        <v>22</v>
      </c>
      <c r="R173" s="84">
        <v>0</v>
      </c>
      <c r="S173" s="84">
        <v>1685</v>
      </c>
      <c r="T173" s="84">
        <v>584</v>
      </c>
      <c r="U173" s="84" t="s">
        <v>131</v>
      </c>
      <c r="V173" s="84" t="s">
        <v>131</v>
      </c>
      <c r="W173" s="84">
        <v>5</v>
      </c>
      <c r="X173" s="84">
        <v>0</v>
      </c>
      <c r="Y173" s="84">
        <v>0</v>
      </c>
      <c r="Z173" s="84" t="s">
        <v>131</v>
      </c>
      <c r="AA173" s="84">
        <v>91</v>
      </c>
      <c r="AB173" s="84">
        <v>340</v>
      </c>
      <c r="AD173" s="65">
        <v>168</v>
      </c>
      <c r="AE173" s="66" t="s">
        <v>389</v>
      </c>
      <c r="AF173" s="65" t="s">
        <v>388</v>
      </c>
      <c r="AG173" s="60" t="s">
        <v>144</v>
      </c>
      <c r="AH173" s="60"/>
      <c r="AI173" s="60"/>
      <c r="AJ173" s="60"/>
      <c r="AK173" s="60"/>
      <c r="AL173" s="60"/>
      <c r="AM173" s="60"/>
      <c r="BD173" s="61"/>
    </row>
    <row r="174" spans="1:56" x14ac:dyDescent="0.45">
      <c r="A174" s="62">
        <v>3188</v>
      </c>
      <c r="B174" s="84" t="s">
        <v>131</v>
      </c>
      <c r="C174" s="84" t="s">
        <v>131</v>
      </c>
      <c r="D174" s="84">
        <v>1356</v>
      </c>
      <c r="E174" s="84">
        <v>16</v>
      </c>
      <c r="F174" s="84">
        <v>333</v>
      </c>
      <c r="G174" s="84" t="s">
        <v>131</v>
      </c>
      <c r="H174" s="84">
        <v>100</v>
      </c>
      <c r="I174" s="84" t="s">
        <v>131</v>
      </c>
      <c r="J174" s="84">
        <v>534</v>
      </c>
      <c r="K174" s="84">
        <v>426</v>
      </c>
      <c r="L174" s="84">
        <v>358</v>
      </c>
      <c r="M174" s="84">
        <v>574</v>
      </c>
      <c r="N174" s="84">
        <v>165</v>
      </c>
      <c r="O174" s="84">
        <v>226</v>
      </c>
      <c r="P174" s="84">
        <v>9</v>
      </c>
      <c r="Q174" s="84">
        <v>60</v>
      </c>
      <c r="R174" s="84">
        <v>0</v>
      </c>
      <c r="S174" s="84">
        <v>2277</v>
      </c>
      <c r="T174" s="84">
        <v>478</v>
      </c>
      <c r="U174" s="84" t="s">
        <v>131</v>
      </c>
      <c r="V174" s="84" t="s">
        <v>131</v>
      </c>
      <c r="W174" s="84">
        <v>5</v>
      </c>
      <c r="X174" s="84" t="s">
        <v>131</v>
      </c>
      <c r="Y174" s="84" t="s">
        <v>131</v>
      </c>
      <c r="Z174" s="84">
        <v>25</v>
      </c>
      <c r="AA174" s="84">
        <v>89</v>
      </c>
      <c r="AB174" s="84">
        <v>338</v>
      </c>
      <c r="AD174" s="65">
        <v>169</v>
      </c>
      <c r="AE174" s="66" t="s">
        <v>390</v>
      </c>
      <c r="AF174" s="65" t="s">
        <v>388</v>
      </c>
      <c r="AG174" s="60" t="s">
        <v>144</v>
      </c>
      <c r="AH174" s="60"/>
      <c r="AI174" s="60"/>
      <c r="AJ174" s="60"/>
      <c r="AK174" s="60"/>
      <c r="AL174" s="60"/>
      <c r="AM174" s="60"/>
      <c r="BD174" s="61"/>
    </row>
    <row r="175" spans="1:56" x14ac:dyDescent="0.45">
      <c r="A175" s="62">
        <v>3189</v>
      </c>
      <c r="B175" s="84" t="s">
        <v>131</v>
      </c>
      <c r="C175" s="84">
        <v>0</v>
      </c>
      <c r="D175" s="84">
        <v>648</v>
      </c>
      <c r="E175" s="84" t="s">
        <v>131</v>
      </c>
      <c r="F175" s="84">
        <v>140</v>
      </c>
      <c r="G175" s="84" t="s">
        <v>131</v>
      </c>
      <c r="H175" s="84">
        <v>38</v>
      </c>
      <c r="I175" s="84">
        <v>0</v>
      </c>
      <c r="J175" s="84">
        <v>229</v>
      </c>
      <c r="K175" s="84">
        <v>215</v>
      </c>
      <c r="L175" s="84">
        <v>156</v>
      </c>
      <c r="M175" s="84">
        <v>272</v>
      </c>
      <c r="N175" s="84">
        <v>64</v>
      </c>
      <c r="O175" s="84">
        <v>111</v>
      </c>
      <c r="P175" s="84">
        <v>7</v>
      </c>
      <c r="Q175" s="84">
        <v>18</v>
      </c>
      <c r="R175" s="84">
        <v>0</v>
      </c>
      <c r="S175" s="84">
        <v>1027</v>
      </c>
      <c r="T175" s="84">
        <v>128</v>
      </c>
      <c r="U175" s="84" t="s">
        <v>131</v>
      </c>
      <c r="V175" s="84" t="s">
        <v>131</v>
      </c>
      <c r="W175" s="84">
        <v>0</v>
      </c>
      <c r="X175" s="84" t="s">
        <v>131</v>
      </c>
      <c r="Y175" s="84" t="s">
        <v>131</v>
      </c>
      <c r="Z175" s="84">
        <v>11</v>
      </c>
      <c r="AA175" s="84">
        <v>45</v>
      </c>
      <c r="AB175" s="84">
        <v>279</v>
      </c>
      <c r="AD175" s="65">
        <v>170</v>
      </c>
      <c r="AE175" s="66" t="s">
        <v>391</v>
      </c>
      <c r="AF175" s="65" t="s">
        <v>392</v>
      </c>
      <c r="AG175" s="60" t="s">
        <v>144</v>
      </c>
      <c r="AH175" s="60"/>
      <c r="AI175" s="60"/>
      <c r="AJ175" s="60"/>
      <c r="AK175" s="60"/>
      <c r="AL175" s="60"/>
      <c r="AM175" s="60"/>
      <c r="BD175" s="61"/>
    </row>
    <row r="176" spans="1:56" x14ac:dyDescent="0.45">
      <c r="A176" s="62">
        <v>3190</v>
      </c>
      <c r="B176" s="84" t="s">
        <v>131</v>
      </c>
      <c r="C176" s="84" t="s">
        <v>131</v>
      </c>
      <c r="D176" s="84">
        <v>1065</v>
      </c>
      <c r="E176" s="84">
        <v>18</v>
      </c>
      <c r="F176" s="84">
        <v>218</v>
      </c>
      <c r="G176" s="84" t="s">
        <v>131</v>
      </c>
      <c r="H176" s="84">
        <v>77</v>
      </c>
      <c r="I176" s="84" t="s">
        <v>131</v>
      </c>
      <c r="J176" s="84">
        <v>288</v>
      </c>
      <c r="K176" s="84">
        <v>393</v>
      </c>
      <c r="L176" s="84">
        <v>312</v>
      </c>
      <c r="M176" s="84">
        <v>465</v>
      </c>
      <c r="N176" s="84">
        <v>129</v>
      </c>
      <c r="O176" s="84">
        <v>188</v>
      </c>
      <c r="P176" s="84">
        <v>9</v>
      </c>
      <c r="Q176" s="84">
        <v>55</v>
      </c>
      <c r="R176" s="84">
        <v>0</v>
      </c>
      <c r="S176" s="84">
        <v>1633</v>
      </c>
      <c r="T176" s="84">
        <v>192</v>
      </c>
      <c r="U176" s="84" t="s">
        <v>131</v>
      </c>
      <c r="V176" s="84" t="s">
        <v>131</v>
      </c>
      <c r="W176" s="84">
        <v>5</v>
      </c>
      <c r="X176" s="84" t="s">
        <v>131</v>
      </c>
      <c r="Y176" s="84">
        <v>0</v>
      </c>
      <c r="Z176" s="84">
        <v>12</v>
      </c>
      <c r="AA176" s="84">
        <v>73</v>
      </c>
      <c r="AB176" s="84">
        <v>304</v>
      </c>
      <c r="AD176" s="65">
        <v>171</v>
      </c>
      <c r="AE176" s="66" t="s">
        <v>393</v>
      </c>
      <c r="AF176" s="65" t="s">
        <v>394</v>
      </c>
      <c r="AG176" s="60" t="s">
        <v>144</v>
      </c>
      <c r="AH176" s="60"/>
      <c r="AI176" s="60"/>
      <c r="AJ176" s="60"/>
      <c r="AK176" s="60"/>
      <c r="AL176" s="60"/>
      <c r="AM176" s="60"/>
      <c r="BD176" s="61"/>
    </row>
    <row r="177" spans="1:56" x14ac:dyDescent="0.45">
      <c r="A177" s="62">
        <v>3191</v>
      </c>
      <c r="B177" s="84">
        <v>0</v>
      </c>
      <c r="C177" s="84">
        <v>0</v>
      </c>
      <c r="D177" s="84">
        <v>879</v>
      </c>
      <c r="E177" s="84">
        <v>11</v>
      </c>
      <c r="F177" s="84">
        <v>98</v>
      </c>
      <c r="G177" s="84">
        <v>0</v>
      </c>
      <c r="H177" s="84">
        <v>18</v>
      </c>
      <c r="I177" s="84">
        <v>0</v>
      </c>
      <c r="J177" s="84">
        <v>152</v>
      </c>
      <c r="K177" s="84">
        <v>164</v>
      </c>
      <c r="L177" s="84">
        <v>143</v>
      </c>
      <c r="M177" s="84">
        <v>263</v>
      </c>
      <c r="N177" s="84">
        <v>74</v>
      </c>
      <c r="O177" s="84">
        <v>80</v>
      </c>
      <c r="P177" s="84" t="s">
        <v>131</v>
      </c>
      <c r="Q177" s="84">
        <v>30</v>
      </c>
      <c r="R177" s="84">
        <v>0</v>
      </c>
      <c r="S177" s="84">
        <v>1183</v>
      </c>
      <c r="T177" s="84">
        <v>365</v>
      </c>
      <c r="U177" s="84" t="s">
        <v>131</v>
      </c>
      <c r="V177" s="84">
        <v>0</v>
      </c>
      <c r="W177" s="84" t="s">
        <v>131</v>
      </c>
      <c r="X177" s="84">
        <v>0</v>
      </c>
      <c r="Y177" s="84" t="s">
        <v>131</v>
      </c>
      <c r="Z177" s="84">
        <v>5</v>
      </c>
      <c r="AA177" s="84">
        <v>58</v>
      </c>
      <c r="AB177" s="84">
        <v>208</v>
      </c>
      <c r="AD177" s="65">
        <v>172</v>
      </c>
      <c r="AE177" s="66" t="s">
        <v>395</v>
      </c>
      <c r="AF177" s="65" t="s">
        <v>394</v>
      </c>
      <c r="AG177" s="60" t="s">
        <v>144</v>
      </c>
      <c r="AH177" s="60"/>
      <c r="AI177" s="60"/>
      <c r="AJ177" s="60"/>
      <c r="AK177" s="60"/>
      <c r="AL177" s="60"/>
      <c r="AM177" s="60"/>
      <c r="BD177" s="61"/>
    </row>
    <row r="178" spans="1:56" x14ac:dyDescent="0.45">
      <c r="A178" s="62">
        <v>3192</v>
      </c>
      <c r="B178" s="84" t="s">
        <v>131</v>
      </c>
      <c r="C178" s="84">
        <v>5</v>
      </c>
      <c r="D178" s="84">
        <v>2673</v>
      </c>
      <c r="E178" s="84">
        <v>35</v>
      </c>
      <c r="F178" s="84">
        <v>443</v>
      </c>
      <c r="G178" s="84">
        <v>18</v>
      </c>
      <c r="H178" s="84">
        <v>141</v>
      </c>
      <c r="I178" s="84" t="s">
        <v>131</v>
      </c>
      <c r="J178" s="84">
        <v>555</v>
      </c>
      <c r="K178" s="84">
        <v>886</v>
      </c>
      <c r="L178" s="84">
        <v>704</v>
      </c>
      <c r="M178" s="84">
        <v>1004</v>
      </c>
      <c r="N178" s="84">
        <v>289</v>
      </c>
      <c r="O178" s="84">
        <v>354</v>
      </c>
      <c r="P178" s="84">
        <v>27</v>
      </c>
      <c r="Q178" s="84">
        <v>108</v>
      </c>
      <c r="R178" s="84" t="s">
        <v>131</v>
      </c>
      <c r="S178" s="84">
        <v>3800</v>
      </c>
      <c r="T178" s="84">
        <v>509</v>
      </c>
      <c r="U178" s="84" t="s">
        <v>131</v>
      </c>
      <c r="V178" s="84" t="s">
        <v>131</v>
      </c>
      <c r="W178" s="84" t="s">
        <v>131</v>
      </c>
      <c r="X178" s="84" t="s">
        <v>131</v>
      </c>
      <c r="Y178" s="84" t="s">
        <v>131</v>
      </c>
      <c r="Z178" s="84">
        <v>25</v>
      </c>
      <c r="AA178" s="84">
        <v>150</v>
      </c>
      <c r="AB178" s="84">
        <v>811</v>
      </c>
      <c r="AD178" s="65">
        <v>173</v>
      </c>
      <c r="AE178" s="66" t="s">
        <v>396</v>
      </c>
      <c r="AF178" s="65" t="s">
        <v>394</v>
      </c>
      <c r="AG178" s="60" t="s">
        <v>144</v>
      </c>
      <c r="AH178" s="60"/>
      <c r="AI178" s="60"/>
      <c r="AJ178" s="60"/>
      <c r="AK178" s="60"/>
      <c r="AL178" s="60"/>
      <c r="AM178" s="60"/>
      <c r="BD178" s="61"/>
    </row>
    <row r="179" spans="1:56" x14ac:dyDescent="0.45">
      <c r="A179" s="62">
        <v>3193</v>
      </c>
      <c r="B179" s="84">
        <v>0</v>
      </c>
      <c r="C179" s="84">
        <v>0</v>
      </c>
      <c r="D179" s="84">
        <v>1488</v>
      </c>
      <c r="E179" s="84">
        <v>12</v>
      </c>
      <c r="F179" s="84">
        <v>225</v>
      </c>
      <c r="G179" s="84" t="s">
        <v>131</v>
      </c>
      <c r="H179" s="84">
        <v>39</v>
      </c>
      <c r="I179" s="84">
        <v>0</v>
      </c>
      <c r="J179" s="84">
        <v>164</v>
      </c>
      <c r="K179" s="84">
        <v>292</v>
      </c>
      <c r="L179" s="84">
        <v>219</v>
      </c>
      <c r="M179" s="84">
        <v>471</v>
      </c>
      <c r="N179" s="84">
        <v>121</v>
      </c>
      <c r="O179" s="84">
        <v>113</v>
      </c>
      <c r="P179" s="84">
        <v>5</v>
      </c>
      <c r="Q179" s="84">
        <v>19</v>
      </c>
      <c r="R179" s="84">
        <v>0</v>
      </c>
      <c r="S179" s="84">
        <v>1905</v>
      </c>
      <c r="T179" s="84">
        <v>936</v>
      </c>
      <c r="U179" s="84" t="s">
        <v>131</v>
      </c>
      <c r="V179" s="84">
        <v>0</v>
      </c>
      <c r="W179" s="84" t="s">
        <v>131</v>
      </c>
      <c r="X179" s="84">
        <v>0</v>
      </c>
      <c r="Y179" s="84">
        <v>0</v>
      </c>
      <c r="Z179" s="84" t="s">
        <v>131</v>
      </c>
      <c r="AA179" s="84">
        <v>108</v>
      </c>
      <c r="AB179" s="84">
        <v>251</v>
      </c>
      <c r="AD179" s="65">
        <v>174</v>
      </c>
      <c r="AE179" s="66" t="s">
        <v>397</v>
      </c>
      <c r="AF179" s="65" t="s">
        <v>398</v>
      </c>
      <c r="AG179" s="60" t="s">
        <v>144</v>
      </c>
      <c r="AH179" s="60"/>
      <c r="AI179" s="60"/>
      <c r="AJ179" s="60"/>
      <c r="AK179" s="60"/>
      <c r="AL179" s="60"/>
      <c r="AM179" s="60"/>
      <c r="BD179" s="61"/>
    </row>
    <row r="180" spans="1:56" x14ac:dyDescent="0.45">
      <c r="A180" s="62">
        <v>3194</v>
      </c>
      <c r="B180" s="84" t="s">
        <v>131</v>
      </c>
      <c r="C180" s="84">
        <v>0</v>
      </c>
      <c r="D180" s="84">
        <v>1365</v>
      </c>
      <c r="E180" s="84">
        <v>15</v>
      </c>
      <c r="F180" s="84">
        <v>233</v>
      </c>
      <c r="G180" s="84" t="s">
        <v>131</v>
      </c>
      <c r="H180" s="84">
        <v>58</v>
      </c>
      <c r="I180" s="84">
        <v>0</v>
      </c>
      <c r="J180" s="84">
        <v>313</v>
      </c>
      <c r="K180" s="84">
        <v>422</v>
      </c>
      <c r="L180" s="84">
        <v>339</v>
      </c>
      <c r="M180" s="84">
        <v>515</v>
      </c>
      <c r="N180" s="84">
        <v>143</v>
      </c>
      <c r="O180" s="84">
        <v>200</v>
      </c>
      <c r="P180" s="84">
        <v>9</v>
      </c>
      <c r="Q180" s="84">
        <v>41</v>
      </c>
      <c r="R180" s="84">
        <v>0</v>
      </c>
      <c r="S180" s="84">
        <v>1965</v>
      </c>
      <c r="T180" s="84">
        <v>359</v>
      </c>
      <c r="U180" s="84" t="s">
        <v>131</v>
      </c>
      <c r="V180" s="84">
        <v>5</v>
      </c>
      <c r="W180" s="84" t="s">
        <v>131</v>
      </c>
      <c r="X180" s="84">
        <v>0</v>
      </c>
      <c r="Y180" s="84">
        <v>0</v>
      </c>
      <c r="Z180" s="84">
        <v>18</v>
      </c>
      <c r="AA180" s="84">
        <v>83</v>
      </c>
      <c r="AB180" s="84">
        <v>604</v>
      </c>
      <c r="AD180" s="65">
        <v>175</v>
      </c>
      <c r="AE180" s="66" t="s">
        <v>399</v>
      </c>
      <c r="AF180" s="65" t="s">
        <v>398</v>
      </c>
      <c r="AG180" s="60" t="s">
        <v>144</v>
      </c>
      <c r="AH180" s="60"/>
      <c r="AI180" s="60"/>
      <c r="AJ180" s="60"/>
      <c r="AK180" s="60"/>
      <c r="AL180" s="60"/>
      <c r="AM180" s="60"/>
      <c r="BD180" s="61"/>
    </row>
    <row r="181" spans="1:56" x14ac:dyDescent="0.45">
      <c r="A181" s="62">
        <v>3195</v>
      </c>
      <c r="B181" s="84">
        <v>0</v>
      </c>
      <c r="C181" s="84">
        <v>0</v>
      </c>
      <c r="D181" s="84">
        <v>3201</v>
      </c>
      <c r="E181" s="84">
        <v>35</v>
      </c>
      <c r="F181" s="84">
        <v>701</v>
      </c>
      <c r="G181" s="84">
        <v>22</v>
      </c>
      <c r="H181" s="84">
        <v>189</v>
      </c>
      <c r="I181" s="84">
        <v>0</v>
      </c>
      <c r="J181" s="84">
        <v>701</v>
      </c>
      <c r="K181" s="84">
        <v>1164</v>
      </c>
      <c r="L181" s="84">
        <v>852</v>
      </c>
      <c r="M181" s="84">
        <v>1433</v>
      </c>
      <c r="N181" s="84">
        <v>437</v>
      </c>
      <c r="O181" s="84">
        <v>452</v>
      </c>
      <c r="P181" s="84">
        <v>19</v>
      </c>
      <c r="Q181" s="84">
        <v>104</v>
      </c>
      <c r="R181" s="84">
        <v>0</v>
      </c>
      <c r="S181" s="84">
        <v>4658</v>
      </c>
      <c r="T181" s="84">
        <v>704</v>
      </c>
      <c r="U181" s="84" t="s">
        <v>131</v>
      </c>
      <c r="V181" s="84">
        <v>19</v>
      </c>
      <c r="W181" s="84">
        <v>6</v>
      </c>
      <c r="X181" s="84" t="s">
        <v>131</v>
      </c>
      <c r="Y181" s="84" t="s">
        <v>131</v>
      </c>
      <c r="Z181" s="84">
        <v>37</v>
      </c>
      <c r="AA181" s="84">
        <v>228</v>
      </c>
      <c r="AB181" s="84">
        <v>867</v>
      </c>
      <c r="AD181" s="65">
        <v>176</v>
      </c>
      <c r="AE181" s="66" t="s">
        <v>400</v>
      </c>
      <c r="AF181" s="65" t="s">
        <v>398</v>
      </c>
      <c r="AG181" s="60" t="s">
        <v>144</v>
      </c>
      <c r="AH181" s="60"/>
      <c r="AI181" s="60"/>
      <c r="AJ181" s="60"/>
      <c r="AK181" s="60"/>
      <c r="AL181" s="60"/>
      <c r="AM181" s="60"/>
      <c r="BD181" s="61"/>
    </row>
    <row r="182" spans="1:56" x14ac:dyDescent="0.45">
      <c r="A182" s="62">
        <v>3196</v>
      </c>
      <c r="B182" s="84" t="s">
        <v>131</v>
      </c>
      <c r="C182" s="84">
        <v>0</v>
      </c>
      <c r="D182" s="84">
        <v>3084</v>
      </c>
      <c r="E182" s="84">
        <v>30</v>
      </c>
      <c r="F182" s="84">
        <v>553</v>
      </c>
      <c r="G182" s="84">
        <v>12</v>
      </c>
      <c r="H182" s="84">
        <v>196</v>
      </c>
      <c r="I182" s="84" t="s">
        <v>131</v>
      </c>
      <c r="J182" s="84">
        <v>702</v>
      </c>
      <c r="K182" s="84">
        <v>1129</v>
      </c>
      <c r="L182" s="84">
        <v>894</v>
      </c>
      <c r="M182" s="84">
        <v>1153</v>
      </c>
      <c r="N182" s="84">
        <v>299</v>
      </c>
      <c r="O182" s="84">
        <v>499</v>
      </c>
      <c r="P182" s="84">
        <v>24</v>
      </c>
      <c r="Q182" s="84">
        <v>165</v>
      </c>
      <c r="R182" s="84" t="s">
        <v>131</v>
      </c>
      <c r="S182" s="84">
        <v>4604</v>
      </c>
      <c r="T182" s="84">
        <v>380</v>
      </c>
      <c r="U182" s="84">
        <v>5</v>
      </c>
      <c r="V182" s="84" t="s">
        <v>131</v>
      </c>
      <c r="W182" s="84">
        <v>7</v>
      </c>
      <c r="X182" s="84" t="s">
        <v>131</v>
      </c>
      <c r="Y182" s="84" t="s">
        <v>131</v>
      </c>
      <c r="Z182" s="84">
        <v>46</v>
      </c>
      <c r="AA182" s="84">
        <v>150</v>
      </c>
      <c r="AB182" s="84">
        <v>1290</v>
      </c>
      <c r="AD182" s="65">
        <v>177</v>
      </c>
      <c r="AE182" s="66" t="s">
        <v>401</v>
      </c>
      <c r="AF182" s="65" t="s">
        <v>398</v>
      </c>
      <c r="AG182" s="60" t="s">
        <v>144</v>
      </c>
      <c r="AH182" s="60"/>
      <c r="AI182" s="60"/>
      <c r="AJ182" s="60"/>
      <c r="AK182" s="60"/>
      <c r="AL182" s="60"/>
      <c r="AM182" s="60"/>
      <c r="BD182" s="61"/>
    </row>
    <row r="183" spans="1:56" x14ac:dyDescent="0.45">
      <c r="A183" s="62">
        <v>3197</v>
      </c>
      <c r="B183" s="84">
        <v>0</v>
      </c>
      <c r="C183" s="84">
        <v>0</v>
      </c>
      <c r="D183" s="84">
        <v>1338</v>
      </c>
      <c r="E183" s="84">
        <v>14</v>
      </c>
      <c r="F183" s="84">
        <v>239</v>
      </c>
      <c r="G183" s="84" t="s">
        <v>131</v>
      </c>
      <c r="H183" s="84">
        <v>76</v>
      </c>
      <c r="I183" s="84">
        <v>0</v>
      </c>
      <c r="J183" s="84">
        <v>275</v>
      </c>
      <c r="K183" s="84">
        <v>492</v>
      </c>
      <c r="L183" s="84">
        <v>394</v>
      </c>
      <c r="M183" s="84">
        <v>527</v>
      </c>
      <c r="N183" s="84">
        <v>157</v>
      </c>
      <c r="O183" s="84">
        <v>254</v>
      </c>
      <c r="P183" s="84">
        <v>5</v>
      </c>
      <c r="Q183" s="84">
        <v>72</v>
      </c>
      <c r="R183" s="84">
        <v>0</v>
      </c>
      <c r="S183" s="84">
        <v>1985</v>
      </c>
      <c r="T183" s="84">
        <v>247</v>
      </c>
      <c r="U183" s="84" t="s">
        <v>131</v>
      </c>
      <c r="V183" s="84" t="s">
        <v>131</v>
      </c>
      <c r="W183" s="84" t="s">
        <v>131</v>
      </c>
      <c r="X183" s="84">
        <v>0</v>
      </c>
      <c r="Y183" s="84">
        <v>0</v>
      </c>
      <c r="Z183" s="84">
        <v>16</v>
      </c>
      <c r="AA183" s="84">
        <v>62</v>
      </c>
      <c r="AB183" s="84">
        <v>431</v>
      </c>
      <c r="AD183" s="65">
        <v>178</v>
      </c>
      <c r="AE183" s="66" t="s">
        <v>402</v>
      </c>
      <c r="AF183" s="65" t="s">
        <v>398</v>
      </c>
      <c r="AG183" s="60" t="s">
        <v>144</v>
      </c>
      <c r="AH183" s="60"/>
      <c r="AI183" s="60"/>
      <c r="AJ183" s="60"/>
      <c r="AK183" s="60"/>
      <c r="AL183" s="60"/>
      <c r="AM183" s="60"/>
      <c r="BD183" s="61"/>
    </row>
    <row r="184" spans="1:56" x14ac:dyDescent="0.45">
      <c r="A184" s="62">
        <v>3198</v>
      </c>
      <c r="B184" s="84" t="s">
        <v>131</v>
      </c>
      <c r="C184" s="84" t="s">
        <v>131</v>
      </c>
      <c r="D184" s="84">
        <v>2121</v>
      </c>
      <c r="E184" s="84">
        <v>23</v>
      </c>
      <c r="F184" s="84">
        <v>442</v>
      </c>
      <c r="G184" s="84">
        <v>17</v>
      </c>
      <c r="H184" s="84">
        <v>196</v>
      </c>
      <c r="I184" s="84" t="s">
        <v>131</v>
      </c>
      <c r="J184" s="84">
        <v>723</v>
      </c>
      <c r="K184" s="84">
        <v>1054</v>
      </c>
      <c r="L184" s="84">
        <v>901</v>
      </c>
      <c r="M184" s="84">
        <v>1073</v>
      </c>
      <c r="N184" s="84">
        <v>243</v>
      </c>
      <c r="O184" s="84">
        <v>603</v>
      </c>
      <c r="P184" s="84">
        <v>31</v>
      </c>
      <c r="Q184" s="84">
        <v>192</v>
      </c>
      <c r="R184" s="84">
        <v>0</v>
      </c>
      <c r="S184" s="84">
        <v>3720</v>
      </c>
      <c r="T184" s="84">
        <v>205</v>
      </c>
      <c r="U184" s="84">
        <v>9</v>
      </c>
      <c r="V184" s="84" t="s">
        <v>131</v>
      </c>
      <c r="W184" s="84" t="s">
        <v>131</v>
      </c>
      <c r="X184" s="84" t="s">
        <v>131</v>
      </c>
      <c r="Y184" s="84" t="s">
        <v>131</v>
      </c>
      <c r="Z184" s="84">
        <v>51</v>
      </c>
      <c r="AA184" s="84">
        <v>111</v>
      </c>
      <c r="AB184" s="84">
        <v>1110</v>
      </c>
      <c r="AD184" s="65">
        <v>179</v>
      </c>
      <c r="AE184" s="66" t="s">
        <v>403</v>
      </c>
      <c r="AF184" s="65" t="s">
        <v>404</v>
      </c>
      <c r="AG184" s="60" t="s">
        <v>144</v>
      </c>
      <c r="AH184" s="60"/>
      <c r="AI184" s="60"/>
      <c r="AJ184" s="60"/>
      <c r="AK184" s="60"/>
      <c r="AL184" s="60"/>
      <c r="AM184" s="60"/>
      <c r="BD184" s="61"/>
    </row>
    <row r="185" spans="1:56" x14ac:dyDescent="0.45">
      <c r="A185" s="62">
        <v>3199</v>
      </c>
      <c r="B185" s="84">
        <v>11</v>
      </c>
      <c r="C185" s="84">
        <v>6</v>
      </c>
      <c r="D185" s="84">
        <v>6778</v>
      </c>
      <c r="E185" s="84">
        <v>106</v>
      </c>
      <c r="F185" s="84">
        <v>1565</v>
      </c>
      <c r="G185" s="84">
        <v>28</v>
      </c>
      <c r="H185" s="84">
        <v>638</v>
      </c>
      <c r="I185" s="84" t="s">
        <v>131</v>
      </c>
      <c r="J185" s="84">
        <v>2520</v>
      </c>
      <c r="K185" s="84">
        <v>3515</v>
      </c>
      <c r="L185" s="84">
        <v>2910</v>
      </c>
      <c r="M185" s="84">
        <v>3654</v>
      </c>
      <c r="N185" s="84">
        <v>844</v>
      </c>
      <c r="O185" s="84">
        <v>1905</v>
      </c>
      <c r="P185" s="84">
        <v>117</v>
      </c>
      <c r="Q185" s="84">
        <v>632</v>
      </c>
      <c r="R185" s="84">
        <v>0</v>
      </c>
      <c r="S185" s="84">
        <v>12151</v>
      </c>
      <c r="T185" s="84">
        <v>895</v>
      </c>
      <c r="U185" s="84">
        <v>21</v>
      </c>
      <c r="V185" s="84">
        <v>8</v>
      </c>
      <c r="W185" s="84">
        <v>17</v>
      </c>
      <c r="X185" s="84">
        <v>6</v>
      </c>
      <c r="Y185" s="84">
        <v>6</v>
      </c>
      <c r="Z185" s="84">
        <v>218</v>
      </c>
      <c r="AA185" s="84">
        <v>454</v>
      </c>
      <c r="AB185" s="84">
        <v>4394</v>
      </c>
      <c r="AD185" s="65">
        <v>180</v>
      </c>
      <c r="AE185" s="66" t="s">
        <v>405</v>
      </c>
      <c r="AF185" s="65" t="s">
        <v>404</v>
      </c>
      <c r="AG185" s="60" t="s">
        <v>144</v>
      </c>
      <c r="AH185" s="60"/>
      <c r="AI185" s="60"/>
      <c r="AJ185" s="60"/>
      <c r="AK185" s="60"/>
      <c r="AL185" s="60"/>
      <c r="AM185" s="60"/>
      <c r="BD185" s="61"/>
    </row>
    <row r="186" spans="1:56" x14ac:dyDescent="0.45">
      <c r="A186" s="62">
        <v>3200</v>
      </c>
      <c r="B186" s="84">
        <v>0</v>
      </c>
      <c r="C186" s="84" t="s">
        <v>131</v>
      </c>
      <c r="D186" s="84">
        <v>752</v>
      </c>
      <c r="E186" s="84">
        <v>5</v>
      </c>
      <c r="F186" s="84">
        <v>280</v>
      </c>
      <c r="G186" s="84">
        <v>10</v>
      </c>
      <c r="H186" s="84">
        <v>151</v>
      </c>
      <c r="I186" s="84" t="s">
        <v>131</v>
      </c>
      <c r="J186" s="84">
        <v>552</v>
      </c>
      <c r="K186" s="84">
        <v>637</v>
      </c>
      <c r="L186" s="84">
        <v>574</v>
      </c>
      <c r="M186" s="84">
        <v>585</v>
      </c>
      <c r="N186" s="84">
        <v>102</v>
      </c>
      <c r="O186" s="84">
        <v>410</v>
      </c>
      <c r="P186" s="84">
        <v>46</v>
      </c>
      <c r="Q186" s="84">
        <v>180</v>
      </c>
      <c r="R186" s="84" t="s">
        <v>131</v>
      </c>
      <c r="S186" s="84">
        <v>1958</v>
      </c>
      <c r="T186" s="84">
        <v>14</v>
      </c>
      <c r="U186" s="84">
        <v>5</v>
      </c>
      <c r="V186" s="84" t="s">
        <v>131</v>
      </c>
      <c r="W186" s="84" t="s">
        <v>131</v>
      </c>
      <c r="X186" s="84">
        <v>0</v>
      </c>
      <c r="Y186" s="84" t="s">
        <v>131</v>
      </c>
      <c r="Z186" s="84">
        <v>37</v>
      </c>
      <c r="AA186" s="84">
        <v>34</v>
      </c>
      <c r="AB186" s="84">
        <v>710</v>
      </c>
      <c r="AD186" s="65">
        <v>181</v>
      </c>
      <c r="AE186" s="66" t="s">
        <v>406</v>
      </c>
      <c r="AF186" s="65" t="s">
        <v>407</v>
      </c>
      <c r="AG186" s="60" t="s">
        <v>144</v>
      </c>
      <c r="AH186" s="60"/>
      <c r="AI186" s="60"/>
      <c r="AJ186" s="60"/>
      <c r="AK186" s="60"/>
      <c r="AL186" s="60"/>
      <c r="AM186" s="60"/>
      <c r="BD186" s="61"/>
    </row>
    <row r="187" spans="1:56" x14ac:dyDescent="0.45">
      <c r="A187" s="62">
        <v>3201</v>
      </c>
      <c r="B187" s="84">
        <v>5</v>
      </c>
      <c r="C187" s="84">
        <v>0</v>
      </c>
      <c r="D187" s="84">
        <v>1995</v>
      </c>
      <c r="E187" s="84">
        <v>34</v>
      </c>
      <c r="F187" s="84">
        <v>625</v>
      </c>
      <c r="G187" s="84">
        <v>20</v>
      </c>
      <c r="H187" s="84">
        <v>257</v>
      </c>
      <c r="I187" s="84" t="s">
        <v>131</v>
      </c>
      <c r="J187" s="84">
        <v>676</v>
      </c>
      <c r="K187" s="84">
        <v>1754</v>
      </c>
      <c r="L187" s="84">
        <v>1421</v>
      </c>
      <c r="M187" s="84">
        <v>1412</v>
      </c>
      <c r="N187" s="84">
        <v>291</v>
      </c>
      <c r="O187" s="84">
        <v>608</v>
      </c>
      <c r="P187" s="84">
        <v>63</v>
      </c>
      <c r="Q187" s="84">
        <v>331</v>
      </c>
      <c r="R187" s="84" t="s">
        <v>131</v>
      </c>
      <c r="S187" s="84">
        <v>3705</v>
      </c>
      <c r="T187" s="84">
        <v>59</v>
      </c>
      <c r="U187" s="84">
        <v>8</v>
      </c>
      <c r="V187" s="84" t="s">
        <v>131</v>
      </c>
      <c r="W187" s="84">
        <v>5</v>
      </c>
      <c r="X187" s="84" t="s">
        <v>131</v>
      </c>
      <c r="Y187" s="84">
        <v>0</v>
      </c>
      <c r="Z187" s="84">
        <v>55</v>
      </c>
      <c r="AA187" s="84">
        <v>146</v>
      </c>
      <c r="AB187" s="84">
        <v>1393</v>
      </c>
      <c r="AD187" s="65">
        <v>182</v>
      </c>
      <c r="AE187" s="66" t="s">
        <v>408</v>
      </c>
      <c r="AF187" s="65" t="s">
        <v>409</v>
      </c>
      <c r="AG187" s="60" t="s">
        <v>144</v>
      </c>
      <c r="AH187" s="60"/>
      <c r="AI187" s="60"/>
      <c r="AJ187" s="60"/>
      <c r="AK187" s="60"/>
      <c r="AL187" s="60"/>
      <c r="AM187" s="60"/>
      <c r="BD187" s="61"/>
    </row>
    <row r="188" spans="1:56" x14ac:dyDescent="0.45">
      <c r="A188" s="62">
        <v>3202</v>
      </c>
      <c r="B188" s="84" t="s">
        <v>131</v>
      </c>
      <c r="C188" s="84">
        <v>0</v>
      </c>
      <c r="D188" s="84">
        <v>175</v>
      </c>
      <c r="E188" s="84" t="s">
        <v>131</v>
      </c>
      <c r="F188" s="84">
        <v>56</v>
      </c>
      <c r="G188" s="84" t="s">
        <v>131</v>
      </c>
      <c r="H188" s="84">
        <v>16</v>
      </c>
      <c r="I188" s="84">
        <v>0</v>
      </c>
      <c r="J188" s="84">
        <v>52</v>
      </c>
      <c r="K188" s="84">
        <v>140</v>
      </c>
      <c r="L188" s="84">
        <v>106</v>
      </c>
      <c r="M188" s="84">
        <v>131</v>
      </c>
      <c r="N188" s="84">
        <v>25</v>
      </c>
      <c r="O188" s="84">
        <v>40</v>
      </c>
      <c r="P188" s="84" t="s">
        <v>131</v>
      </c>
      <c r="Q188" s="84">
        <v>12</v>
      </c>
      <c r="R188" s="84">
        <v>0</v>
      </c>
      <c r="S188" s="84">
        <v>286</v>
      </c>
      <c r="T188" s="84">
        <v>29</v>
      </c>
      <c r="U188" s="84" t="s">
        <v>131</v>
      </c>
      <c r="V188" s="84" t="s">
        <v>131</v>
      </c>
      <c r="W188" s="84">
        <v>0</v>
      </c>
      <c r="X188" s="84">
        <v>0</v>
      </c>
      <c r="Y188" s="84">
        <v>0</v>
      </c>
      <c r="Z188" s="84" t="s">
        <v>131</v>
      </c>
      <c r="AA188" s="84">
        <v>26</v>
      </c>
      <c r="AB188" s="84">
        <v>83</v>
      </c>
      <c r="AD188" s="65">
        <v>183</v>
      </c>
      <c r="AE188" s="66" t="s">
        <v>410</v>
      </c>
      <c r="AF188" s="65" t="s">
        <v>411</v>
      </c>
      <c r="AG188" s="60" t="s">
        <v>144</v>
      </c>
      <c r="AH188" s="60"/>
      <c r="AI188" s="60"/>
      <c r="AJ188" s="60"/>
      <c r="AK188" s="60"/>
      <c r="AL188" s="60"/>
      <c r="AM188" s="60"/>
      <c r="BD188" s="61"/>
    </row>
    <row r="189" spans="1:56" x14ac:dyDescent="0.45">
      <c r="A189" s="62">
        <v>3204</v>
      </c>
      <c r="B189" s="84" t="s">
        <v>131</v>
      </c>
      <c r="C189" s="84" t="s">
        <v>131</v>
      </c>
      <c r="D189" s="84">
        <v>2328</v>
      </c>
      <c r="E189" s="84">
        <v>53</v>
      </c>
      <c r="F189" s="84">
        <v>545</v>
      </c>
      <c r="G189" s="84">
        <v>8</v>
      </c>
      <c r="H189" s="84">
        <v>150</v>
      </c>
      <c r="I189" s="84">
        <v>0</v>
      </c>
      <c r="J189" s="84">
        <v>532</v>
      </c>
      <c r="K189" s="84">
        <v>920</v>
      </c>
      <c r="L189" s="84">
        <v>684</v>
      </c>
      <c r="M189" s="84">
        <v>1265</v>
      </c>
      <c r="N189" s="84">
        <v>383</v>
      </c>
      <c r="O189" s="84">
        <v>342</v>
      </c>
      <c r="P189" s="84">
        <v>26</v>
      </c>
      <c r="Q189" s="84">
        <v>64</v>
      </c>
      <c r="R189" s="84">
        <v>0</v>
      </c>
      <c r="S189" s="84">
        <v>3367</v>
      </c>
      <c r="T189" s="84">
        <v>509</v>
      </c>
      <c r="U189" s="84" t="s">
        <v>131</v>
      </c>
      <c r="V189" s="84">
        <v>7</v>
      </c>
      <c r="W189" s="84">
        <v>6</v>
      </c>
      <c r="X189" s="84" t="s">
        <v>131</v>
      </c>
      <c r="Y189" s="84" t="s">
        <v>131</v>
      </c>
      <c r="Z189" s="84">
        <v>26</v>
      </c>
      <c r="AA189" s="84">
        <v>290</v>
      </c>
      <c r="AB189" s="84">
        <v>979</v>
      </c>
      <c r="AD189" s="65">
        <v>184</v>
      </c>
      <c r="AE189" s="66" t="s">
        <v>412</v>
      </c>
      <c r="AF189" s="65" t="s">
        <v>411</v>
      </c>
      <c r="AG189" s="60" t="s">
        <v>144</v>
      </c>
      <c r="AH189" s="60"/>
      <c r="AI189" s="60"/>
      <c r="AJ189" s="60"/>
      <c r="AK189" s="60"/>
      <c r="AL189" s="60"/>
      <c r="AM189" s="60"/>
      <c r="BD189" s="61"/>
    </row>
    <row r="190" spans="1:56" x14ac:dyDescent="0.45">
      <c r="A190" s="62">
        <v>3205</v>
      </c>
      <c r="B190" s="84" t="s">
        <v>131</v>
      </c>
      <c r="C190" s="84" t="s">
        <v>131</v>
      </c>
      <c r="D190" s="84">
        <v>736</v>
      </c>
      <c r="E190" s="84">
        <v>30</v>
      </c>
      <c r="F190" s="84">
        <v>188</v>
      </c>
      <c r="G190" s="84" t="s">
        <v>131</v>
      </c>
      <c r="H190" s="84">
        <v>77</v>
      </c>
      <c r="I190" s="84">
        <v>0</v>
      </c>
      <c r="J190" s="84">
        <v>545</v>
      </c>
      <c r="K190" s="84">
        <v>308</v>
      </c>
      <c r="L190" s="84">
        <v>278</v>
      </c>
      <c r="M190" s="84">
        <v>484</v>
      </c>
      <c r="N190" s="84">
        <v>102</v>
      </c>
      <c r="O190" s="84">
        <v>353</v>
      </c>
      <c r="P190" s="84">
        <v>20</v>
      </c>
      <c r="Q190" s="84">
        <v>76</v>
      </c>
      <c r="R190" s="84" t="s">
        <v>131</v>
      </c>
      <c r="S190" s="84">
        <v>1693</v>
      </c>
      <c r="T190" s="84">
        <v>179</v>
      </c>
      <c r="U190" s="84" t="s">
        <v>131</v>
      </c>
      <c r="V190" s="84">
        <v>6</v>
      </c>
      <c r="W190" s="84" t="s">
        <v>131</v>
      </c>
      <c r="X190" s="84">
        <v>0</v>
      </c>
      <c r="Y190" s="84" t="s">
        <v>131</v>
      </c>
      <c r="Z190" s="84">
        <v>23</v>
      </c>
      <c r="AA190" s="84">
        <v>80</v>
      </c>
      <c r="AB190" s="84">
        <v>431</v>
      </c>
      <c r="AD190" s="65">
        <v>185</v>
      </c>
      <c r="AE190" s="66" t="s">
        <v>413</v>
      </c>
      <c r="AF190" s="65" t="s">
        <v>414</v>
      </c>
      <c r="AG190" s="60" t="s">
        <v>144</v>
      </c>
      <c r="AH190" s="60"/>
      <c r="AI190" s="60"/>
      <c r="AJ190" s="60"/>
      <c r="AK190" s="60"/>
      <c r="AL190" s="60"/>
      <c r="AM190" s="60"/>
      <c r="BD190" s="61"/>
    </row>
    <row r="191" spans="1:56" x14ac:dyDescent="0.45">
      <c r="A191" s="62">
        <v>3206</v>
      </c>
      <c r="B191" s="84" t="s">
        <v>131</v>
      </c>
      <c r="C191" s="84">
        <v>0</v>
      </c>
      <c r="D191" s="84">
        <v>785</v>
      </c>
      <c r="E191" s="84">
        <v>11</v>
      </c>
      <c r="F191" s="84">
        <v>154</v>
      </c>
      <c r="G191" s="84" t="s">
        <v>131</v>
      </c>
      <c r="H191" s="84">
        <v>34</v>
      </c>
      <c r="I191" s="84">
        <v>0</v>
      </c>
      <c r="J191" s="84">
        <v>184</v>
      </c>
      <c r="K191" s="84">
        <v>151</v>
      </c>
      <c r="L191" s="84">
        <v>124</v>
      </c>
      <c r="M191" s="84">
        <v>255</v>
      </c>
      <c r="N191" s="84">
        <v>83</v>
      </c>
      <c r="O191" s="84">
        <v>92</v>
      </c>
      <c r="P191" s="84">
        <v>7</v>
      </c>
      <c r="Q191" s="84">
        <v>12</v>
      </c>
      <c r="R191" s="84">
        <v>0</v>
      </c>
      <c r="S191" s="84">
        <v>1099</v>
      </c>
      <c r="T191" s="84">
        <v>355</v>
      </c>
      <c r="U191" s="84" t="s">
        <v>131</v>
      </c>
      <c r="V191" s="84" t="s">
        <v>131</v>
      </c>
      <c r="W191" s="84" t="s">
        <v>131</v>
      </c>
      <c r="X191" s="84" t="s">
        <v>131</v>
      </c>
      <c r="Y191" s="84">
        <v>0</v>
      </c>
      <c r="Z191" s="84">
        <v>5</v>
      </c>
      <c r="AA191" s="84">
        <v>42</v>
      </c>
      <c r="AB191" s="84">
        <v>222</v>
      </c>
      <c r="AD191" s="65">
        <v>186</v>
      </c>
      <c r="AE191" s="66" t="s">
        <v>415</v>
      </c>
      <c r="AF191" s="65" t="s">
        <v>416</v>
      </c>
      <c r="AG191" s="60" t="s">
        <v>144</v>
      </c>
      <c r="AH191" s="60"/>
      <c r="AI191" s="60"/>
      <c r="AJ191" s="60"/>
      <c r="AK191" s="60"/>
      <c r="AL191" s="60"/>
      <c r="AM191" s="60"/>
      <c r="BD191" s="61"/>
    </row>
    <row r="192" spans="1:56" x14ac:dyDescent="0.45">
      <c r="A192" s="62">
        <v>3207</v>
      </c>
      <c r="B192" s="84" t="s">
        <v>131</v>
      </c>
      <c r="C192" s="84">
        <v>0</v>
      </c>
      <c r="D192" s="84">
        <v>1141</v>
      </c>
      <c r="E192" s="84">
        <v>15</v>
      </c>
      <c r="F192" s="84">
        <v>299</v>
      </c>
      <c r="G192" s="84" t="s">
        <v>131</v>
      </c>
      <c r="H192" s="84">
        <v>119</v>
      </c>
      <c r="I192" s="84">
        <v>0</v>
      </c>
      <c r="J192" s="84">
        <v>492</v>
      </c>
      <c r="K192" s="84">
        <v>377</v>
      </c>
      <c r="L192" s="84">
        <v>328</v>
      </c>
      <c r="M192" s="84">
        <v>524</v>
      </c>
      <c r="N192" s="84">
        <v>124</v>
      </c>
      <c r="O192" s="84">
        <v>309</v>
      </c>
      <c r="P192" s="84" t="s">
        <v>131</v>
      </c>
      <c r="Q192" s="84">
        <v>50</v>
      </c>
      <c r="R192" s="84" t="s">
        <v>131</v>
      </c>
      <c r="S192" s="84">
        <v>2034</v>
      </c>
      <c r="T192" s="84">
        <v>365</v>
      </c>
      <c r="U192" s="84" t="s">
        <v>131</v>
      </c>
      <c r="V192" s="84">
        <v>6</v>
      </c>
      <c r="W192" s="84" t="s">
        <v>131</v>
      </c>
      <c r="X192" s="84" t="s">
        <v>131</v>
      </c>
      <c r="Y192" s="84">
        <v>0</v>
      </c>
      <c r="Z192" s="84">
        <v>11</v>
      </c>
      <c r="AA192" s="84">
        <v>103</v>
      </c>
      <c r="AB192" s="84">
        <v>342</v>
      </c>
      <c r="AD192" s="65">
        <v>187</v>
      </c>
      <c r="AE192" s="66" t="s">
        <v>417</v>
      </c>
      <c r="AF192" s="65" t="s">
        <v>418</v>
      </c>
      <c r="AG192" s="60" t="s">
        <v>144</v>
      </c>
      <c r="AH192" s="60"/>
      <c r="AI192" s="60"/>
      <c r="AJ192" s="60"/>
      <c r="AK192" s="60"/>
      <c r="AL192" s="60"/>
      <c r="AM192" s="60"/>
      <c r="BD192" s="61"/>
    </row>
    <row r="193" spans="1:56" x14ac:dyDescent="0.45">
      <c r="A193" s="62">
        <v>3211</v>
      </c>
      <c r="B193" s="84">
        <v>0</v>
      </c>
      <c r="C193" s="84">
        <v>0</v>
      </c>
      <c r="D193" s="84">
        <v>108</v>
      </c>
      <c r="E193" s="84">
        <v>0</v>
      </c>
      <c r="F193" s="84">
        <v>34</v>
      </c>
      <c r="G193" s="84" t="s">
        <v>131</v>
      </c>
      <c r="H193" s="84">
        <v>15</v>
      </c>
      <c r="I193" s="84">
        <v>0</v>
      </c>
      <c r="J193" s="84">
        <v>29</v>
      </c>
      <c r="K193" s="84">
        <v>78</v>
      </c>
      <c r="L193" s="84">
        <v>66</v>
      </c>
      <c r="M193" s="84">
        <v>80</v>
      </c>
      <c r="N193" s="84">
        <v>17</v>
      </c>
      <c r="O193" s="84">
        <v>41</v>
      </c>
      <c r="P193" s="84">
        <v>9</v>
      </c>
      <c r="Q193" s="84">
        <v>13</v>
      </c>
      <c r="R193" s="84" t="s">
        <v>131</v>
      </c>
      <c r="S193" s="84">
        <v>203</v>
      </c>
      <c r="T193" s="84">
        <v>17</v>
      </c>
      <c r="U193" s="84">
        <v>0</v>
      </c>
      <c r="V193" s="84" t="s">
        <v>131</v>
      </c>
      <c r="W193" s="84">
        <v>0</v>
      </c>
      <c r="X193" s="84">
        <v>0</v>
      </c>
      <c r="Y193" s="84">
        <v>0</v>
      </c>
      <c r="Z193" s="84" t="s">
        <v>131</v>
      </c>
      <c r="AA193" s="84">
        <v>7</v>
      </c>
      <c r="AB193" s="84">
        <v>28</v>
      </c>
      <c r="AD193" s="65">
        <v>188</v>
      </c>
      <c r="AE193" s="66" t="s">
        <v>419</v>
      </c>
      <c r="AF193" s="65" t="s">
        <v>420</v>
      </c>
      <c r="AG193" s="60" t="s">
        <v>144</v>
      </c>
      <c r="AH193" s="60"/>
      <c r="AI193" s="60"/>
      <c r="AJ193" s="60"/>
      <c r="AK193" s="60"/>
      <c r="AL193" s="60"/>
      <c r="AM193" s="60"/>
      <c r="BD193" s="61"/>
    </row>
    <row r="194" spans="1:56" x14ac:dyDescent="0.45">
      <c r="A194" s="62">
        <v>3212</v>
      </c>
      <c r="B194" s="84" t="s">
        <v>131</v>
      </c>
      <c r="C194" s="84" t="s">
        <v>131</v>
      </c>
      <c r="D194" s="84">
        <v>1736</v>
      </c>
      <c r="E194" s="84">
        <v>19</v>
      </c>
      <c r="F194" s="84">
        <v>504</v>
      </c>
      <c r="G194" s="84">
        <v>23</v>
      </c>
      <c r="H194" s="84">
        <v>192</v>
      </c>
      <c r="I194" s="84" t="s">
        <v>131</v>
      </c>
      <c r="J194" s="84">
        <v>425</v>
      </c>
      <c r="K194" s="84">
        <v>1028</v>
      </c>
      <c r="L194" s="84">
        <v>802</v>
      </c>
      <c r="M194" s="84">
        <v>932</v>
      </c>
      <c r="N194" s="84">
        <v>245</v>
      </c>
      <c r="O194" s="84">
        <v>357</v>
      </c>
      <c r="P194" s="84">
        <v>35</v>
      </c>
      <c r="Q194" s="84">
        <v>174</v>
      </c>
      <c r="R194" s="84">
        <v>0</v>
      </c>
      <c r="S194" s="84">
        <v>2813</v>
      </c>
      <c r="T194" s="84">
        <v>173</v>
      </c>
      <c r="U194" s="84">
        <v>5</v>
      </c>
      <c r="V194" s="84">
        <v>0</v>
      </c>
      <c r="W194" s="84">
        <v>6</v>
      </c>
      <c r="X194" s="84" t="s">
        <v>131</v>
      </c>
      <c r="Y194" s="84" t="s">
        <v>131</v>
      </c>
      <c r="Z194" s="84">
        <v>50</v>
      </c>
      <c r="AA194" s="84">
        <v>83</v>
      </c>
      <c r="AB194" s="84">
        <v>864</v>
      </c>
      <c r="AD194" s="65">
        <v>189</v>
      </c>
      <c r="AE194" s="66" t="s">
        <v>421</v>
      </c>
      <c r="AF194" s="65" t="s">
        <v>422</v>
      </c>
      <c r="AG194" s="60" t="s">
        <v>144</v>
      </c>
      <c r="AH194" s="60"/>
      <c r="AI194" s="60"/>
      <c r="AJ194" s="60"/>
      <c r="AK194" s="60"/>
      <c r="AL194" s="60"/>
      <c r="AM194" s="60"/>
      <c r="BD194" s="61"/>
    </row>
    <row r="195" spans="1:56" x14ac:dyDescent="0.45">
      <c r="A195" s="62">
        <v>3213</v>
      </c>
      <c r="B195" s="84" t="s">
        <v>131</v>
      </c>
      <c r="C195" s="84">
        <v>0</v>
      </c>
      <c r="D195" s="84">
        <v>323</v>
      </c>
      <c r="E195" s="84">
        <v>7</v>
      </c>
      <c r="F195" s="84">
        <v>110</v>
      </c>
      <c r="G195" s="84" t="s">
        <v>131</v>
      </c>
      <c r="H195" s="84">
        <v>41</v>
      </c>
      <c r="I195" s="84">
        <v>0</v>
      </c>
      <c r="J195" s="84">
        <v>104</v>
      </c>
      <c r="K195" s="84">
        <v>222</v>
      </c>
      <c r="L195" s="84">
        <v>166</v>
      </c>
      <c r="M195" s="84">
        <v>269</v>
      </c>
      <c r="N195" s="84">
        <v>81</v>
      </c>
      <c r="O195" s="84">
        <v>74</v>
      </c>
      <c r="P195" s="84">
        <v>9</v>
      </c>
      <c r="Q195" s="84">
        <v>30</v>
      </c>
      <c r="R195" s="84" t="s">
        <v>131</v>
      </c>
      <c r="S195" s="84">
        <v>554</v>
      </c>
      <c r="T195" s="84">
        <v>64</v>
      </c>
      <c r="U195" s="84">
        <v>0</v>
      </c>
      <c r="V195" s="84" t="s">
        <v>131</v>
      </c>
      <c r="W195" s="84" t="s">
        <v>131</v>
      </c>
      <c r="X195" s="84" t="s">
        <v>131</v>
      </c>
      <c r="Y195" s="84">
        <v>0</v>
      </c>
      <c r="Z195" s="84">
        <v>13</v>
      </c>
      <c r="AA195" s="84">
        <v>40</v>
      </c>
      <c r="AB195" s="84">
        <v>132</v>
      </c>
      <c r="AD195" s="65">
        <v>190</v>
      </c>
      <c r="AE195" s="66" t="s">
        <v>423</v>
      </c>
      <c r="AF195" s="65" t="s">
        <v>424</v>
      </c>
      <c r="AG195" s="60" t="s">
        <v>144</v>
      </c>
      <c r="AH195" s="60"/>
      <c r="AI195" s="60"/>
      <c r="AJ195" s="60"/>
      <c r="AK195" s="60"/>
      <c r="AL195" s="60"/>
      <c r="AM195" s="60"/>
      <c r="BD195" s="61"/>
    </row>
    <row r="196" spans="1:56" x14ac:dyDescent="0.45">
      <c r="A196" s="62">
        <v>3214</v>
      </c>
      <c r="B196" s="84">
        <v>7</v>
      </c>
      <c r="C196" s="84">
        <v>9</v>
      </c>
      <c r="D196" s="84">
        <v>3148</v>
      </c>
      <c r="E196" s="84">
        <v>47</v>
      </c>
      <c r="F196" s="84">
        <v>1463</v>
      </c>
      <c r="G196" s="84">
        <v>42</v>
      </c>
      <c r="H196" s="84">
        <v>862</v>
      </c>
      <c r="I196" s="84">
        <v>5</v>
      </c>
      <c r="J196" s="84">
        <v>2274</v>
      </c>
      <c r="K196" s="84">
        <v>2691</v>
      </c>
      <c r="L196" s="84">
        <v>2359</v>
      </c>
      <c r="M196" s="84">
        <v>2906</v>
      </c>
      <c r="N196" s="84">
        <v>462</v>
      </c>
      <c r="O196" s="84">
        <v>1956</v>
      </c>
      <c r="P196" s="84">
        <v>182</v>
      </c>
      <c r="Q196" s="84">
        <v>650</v>
      </c>
      <c r="R196" s="84" t="s">
        <v>131</v>
      </c>
      <c r="S196" s="84">
        <v>8240</v>
      </c>
      <c r="T196" s="84">
        <v>68</v>
      </c>
      <c r="U196" s="84">
        <v>7</v>
      </c>
      <c r="V196" s="84">
        <v>28</v>
      </c>
      <c r="W196" s="84">
        <v>20</v>
      </c>
      <c r="X196" s="84" t="s">
        <v>131</v>
      </c>
      <c r="Y196" s="84" t="s">
        <v>131</v>
      </c>
      <c r="Z196" s="84">
        <v>270</v>
      </c>
      <c r="AA196" s="84">
        <v>214</v>
      </c>
      <c r="AB196" s="84">
        <v>2635</v>
      </c>
      <c r="AD196" s="65">
        <v>191</v>
      </c>
      <c r="AE196" s="66" t="s">
        <v>425</v>
      </c>
      <c r="AF196" s="65" t="s">
        <v>426</v>
      </c>
      <c r="AG196" s="60" t="s">
        <v>144</v>
      </c>
      <c r="AH196" s="60"/>
      <c r="AI196" s="60"/>
      <c r="AJ196" s="60"/>
      <c r="AK196" s="60"/>
      <c r="AL196" s="60"/>
      <c r="AM196" s="60"/>
      <c r="BD196" s="61"/>
    </row>
    <row r="197" spans="1:56" x14ac:dyDescent="0.45">
      <c r="A197" s="62">
        <v>3215</v>
      </c>
      <c r="B197" s="84" t="s">
        <v>131</v>
      </c>
      <c r="C197" s="84" t="s">
        <v>131</v>
      </c>
      <c r="D197" s="84">
        <v>3415</v>
      </c>
      <c r="E197" s="84">
        <v>31</v>
      </c>
      <c r="F197" s="84">
        <v>758</v>
      </c>
      <c r="G197" s="84">
        <v>15</v>
      </c>
      <c r="H197" s="84">
        <v>306</v>
      </c>
      <c r="I197" s="84" t="s">
        <v>131</v>
      </c>
      <c r="J197" s="84">
        <v>828</v>
      </c>
      <c r="K197" s="84">
        <v>1267</v>
      </c>
      <c r="L197" s="84">
        <v>1031</v>
      </c>
      <c r="M197" s="84">
        <v>1385</v>
      </c>
      <c r="N197" s="84">
        <v>358</v>
      </c>
      <c r="O197" s="84">
        <v>687</v>
      </c>
      <c r="P197" s="84">
        <v>61</v>
      </c>
      <c r="Q197" s="84">
        <v>242</v>
      </c>
      <c r="R197" s="84" t="s">
        <v>131</v>
      </c>
      <c r="S197" s="84">
        <v>5287</v>
      </c>
      <c r="T197" s="84">
        <v>297</v>
      </c>
      <c r="U197" s="84" t="s">
        <v>131</v>
      </c>
      <c r="V197" s="84">
        <v>7</v>
      </c>
      <c r="W197" s="84">
        <v>7</v>
      </c>
      <c r="X197" s="84">
        <v>5</v>
      </c>
      <c r="Y197" s="84">
        <v>7</v>
      </c>
      <c r="Z197" s="84">
        <v>84</v>
      </c>
      <c r="AA197" s="84">
        <v>143</v>
      </c>
      <c r="AB197" s="84">
        <v>1474</v>
      </c>
      <c r="AD197" s="65">
        <v>192</v>
      </c>
      <c r="AE197" s="66" t="s">
        <v>427</v>
      </c>
      <c r="AF197" s="65" t="s">
        <v>426</v>
      </c>
      <c r="AG197" s="60" t="s">
        <v>144</v>
      </c>
      <c r="AH197" s="60"/>
      <c r="AI197" s="60"/>
      <c r="AJ197" s="60"/>
      <c r="AK197" s="60"/>
      <c r="AL197" s="60"/>
      <c r="AM197" s="60"/>
      <c r="BD197" s="61"/>
    </row>
    <row r="198" spans="1:56" x14ac:dyDescent="0.45">
      <c r="A198" s="62">
        <v>3216</v>
      </c>
      <c r="B198" s="84">
        <v>13</v>
      </c>
      <c r="C198" s="84">
        <v>14</v>
      </c>
      <c r="D198" s="84">
        <v>7016</v>
      </c>
      <c r="E198" s="84">
        <v>113</v>
      </c>
      <c r="F198" s="84">
        <v>1391</v>
      </c>
      <c r="G198" s="84">
        <v>38</v>
      </c>
      <c r="H198" s="84">
        <v>453</v>
      </c>
      <c r="I198" s="84" t="s">
        <v>131</v>
      </c>
      <c r="J198" s="84">
        <v>1610</v>
      </c>
      <c r="K198" s="84">
        <v>2635</v>
      </c>
      <c r="L198" s="84">
        <v>2030</v>
      </c>
      <c r="M198" s="84">
        <v>4013</v>
      </c>
      <c r="N198" s="84">
        <v>1171</v>
      </c>
      <c r="O198" s="84">
        <v>1044</v>
      </c>
      <c r="P198" s="84">
        <v>63</v>
      </c>
      <c r="Q198" s="84">
        <v>362</v>
      </c>
      <c r="R198" s="84" t="s">
        <v>131</v>
      </c>
      <c r="S198" s="84">
        <v>10519</v>
      </c>
      <c r="T198" s="84">
        <v>1278</v>
      </c>
      <c r="U198" s="84">
        <v>15</v>
      </c>
      <c r="V198" s="84">
        <v>7</v>
      </c>
      <c r="W198" s="84">
        <v>11</v>
      </c>
      <c r="X198" s="84" t="s">
        <v>131</v>
      </c>
      <c r="Y198" s="84">
        <v>8</v>
      </c>
      <c r="Z198" s="84">
        <v>130</v>
      </c>
      <c r="AA198" s="84">
        <v>1281</v>
      </c>
      <c r="AB198" s="84">
        <v>3402</v>
      </c>
      <c r="AD198" s="65">
        <v>193</v>
      </c>
      <c r="AE198" s="66" t="s">
        <v>428</v>
      </c>
      <c r="AF198" s="65" t="s">
        <v>429</v>
      </c>
      <c r="AG198" s="60" t="s">
        <v>144</v>
      </c>
      <c r="AH198" s="60"/>
      <c r="AI198" s="60"/>
      <c r="AJ198" s="60"/>
      <c r="AK198" s="60"/>
      <c r="AL198" s="60"/>
      <c r="AM198" s="60"/>
      <c r="BD198" s="61"/>
    </row>
    <row r="199" spans="1:56" x14ac:dyDescent="0.45">
      <c r="A199" s="62">
        <v>3217</v>
      </c>
      <c r="B199" s="84" t="s">
        <v>131</v>
      </c>
      <c r="C199" s="84">
        <v>7</v>
      </c>
      <c r="D199" s="84">
        <v>468</v>
      </c>
      <c r="E199" s="84">
        <v>11</v>
      </c>
      <c r="F199" s="84">
        <v>219</v>
      </c>
      <c r="G199" s="84">
        <v>16</v>
      </c>
      <c r="H199" s="84">
        <v>76</v>
      </c>
      <c r="I199" s="84">
        <v>0</v>
      </c>
      <c r="J199" s="84">
        <v>132</v>
      </c>
      <c r="K199" s="84">
        <v>796</v>
      </c>
      <c r="L199" s="84">
        <v>638</v>
      </c>
      <c r="M199" s="84">
        <v>738</v>
      </c>
      <c r="N199" s="84">
        <v>158</v>
      </c>
      <c r="O199" s="84">
        <v>153</v>
      </c>
      <c r="P199" s="84">
        <v>17</v>
      </c>
      <c r="Q199" s="84">
        <v>110</v>
      </c>
      <c r="R199" s="84">
        <v>0</v>
      </c>
      <c r="S199" s="84">
        <v>917</v>
      </c>
      <c r="T199" s="84">
        <v>90</v>
      </c>
      <c r="U199" s="84" t="s">
        <v>131</v>
      </c>
      <c r="V199" s="84" t="s">
        <v>131</v>
      </c>
      <c r="W199" s="84">
        <v>5</v>
      </c>
      <c r="X199" s="84">
        <v>0</v>
      </c>
      <c r="Y199" s="84">
        <v>0</v>
      </c>
      <c r="Z199" s="84">
        <v>23</v>
      </c>
      <c r="AA199" s="84">
        <v>153</v>
      </c>
      <c r="AB199" s="84">
        <v>482</v>
      </c>
      <c r="AD199" s="65">
        <v>194</v>
      </c>
      <c r="AE199" s="66" t="s">
        <v>430</v>
      </c>
      <c r="AF199" s="65" t="s">
        <v>431</v>
      </c>
      <c r="AG199" s="60" t="s">
        <v>144</v>
      </c>
      <c r="AH199" s="60"/>
      <c r="AI199" s="60"/>
      <c r="AJ199" s="60"/>
      <c r="AK199" s="60"/>
      <c r="AL199" s="60"/>
      <c r="AM199" s="60"/>
      <c r="BD199" s="61"/>
    </row>
    <row r="200" spans="1:56" x14ac:dyDescent="0.45">
      <c r="A200" s="62">
        <v>3218</v>
      </c>
      <c r="B200" s="84" t="s">
        <v>131</v>
      </c>
      <c r="C200" s="84" t="s">
        <v>131</v>
      </c>
      <c r="D200" s="84">
        <v>1261</v>
      </c>
      <c r="E200" s="84">
        <v>29</v>
      </c>
      <c r="F200" s="84">
        <v>249</v>
      </c>
      <c r="G200" s="84" t="s">
        <v>131</v>
      </c>
      <c r="H200" s="84">
        <v>101</v>
      </c>
      <c r="I200" s="84">
        <v>0</v>
      </c>
      <c r="J200" s="84">
        <v>528</v>
      </c>
      <c r="K200" s="84">
        <v>613</v>
      </c>
      <c r="L200" s="84">
        <v>515</v>
      </c>
      <c r="M200" s="84">
        <v>827</v>
      </c>
      <c r="N200" s="84">
        <v>224</v>
      </c>
      <c r="O200" s="84">
        <v>345</v>
      </c>
      <c r="P200" s="84">
        <v>22</v>
      </c>
      <c r="Q200" s="84">
        <v>98</v>
      </c>
      <c r="R200" s="84">
        <v>0</v>
      </c>
      <c r="S200" s="84">
        <v>2257</v>
      </c>
      <c r="T200" s="84">
        <v>182</v>
      </c>
      <c r="U200" s="84">
        <v>5</v>
      </c>
      <c r="V200" s="84" t="s">
        <v>131</v>
      </c>
      <c r="W200" s="84">
        <v>5</v>
      </c>
      <c r="X200" s="84" t="s">
        <v>131</v>
      </c>
      <c r="Y200" s="84">
        <v>0</v>
      </c>
      <c r="Z200" s="84">
        <v>33</v>
      </c>
      <c r="AA200" s="84">
        <v>151</v>
      </c>
      <c r="AB200" s="84">
        <v>878</v>
      </c>
      <c r="AD200" s="65">
        <v>195</v>
      </c>
      <c r="AE200" s="66" t="s">
        <v>432</v>
      </c>
      <c r="AF200" s="65" t="s">
        <v>433</v>
      </c>
      <c r="AG200" s="60" t="s">
        <v>144</v>
      </c>
      <c r="AH200" s="60"/>
      <c r="AI200" s="60"/>
      <c r="AJ200" s="60"/>
      <c r="AK200" s="60"/>
      <c r="AL200" s="60"/>
      <c r="AM200" s="60"/>
      <c r="BD200" s="61"/>
    </row>
    <row r="201" spans="1:56" x14ac:dyDescent="0.45">
      <c r="A201" s="62">
        <v>3219</v>
      </c>
      <c r="B201" s="84">
        <v>6</v>
      </c>
      <c r="C201" s="84">
        <v>6</v>
      </c>
      <c r="D201" s="84">
        <v>2990</v>
      </c>
      <c r="E201" s="84">
        <v>48</v>
      </c>
      <c r="F201" s="84">
        <v>817</v>
      </c>
      <c r="G201" s="84">
        <v>16</v>
      </c>
      <c r="H201" s="84">
        <v>361</v>
      </c>
      <c r="I201" s="84">
        <v>0</v>
      </c>
      <c r="J201" s="84">
        <v>1365</v>
      </c>
      <c r="K201" s="84">
        <v>1448</v>
      </c>
      <c r="L201" s="84">
        <v>1211</v>
      </c>
      <c r="M201" s="84">
        <v>1639</v>
      </c>
      <c r="N201" s="84">
        <v>377</v>
      </c>
      <c r="O201" s="84">
        <v>926</v>
      </c>
      <c r="P201" s="84">
        <v>57</v>
      </c>
      <c r="Q201" s="84">
        <v>317</v>
      </c>
      <c r="R201" s="84" t="s">
        <v>131</v>
      </c>
      <c r="S201" s="84">
        <v>5752</v>
      </c>
      <c r="T201" s="84">
        <v>206</v>
      </c>
      <c r="U201" s="84">
        <v>8</v>
      </c>
      <c r="V201" s="84" t="s">
        <v>131</v>
      </c>
      <c r="W201" s="84">
        <v>7</v>
      </c>
      <c r="X201" s="84" t="s">
        <v>131</v>
      </c>
      <c r="Y201" s="84">
        <v>6</v>
      </c>
      <c r="Z201" s="84">
        <v>137</v>
      </c>
      <c r="AA201" s="84">
        <v>184</v>
      </c>
      <c r="AB201" s="84">
        <v>1724</v>
      </c>
      <c r="AD201" s="65">
        <v>196</v>
      </c>
      <c r="AE201" s="66" t="s">
        <v>434</v>
      </c>
      <c r="AF201" s="65" t="s">
        <v>435</v>
      </c>
      <c r="AG201" s="60" t="s">
        <v>144</v>
      </c>
      <c r="AH201" s="60"/>
      <c r="AI201" s="60"/>
      <c r="AJ201" s="60"/>
      <c r="AK201" s="60"/>
      <c r="AL201" s="60"/>
      <c r="AM201" s="60"/>
      <c r="BD201" s="61"/>
    </row>
    <row r="202" spans="1:56" x14ac:dyDescent="0.45">
      <c r="A202" s="62">
        <v>3220</v>
      </c>
      <c r="B202" s="84" t="s">
        <v>131</v>
      </c>
      <c r="C202" s="84" t="s">
        <v>131</v>
      </c>
      <c r="D202" s="84">
        <v>1334</v>
      </c>
      <c r="E202" s="84">
        <v>42</v>
      </c>
      <c r="F202" s="84">
        <v>272</v>
      </c>
      <c r="G202" s="84">
        <v>7</v>
      </c>
      <c r="H202" s="84">
        <v>93</v>
      </c>
      <c r="I202" s="84">
        <v>0</v>
      </c>
      <c r="J202" s="84">
        <v>464</v>
      </c>
      <c r="K202" s="84">
        <v>473</v>
      </c>
      <c r="L202" s="84">
        <v>375</v>
      </c>
      <c r="M202" s="84">
        <v>1008</v>
      </c>
      <c r="N202" s="84">
        <v>272</v>
      </c>
      <c r="O202" s="84">
        <v>402</v>
      </c>
      <c r="P202" s="84">
        <v>20</v>
      </c>
      <c r="Q202" s="84">
        <v>69</v>
      </c>
      <c r="R202" s="84" t="s">
        <v>131</v>
      </c>
      <c r="S202" s="84">
        <v>2239</v>
      </c>
      <c r="T202" s="84">
        <v>418</v>
      </c>
      <c r="U202" s="84" t="s">
        <v>131</v>
      </c>
      <c r="V202" s="84">
        <v>0</v>
      </c>
      <c r="W202" s="84" t="s">
        <v>131</v>
      </c>
      <c r="X202" s="84" t="s">
        <v>131</v>
      </c>
      <c r="Y202" s="84">
        <v>0</v>
      </c>
      <c r="Z202" s="84">
        <v>37</v>
      </c>
      <c r="AA202" s="84">
        <v>310</v>
      </c>
      <c r="AB202" s="84">
        <v>989</v>
      </c>
      <c r="AD202" s="65">
        <v>197</v>
      </c>
      <c r="AE202" s="66" t="s">
        <v>436</v>
      </c>
      <c r="AF202" s="65" t="s">
        <v>435</v>
      </c>
      <c r="AG202" s="60" t="s">
        <v>144</v>
      </c>
      <c r="AH202" s="60"/>
      <c r="AI202" s="60"/>
      <c r="AJ202" s="60"/>
      <c r="AK202" s="60"/>
      <c r="AL202" s="60"/>
      <c r="AM202" s="60"/>
      <c r="BD202" s="61"/>
    </row>
    <row r="203" spans="1:56" x14ac:dyDescent="0.45">
      <c r="A203" s="62">
        <v>3221</v>
      </c>
      <c r="B203" s="84">
        <v>0</v>
      </c>
      <c r="C203" s="84">
        <v>0</v>
      </c>
      <c r="D203" s="84">
        <v>42</v>
      </c>
      <c r="E203" s="84" t="s">
        <v>131</v>
      </c>
      <c r="F203" s="84">
        <v>13</v>
      </c>
      <c r="G203" s="84" t="s">
        <v>131</v>
      </c>
      <c r="H203" s="84">
        <v>5</v>
      </c>
      <c r="I203" s="84">
        <v>0</v>
      </c>
      <c r="J203" s="84">
        <v>14</v>
      </c>
      <c r="K203" s="84">
        <v>25</v>
      </c>
      <c r="L203" s="84">
        <v>17</v>
      </c>
      <c r="M203" s="84">
        <v>31</v>
      </c>
      <c r="N203" s="84">
        <v>8</v>
      </c>
      <c r="O203" s="84">
        <v>7</v>
      </c>
      <c r="P203" s="84" t="s">
        <v>131</v>
      </c>
      <c r="Q203" s="84">
        <v>0</v>
      </c>
      <c r="R203" s="84">
        <v>0</v>
      </c>
      <c r="S203" s="84">
        <v>65</v>
      </c>
      <c r="T203" s="84">
        <v>28</v>
      </c>
      <c r="U203" s="84">
        <v>0</v>
      </c>
      <c r="V203" s="84" t="s">
        <v>131</v>
      </c>
      <c r="W203" s="84">
        <v>0</v>
      </c>
      <c r="X203" s="84">
        <v>0</v>
      </c>
      <c r="Y203" s="84">
        <v>0</v>
      </c>
      <c r="Z203" s="84">
        <v>0</v>
      </c>
      <c r="AA203" s="84" t="s">
        <v>131</v>
      </c>
      <c r="AB203" s="84">
        <v>15</v>
      </c>
      <c r="AD203" s="65">
        <v>198</v>
      </c>
      <c r="AE203" s="66" t="s">
        <v>437</v>
      </c>
      <c r="AF203" s="65" t="s">
        <v>435</v>
      </c>
      <c r="AG203" s="60" t="s">
        <v>144</v>
      </c>
      <c r="AH203" s="60"/>
      <c r="AI203" s="60"/>
      <c r="AJ203" s="60"/>
      <c r="AK203" s="60"/>
      <c r="AL203" s="60"/>
      <c r="AM203" s="60"/>
      <c r="BD203" s="61"/>
    </row>
    <row r="204" spans="1:56" x14ac:dyDescent="0.45">
      <c r="A204" s="62">
        <v>3222</v>
      </c>
      <c r="B204" s="84" t="s">
        <v>131</v>
      </c>
      <c r="C204" s="84" t="s">
        <v>131</v>
      </c>
      <c r="D204" s="84">
        <v>2763</v>
      </c>
      <c r="E204" s="84">
        <v>21</v>
      </c>
      <c r="F204" s="84">
        <v>562</v>
      </c>
      <c r="G204" s="84">
        <v>17</v>
      </c>
      <c r="H204" s="84">
        <v>230</v>
      </c>
      <c r="I204" s="84" t="s">
        <v>131</v>
      </c>
      <c r="J204" s="84">
        <v>450</v>
      </c>
      <c r="K204" s="84">
        <v>1014</v>
      </c>
      <c r="L204" s="84">
        <v>797</v>
      </c>
      <c r="M204" s="84">
        <v>998</v>
      </c>
      <c r="N204" s="84">
        <v>283</v>
      </c>
      <c r="O204" s="84">
        <v>444</v>
      </c>
      <c r="P204" s="84">
        <v>47</v>
      </c>
      <c r="Q204" s="84">
        <v>162</v>
      </c>
      <c r="R204" s="84">
        <v>0</v>
      </c>
      <c r="S204" s="84">
        <v>3995</v>
      </c>
      <c r="T204" s="84">
        <v>336</v>
      </c>
      <c r="U204" s="84" t="s">
        <v>131</v>
      </c>
      <c r="V204" s="84">
        <v>0</v>
      </c>
      <c r="W204" s="84">
        <v>8</v>
      </c>
      <c r="X204" s="84" t="s">
        <v>131</v>
      </c>
      <c r="Y204" s="84" t="s">
        <v>131</v>
      </c>
      <c r="Z204" s="84">
        <v>37</v>
      </c>
      <c r="AA204" s="84">
        <v>70</v>
      </c>
      <c r="AB204" s="84">
        <v>776</v>
      </c>
      <c r="AD204" s="65">
        <v>199</v>
      </c>
      <c r="AE204" s="66" t="s">
        <v>438</v>
      </c>
      <c r="AF204" s="65" t="s">
        <v>439</v>
      </c>
      <c r="AG204" s="60" t="s">
        <v>144</v>
      </c>
      <c r="AH204" s="60"/>
      <c r="AI204" s="60"/>
      <c r="AJ204" s="60"/>
      <c r="AK204" s="60"/>
      <c r="AL204" s="60"/>
      <c r="AM204" s="60"/>
      <c r="BD204" s="61"/>
    </row>
    <row r="205" spans="1:56" x14ac:dyDescent="0.45">
      <c r="A205" s="62">
        <v>3223</v>
      </c>
      <c r="B205" s="84">
        <v>0</v>
      </c>
      <c r="C205" s="84">
        <v>0</v>
      </c>
      <c r="D205" s="84">
        <v>2016</v>
      </c>
      <c r="E205" s="84">
        <v>8</v>
      </c>
      <c r="F205" s="84">
        <v>328</v>
      </c>
      <c r="G205" s="84">
        <v>6</v>
      </c>
      <c r="H205" s="84">
        <v>160</v>
      </c>
      <c r="I205" s="84">
        <v>0</v>
      </c>
      <c r="J205" s="84">
        <v>379</v>
      </c>
      <c r="K205" s="84">
        <v>390</v>
      </c>
      <c r="L205" s="84">
        <v>325</v>
      </c>
      <c r="M205" s="84">
        <v>480</v>
      </c>
      <c r="N205" s="84">
        <v>166</v>
      </c>
      <c r="O205" s="84">
        <v>308</v>
      </c>
      <c r="P205" s="84">
        <v>16</v>
      </c>
      <c r="Q205" s="84">
        <v>72</v>
      </c>
      <c r="R205" s="84" t="s">
        <v>131</v>
      </c>
      <c r="S205" s="84">
        <v>2905</v>
      </c>
      <c r="T205" s="84">
        <v>316</v>
      </c>
      <c r="U205" s="84" t="s">
        <v>131</v>
      </c>
      <c r="V205" s="84">
        <v>0</v>
      </c>
      <c r="W205" s="84">
        <v>5</v>
      </c>
      <c r="X205" s="84">
        <v>0</v>
      </c>
      <c r="Y205" s="84" t="s">
        <v>131</v>
      </c>
      <c r="Z205" s="84">
        <v>26</v>
      </c>
      <c r="AA205" s="84">
        <v>16</v>
      </c>
      <c r="AB205" s="84">
        <v>692</v>
      </c>
      <c r="AD205" s="65">
        <v>200</v>
      </c>
      <c r="AE205" s="66" t="s">
        <v>440</v>
      </c>
      <c r="AF205" s="65" t="s">
        <v>439</v>
      </c>
      <c r="AG205" s="60" t="s">
        <v>144</v>
      </c>
      <c r="AH205" s="60"/>
      <c r="AI205" s="60"/>
      <c r="AJ205" s="60"/>
      <c r="AK205" s="60"/>
      <c r="AL205" s="60"/>
      <c r="AM205" s="60"/>
      <c r="BD205" s="61"/>
    </row>
    <row r="206" spans="1:56" x14ac:dyDescent="0.45">
      <c r="A206" s="62">
        <v>3224</v>
      </c>
      <c r="B206" s="84">
        <v>0</v>
      </c>
      <c r="C206" s="84" t="s">
        <v>131</v>
      </c>
      <c r="D206" s="84">
        <v>2225</v>
      </c>
      <c r="E206" s="84">
        <v>15</v>
      </c>
      <c r="F206" s="84">
        <v>463</v>
      </c>
      <c r="G206" s="84">
        <v>18</v>
      </c>
      <c r="H206" s="84">
        <v>160</v>
      </c>
      <c r="I206" s="84">
        <v>0</v>
      </c>
      <c r="J206" s="84">
        <v>406</v>
      </c>
      <c r="K206" s="84">
        <v>857</v>
      </c>
      <c r="L206" s="84">
        <v>657</v>
      </c>
      <c r="M206" s="84">
        <v>868</v>
      </c>
      <c r="N206" s="84">
        <v>282</v>
      </c>
      <c r="O206" s="84">
        <v>315</v>
      </c>
      <c r="P206" s="84">
        <v>25</v>
      </c>
      <c r="Q206" s="84">
        <v>135</v>
      </c>
      <c r="R206" s="84" t="s">
        <v>131</v>
      </c>
      <c r="S206" s="84">
        <v>3250</v>
      </c>
      <c r="T206" s="84">
        <v>328</v>
      </c>
      <c r="U206" s="84">
        <v>6</v>
      </c>
      <c r="V206" s="84" t="s">
        <v>131</v>
      </c>
      <c r="W206" s="84">
        <v>5</v>
      </c>
      <c r="X206" s="84" t="s">
        <v>131</v>
      </c>
      <c r="Y206" s="84" t="s">
        <v>131</v>
      </c>
      <c r="Z206" s="84">
        <v>43</v>
      </c>
      <c r="AA206" s="84">
        <v>79</v>
      </c>
      <c r="AB206" s="84">
        <v>715</v>
      </c>
      <c r="AD206" s="65">
        <v>201</v>
      </c>
      <c r="AE206" s="66" t="s">
        <v>441</v>
      </c>
      <c r="AF206" s="65" t="s">
        <v>439</v>
      </c>
      <c r="AG206" s="60" t="s">
        <v>144</v>
      </c>
      <c r="AH206" s="60"/>
      <c r="AI206" s="60"/>
      <c r="AJ206" s="60"/>
      <c r="AK206" s="60"/>
      <c r="AL206" s="60"/>
      <c r="AM206" s="60"/>
      <c r="BD206" s="61"/>
    </row>
    <row r="207" spans="1:56" x14ac:dyDescent="0.45">
      <c r="A207" s="62">
        <v>3225</v>
      </c>
      <c r="B207" s="84">
        <v>0</v>
      </c>
      <c r="C207" s="84">
        <v>0</v>
      </c>
      <c r="D207" s="84">
        <v>813</v>
      </c>
      <c r="E207" s="84" t="s">
        <v>131</v>
      </c>
      <c r="F207" s="84">
        <v>83</v>
      </c>
      <c r="G207" s="84" t="s">
        <v>131</v>
      </c>
      <c r="H207" s="84">
        <v>23</v>
      </c>
      <c r="I207" s="84">
        <v>0</v>
      </c>
      <c r="J207" s="84">
        <v>73</v>
      </c>
      <c r="K207" s="84">
        <v>151</v>
      </c>
      <c r="L207" s="84">
        <v>113</v>
      </c>
      <c r="M207" s="84">
        <v>163</v>
      </c>
      <c r="N207" s="84">
        <v>62</v>
      </c>
      <c r="O207" s="84">
        <v>53</v>
      </c>
      <c r="P207" s="84" t="s">
        <v>131</v>
      </c>
      <c r="Q207" s="84">
        <v>15</v>
      </c>
      <c r="R207" s="84">
        <v>0</v>
      </c>
      <c r="S207" s="84">
        <v>1022</v>
      </c>
      <c r="T207" s="84">
        <v>328</v>
      </c>
      <c r="U207" s="84" t="s">
        <v>131</v>
      </c>
      <c r="V207" s="84">
        <v>0</v>
      </c>
      <c r="W207" s="84">
        <v>0</v>
      </c>
      <c r="X207" s="84">
        <v>0</v>
      </c>
      <c r="Y207" s="84">
        <v>0</v>
      </c>
      <c r="Z207" s="84" t="s">
        <v>131</v>
      </c>
      <c r="AA207" s="84">
        <v>18</v>
      </c>
      <c r="AB207" s="84">
        <v>151</v>
      </c>
      <c r="AD207" s="65">
        <v>202</v>
      </c>
      <c r="AE207" s="66" t="s">
        <v>442</v>
      </c>
      <c r="AF207" s="65" t="s">
        <v>443</v>
      </c>
      <c r="AG207" s="60" t="s">
        <v>144</v>
      </c>
      <c r="AH207" s="60"/>
      <c r="AI207" s="60"/>
      <c r="AJ207" s="60"/>
      <c r="AK207" s="60"/>
      <c r="AL207" s="60"/>
      <c r="AM207" s="60"/>
      <c r="BD207" s="61"/>
    </row>
    <row r="208" spans="1:56" x14ac:dyDescent="0.45">
      <c r="A208" s="62">
        <v>3226</v>
      </c>
      <c r="B208" s="84" t="s">
        <v>131</v>
      </c>
      <c r="C208" s="84" t="s">
        <v>131</v>
      </c>
      <c r="D208" s="84">
        <v>1852</v>
      </c>
      <c r="E208" s="84">
        <v>18</v>
      </c>
      <c r="F208" s="84">
        <v>298</v>
      </c>
      <c r="G208" s="84">
        <v>10</v>
      </c>
      <c r="H208" s="84">
        <v>90</v>
      </c>
      <c r="I208" s="84">
        <v>0</v>
      </c>
      <c r="J208" s="84">
        <v>265</v>
      </c>
      <c r="K208" s="84">
        <v>763</v>
      </c>
      <c r="L208" s="84">
        <v>571</v>
      </c>
      <c r="M208" s="84">
        <v>702</v>
      </c>
      <c r="N208" s="84">
        <v>229</v>
      </c>
      <c r="O208" s="84">
        <v>245</v>
      </c>
      <c r="P208" s="84">
        <v>10</v>
      </c>
      <c r="Q208" s="84">
        <v>102</v>
      </c>
      <c r="R208" s="84" t="s">
        <v>131</v>
      </c>
      <c r="S208" s="84">
        <v>2591</v>
      </c>
      <c r="T208" s="84">
        <v>446</v>
      </c>
      <c r="U208" s="84" t="s">
        <v>131</v>
      </c>
      <c r="V208" s="84">
        <v>0</v>
      </c>
      <c r="W208" s="84" t="s">
        <v>131</v>
      </c>
      <c r="X208" s="84">
        <v>0</v>
      </c>
      <c r="Y208" s="84">
        <v>0</v>
      </c>
      <c r="Z208" s="84">
        <v>12</v>
      </c>
      <c r="AA208" s="84">
        <v>73</v>
      </c>
      <c r="AB208" s="84">
        <v>577</v>
      </c>
      <c r="AD208" s="65">
        <v>203</v>
      </c>
      <c r="AE208" s="66" t="s">
        <v>444</v>
      </c>
      <c r="AF208" s="65" t="s">
        <v>443</v>
      </c>
      <c r="AG208" s="60" t="s">
        <v>144</v>
      </c>
      <c r="AH208" s="60"/>
      <c r="AI208" s="60"/>
      <c r="AJ208" s="60"/>
      <c r="AK208" s="60"/>
      <c r="AL208" s="60"/>
      <c r="AM208" s="60"/>
      <c r="BD208" s="61"/>
    </row>
    <row r="209" spans="1:56" x14ac:dyDescent="0.45">
      <c r="A209" s="62">
        <v>3227</v>
      </c>
      <c r="B209" s="84">
        <v>0</v>
      </c>
      <c r="C209" s="84">
        <v>0</v>
      </c>
      <c r="D209" s="84">
        <v>400</v>
      </c>
      <c r="E209" s="84">
        <v>7</v>
      </c>
      <c r="F209" s="84">
        <v>69</v>
      </c>
      <c r="G209" s="84" t="s">
        <v>131</v>
      </c>
      <c r="H209" s="84">
        <v>17</v>
      </c>
      <c r="I209" s="84">
        <v>0</v>
      </c>
      <c r="J209" s="84">
        <v>66</v>
      </c>
      <c r="K209" s="84">
        <v>168</v>
      </c>
      <c r="L209" s="84">
        <v>132</v>
      </c>
      <c r="M209" s="84">
        <v>183</v>
      </c>
      <c r="N209" s="84">
        <v>61</v>
      </c>
      <c r="O209" s="84">
        <v>69</v>
      </c>
      <c r="P209" s="84" t="s">
        <v>131</v>
      </c>
      <c r="Q209" s="84">
        <v>19</v>
      </c>
      <c r="R209" s="84">
        <v>0</v>
      </c>
      <c r="S209" s="84">
        <v>576</v>
      </c>
      <c r="T209" s="84">
        <v>163</v>
      </c>
      <c r="U209" s="84">
        <v>0</v>
      </c>
      <c r="V209" s="84">
        <v>0</v>
      </c>
      <c r="W209" s="84" t="s">
        <v>131</v>
      </c>
      <c r="X209" s="84">
        <v>0</v>
      </c>
      <c r="Y209" s="84">
        <v>0</v>
      </c>
      <c r="Z209" s="84" t="s">
        <v>131</v>
      </c>
      <c r="AA209" s="84">
        <v>22</v>
      </c>
      <c r="AB209" s="84">
        <v>111</v>
      </c>
      <c r="AD209" s="65">
        <v>204</v>
      </c>
      <c r="AE209" s="66" t="s">
        <v>445</v>
      </c>
      <c r="AF209" s="65" t="s">
        <v>446</v>
      </c>
      <c r="AG209" s="60" t="s">
        <v>144</v>
      </c>
      <c r="AH209" s="60"/>
      <c r="AI209" s="60"/>
      <c r="AJ209" s="60"/>
      <c r="AK209" s="60"/>
      <c r="AL209" s="60"/>
      <c r="AM209" s="60"/>
      <c r="BD209" s="61"/>
    </row>
    <row r="210" spans="1:56" x14ac:dyDescent="0.45">
      <c r="A210" s="62">
        <v>3228</v>
      </c>
      <c r="B210" s="84">
        <v>0</v>
      </c>
      <c r="C210" s="84" t="s">
        <v>131</v>
      </c>
      <c r="D210" s="84">
        <v>1668</v>
      </c>
      <c r="E210" s="84">
        <v>50</v>
      </c>
      <c r="F210" s="84">
        <v>248</v>
      </c>
      <c r="G210" s="84">
        <v>11</v>
      </c>
      <c r="H210" s="84">
        <v>65</v>
      </c>
      <c r="I210" s="84" t="s">
        <v>131</v>
      </c>
      <c r="J210" s="84">
        <v>245</v>
      </c>
      <c r="K210" s="84">
        <v>772</v>
      </c>
      <c r="L210" s="84">
        <v>574</v>
      </c>
      <c r="M210" s="84">
        <v>779</v>
      </c>
      <c r="N210" s="84">
        <v>223</v>
      </c>
      <c r="O210" s="84">
        <v>214</v>
      </c>
      <c r="P210" s="84">
        <v>14</v>
      </c>
      <c r="Q210" s="84">
        <v>74</v>
      </c>
      <c r="R210" s="84">
        <v>0</v>
      </c>
      <c r="S210" s="84">
        <v>2270</v>
      </c>
      <c r="T210" s="84">
        <v>451</v>
      </c>
      <c r="U210" s="84" t="s">
        <v>131</v>
      </c>
      <c r="V210" s="84">
        <v>0</v>
      </c>
      <c r="W210" s="84" t="s">
        <v>131</v>
      </c>
      <c r="X210" s="84">
        <v>0</v>
      </c>
      <c r="Y210" s="84">
        <v>0</v>
      </c>
      <c r="Z210" s="84">
        <v>14</v>
      </c>
      <c r="AA210" s="84">
        <v>119</v>
      </c>
      <c r="AB210" s="84">
        <v>533</v>
      </c>
      <c r="AD210" s="65">
        <v>205</v>
      </c>
      <c r="AE210" s="66" t="s">
        <v>447</v>
      </c>
      <c r="AF210" s="65" t="s">
        <v>446</v>
      </c>
      <c r="AG210" s="60" t="s">
        <v>144</v>
      </c>
      <c r="AH210" s="60"/>
      <c r="AI210" s="60"/>
      <c r="AJ210" s="60"/>
      <c r="AK210" s="60"/>
      <c r="AL210" s="60"/>
      <c r="AM210" s="60"/>
      <c r="BD210" s="61"/>
    </row>
    <row r="211" spans="1:56" x14ac:dyDescent="0.45">
      <c r="A211" s="62">
        <v>3230</v>
      </c>
      <c r="B211" s="84">
        <v>0</v>
      </c>
      <c r="C211" s="84">
        <v>0</v>
      </c>
      <c r="D211" s="84">
        <v>375</v>
      </c>
      <c r="E211" s="84">
        <v>5</v>
      </c>
      <c r="F211" s="84">
        <v>29</v>
      </c>
      <c r="G211" s="84">
        <v>0</v>
      </c>
      <c r="H211" s="84">
        <v>8</v>
      </c>
      <c r="I211" s="84">
        <v>0</v>
      </c>
      <c r="J211" s="84">
        <v>42</v>
      </c>
      <c r="K211" s="84">
        <v>116</v>
      </c>
      <c r="L211" s="84">
        <v>78</v>
      </c>
      <c r="M211" s="84">
        <v>108</v>
      </c>
      <c r="N211" s="84">
        <v>38</v>
      </c>
      <c r="O211" s="84">
        <v>33</v>
      </c>
      <c r="P211" s="84" t="s">
        <v>131</v>
      </c>
      <c r="Q211" s="84">
        <v>11</v>
      </c>
      <c r="R211" s="84">
        <v>0</v>
      </c>
      <c r="S211" s="84">
        <v>499</v>
      </c>
      <c r="T211" s="84">
        <v>152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 t="s">
        <v>131</v>
      </c>
      <c r="AA211" s="84">
        <v>19</v>
      </c>
      <c r="AB211" s="84">
        <v>89</v>
      </c>
      <c r="AD211" s="65">
        <v>206</v>
      </c>
      <c r="AE211" s="66" t="s">
        <v>448</v>
      </c>
      <c r="AF211" s="65" t="s">
        <v>449</v>
      </c>
      <c r="AG211" s="60" t="s">
        <v>144</v>
      </c>
      <c r="AH211" s="60"/>
      <c r="AI211" s="60"/>
      <c r="AJ211" s="60"/>
      <c r="AK211" s="60"/>
      <c r="AL211" s="60"/>
      <c r="AM211" s="60"/>
      <c r="BD211" s="61"/>
    </row>
    <row r="212" spans="1:56" x14ac:dyDescent="0.45">
      <c r="A212" s="62">
        <v>3231</v>
      </c>
      <c r="B212" s="84">
        <v>0</v>
      </c>
      <c r="C212" s="84">
        <v>0</v>
      </c>
      <c r="D212" s="84">
        <v>142</v>
      </c>
      <c r="E212" s="84">
        <v>5</v>
      </c>
      <c r="F212" s="84">
        <v>10</v>
      </c>
      <c r="G212" s="84" t="s">
        <v>131</v>
      </c>
      <c r="H212" s="84" t="s">
        <v>131</v>
      </c>
      <c r="I212" s="84">
        <v>0</v>
      </c>
      <c r="J212" s="84">
        <v>20</v>
      </c>
      <c r="K212" s="84">
        <v>42</v>
      </c>
      <c r="L212" s="84">
        <v>31</v>
      </c>
      <c r="M212" s="84">
        <v>54</v>
      </c>
      <c r="N212" s="84">
        <v>21</v>
      </c>
      <c r="O212" s="84">
        <v>20</v>
      </c>
      <c r="P212" s="84" t="s">
        <v>131</v>
      </c>
      <c r="Q212" s="84" t="s">
        <v>131</v>
      </c>
      <c r="R212" s="84">
        <v>0</v>
      </c>
      <c r="S212" s="84">
        <v>189</v>
      </c>
      <c r="T212" s="84">
        <v>54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 t="s">
        <v>131</v>
      </c>
      <c r="AA212" s="84" t="s">
        <v>131</v>
      </c>
      <c r="AB212" s="84">
        <v>26</v>
      </c>
      <c r="AD212" s="65">
        <v>207</v>
      </c>
      <c r="AE212" s="66" t="s">
        <v>450</v>
      </c>
      <c r="AF212" s="65" t="s">
        <v>449</v>
      </c>
      <c r="AG212" s="60" t="s">
        <v>144</v>
      </c>
      <c r="AH212" s="60"/>
      <c r="AI212" s="60"/>
      <c r="AJ212" s="60"/>
      <c r="AK212" s="60"/>
      <c r="AL212" s="60"/>
      <c r="AM212" s="60"/>
      <c r="BD212" s="61"/>
    </row>
    <row r="213" spans="1:56" x14ac:dyDescent="0.45">
      <c r="A213" s="62">
        <v>3232</v>
      </c>
      <c r="B213" s="84">
        <v>0</v>
      </c>
      <c r="C213" s="84">
        <v>0</v>
      </c>
      <c r="D213" s="84">
        <v>126</v>
      </c>
      <c r="E213" s="84" t="s">
        <v>131</v>
      </c>
      <c r="F213" s="84">
        <v>14</v>
      </c>
      <c r="G213" s="84">
        <v>0</v>
      </c>
      <c r="H213" s="84" t="s">
        <v>131</v>
      </c>
      <c r="I213" s="84">
        <v>0</v>
      </c>
      <c r="J213" s="84">
        <v>18</v>
      </c>
      <c r="K213" s="84">
        <v>38</v>
      </c>
      <c r="L213" s="84">
        <v>25</v>
      </c>
      <c r="M213" s="84">
        <v>30</v>
      </c>
      <c r="N213" s="84">
        <v>11</v>
      </c>
      <c r="O213" s="84">
        <v>12</v>
      </c>
      <c r="P213" s="84">
        <v>0</v>
      </c>
      <c r="Q213" s="84">
        <v>5</v>
      </c>
      <c r="R213" s="84">
        <v>0</v>
      </c>
      <c r="S213" s="84">
        <v>172</v>
      </c>
      <c r="T213" s="84">
        <v>71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 t="s">
        <v>131</v>
      </c>
      <c r="AA213" s="84">
        <v>0</v>
      </c>
      <c r="AB213" s="84">
        <v>42</v>
      </c>
      <c r="AD213" s="65">
        <v>208</v>
      </c>
      <c r="AE213" s="66" t="s">
        <v>451</v>
      </c>
      <c r="AF213" s="65" t="s">
        <v>452</v>
      </c>
      <c r="AG213" s="60" t="s">
        <v>144</v>
      </c>
      <c r="AH213" s="60"/>
      <c r="AI213" s="60"/>
      <c r="AJ213" s="60"/>
      <c r="AK213" s="60"/>
      <c r="AL213" s="60"/>
      <c r="AM213" s="60"/>
      <c r="BD213" s="61"/>
    </row>
    <row r="214" spans="1:56" x14ac:dyDescent="0.45">
      <c r="A214" s="62">
        <v>3233</v>
      </c>
      <c r="B214" s="84">
        <v>0</v>
      </c>
      <c r="C214" s="84">
        <v>0</v>
      </c>
      <c r="D214" s="84">
        <v>327</v>
      </c>
      <c r="E214" s="84" t="s">
        <v>131</v>
      </c>
      <c r="F214" s="84">
        <v>40</v>
      </c>
      <c r="G214" s="84">
        <v>0</v>
      </c>
      <c r="H214" s="84">
        <v>23</v>
      </c>
      <c r="I214" s="84">
        <v>0</v>
      </c>
      <c r="J214" s="84">
        <v>75</v>
      </c>
      <c r="K214" s="84">
        <v>109</v>
      </c>
      <c r="L214" s="84">
        <v>73</v>
      </c>
      <c r="M214" s="84">
        <v>121</v>
      </c>
      <c r="N214" s="84">
        <v>42</v>
      </c>
      <c r="O214" s="84">
        <v>50</v>
      </c>
      <c r="P214" s="84">
        <v>7</v>
      </c>
      <c r="Q214" s="84">
        <v>12</v>
      </c>
      <c r="R214" s="84">
        <v>0</v>
      </c>
      <c r="S214" s="84">
        <v>490</v>
      </c>
      <c r="T214" s="84">
        <v>102</v>
      </c>
      <c r="U214" s="84" t="s">
        <v>131</v>
      </c>
      <c r="V214" s="84">
        <v>0</v>
      </c>
      <c r="W214" s="84" t="s">
        <v>131</v>
      </c>
      <c r="X214" s="84" t="s">
        <v>131</v>
      </c>
      <c r="Y214" s="84">
        <v>0</v>
      </c>
      <c r="Z214" s="84">
        <v>0</v>
      </c>
      <c r="AA214" s="84" t="s">
        <v>131</v>
      </c>
      <c r="AB214" s="84">
        <v>121</v>
      </c>
      <c r="AD214" s="65">
        <v>209</v>
      </c>
      <c r="AE214" s="66" t="s">
        <v>453</v>
      </c>
      <c r="AF214" s="65" t="s">
        <v>452</v>
      </c>
      <c r="AG214" s="60" t="s">
        <v>144</v>
      </c>
      <c r="AH214" s="60"/>
      <c r="AI214" s="60"/>
      <c r="AJ214" s="60"/>
      <c r="AK214" s="60"/>
      <c r="AL214" s="60"/>
      <c r="AM214" s="60"/>
      <c r="BD214" s="61"/>
    </row>
    <row r="215" spans="1:56" x14ac:dyDescent="0.45">
      <c r="A215" s="62">
        <v>3234</v>
      </c>
      <c r="B215" s="84">
        <v>0</v>
      </c>
      <c r="C215" s="84">
        <v>0</v>
      </c>
      <c r="D215" s="84">
        <v>27</v>
      </c>
      <c r="E215" s="84">
        <v>0</v>
      </c>
      <c r="F215" s="84" t="s">
        <v>131</v>
      </c>
      <c r="G215" s="84">
        <v>0</v>
      </c>
      <c r="H215" s="84">
        <v>0</v>
      </c>
      <c r="I215" s="84">
        <v>0</v>
      </c>
      <c r="J215" s="84">
        <v>7</v>
      </c>
      <c r="K215" s="84">
        <v>5</v>
      </c>
      <c r="L215" s="84" t="s">
        <v>131</v>
      </c>
      <c r="M215" s="84">
        <v>8</v>
      </c>
      <c r="N215" s="84" t="s">
        <v>131</v>
      </c>
      <c r="O215" s="84" t="s">
        <v>131</v>
      </c>
      <c r="P215" s="84" t="s">
        <v>131</v>
      </c>
      <c r="Q215" s="84">
        <v>0</v>
      </c>
      <c r="R215" s="84">
        <v>0</v>
      </c>
      <c r="S215" s="84">
        <v>37</v>
      </c>
      <c r="T215" s="84">
        <v>8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6</v>
      </c>
      <c r="AD215" s="65">
        <v>210</v>
      </c>
      <c r="AE215" s="66" t="s">
        <v>454</v>
      </c>
      <c r="AF215" s="65" t="s">
        <v>455</v>
      </c>
      <c r="AG215" s="60" t="s">
        <v>144</v>
      </c>
      <c r="AH215" s="60"/>
      <c r="AI215" s="60"/>
      <c r="AJ215" s="60"/>
      <c r="AK215" s="60"/>
      <c r="AL215" s="60"/>
      <c r="AM215" s="60"/>
      <c r="BD215" s="61"/>
    </row>
    <row r="216" spans="1:56" x14ac:dyDescent="0.45">
      <c r="A216" s="62">
        <v>3235</v>
      </c>
      <c r="B216" s="84">
        <v>0</v>
      </c>
      <c r="C216" s="84">
        <v>0</v>
      </c>
      <c r="D216" s="84">
        <v>18</v>
      </c>
      <c r="E216" s="84">
        <v>0</v>
      </c>
      <c r="F216" s="84">
        <v>5</v>
      </c>
      <c r="G216" s="84">
        <v>0</v>
      </c>
      <c r="H216" s="84">
        <v>5</v>
      </c>
      <c r="I216" s="84">
        <v>0</v>
      </c>
      <c r="J216" s="84">
        <v>15</v>
      </c>
      <c r="K216" s="84">
        <v>25</v>
      </c>
      <c r="L216" s="84">
        <v>19</v>
      </c>
      <c r="M216" s="84">
        <v>26</v>
      </c>
      <c r="N216" s="84">
        <v>6</v>
      </c>
      <c r="O216" s="84">
        <v>9</v>
      </c>
      <c r="P216" s="84" t="s">
        <v>131</v>
      </c>
      <c r="Q216" s="84" t="s">
        <v>131</v>
      </c>
      <c r="R216" s="84">
        <v>0</v>
      </c>
      <c r="S216" s="84">
        <v>46</v>
      </c>
      <c r="T216" s="84">
        <v>10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 t="s">
        <v>131</v>
      </c>
      <c r="AB216" s="84">
        <v>8</v>
      </c>
      <c r="AD216" s="65">
        <v>211</v>
      </c>
      <c r="AE216" s="66" t="s">
        <v>456</v>
      </c>
      <c r="AF216" s="65" t="s">
        <v>455</v>
      </c>
      <c r="AG216" s="60" t="s">
        <v>144</v>
      </c>
      <c r="AH216" s="60"/>
      <c r="AI216" s="60"/>
      <c r="AJ216" s="60"/>
      <c r="AK216" s="60"/>
      <c r="AL216" s="60"/>
      <c r="AM216" s="60"/>
      <c r="BD216" s="61"/>
    </row>
    <row r="217" spans="1:56" x14ac:dyDescent="0.45">
      <c r="A217" s="62">
        <v>3236</v>
      </c>
      <c r="B217" s="84">
        <v>0</v>
      </c>
      <c r="C217" s="84">
        <v>0</v>
      </c>
      <c r="D217" s="84">
        <v>25</v>
      </c>
      <c r="E217" s="84">
        <v>0</v>
      </c>
      <c r="F217" s="84">
        <v>6</v>
      </c>
      <c r="G217" s="84">
        <v>0</v>
      </c>
      <c r="H217" s="84" t="s">
        <v>131</v>
      </c>
      <c r="I217" s="84">
        <v>0</v>
      </c>
      <c r="J217" s="84">
        <v>8</v>
      </c>
      <c r="K217" s="84">
        <v>14</v>
      </c>
      <c r="L217" s="84">
        <v>10</v>
      </c>
      <c r="M217" s="84">
        <v>17</v>
      </c>
      <c r="N217" s="84" t="s">
        <v>131</v>
      </c>
      <c r="O217" s="84">
        <v>10</v>
      </c>
      <c r="P217" s="84">
        <v>0</v>
      </c>
      <c r="Q217" s="84" t="s">
        <v>131</v>
      </c>
      <c r="R217" s="84">
        <v>0</v>
      </c>
      <c r="S217" s="84">
        <v>45</v>
      </c>
      <c r="T217" s="84">
        <v>10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 t="s">
        <v>131</v>
      </c>
      <c r="AA217" s="84">
        <v>0</v>
      </c>
      <c r="AB217" s="84">
        <v>8</v>
      </c>
      <c r="AD217" s="65">
        <v>212</v>
      </c>
      <c r="AE217" s="66" t="s">
        <v>457</v>
      </c>
      <c r="AF217" s="65" t="s">
        <v>458</v>
      </c>
      <c r="AG217" s="60" t="s">
        <v>144</v>
      </c>
      <c r="AH217" s="60"/>
      <c r="AI217" s="60"/>
      <c r="AJ217" s="60"/>
      <c r="AK217" s="60"/>
      <c r="AL217" s="60"/>
      <c r="AM217" s="60"/>
      <c r="BD217" s="61"/>
    </row>
    <row r="218" spans="1:56" x14ac:dyDescent="0.45">
      <c r="A218" s="62">
        <v>3237</v>
      </c>
      <c r="B218" s="84">
        <v>0</v>
      </c>
      <c r="C218" s="84">
        <v>0</v>
      </c>
      <c r="D218" s="84">
        <v>17</v>
      </c>
      <c r="E218" s="84">
        <v>0</v>
      </c>
      <c r="F218" s="84" t="s">
        <v>131</v>
      </c>
      <c r="G218" s="84">
        <v>0</v>
      </c>
      <c r="H218" s="84" t="s">
        <v>131</v>
      </c>
      <c r="I218" s="84">
        <v>0</v>
      </c>
      <c r="J218" s="84">
        <v>17</v>
      </c>
      <c r="K218" s="84">
        <v>12</v>
      </c>
      <c r="L218" s="84">
        <v>7</v>
      </c>
      <c r="M218" s="84">
        <v>17</v>
      </c>
      <c r="N218" s="84">
        <v>6</v>
      </c>
      <c r="O218" s="84">
        <v>8</v>
      </c>
      <c r="P218" s="84" t="s">
        <v>131</v>
      </c>
      <c r="Q218" s="84" t="s">
        <v>131</v>
      </c>
      <c r="R218" s="84">
        <v>0</v>
      </c>
      <c r="S218" s="84">
        <v>44</v>
      </c>
      <c r="T218" s="84">
        <v>6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 t="s">
        <v>131</v>
      </c>
      <c r="AA218" s="84">
        <v>0</v>
      </c>
      <c r="AB218" s="84">
        <v>10</v>
      </c>
      <c r="AD218" s="65">
        <v>213</v>
      </c>
      <c r="AE218" s="66" t="s">
        <v>459</v>
      </c>
      <c r="AF218" s="65" t="s">
        <v>458</v>
      </c>
      <c r="AG218" s="60" t="s">
        <v>144</v>
      </c>
      <c r="AH218" s="60"/>
      <c r="AI218" s="60"/>
      <c r="AJ218" s="60"/>
      <c r="AK218" s="60"/>
      <c r="AL218" s="60"/>
      <c r="AM218" s="60"/>
      <c r="BD218" s="61"/>
    </row>
    <row r="219" spans="1:56" x14ac:dyDescent="0.45">
      <c r="A219" s="62">
        <v>3238</v>
      </c>
      <c r="B219" s="84">
        <v>0</v>
      </c>
      <c r="C219" s="84">
        <v>0</v>
      </c>
      <c r="D219" s="84">
        <v>10</v>
      </c>
      <c r="E219" s="84">
        <v>0</v>
      </c>
      <c r="F219" s="84" t="s">
        <v>131</v>
      </c>
      <c r="G219" s="84">
        <v>0</v>
      </c>
      <c r="H219" s="84" t="s">
        <v>131</v>
      </c>
      <c r="I219" s="84">
        <v>0</v>
      </c>
      <c r="J219" s="84">
        <v>13</v>
      </c>
      <c r="K219" s="84">
        <v>14</v>
      </c>
      <c r="L219" s="84">
        <v>11</v>
      </c>
      <c r="M219" s="84">
        <v>17</v>
      </c>
      <c r="N219" s="84">
        <v>6</v>
      </c>
      <c r="O219" s="84">
        <v>12</v>
      </c>
      <c r="P219" s="84">
        <v>0</v>
      </c>
      <c r="Q219" s="84" t="s">
        <v>131</v>
      </c>
      <c r="R219" s="84">
        <v>0</v>
      </c>
      <c r="S219" s="84">
        <v>35</v>
      </c>
      <c r="T219" s="84">
        <v>7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11</v>
      </c>
      <c r="AD219" s="65">
        <v>214</v>
      </c>
      <c r="AE219" s="66" t="s">
        <v>460</v>
      </c>
      <c r="AF219" s="65" t="s">
        <v>458</v>
      </c>
      <c r="AG219" s="60" t="s">
        <v>144</v>
      </c>
      <c r="AH219" s="60"/>
      <c r="AI219" s="60"/>
      <c r="AJ219" s="60"/>
      <c r="AK219" s="60"/>
      <c r="AL219" s="60"/>
      <c r="AM219" s="60"/>
      <c r="BD219" s="61"/>
    </row>
    <row r="220" spans="1:56" x14ac:dyDescent="0.45">
      <c r="A220" s="62">
        <v>3239</v>
      </c>
      <c r="B220" s="84">
        <v>0</v>
      </c>
      <c r="C220" s="84">
        <v>0</v>
      </c>
      <c r="D220" s="84">
        <v>47</v>
      </c>
      <c r="E220" s="84">
        <v>0</v>
      </c>
      <c r="F220" s="84">
        <v>15</v>
      </c>
      <c r="G220" s="84">
        <v>0</v>
      </c>
      <c r="H220" s="84">
        <v>5</v>
      </c>
      <c r="I220" s="84" t="s">
        <v>131</v>
      </c>
      <c r="J220" s="84">
        <v>18</v>
      </c>
      <c r="K220" s="84">
        <v>28</v>
      </c>
      <c r="L220" s="84">
        <v>21</v>
      </c>
      <c r="M220" s="84">
        <v>24</v>
      </c>
      <c r="N220" s="84">
        <v>9</v>
      </c>
      <c r="O220" s="84">
        <v>19</v>
      </c>
      <c r="P220" s="84">
        <v>0</v>
      </c>
      <c r="Q220" s="84" t="s">
        <v>131</v>
      </c>
      <c r="R220" s="84">
        <v>0</v>
      </c>
      <c r="S220" s="84">
        <v>91</v>
      </c>
      <c r="T220" s="84">
        <v>13</v>
      </c>
      <c r="U220" s="84">
        <v>0</v>
      </c>
      <c r="V220" s="84">
        <v>0</v>
      </c>
      <c r="W220" s="84">
        <v>0</v>
      </c>
      <c r="X220" s="84">
        <v>0</v>
      </c>
      <c r="Y220" s="84" t="s">
        <v>131</v>
      </c>
      <c r="Z220" s="84">
        <v>0</v>
      </c>
      <c r="AA220" s="84" t="s">
        <v>131</v>
      </c>
      <c r="AB220" s="84">
        <v>12</v>
      </c>
      <c r="AD220" s="65">
        <v>215</v>
      </c>
      <c r="AE220" s="66" t="s">
        <v>461</v>
      </c>
      <c r="AF220" s="65" t="s">
        <v>458</v>
      </c>
      <c r="AG220" s="60" t="s">
        <v>144</v>
      </c>
      <c r="AH220" s="60"/>
      <c r="AI220" s="60"/>
      <c r="AJ220" s="60"/>
      <c r="AK220" s="60"/>
      <c r="AL220" s="60"/>
      <c r="AM220" s="60"/>
      <c r="BD220" s="61"/>
    </row>
    <row r="221" spans="1:56" x14ac:dyDescent="0.45">
      <c r="A221" s="62">
        <v>3240</v>
      </c>
      <c r="B221" s="84">
        <v>0</v>
      </c>
      <c r="C221" s="84">
        <v>0</v>
      </c>
      <c r="D221" s="84">
        <v>123</v>
      </c>
      <c r="E221" s="84" t="s">
        <v>131</v>
      </c>
      <c r="F221" s="84">
        <v>40</v>
      </c>
      <c r="G221" s="84">
        <v>0</v>
      </c>
      <c r="H221" s="84">
        <v>9</v>
      </c>
      <c r="I221" s="84">
        <v>0</v>
      </c>
      <c r="J221" s="84">
        <v>28</v>
      </c>
      <c r="K221" s="84">
        <v>78</v>
      </c>
      <c r="L221" s="84">
        <v>55</v>
      </c>
      <c r="M221" s="84">
        <v>84</v>
      </c>
      <c r="N221" s="84">
        <v>24</v>
      </c>
      <c r="O221" s="84">
        <v>32</v>
      </c>
      <c r="P221" s="84" t="s">
        <v>131</v>
      </c>
      <c r="Q221" s="84">
        <v>10</v>
      </c>
      <c r="R221" s="84">
        <v>0</v>
      </c>
      <c r="S221" s="84">
        <v>200</v>
      </c>
      <c r="T221" s="84">
        <v>42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 t="s">
        <v>131</v>
      </c>
      <c r="AA221" s="84">
        <v>7</v>
      </c>
      <c r="AB221" s="84">
        <v>31</v>
      </c>
      <c r="AD221" s="65">
        <v>216</v>
      </c>
      <c r="AE221" s="66" t="s">
        <v>462</v>
      </c>
      <c r="AF221" s="65" t="s">
        <v>463</v>
      </c>
      <c r="AG221" s="60" t="s">
        <v>144</v>
      </c>
      <c r="AH221" s="60"/>
      <c r="AI221" s="60"/>
      <c r="AJ221" s="60"/>
      <c r="AK221" s="60"/>
      <c r="AL221" s="60"/>
      <c r="AM221" s="60"/>
      <c r="BD221" s="61"/>
    </row>
    <row r="222" spans="1:56" x14ac:dyDescent="0.45">
      <c r="A222" s="62">
        <v>3241</v>
      </c>
      <c r="B222" s="84">
        <v>0</v>
      </c>
      <c r="C222" s="84" t="s">
        <v>131</v>
      </c>
      <c r="D222" s="84">
        <v>355</v>
      </c>
      <c r="E222" s="84">
        <v>5</v>
      </c>
      <c r="F222" s="84">
        <v>101</v>
      </c>
      <c r="G222" s="84" t="s">
        <v>131</v>
      </c>
      <c r="H222" s="84">
        <v>43</v>
      </c>
      <c r="I222" s="84">
        <v>0</v>
      </c>
      <c r="J222" s="84">
        <v>127</v>
      </c>
      <c r="K222" s="84">
        <v>179</v>
      </c>
      <c r="L222" s="84">
        <v>140</v>
      </c>
      <c r="M222" s="84">
        <v>149</v>
      </c>
      <c r="N222" s="84">
        <v>32</v>
      </c>
      <c r="O222" s="84">
        <v>97</v>
      </c>
      <c r="P222" s="84">
        <v>7</v>
      </c>
      <c r="Q222" s="84">
        <v>27</v>
      </c>
      <c r="R222" s="84">
        <v>0</v>
      </c>
      <c r="S222" s="84">
        <v>643</v>
      </c>
      <c r="T222" s="84">
        <v>60</v>
      </c>
      <c r="U222" s="84" t="s">
        <v>131</v>
      </c>
      <c r="V222" s="84">
        <v>0</v>
      </c>
      <c r="W222" s="84">
        <v>0</v>
      </c>
      <c r="X222" s="84">
        <v>0</v>
      </c>
      <c r="Y222" s="84">
        <v>0</v>
      </c>
      <c r="Z222" s="84">
        <v>5</v>
      </c>
      <c r="AA222" s="84">
        <v>16</v>
      </c>
      <c r="AB222" s="84">
        <v>135</v>
      </c>
      <c r="AD222" s="65">
        <v>217</v>
      </c>
      <c r="AE222" s="66" t="s">
        <v>464</v>
      </c>
      <c r="AF222" s="65" t="s">
        <v>463</v>
      </c>
      <c r="AG222" s="60" t="s">
        <v>144</v>
      </c>
      <c r="AH222" s="60"/>
      <c r="AI222" s="60"/>
      <c r="AJ222" s="60"/>
      <c r="AK222" s="60"/>
      <c r="AL222" s="60"/>
      <c r="AM222" s="60"/>
      <c r="BD222" s="61"/>
    </row>
    <row r="223" spans="1:56" x14ac:dyDescent="0.45">
      <c r="A223" s="62">
        <v>3242</v>
      </c>
      <c r="B223" s="84">
        <v>0</v>
      </c>
      <c r="C223" s="84">
        <v>0</v>
      </c>
      <c r="D223" s="84">
        <v>94</v>
      </c>
      <c r="E223" s="84" t="s">
        <v>131</v>
      </c>
      <c r="F223" s="84">
        <v>15</v>
      </c>
      <c r="G223" s="84">
        <v>0</v>
      </c>
      <c r="H223" s="84">
        <v>5</v>
      </c>
      <c r="I223" s="84">
        <v>0</v>
      </c>
      <c r="J223" s="84">
        <v>30</v>
      </c>
      <c r="K223" s="84">
        <v>55</v>
      </c>
      <c r="L223" s="84">
        <v>35</v>
      </c>
      <c r="M223" s="84">
        <v>49</v>
      </c>
      <c r="N223" s="84">
        <v>14</v>
      </c>
      <c r="O223" s="84">
        <v>17</v>
      </c>
      <c r="P223" s="84" t="s">
        <v>131</v>
      </c>
      <c r="Q223" s="84" t="s">
        <v>131</v>
      </c>
      <c r="R223" s="84">
        <v>0</v>
      </c>
      <c r="S223" s="84">
        <v>151</v>
      </c>
      <c r="T223" s="84">
        <v>22</v>
      </c>
      <c r="U223" s="84">
        <v>0</v>
      </c>
      <c r="V223" s="84">
        <v>0</v>
      </c>
      <c r="W223" s="84" t="s">
        <v>131</v>
      </c>
      <c r="X223" s="84">
        <v>0</v>
      </c>
      <c r="Y223" s="84">
        <v>0</v>
      </c>
      <c r="Z223" s="84" t="s">
        <v>131</v>
      </c>
      <c r="AA223" s="84" t="s">
        <v>131</v>
      </c>
      <c r="AB223" s="84">
        <v>30</v>
      </c>
      <c r="AD223" s="65">
        <v>218</v>
      </c>
      <c r="AE223" s="66" t="s">
        <v>465</v>
      </c>
      <c r="AF223" s="65" t="s">
        <v>463</v>
      </c>
      <c r="AG223" s="60" t="s">
        <v>144</v>
      </c>
      <c r="AH223" s="60"/>
      <c r="AI223" s="60"/>
      <c r="AJ223" s="60"/>
      <c r="AK223" s="60"/>
      <c r="AL223" s="60"/>
      <c r="AM223" s="60"/>
      <c r="BD223" s="61"/>
    </row>
    <row r="224" spans="1:56" x14ac:dyDescent="0.45">
      <c r="A224" s="62">
        <v>3243</v>
      </c>
      <c r="B224" s="84">
        <v>0</v>
      </c>
      <c r="C224" s="84">
        <v>0</v>
      </c>
      <c r="D224" s="84">
        <v>24</v>
      </c>
      <c r="E224" s="84">
        <v>0</v>
      </c>
      <c r="F224" s="84">
        <v>8</v>
      </c>
      <c r="G224" s="84">
        <v>0</v>
      </c>
      <c r="H224" s="84" t="s">
        <v>131</v>
      </c>
      <c r="I224" s="84">
        <v>0</v>
      </c>
      <c r="J224" s="84">
        <v>11</v>
      </c>
      <c r="K224" s="84">
        <v>28</v>
      </c>
      <c r="L224" s="84">
        <v>18</v>
      </c>
      <c r="M224" s="84">
        <v>26</v>
      </c>
      <c r="N224" s="84">
        <v>9</v>
      </c>
      <c r="O224" s="84">
        <v>6</v>
      </c>
      <c r="P224" s="84">
        <v>0</v>
      </c>
      <c r="Q224" s="84">
        <v>0</v>
      </c>
      <c r="R224" s="84">
        <v>0</v>
      </c>
      <c r="S224" s="84">
        <v>47</v>
      </c>
      <c r="T224" s="84">
        <v>16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 t="s">
        <v>131</v>
      </c>
      <c r="AA224" s="84">
        <v>0</v>
      </c>
      <c r="AB224" s="84" t="s">
        <v>131</v>
      </c>
      <c r="AD224" s="65">
        <v>219</v>
      </c>
      <c r="AE224" s="66" t="s">
        <v>466</v>
      </c>
      <c r="AF224" s="65" t="s">
        <v>467</v>
      </c>
      <c r="AG224" s="60" t="s">
        <v>144</v>
      </c>
      <c r="AH224" s="60"/>
      <c r="AI224" s="60"/>
      <c r="AJ224" s="60"/>
      <c r="AK224" s="60"/>
      <c r="AL224" s="60"/>
      <c r="AM224" s="60"/>
      <c r="BD224" s="61"/>
    </row>
    <row r="225" spans="1:56" x14ac:dyDescent="0.45">
      <c r="A225" s="62">
        <v>3249</v>
      </c>
      <c r="B225" s="84">
        <v>0</v>
      </c>
      <c r="C225" s="84">
        <v>0</v>
      </c>
      <c r="D225" s="84">
        <v>321</v>
      </c>
      <c r="E225" s="84">
        <v>0</v>
      </c>
      <c r="F225" s="84">
        <v>71</v>
      </c>
      <c r="G225" s="84" t="s">
        <v>131</v>
      </c>
      <c r="H225" s="84">
        <v>43</v>
      </c>
      <c r="I225" s="84">
        <v>0</v>
      </c>
      <c r="J225" s="84">
        <v>100</v>
      </c>
      <c r="K225" s="84">
        <v>200</v>
      </c>
      <c r="L225" s="84">
        <v>129</v>
      </c>
      <c r="M225" s="84">
        <v>208</v>
      </c>
      <c r="N225" s="84">
        <v>69</v>
      </c>
      <c r="O225" s="84">
        <v>70</v>
      </c>
      <c r="P225" s="84">
        <v>6</v>
      </c>
      <c r="Q225" s="84">
        <v>19</v>
      </c>
      <c r="R225" s="84">
        <v>0</v>
      </c>
      <c r="S225" s="84">
        <v>551</v>
      </c>
      <c r="T225" s="84">
        <v>70</v>
      </c>
      <c r="U225" s="84" t="s">
        <v>131</v>
      </c>
      <c r="V225" s="84" t="s">
        <v>131</v>
      </c>
      <c r="W225" s="84" t="s">
        <v>131</v>
      </c>
      <c r="X225" s="84">
        <v>0</v>
      </c>
      <c r="Y225" s="84" t="s">
        <v>131</v>
      </c>
      <c r="Z225" s="84">
        <v>8</v>
      </c>
      <c r="AA225" s="84">
        <v>11</v>
      </c>
      <c r="AB225" s="84">
        <v>72</v>
      </c>
      <c r="AD225" s="65">
        <v>220</v>
      </c>
      <c r="AE225" s="66" t="s">
        <v>468</v>
      </c>
      <c r="AF225" s="65" t="s">
        <v>467</v>
      </c>
      <c r="AG225" s="60" t="s">
        <v>144</v>
      </c>
      <c r="AH225" s="60"/>
      <c r="AI225" s="60"/>
      <c r="AJ225" s="60"/>
      <c r="AK225" s="60"/>
      <c r="AL225" s="60"/>
      <c r="AM225" s="60"/>
      <c r="BD225" s="61"/>
    </row>
    <row r="226" spans="1:56" x14ac:dyDescent="0.45">
      <c r="A226" s="62">
        <v>3250</v>
      </c>
      <c r="B226" s="84" t="s">
        <v>131</v>
      </c>
      <c r="C226" s="84" t="s">
        <v>131</v>
      </c>
      <c r="D226" s="84">
        <v>1935</v>
      </c>
      <c r="E226" s="84" t="s">
        <v>131</v>
      </c>
      <c r="F226" s="84">
        <v>355</v>
      </c>
      <c r="G226" s="84">
        <v>12</v>
      </c>
      <c r="H226" s="84">
        <v>141</v>
      </c>
      <c r="I226" s="84" t="s">
        <v>131</v>
      </c>
      <c r="J226" s="84">
        <v>682</v>
      </c>
      <c r="K226" s="84">
        <v>833</v>
      </c>
      <c r="L226" s="84">
        <v>668</v>
      </c>
      <c r="M226" s="84">
        <v>732</v>
      </c>
      <c r="N226" s="84">
        <v>189</v>
      </c>
      <c r="O226" s="84">
        <v>403</v>
      </c>
      <c r="P226" s="84">
        <v>24</v>
      </c>
      <c r="Q226" s="84">
        <v>163</v>
      </c>
      <c r="R226" s="84">
        <v>0</v>
      </c>
      <c r="S226" s="84">
        <v>3277</v>
      </c>
      <c r="T226" s="84">
        <v>243</v>
      </c>
      <c r="U226" s="84" t="s">
        <v>131</v>
      </c>
      <c r="V226" s="84" t="s">
        <v>131</v>
      </c>
      <c r="W226" s="84">
        <v>7</v>
      </c>
      <c r="X226" s="84">
        <v>5</v>
      </c>
      <c r="Y226" s="84" t="s">
        <v>131</v>
      </c>
      <c r="Z226" s="84">
        <v>37</v>
      </c>
      <c r="AA226" s="84">
        <v>47</v>
      </c>
      <c r="AB226" s="84">
        <v>788</v>
      </c>
      <c r="AD226" s="65">
        <v>221</v>
      </c>
      <c r="AE226" s="66" t="s">
        <v>469</v>
      </c>
      <c r="AF226" s="65" t="s">
        <v>467</v>
      </c>
      <c r="AG226" s="60" t="s">
        <v>144</v>
      </c>
      <c r="AH226" s="60"/>
      <c r="AI226" s="60"/>
      <c r="AJ226" s="60"/>
      <c r="AK226" s="60"/>
      <c r="AL226" s="60"/>
      <c r="AM226" s="60"/>
      <c r="BD226" s="61"/>
    </row>
    <row r="227" spans="1:56" x14ac:dyDescent="0.45">
      <c r="A227" s="62">
        <v>3251</v>
      </c>
      <c r="B227" s="84">
        <v>0</v>
      </c>
      <c r="C227" s="84">
        <v>0</v>
      </c>
      <c r="D227" s="84">
        <v>85</v>
      </c>
      <c r="E227" s="84">
        <v>0</v>
      </c>
      <c r="F227" s="84">
        <v>20</v>
      </c>
      <c r="G227" s="84">
        <v>0</v>
      </c>
      <c r="H227" s="84">
        <v>6</v>
      </c>
      <c r="I227" s="84">
        <v>0</v>
      </c>
      <c r="J227" s="84">
        <v>22</v>
      </c>
      <c r="K227" s="84">
        <v>23</v>
      </c>
      <c r="L227" s="84">
        <v>16</v>
      </c>
      <c r="M227" s="84">
        <v>33</v>
      </c>
      <c r="N227" s="84">
        <v>8</v>
      </c>
      <c r="O227" s="84">
        <v>16</v>
      </c>
      <c r="P227" s="84" t="s">
        <v>131</v>
      </c>
      <c r="Q227" s="84" t="s">
        <v>131</v>
      </c>
      <c r="R227" s="84">
        <v>0</v>
      </c>
      <c r="S227" s="84">
        <v>132</v>
      </c>
      <c r="T227" s="84">
        <v>13</v>
      </c>
      <c r="U227" s="84">
        <v>0</v>
      </c>
      <c r="V227" s="84">
        <v>0</v>
      </c>
      <c r="W227" s="84">
        <v>0</v>
      </c>
      <c r="X227" s="84">
        <v>0</v>
      </c>
      <c r="Y227" s="84" t="s">
        <v>131</v>
      </c>
      <c r="Z227" s="84" t="s">
        <v>131</v>
      </c>
      <c r="AA227" s="84" t="s">
        <v>131</v>
      </c>
      <c r="AB227" s="84">
        <v>14</v>
      </c>
      <c r="AD227" s="65">
        <v>222</v>
      </c>
      <c r="AE227" s="66" t="s">
        <v>470</v>
      </c>
      <c r="AF227" s="65" t="s">
        <v>467</v>
      </c>
      <c r="AG227" s="60" t="s">
        <v>144</v>
      </c>
      <c r="AH227" s="60"/>
      <c r="AI227" s="60"/>
      <c r="AJ227" s="60"/>
      <c r="AK227" s="60"/>
      <c r="AL227" s="60"/>
      <c r="AM227" s="60"/>
      <c r="BD227" s="61"/>
    </row>
    <row r="228" spans="1:56" x14ac:dyDescent="0.45">
      <c r="A228" s="62">
        <v>3254</v>
      </c>
      <c r="B228" s="84">
        <v>0</v>
      </c>
      <c r="C228" s="84">
        <v>0</v>
      </c>
      <c r="D228" s="84">
        <v>23</v>
      </c>
      <c r="E228" s="84">
        <v>0</v>
      </c>
      <c r="F228" s="84">
        <v>9</v>
      </c>
      <c r="G228" s="84">
        <v>0</v>
      </c>
      <c r="H228" s="84" t="s">
        <v>131</v>
      </c>
      <c r="I228" s="84">
        <v>0</v>
      </c>
      <c r="J228" s="84">
        <v>12</v>
      </c>
      <c r="K228" s="84">
        <v>30</v>
      </c>
      <c r="L228" s="84">
        <v>18</v>
      </c>
      <c r="M228" s="84">
        <v>18</v>
      </c>
      <c r="N228" s="84" t="s">
        <v>131</v>
      </c>
      <c r="O228" s="84" t="s">
        <v>131</v>
      </c>
      <c r="P228" s="84">
        <v>0</v>
      </c>
      <c r="Q228" s="84" t="s">
        <v>131</v>
      </c>
      <c r="R228" s="84">
        <v>0</v>
      </c>
      <c r="S228" s="84">
        <v>38</v>
      </c>
      <c r="T228" s="84" t="s">
        <v>131</v>
      </c>
      <c r="U228" s="84" t="s">
        <v>131</v>
      </c>
      <c r="V228" s="84">
        <v>0</v>
      </c>
      <c r="W228" s="84">
        <v>0</v>
      </c>
      <c r="X228" s="84">
        <v>0</v>
      </c>
      <c r="Y228" s="84">
        <v>0</v>
      </c>
      <c r="Z228" s="84" t="s">
        <v>131</v>
      </c>
      <c r="AA228" s="84">
        <v>0</v>
      </c>
      <c r="AB228" s="84">
        <v>12</v>
      </c>
      <c r="AD228" s="65">
        <v>223</v>
      </c>
      <c r="AE228" s="66" t="s">
        <v>471</v>
      </c>
      <c r="AF228" s="65" t="s">
        <v>472</v>
      </c>
      <c r="AG228" s="60" t="s">
        <v>144</v>
      </c>
      <c r="AH228" s="60"/>
      <c r="AI228" s="60"/>
      <c r="AJ228" s="60"/>
      <c r="AK228" s="60"/>
      <c r="AL228" s="60"/>
      <c r="AM228" s="60"/>
      <c r="BD228" s="61"/>
    </row>
    <row r="229" spans="1:56" x14ac:dyDescent="0.45">
      <c r="A229" s="62">
        <v>3260</v>
      </c>
      <c r="B229" s="84">
        <v>0</v>
      </c>
      <c r="C229" s="84">
        <v>0</v>
      </c>
      <c r="D229" s="84">
        <v>799</v>
      </c>
      <c r="E229" s="84">
        <v>0</v>
      </c>
      <c r="F229" s="84">
        <v>127</v>
      </c>
      <c r="G229" s="84" t="s">
        <v>131</v>
      </c>
      <c r="H229" s="84">
        <v>52</v>
      </c>
      <c r="I229" s="84">
        <v>0</v>
      </c>
      <c r="J229" s="84">
        <v>234</v>
      </c>
      <c r="K229" s="84">
        <v>287</v>
      </c>
      <c r="L229" s="84">
        <v>210</v>
      </c>
      <c r="M229" s="84">
        <v>297</v>
      </c>
      <c r="N229" s="84">
        <v>78</v>
      </c>
      <c r="O229" s="84">
        <v>167</v>
      </c>
      <c r="P229" s="84">
        <v>19</v>
      </c>
      <c r="Q229" s="84">
        <v>55</v>
      </c>
      <c r="R229" s="84">
        <v>0</v>
      </c>
      <c r="S229" s="84">
        <v>1274</v>
      </c>
      <c r="T229" s="84">
        <v>134</v>
      </c>
      <c r="U229" s="84" t="s">
        <v>131</v>
      </c>
      <c r="V229" s="84">
        <v>0</v>
      </c>
      <c r="W229" s="84">
        <v>6</v>
      </c>
      <c r="X229" s="84">
        <v>0</v>
      </c>
      <c r="Y229" s="84" t="s">
        <v>131</v>
      </c>
      <c r="Z229" s="84">
        <v>7</v>
      </c>
      <c r="AA229" s="84">
        <v>28</v>
      </c>
      <c r="AB229" s="84">
        <v>259</v>
      </c>
      <c r="AD229" s="65">
        <v>224</v>
      </c>
      <c r="AE229" s="66" t="s">
        <v>473</v>
      </c>
      <c r="AF229" s="65" t="s">
        <v>472</v>
      </c>
      <c r="AG229" s="60" t="s">
        <v>144</v>
      </c>
      <c r="AH229" s="60"/>
      <c r="AI229" s="60"/>
      <c r="AJ229" s="60"/>
      <c r="AK229" s="60"/>
      <c r="AL229" s="60"/>
      <c r="AM229" s="60"/>
      <c r="BD229" s="61"/>
    </row>
    <row r="230" spans="1:56" x14ac:dyDescent="0.45">
      <c r="A230" s="62">
        <v>3264</v>
      </c>
      <c r="B230" s="84">
        <v>0</v>
      </c>
      <c r="C230" s="84">
        <v>0</v>
      </c>
      <c r="D230" s="84">
        <v>389</v>
      </c>
      <c r="E230" s="84" t="s">
        <v>131</v>
      </c>
      <c r="F230" s="84">
        <v>86</v>
      </c>
      <c r="G230" s="84" t="s">
        <v>131</v>
      </c>
      <c r="H230" s="84">
        <v>39</v>
      </c>
      <c r="I230" s="84">
        <v>0</v>
      </c>
      <c r="J230" s="84">
        <v>131</v>
      </c>
      <c r="K230" s="84">
        <v>145</v>
      </c>
      <c r="L230" s="84">
        <v>105</v>
      </c>
      <c r="M230" s="84">
        <v>164</v>
      </c>
      <c r="N230" s="84">
        <v>43</v>
      </c>
      <c r="O230" s="84">
        <v>89</v>
      </c>
      <c r="P230" s="84">
        <v>8</v>
      </c>
      <c r="Q230" s="84">
        <v>22</v>
      </c>
      <c r="R230" s="84">
        <v>0</v>
      </c>
      <c r="S230" s="84">
        <v>660</v>
      </c>
      <c r="T230" s="84">
        <v>64</v>
      </c>
      <c r="U230" s="84">
        <v>0</v>
      </c>
      <c r="V230" s="84">
        <v>0</v>
      </c>
      <c r="W230" s="84" t="s">
        <v>131</v>
      </c>
      <c r="X230" s="84" t="s">
        <v>131</v>
      </c>
      <c r="Y230" s="84" t="s">
        <v>131</v>
      </c>
      <c r="Z230" s="84">
        <v>6</v>
      </c>
      <c r="AA230" s="84">
        <v>9</v>
      </c>
      <c r="AB230" s="84">
        <v>147</v>
      </c>
      <c r="AD230" s="65">
        <v>225</v>
      </c>
      <c r="AE230" s="66" t="s">
        <v>474</v>
      </c>
      <c r="AF230" s="65" t="s">
        <v>475</v>
      </c>
      <c r="AG230" s="60" t="s">
        <v>144</v>
      </c>
      <c r="AH230" s="60"/>
      <c r="AI230" s="60"/>
      <c r="AJ230" s="60"/>
      <c r="AK230" s="60"/>
      <c r="AL230" s="60"/>
      <c r="AM230" s="60"/>
      <c r="BD230" s="61"/>
    </row>
    <row r="231" spans="1:56" x14ac:dyDescent="0.45">
      <c r="A231" s="62">
        <v>3265</v>
      </c>
      <c r="B231" s="84">
        <v>0</v>
      </c>
      <c r="C231" s="84">
        <v>0</v>
      </c>
      <c r="D231" s="84">
        <v>167</v>
      </c>
      <c r="E231" s="84" t="s">
        <v>131</v>
      </c>
      <c r="F231" s="84">
        <v>58</v>
      </c>
      <c r="G231" s="84" t="s">
        <v>131</v>
      </c>
      <c r="H231" s="84">
        <v>24</v>
      </c>
      <c r="I231" s="84" t="s">
        <v>131</v>
      </c>
      <c r="J231" s="84">
        <v>61</v>
      </c>
      <c r="K231" s="84">
        <v>158</v>
      </c>
      <c r="L231" s="84">
        <v>105</v>
      </c>
      <c r="M231" s="84">
        <v>160</v>
      </c>
      <c r="N231" s="84">
        <v>40</v>
      </c>
      <c r="O231" s="84">
        <v>72</v>
      </c>
      <c r="P231" s="84" t="s">
        <v>131</v>
      </c>
      <c r="Q231" s="84">
        <v>22</v>
      </c>
      <c r="R231" s="84">
        <v>0</v>
      </c>
      <c r="S231" s="84">
        <v>336</v>
      </c>
      <c r="T231" s="84">
        <v>48</v>
      </c>
      <c r="U231" s="84">
        <v>0</v>
      </c>
      <c r="V231" s="84">
        <v>0</v>
      </c>
      <c r="W231" s="84">
        <v>0</v>
      </c>
      <c r="X231" s="84" t="s">
        <v>131</v>
      </c>
      <c r="Y231" s="84">
        <v>0</v>
      </c>
      <c r="Z231" s="84">
        <v>8</v>
      </c>
      <c r="AA231" s="84">
        <v>7</v>
      </c>
      <c r="AB231" s="84">
        <v>65</v>
      </c>
      <c r="AD231" s="65">
        <v>226</v>
      </c>
      <c r="AE231" s="66" t="s">
        <v>476</v>
      </c>
      <c r="AF231" s="65" t="s">
        <v>477</v>
      </c>
      <c r="AG231" s="60" t="s">
        <v>144</v>
      </c>
      <c r="AH231" s="60"/>
      <c r="AI231" s="60"/>
      <c r="AJ231" s="60"/>
      <c r="AK231" s="60"/>
      <c r="AL231" s="60"/>
      <c r="AM231" s="60"/>
      <c r="BD231" s="61"/>
    </row>
    <row r="232" spans="1:56" x14ac:dyDescent="0.45">
      <c r="A232" s="62">
        <v>3266</v>
      </c>
      <c r="B232" s="84">
        <v>0</v>
      </c>
      <c r="C232" s="84">
        <v>0</v>
      </c>
      <c r="D232" s="84">
        <v>410</v>
      </c>
      <c r="E232" s="84" t="s">
        <v>131</v>
      </c>
      <c r="F232" s="84">
        <v>85</v>
      </c>
      <c r="G232" s="84" t="s">
        <v>131</v>
      </c>
      <c r="H232" s="84">
        <v>39</v>
      </c>
      <c r="I232" s="84" t="s">
        <v>131</v>
      </c>
      <c r="J232" s="84">
        <v>110</v>
      </c>
      <c r="K232" s="84">
        <v>180</v>
      </c>
      <c r="L232" s="84">
        <v>133</v>
      </c>
      <c r="M232" s="84">
        <v>194</v>
      </c>
      <c r="N232" s="84">
        <v>54</v>
      </c>
      <c r="O232" s="84">
        <v>77</v>
      </c>
      <c r="P232" s="84">
        <v>12</v>
      </c>
      <c r="Q232" s="84">
        <v>24</v>
      </c>
      <c r="R232" s="84">
        <v>0</v>
      </c>
      <c r="S232" s="84">
        <v>649</v>
      </c>
      <c r="T232" s="84">
        <v>84</v>
      </c>
      <c r="U232" s="84" t="s">
        <v>131</v>
      </c>
      <c r="V232" s="84">
        <v>0</v>
      </c>
      <c r="W232" s="84">
        <v>0</v>
      </c>
      <c r="X232" s="84">
        <v>0</v>
      </c>
      <c r="Y232" s="84">
        <v>0</v>
      </c>
      <c r="Z232" s="84">
        <v>6</v>
      </c>
      <c r="AA232" s="84">
        <v>10</v>
      </c>
      <c r="AB232" s="84">
        <v>118</v>
      </c>
      <c r="AD232" s="65">
        <v>227</v>
      </c>
      <c r="AE232" s="66" t="s">
        <v>478</v>
      </c>
      <c r="AF232" s="65" t="s">
        <v>477</v>
      </c>
      <c r="AG232" s="60" t="s">
        <v>144</v>
      </c>
      <c r="AH232" s="60"/>
      <c r="AI232" s="60"/>
      <c r="AJ232" s="60"/>
      <c r="AK232" s="60"/>
      <c r="AL232" s="60"/>
      <c r="AM232" s="60"/>
      <c r="BD232" s="61"/>
    </row>
    <row r="233" spans="1:56" x14ac:dyDescent="0.45">
      <c r="A233" s="62">
        <v>3267</v>
      </c>
      <c r="B233" s="84">
        <v>0</v>
      </c>
      <c r="C233" s="84">
        <v>0</v>
      </c>
      <c r="D233" s="84">
        <v>15</v>
      </c>
      <c r="E233" s="84">
        <v>0</v>
      </c>
      <c r="F233" s="84" t="s">
        <v>131</v>
      </c>
      <c r="G233" s="84">
        <v>0</v>
      </c>
      <c r="H233" s="84">
        <v>0</v>
      </c>
      <c r="I233" s="84">
        <v>0</v>
      </c>
      <c r="J233" s="84" t="s">
        <v>131</v>
      </c>
      <c r="K233" s="84">
        <v>17</v>
      </c>
      <c r="L233" s="84">
        <v>12</v>
      </c>
      <c r="M233" s="84">
        <v>21</v>
      </c>
      <c r="N233" s="84" t="s">
        <v>131</v>
      </c>
      <c r="O233" s="84" t="s">
        <v>131</v>
      </c>
      <c r="P233" s="84" t="s">
        <v>131</v>
      </c>
      <c r="Q233" s="84" t="s">
        <v>131</v>
      </c>
      <c r="R233" s="84">
        <v>0</v>
      </c>
      <c r="S233" s="84">
        <v>25</v>
      </c>
      <c r="T233" s="84">
        <v>9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 t="s">
        <v>131</v>
      </c>
      <c r="AB233" s="84" t="s">
        <v>131</v>
      </c>
      <c r="AD233" s="65">
        <v>228</v>
      </c>
      <c r="AE233" s="66" t="s">
        <v>479</v>
      </c>
      <c r="AF233" s="65" t="s">
        <v>480</v>
      </c>
      <c r="AG233" s="60" t="s">
        <v>144</v>
      </c>
      <c r="AH233" s="60"/>
      <c r="AI233" s="60"/>
      <c r="AJ233" s="60"/>
      <c r="AK233" s="60"/>
      <c r="AL233" s="60"/>
      <c r="AM233" s="60"/>
      <c r="BD233" s="61"/>
    </row>
    <row r="234" spans="1:56" x14ac:dyDescent="0.45">
      <c r="A234" s="62">
        <v>3268</v>
      </c>
      <c r="B234" s="84">
        <v>0</v>
      </c>
      <c r="C234" s="84" t="s">
        <v>131</v>
      </c>
      <c r="D234" s="84">
        <v>237</v>
      </c>
      <c r="E234" s="84" t="s">
        <v>131</v>
      </c>
      <c r="F234" s="84">
        <v>54</v>
      </c>
      <c r="G234" s="84" t="s">
        <v>131</v>
      </c>
      <c r="H234" s="84">
        <v>22</v>
      </c>
      <c r="I234" s="84">
        <v>0</v>
      </c>
      <c r="J234" s="84">
        <v>68</v>
      </c>
      <c r="K234" s="84">
        <v>171</v>
      </c>
      <c r="L234" s="84">
        <v>109</v>
      </c>
      <c r="M234" s="84">
        <v>148</v>
      </c>
      <c r="N234" s="84">
        <v>26</v>
      </c>
      <c r="O234" s="84">
        <v>62</v>
      </c>
      <c r="P234" s="84">
        <v>5</v>
      </c>
      <c r="Q234" s="84">
        <v>18</v>
      </c>
      <c r="R234" s="84">
        <v>0</v>
      </c>
      <c r="S234" s="84">
        <v>409</v>
      </c>
      <c r="T234" s="84">
        <v>60</v>
      </c>
      <c r="U234" s="84" t="s">
        <v>131</v>
      </c>
      <c r="V234" s="84">
        <v>0</v>
      </c>
      <c r="W234" s="84" t="s">
        <v>131</v>
      </c>
      <c r="X234" s="84" t="s">
        <v>131</v>
      </c>
      <c r="Y234" s="84" t="s">
        <v>131</v>
      </c>
      <c r="Z234" s="84">
        <v>0</v>
      </c>
      <c r="AA234" s="84" t="s">
        <v>131</v>
      </c>
      <c r="AB234" s="84">
        <v>71</v>
      </c>
      <c r="AD234" s="65">
        <v>229</v>
      </c>
      <c r="AE234" s="66" t="s">
        <v>481</v>
      </c>
      <c r="AF234" s="65" t="s">
        <v>480</v>
      </c>
      <c r="AG234" s="60" t="s">
        <v>144</v>
      </c>
      <c r="AH234" s="60"/>
      <c r="AI234" s="60"/>
      <c r="AJ234" s="60"/>
      <c r="AK234" s="60"/>
      <c r="AL234" s="60"/>
      <c r="AM234" s="60"/>
      <c r="BD234" s="61"/>
    </row>
    <row r="235" spans="1:56" x14ac:dyDescent="0.45">
      <c r="A235" s="62">
        <v>3269</v>
      </c>
      <c r="B235" s="84">
        <v>0</v>
      </c>
      <c r="C235" s="84">
        <v>0</v>
      </c>
      <c r="D235" s="84">
        <v>41</v>
      </c>
      <c r="E235" s="84">
        <v>0</v>
      </c>
      <c r="F235" s="84">
        <v>9</v>
      </c>
      <c r="G235" s="84">
        <v>0</v>
      </c>
      <c r="H235" s="84" t="s">
        <v>131</v>
      </c>
      <c r="I235" s="84">
        <v>0</v>
      </c>
      <c r="J235" s="84">
        <v>10</v>
      </c>
      <c r="K235" s="84">
        <v>34</v>
      </c>
      <c r="L235" s="84">
        <v>23</v>
      </c>
      <c r="M235" s="84">
        <v>29</v>
      </c>
      <c r="N235" s="84">
        <v>8</v>
      </c>
      <c r="O235" s="84">
        <v>12</v>
      </c>
      <c r="P235" s="84" t="s">
        <v>131</v>
      </c>
      <c r="Q235" s="84">
        <v>5</v>
      </c>
      <c r="R235" s="84">
        <v>0</v>
      </c>
      <c r="S235" s="84">
        <v>67</v>
      </c>
      <c r="T235" s="84">
        <v>22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 t="s">
        <v>131</v>
      </c>
      <c r="AB235" s="84">
        <v>17</v>
      </c>
      <c r="AD235" s="65">
        <v>230</v>
      </c>
      <c r="AE235" s="66" t="s">
        <v>482</v>
      </c>
      <c r="AF235" s="65" t="s">
        <v>480</v>
      </c>
      <c r="AG235" s="60" t="s">
        <v>144</v>
      </c>
      <c r="AH235" s="60"/>
      <c r="AI235" s="60"/>
      <c r="AJ235" s="60"/>
      <c r="AK235" s="60"/>
      <c r="AL235" s="60"/>
      <c r="AM235" s="60"/>
      <c r="BD235" s="61"/>
    </row>
    <row r="236" spans="1:56" x14ac:dyDescent="0.45">
      <c r="A236" s="62">
        <v>3270</v>
      </c>
      <c r="B236" s="84">
        <v>0</v>
      </c>
      <c r="C236" s="84">
        <v>0</v>
      </c>
      <c r="D236" s="84">
        <v>35</v>
      </c>
      <c r="E236" s="84">
        <v>0</v>
      </c>
      <c r="F236" s="84">
        <v>7</v>
      </c>
      <c r="G236" s="84">
        <v>0</v>
      </c>
      <c r="H236" s="84" t="s">
        <v>131</v>
      </c>
      <c r="I236" s="84">
        <v>0</v>
      </c>
      <c r="J236" s="84" t="s">
        <v>131</v>
      </c>
      <c r="K236" s="84">
        <v>18</v>
      </c>
      <c r="L236" s="84">
        <v>13</v>
      </c>
      <c r="M236" s="84">
        <v>14</v>
      </c>
      <c r="N236" s="84" t="s">
        <v>131</v>
      </c>
      <c r="O236" s="84">
        <v>11</v>
      </c>
      <c r="P236" s="84" t="s">
        <v>131</v>
      </c>
      <c r="Q236" s="84">
        <v>0</v>
      </c>
      <c r="R236" s="84">
        <v>0</v>
      </c>
      <c r="S236" s="84">
        <v>52</v>
      </c>
      <c r="T236" s="84">
        <v>9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11</v>
      </c>
      <c r="AD236" s="65">
        <v>231</v>
      </c>
      <c r="AE236" s="66" t="s">
        <v>483</v>
      </c>
      <c r="AF236" s="65" t="s">
        <v>480</v>
      </c>
      <c r="AG236" s="60" t="s">
        <v>144</v>
      </c>
      <c r="AH236" s="60"/>
      <c r="AI236" s="60"/>
      <c r="AJ236" s="60"/>
      <c r="AK236" s="60"/>
      <c r="AL236" s="60"/>
      <c r="AM236" s="60"/>
      <c r="BD236" s="61"/>
    </row>
    <row r="237" spans="1:56" x14ac:dyDescent="0.45">
      <c r="A237" s="62">
        <v>3271</v>
      </c>
      <c r="B237" s="84" t="s">
        <v>131</v>
      </c>
      <c r="C237" s="84">
        <v>0</v>
      </c>
      <c r="D237" s="84">
        <v>15</v>
      </c>
      <c r="E237" s="84">
        <v>0</v>
      </c>
      <c r="F237" s="84">
        <v>6</v>
      </c>
      <c r="G237" s="84">
        <v>0</v>
      </c>
      <c r="H237" s="84" t="s">
        <v>131</v>
      </c>
      <c r="I237" s="84">
        <v>0</v>
      </c>
      <c r="J237" s="84">
        <v>7</v>
      </c>
      <c r="K237" s="84">
        <v>14</v>
      </c>
      <c r="L237" s="84">
        <v>8</v>
      </c>
      <c r="M237" s="84">
        <v>8</v>
      </c>
      <c r="N237" s="84" t="s">
        <v>131</v>
      </c>
      <c r="O237" s="84">
        <v>11</v>
      </c>
      <c r="P237" s="84" t="s">
        <v>131</v>
      </c>
      <c r="Q237" s="84">
        <v>0</v>
      </c>
      <c r="R237" s="84">
        <v>0</v>
      </c>
      <c r="S237" s="84">
        <v>34</v>
      </c>
      <c r="T237" s="84" t="s">
        <v>131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9</v>
      </c>
      <c r="AD237" s="65">
        <v>232</v>
      </c>
      <c r="AE237" s="66" t="s">
        <v>484</v>
      </c>
      <c r="AF237" s="65" t="s">
        <v>485</v>
      </c>
      <c r="AG237" s="60" t="s">
        <v>144</v>
      </c>
      <c r="AH237" s="60"/>
      <c r="AI237" s="60"/>
      <c r="AJ237" s="60"/>
      <c r="AK237" s="60"/>
      <c r="AL237" s="60"/>
      <c r="AM237" s="60"/>
      <c r="BD237" s="61"/>
    </row>
    <row r="238" spans="1:56" x14ac:dyDescent="0.45">
      <c r="A238" s="62">
        <v>3272</v>
      </c>
      <c r="B238" s="84" t="s">
        <v>131</v>
      </c>
      <c r="C238" s="84">
        <v>0</v>
      </c>
      <c r="D238" s="84">
        <v>284</v>
      </c>
      <c r="E238" s="84" t="s">
        <v>131</v>
      </c>
      <c r="F238" s="84">
        <v>57</v>
      </c>
      <c r="G238" s="84">
        <v>0</v>
      </c>
      <c r="H238" s="84">
        <v>36</v>
      </c>
      <c r="I238" s="84">
        <v>0</v>
      </c>
      <c r="J238" s="84">
        <v>81</v>
      </c>
      <c r="K238" s="84">
        <v>125</v>
      </c>
      <c r="L238" s="84">
        <v>84</v>
      </c>
      <c r="M238" s="84">
        <v>99</v>
      </c>
      <c r="N238" s="84">
        <v>20</v>
      </c>
      <c r="O238" s="84">
        <v>61</v>
      </c>
      <c r="P238" s="84">
        <v>7</v>
      </c>
      <c r="Q238" s="84">
        <v>24</v>
      </c>
      <c r="R238" s="84">
        <v>0</v>
      </c>
      <c r="S238" s="84">
        <v>476</v>
      </c>
      <c r="T238" s="84">
        <v>22</v>
      </c>
      <c r="U238" s="84" t="s">
        <v>131</v>
      </c>
      <c r="V238" s="84">
        <v>0</v>
      </c>
      <c r="W238" s="84" t="s">
        <v>131</v>
      </c>
      <c r="X238" s="84">
        <v>0</v>
      </c>
      <c r="Y238" s="84" t="s">
        <v>131</v>
      </c>
      <c r="Z238" s="84" t="s">
        <v>131</v>
      </c>
      <c r="AA238" s="84" t="s">
        <v>131</v>
      </c>
      <c r="AB238" s="84">
        <v>102</v>
      </c>
      <c r="AD238" s="65">
        <v>233</v>
      </c>
      <c r="AE238" s="66" t="s">
        <v>486</v>
      </c>
      <c r="AF238" s="65" t="s">
        <v>485</v>
      </c>
      <c r="AG238" s="60" t="s">
        <v>144</v>
      </c>
      <c r="AH238" s="60"/>
      <c r="AI238" s="60"/>
      <c r="AJ238" s="60"/>
      <c r="AK238" s="60"/>
      <c r="AL238" s="60"/>
      <c r="AM238" s="60"/>
      <c r="BD238" s="61"/>
    </row>
    <row r="239" spans="1:56" x14ac:dyDescent="0.45">
      <c r="A239" s="62">
        <v>3273</v>
      </c>
      <c r="B239" s="84">
        <v>0</v>
      </c>
      <c r="C239" s="84">
        <v>0</v>
      </c>
      <c r="D239" s="84">
        <v>8</v>
      </c>
      <c r="E239" s="84">
        <v>0</v>
      </c>
      <c r="F239" s="84" t="s">
        <v>131</v>
      </c>
      <c r="G239" s="84">
        <v>0</v>
      </c>
      <c r="H239" s="84" t="s">
        <v>131</v>
      </c>
      <c r="I239" s="84">
        <v>0</v>
      </c>
      <c r="J239" s="84">
        <v>7</v>
      </c>
      <c r="K239" s="84">
        <v>7</v>
      </c>
      <c r="L239" s="84" t="s">
        <v>131</v>
      </c>
      <c r="M239" s="84">
        <v>6</v>
      </c>
      <c r="N239" s="84">
        <v>0</v>
      </c>
      <c r="O239" s="84">
        <v>5</v>
      </c>
      <c r="P239" s="84">
        <v>0</v>
      </c>
      <c r="Q239" s="84">
        <v>0</v>
      </c>
      <c r="R239" s="84">
        <v>0</v>
      </c>
      <c r="S239" s="84">
        <v>19</v>
      </c>
      <c r="T239" s="84">
        <v>5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 t="s">
        <v>131</v>
      </c>
      <c r="AB239" s="84">
        <v>7</v>
      </c>
      <c r="AD239" s="65">
        <v>234</v>
      </c>
      <c r="AE239" s="66" t="s">
        <v>487</v>
      </c>
      <c r="AF239" s="65" t="s">
        <v>488</v>
      </c>
      <c r="AG239" s="60" t="s">
        <v>144</v>
      </c>
      <c r="AH239" s="60"/>
      <c r="AI239" s="60"/>
      <c r="AJ239" s="60"/>
      <c r="AK239" s="60"/>
      <c r="AL239" s="60"/>
      <c r="AM239" s="60"/>
      <c r="BD239" s="61"/>
    </row>
    <row r="240" spans="1:56" x14ac:dyDescent="0.45">
      <c r="A240" s="62">
        <v>3274</v>
      </c>
      <c r="B240" s="84">
        <v>0</v>
      </c>
      <c r="C240" s="84">
        <v>0</v>
      </c>
      <c r="D240" s="84">
        <v>28</v>
      </c>
      <c r="E240" s="84" t="s">
        <v>131</v>
      </c>
      <c r="F240" s="84">
        <v>6</v>
      </c>
      <c r="G240" s="84">
        <v>0</v>
      </c>
      <c r="H240" s="84">
        <v>5</v>
      </c>
      <c r="I240" s="84">
        <v>0</v>
      </c>
      <c r="J240" s="84">
        <v>11</v>
      </c>
      <c r="K240" s="84">
        <v>26</v>
      </c>
      <c r="L240" s="84">
        <v>17</v>
      </c>
      <c r="M240" s="84">
        <v>27</v>
      </c>
      <c r="N240" s="84">
        <v>10</v>
      </c>
      <c r="O240" s="84">
        <v>14</v>
      </c>
      <c r="P240" s="84" t="s">
        <v>131</v>
      </c>
      <c r="Q240" s="84" t="s">
        <v>131</v>
      </c>
      <c r="R240" s="84">
        <v>0</v>
      </c>
      <c r="S240" s="84">
        <v>55</v>
      </c>
      <c r="T240" s="84">
        <v>10</v>
      </c>
      <c r="U240" s="84" t="s">
        <v>131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 t="s">
        <v>131</v>
      </c>
      <c r="AB240" s="84">
        <v>11</v>
      </c>
      <c r="AD240" s="65">
        <v>235</v>
      </c>
      <c r="AE240" s="66" t="s">
        <v>489</v>
      </c>
      <c r="AF240" s="65" t="s">
        <v>488</v>
      </c>
      <c r="AG240" s="60" t="s">
        <v>144</v>
      </c>
      <c r="AH240" s="60"/>
      <c r="AI240" s="60"/>
      <c r="AJ240" s="60"/>
      <c r="AK240" s="60"/>
      <c r="AL240" s="60"/>
      <c r="AM240" s="60"/>
      <c r="BD240" s="61"/>
    </row>
    <row r="241" spans="1:56" x14ac:dyDescent="0.45">
      <c r="A241" s="62">
        <v>3275</v>
      </c>
      <c r="B241" s="84">
        <v>0</v>
      </c>
      <c r="C241" s="84">
        <v>0</v>
      </c>
      <c r="D241" s="84">
        <v>25</v>
      </c>
      <c r="E241" s="84" t="s">
        <v>131</v>
      </c>
      <c r="F241" s="84">
        <v>8</v>
      </c>
      <c r="G241" s="84">
        <v>0</v>
      </c>
      <c r="H241" s="84" t="s">
        <v>131</v>
      </c>
      <c r="I241" s="84" t="s">
        <v>131</v>
      </c>
      <c r="J241" s="84">
        <v>8</v>
      </c>
      <c r="K241" s="84">
        <v>30</v>
      </c>
      <c r="L241" s="84">
        <v>17</v>
      </c>
      <c r="M241" s="84">
        <v>24</v>
      </c>
      <c r="N241" s="84">
        <v>11</v>
      </c>
      <c r="O241" s="84">
        <v>11</v>
      </c>
      <c r="P241" s="84">
        <v>0</v>
      </c>
      <c r="Q241" s="84" t="s">
        <v>131</v>
      </c>
      <c r="R241" s="84">
        <v>0</v>
      </c>
      <c r="S241" s="84">
        <v>52</v>
      </c>
      <c r="T241" s="84">
        <v>7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 t="s">
        <v>131</v>
      </c>
      <c r="AB241" s="84">
        <v>8</v>
      </c>
      <c r="AD241" s="65">
        <v>236</v>
      </c>
      <c r="AE241" s="66" t="s">
        <v>490</v>
      </c>
      <c r="AF241" s="65" t="s">
        <v>488</v>
      </c>
      <c r="AG241" s="60" t="s">
        <v>144</v>
      </c>
      <c r="AH241" s="60"/>
      <c r="AI241" s="60"/>
      <c r="AJ241" s="60"/>
      <c r="AK241" s="60"/>
      <c r="AL241" s="60"/>
      <c r="AM241" s="60"/>
      <c r="BD241" s="61"/>
    </row>
    <row r="242" spans="1:56" x14ac:dyDescent="0.45">
      <c r="A242" s="62">
        <v>3276</v>
      </c>
      <c r="B242" s="84">
        <v>0</v>
      </c>
      <c r="C242" s="84">
        <v>0</v>
      </c>
      <c r="D242" s="84">
        <v>26</v>
      </c>
      <c r="E242" s="84">
        <v>0</v>
      </c>
      <c r="F242" s="84">
        <v>20</v>
      </c>
      <c r="G242" s="84">
        <v>0</v>
      </c>
      <c r="H242" s="84">
        <v>6</v>
      </c>
      <c r="I242" s="84">
        <v>0</v>
      </c>
      <c r="J242" s="84">
        <v>18</v>
      </c>
      <c r="K242" s="84">
        <v>33</v>
      </c>
      <c r="L242" s="84">
        <v>20</v>
      </c>
      <c r="M242" s="84">
        <v>23</v>
      </c>
      <c r="N242" s="84">
        <v>7</v>
      </c>
      <c r="O242" s="84">
        <v>13</v>
      </c>
      <c r="P242" s="84" t="s">
        <v>131</v>
      </c>
      <c r="Q242" s="84" t="s">
        <v>131</v>
      </c>
      <c r="R242" s="84">
        <v>0</v>
      </c>
      <c r="S242" s="84">
        <v>67</v>
      </c>
      <c r="T242" s="84">
        <v>10</v>
      </c>
      <c r="U242" s="84">
        <v>0</v>
      </c>
      <c r="V242" s="84">
        <v>0</v>
      </c>
      <c r="W242" s="84">
        <v>0</v>
      </c>
      <c r="X242" s="84">
        <v>0</v>
      </c>
      <c r="Y242" s="84" t="s">
        <v>131</v>
      </c>
      <c r="Z242" s="84" t="s">
        <v>131</v>
      </c>
      <c r="AA242" s="84" t="s">
        <v>131</v>
      </c>
      <c r="AB242" s="84">
        <v>10</v>
      </c>
      <c r="AD242" s="65">
        <v>237</v>
      </c>
      <c r="AE242" s="66" t="s">
        <v>491</v>
      </c>
      <c r="AF242" s="65" t="s">
        <v>488</v>
      </c>
      <c r="AG242" s="60" t="s">
        <v>144</v>
      </c>
      <c r="AH242" s="60"/>
      <c r="AI242" s="60"/>
      <c r="AJ242" s="60"/>
      <c r="AK242" s="60"/>
      <c r="AL242" s="60"/>
      <c r="AM242" s="60"/>
      <c r="BD242" s="61"/>
    </row>
    <row r="243" spans="1:56" x14ac:dyDescent="0.45">
      <c r="A243" s="62">
        <v>3277</v>
      </c>
      <c r="B243" s="84">
        <v>0</v>
      </c>
      <c r="C243" s="84">
        <v>0</v>
      </c>
      <c r="D243" s="84">
        <v>119</v>
      </c>
      <c r="E243" s="84" t="s">
        <v>131</v>
      </c>
      <c r="F243" s="84">
        <v>38</v>
      </c>
      <c r="G243" s="84">
        <v>0</v>
      </c>
      <c r="H243" s="84">
        <v>15</v>
      </c>
      <c r="I243" s="84" t="s">
        <v>131</v>
      </c>
      <c r="J243" s="84">
        <v>36</v>
      </c>
      <c r="K243" s="84">
        <v>106</v>
      </c>
      <c r="L243" s="84">
        <v>76</v>
      </c>
      <c r="M243" s="84">
        <v>86</v>
      </c>
      <c r="N243" s="84">
        <v>34</v>
      </c>
      <c r="O243" s="84">
        <v>36</v>
      </c>
      <c r="P243" s="84" t="s">
        <v>131</v>
      </c>
      <c r="Q243" s="84">
        <v>14</v>
      </c>
      <c r="R243" s="84">
        <v>0</v>
      </c>
      <c r="S243" s="84">
        <v>229</v>
      </c>
      <c r="T243" s="84">
        <v>46</v>
      </c>
      <c r="U243" s="84">
        <v>0</v>
      </c>
      <c r="V243" s="84">
        <v>0</v>
      </c>
      <c r="W243" s="84" t="s">
        <v>131</v>
      </c>
      <c r="X243" s="84">
        <v>0</v>
      </c>
      <c r="Y243" s="84">
        <v>0</v>
      </c>
      <c r="Z243" s="84" t="s">
        <v>131</v>
      </c>
      <c r="AA243" s="84">
        <v>8</v>
      </c>
      <c r="AB243" s="84">
        <v>62</v>
      </c>
      <c r="AD243" s="65">
        <v>238</v>
      </c>
      <c r="AE243" s="66" t="s">
        <v>492</v>
      </c>
      <c r="AF243" s="65" t="s">
        <v>493</v>
      </c>
      <c r="AG243" s="60" t="s">
        <v>144</v>
      </c>
      <c r="AH243" s="60"/>
      <c r="AI243" s="60"/>
      <c r="AJ243" s="60"/>
      <c r="AK243" s="60"/>
      <c r="AL243" s="60"/>
      <c r="AM243" s="60"/>
      <c r="BD243" s="61"/>
    </row>
    <row r="244" spans="1:56" x14ac:dyDescent="0.45">
      <c r="A244" s="62">
        <v>3278</v>
      </c>
      <c r="B244" s="84">
        <v>0</v>
      </c>
      <c r="C244" s="84" t="s">
        <v>131</v>
      </c>
      <c r="D244" s="84">
        <v>29</v>
      </c>
      <c r="E244" s="84">
        <v>0</v>
      </c>
      <c r="F244" s="84">
        <v>11</v>
      </c>
      <c r="G244" s="84">
        <v>0</v>
      </c>
      <c r="H244" s="84">
        <v>8</v>
      </c>
      <c r="I244" s="84">
        <v>0</v>
      </c>
      <c r="J244" s="84">
        <v>16</v>
      </c>
      <c r="K244" s="84">
        <v>26</v>
      </c>
      <c r="L244" s="84">
        <v>21</v>
      </c>
      <c r="M244" s="84">
        <v>24</v>
      </c>
      <c r="N244" s="84">
        <v>7</v>
      </c>
      <c r="O244" s="84">
        <v>13</v>
      </c>
      <c r="P244" s="84" t="s">
        <v>131</v>
      </c>
      <c r="Q244" s="84" t="s">
        <v>131</v>
      </c>
      <c r="R244" s="84">
        <v>0</v>
      </c>
      <c r="S244" s="84">
        <v>69</v>
      </c>
      <c r="T244" s="84">
        <v>7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 t="s">
        <v>131</v>
      </c>
      <c r="AA244" s="84">
        <v>0</v>
      </c>
      <c r="AB244" s="84">
        <v>26</v>
      </c>
      <c r="AD244" s="65">
        <v>239</v>
      </c>
      <c r="AE244" s="66" t="s">
        <v>494</v>
      </c>
      <c r="AF244" s="65" t="s">
        <v>493</v>
      </c>
      <c r="AG244" s="60" t="s">
        <v>144</v>
      </c>
      <c r="AH244" s="60"/>
      <c r="AI244" s="60"/>
      <c r="AJ244" s="60"/>
      <c r="AK244" s="60"/>
      <c r="AL244" s="60"/>
      <c r="AM244" s="60"/>
      <c r="BD244" s="61"/>
    </row>
    <row r="245" spans="1:56" x14ac:dyDescent="0.45">
      <c r="A245" s="62">
        <v>3279</v>
      </c>
      <c r="B245" s="84">
        <v>0</v>
      </c>
      <c r="C245" s="84">
        <v>0</v>
      </c>
      <c r="D245" s="84">
        <v>14</v>
      </c>
      <c r="E245" s="84">
        <v>0</v>
      </c>
      <c r="F245" s="84">
        <v>5</v>
      </c>
      <c r="G245" s="84">
        <v>0</v>
      </c>
      <c r="H245" s="84" t="s">
        <v>131</v>
      </c>
      <c r="I245" s="84">
        <v>0</v>
      </c>
      <c r="J245" s="84">
        <v>8</v>
      </c>
      <c r="K245" s="84">
        <v>18</v>
      </c>
      <c r="L245" s="84">
        <v>7</v>
      </c>
      <c r="M245" s="84">
        <v>10</v>
      </c>
      <c r="N245" s="84">
        <v>6</v>
      </c>
      <c r="O245" s="84">
        <v>6</v>
      </c>
      <c r="P245" s="84">
        <v>0</v>
      </c>
      <c r="Q245" s="84">
        <v>0</v>
      </c>
      <c r="R245" s="84">
        <v>0</v>
      </c>
      <c r="S245" s="84">
        <v>30</v>
      </c>
      <c r="T245" s="84">
        <v>8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 t="s">
        <v>131</v>
      </c>
      <c r="AD245" s="65">
        <v>240</v>
      </c>
      <c r="AE245" s="66" t="s">
        <v>495</v>
      </c>
      <c r="AF245" s="65" t="s">
        <v>496</v>
      </c>
      <c r="AG245" s="60" t="s">
        <v>144</v>
      </c>
      <c r="AH245" s="60"/>
      <c r="AI245" s="60"/>
      <c r="AJ245" s="60"/>
      <c r="AK245" s="60"/>
      <c r="AL245" s="60"/>
      <c r="AM245" s="60"/>
      <c r="BD245" s="61"/>
    </row>
    <row r="246" spans="1:56" x14ac:dyDescent="0.45">
      <c r="A246" s="62">
        <v>3280</v>
      </c>
      <c r="B246" s="84">
        <v>10</v>
      </c>
      <c r="C246" s="84">
        <v>17</v>
      </c>
      <c r="D246" s="84">
        <v>4438</v>
      </c>
      <c r="E246" s="84">
        <v>34</v>
      </c>
      <c r="F246" s="84">
        <v>950</v>
      </c>
      <c r="G246" s="84">
        <v>23</v>
      </c>
      <c r="H246" s="84">
        <v>370</v>
      </c>
      <c r="I246" s="84" t="s">
        <v>131</v>
      </c>
      <c r="J246" s="84">
        <v>1354</v>
      </c>
      <c r="K246" s="84">
        <v>2161</v>
      </c>
      <c r="L246" s="84">
        <v>1683</v>
      </c>
      <c r="M246" s="84">
        <v>2309</v>
      </c>
      <c r="N246" s="84">
        <v>696</v>
      </c>
      <c r="O246" s="84">
        <v>1156</v>
      </c>
      <c r="P246" s="84">
        <v>83</v>
      </c>
      <c r="Q246" s="84">
        <v>413</v>
      </c>
      <c r="R246" s="84" t="s">
        <v>131</v>
      </c>
      <c r="S246" s="84">
        <v>7593</v>
      </c>
      <c r="T246" s="84">
        <v>603</v>
      </c>
      <c r="U246" s="84">
        <v>6</v>
      </c>
      <c r="V246" s="84" t="s">
        <v>131</v>
      </c>
      <c r="W246" s="84">
        <v>12</v>
      </c>
      <c r="X246" s="84">
        <v>6</v>
      </c>
      <c r="Y246" s="84">
        <v>10</v>
      </c>
      <c r="Z246" s="84">
        <v>172</v>
      </c>
      <c r="AA246" s="84">
        <v>219</v>
      </c>
      <c r="AB246" s="84">
        <v>2221</v>
      </c>
      <c r="AD246" s="65">
        <v>241</v>
      </c>
      <c r="AE246" s="66" t="s">
        <v>497</v>
      </c>
      <c r="AF246" s="65" t="s">
        <v>498</v>
      </c>
      <c r="AG246" s="60" t="s">
        <v>144</v>
      </c>
      <c r="AH246" s="60"/>
      <c r="AI246" s="60"/>
      <c r="AJ246" s="60"/>
      <c r="AK246" s="60"/>
      <c r="AL246" s="60"/>
      <c r="AM246" s="60"/>
      <c r="BD246" s="61"/>
    </row>
    <row r="247" spans="1:56" x14ac:dyDescent="0.45">
      <c r="A247" s="62">
        <v>3281</v>
      </c>
      <c r="B247" s="84">
        <v>0</v>
      </c>
      <c r="C247" s="84">
        <v>0</v>
      </c>
      <c r="D247" s="84">
        <v>114</v>
      </c>
      <c r="E247" s="84" t="s">
        <v>131</v>
      </c>
      <c r="F247" s="84">
        <v>32</v>
      </c>
      <c r="G247" s="84" t="s">
        <v>131</v>
      </c>
      <c r="H247" s="84">
        <v>5</v>
      </c>
      <c r="I247" s="84">
        <v>0</v>
      </c>
      <c r="J247" s="84">
        <v>19</v>
      </c>
      <c r="K247" s="84">
        <v>95</v>
      </c>
      <c r="L247" s="84">
        <v>52</v>
      </c>
      <c r="M247" s="84">
        <v>106</v>
      </c>
      <c r="N247" s="84">
        <v>37</v>
      </c>
      <c r="O247" s="84">
        <v>38</v>
      </c>
      <c r="P247" s="84" t="s">
        <v>131</v>
      </c>
      <c r="Q247" s="84">
        <v>7</v>
      </c>
      <c r="R247" s="84">
        <v>0</v>
      </c>
      <c r="S247" s="84">
        <v>170</v>
      </c>
      <c r="T247" s="84">
        <v>34</v>
      </c>
      <c r="U247" s="84" t="s">
        <v>131</v>
      </c>
      <c r="V247" s="84">
        <v>0</v>
      </c>
      <c r="W247" s="84">
        <v>0</v>
      </c>
      <c r="X247" s="84">
        <v>0</v>
      </c>
      <c r="Y247" s="84">
        <v>0</v>
      </c>
      <c r="Z247" s="84" t="s">
        <v>131</v>
      </c>
      <c r="AA247" s="84">
        <v>12</v>
      </c>
      <c r="AB247" s="84">
        <v>32</v>
      </c>
      <c r="AD247" s="65">
        <v>242</v>
      </c>
      <c r="AE247" s="66" t="s">
        <v>499</v>
      </c>
      <c r="AF247" s="65" t="s">
        <v>498</v>
      </c>
      <c r="AG247" s="60" t="s">
        <v>144</v>
      </c>
      <c r="AH247" s="60"/>
      <c r="AI247" s="60"/>
      <c r="AJ247" s="60"/>
      <c r="AK247" s="60"/>
      <c r="AL247" s="60"/>
      <c r="AM247" s="60"/>
      <c r="BD247" s="61"/>
    </row>
    <row r="248" spans="1:56" x14ac:dyDescent="0.45">
      <c r="A248" s="62">
        <v>3282</v>
      </c>
      <c r="B248" s="84" t="s">
        <v>131</v>
      </c>
      <c r="C248" s="84" t="s">
        <v>131</v>
      </c>
      <c r="D248" s="84">
        <v>301</v>
      </c>
      <c r="E248" s="84">
        <v>5</v>
      </c>
      <c r="F248" s="84">
        <v>78</v>
      </c>
      <c r="G248" s="84" t="s">
        <v>131</v>
      </c>
      <c r="H248" s="84">
        <v>22</v>
      </c>
      <c r="I248" s="84">
        <v>0</v>
      </c>
      <c r="J248" s="84">
        <v>71</v>
      </c>
      <c r="K248" s="84">
        <v>172</v>
      </c>
      <c r="L248" s="84">
        <v>116</v>
      </c>
      <c r="M248" s="84">
        <v>153</v>
      </c>
      <c r="N248" s="84">
        <v>48</v>
      </c>
      <c r="O248" s="84">
        <v>57</v>
      </c>
      <c r="P248" s="84">
        <v>11</v>
      </c>
      <c r="Q248" s="84">
        <v>27</v>
      </c>
      <c r="R248" s="84">
        <v>0</v>
      </c>
      <c r="S248" s="84">
        <v>477</v>
      </c>
      <c r="T248" s="84">
        <v>41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8</v>
      </c>
      <c r="AA248" s="84">
        <v>10</v>
      </c>
      <c r="AB248" s="84">
        <v>106</v>
      </c>
      <c r="AD248" s="65">
        <v>243</v>
      </c>
      <c r="AE248" s="66" t="s">
        <v>500</v>
      </c>
      <c r="AF248" s="65" t="s">
        <v>498</v>
      </c>
      <c r="AG248" s="60" t="s">
        <v>144</v>
      </c>
      <c r="AH248" s="60"/>
      <c r="AI248" s="60"/>
      <c r="AJ248" s="60"/>
      <c r="AK248" s="60"/>
      <c r="AL248" s="60"/>
      <c r="AM248" s="60"/>
      <c r="BD248" s="61"/>
    </row>
    <row r="249" spans="1:56" x14ac:dyDescent="0.45">
      <c r="A249" s="62">
        <v>3283</v>
      </c>
      <c r="B249" s="84">
        <v>0</v>
      </c>
      <c r="C249" s="84" t="s">
        <v>131</v>
      </c>
      <c r="D249" s="84">
        <v>104</v>
      </c>
      <c r="E249" s="84" t="s">
        <v>131</v>
      </c>
      <c r="F249" s="84">
        <v>38</v>
      </c>
      <c r="G249" s="84" t="s">
        <v>131</v>
      </c>
      <c r="H249" s="84">
        <v>12</v>
      </c>
      <c r="I249" s="84">
        <v>0</v>
      </c>
      <c r="J249" s="84">
        <v>35</v>
      </c>
      <c r="K249" s="84">
        <v>86</v>
      </c>
      <c r="L249" s="84">
        <v>48</v>
      </c>
      <c r="M249" s="84">
        <v>83</v>
      </c>
      <c r="N249" s="84">
        <v>20</v>
      </c>
      <c r="O249" s="84">
        <v>20</v>
      </c>
      <c r="P249" s="84" t="s">
        <v>131</v>
      </c>
      <c r="Q249" s="84">
        <v>10</v>
      </c>
      <c r="R249" s="84">
        <v>0</v>
      </c>
      <c r="S249" s="84">
        <v>185</v>
      </c>
      <c r="T249" s="84">
        <v>21</v>
      </c>
      <c r="U249" s="84">
        <v>0</v>
      </c>
      <c r="V249" s="84">
        <v>0</v>
      </c>
      <c r="W249" s="84" t="s">
        <v>131</v>
      </c>
      <c r="X249" s="84">
        <v>0</v>
      </c>
      <c r="Y249" s="84" t="s">
        <v>131</v>
      </c>
      <c r="Z249" s="84">
        <v>6</v>
      </c>
      <c r="AA249" s="84">
        <v>7</v>
      </c>
      <c r="AB249" s="84">
        <v>33</v>
      </c>
      <c r="AD249" s="65">
        <v>244</v>
      </c>
      <c r="AE249" s="66" t="s">
        <v>501</v>
      </c>
      <c r="AF249" s="65" t="s">
        <v>498</v>
      </c>
      <c r="AG249" s="60" t="s">
        <v>144</v>
      </c>
      <c r="AH249" s="60"/>
      <c r="AI249" s="60"/>
      <c r="AJ249" s="60"/>
      <c r="AK249" s="60"/>
      <c r="AL249" s="60"/>
      <c r="AM249" s="60"/>
      <c r="BD249" s="61"/>
    </row>
    <row r="250" spans="1:56" x14ac:dyDescent="0.45">
      <c r="A250" s="62">
        <v>3284</v>
      </c>
      <c r="B250" s="84">
        <v>0</v>
      </c>
      <c r="C250" s="84" t="s">
        <v>131</v>
      </c>
      <c r="D250" s="84">
        <v>588</v>
      </c>
      <c r="E250" s="84" t="s">
        <v>131</v>
      </c>
      <c r="F250" s="84">
        <v>72</v>
      </c>
      <c r="G250" s="84" t="s">
        <v>131</v>
      </c>
      <c r="H250" s="84">
        <v>19</v>
      </c>
      <c r="I250" s="84">
        <v>0</v>
      </c>
      <c r="J250" s="84">
        <v>100</v>
      </c>
      <c r="K250" s="84">
        <v>202</v>
      </c>
      <c r="L250" s="84">
        <v>149</v>
      </c>
      <c r="M250" s="84">
        <v>198</v>
      </c>
      <c r="N250" s="84">
        <v>63</v>
      </c>
      <c r="O250" s="84">
        <v>101</v>
      </c>
      <c r="P250" s="84">
        <v>8</v>
      </c>
      <c r="Q250" s="84">
        <v>25</v>
      </c>
      <c r="R250" s="84">
        <v>0</v>
      </c>
      <c r="S250" s="84">
        <v>834</v>
      </c>
      <c r="T250" s="84">
        <v>117</v>
      </c>
      <c r="U250" s="84">
        <v>0</v>
      </c>
      <c r="V250" s="84">
        <v>0</v>
      </c>
      <c r="W250" s="84" t="s">
        <v>131</v>
      </c>
      <c r="X250" s="84" t="s">
        <v>131</v>
      </c>
      <c r="Y250" s="84" t="s">
        <v>131</v>
      </c>
      <c r="Z250" s="84">
        <v>12</v>
      </c>
      <c r="AA250" s="84">
        <v>9</v>
      </c>
      <c r="AB250" s="84">
        <v>140</v>
      </c>
      <c r="AD250" s="65">
        <v>245</v>
      </c>
      <c r="AE250" s="66" t="s">
        <v>502</v>
      </c>
      <c r="AF250" s="65" t="s">
        <v>498</v>
      </c>
      <c r="AG250" s="60" t="s">
        <v>144</v>
      </c>
      <c r="AH250" s="60"/>
      <c r="AI250" s="60"/>
      <c r="AJ250" s="60"/>
      <c r="AK250" s="60"/>
      <c r="AL250" s="60"/>
      <c r="AM250" s="60"/>
      <c r="BD250" s="61"/>
    </row>
    <row r="251" spans="1:56" x14ac:dyDescent="0.45">
      <c r="A251" s="62">
        <v>3285</v>
      </c>
      <c r="B251" s="84">
        <v>0</v>
      </c>
      <c r="C251" s="84">
        <v>0</v>
      </c>
      <c r="D251" s="84">
        <v>116</v>
      </c>
      <c r="E251" s="84" t="s">
        <v>131</v>
      </c>
      <c r="F251" s="84">
        <v>23</v>
      </c>
      <c r="G251" s="84">
        <v>0</v>
      </c>
      <c r="H251" s="84">
        <v>13</v>
      </c>
      <c r="I251" s="84">
        <v>0</v>
      </c>
      <c r="J251" s="84">
        <v>30</v>
      </c>
      <c r="K251" s="84">
        <v>60</v>
      </c>
      <c r="L251" s="84">
        <v>33</v>
      </c>
      <c r="M251" s="84">
        <v>55</v>
      </c>
      <c r="N251" s="84">
        <v>17</v>
      </c>
      <c r="O251" s="84">
        <v>26</v>
      </c>
      <c r="P251" s="84" t="s">
        <v>131</v>
      </c>
      <c r="Q251" s="84" t="s">
        <v>131</v>
      </c>
      <c r="R251" s="84">
        <v>0</v>
      </c>
      <c r="S251" s="84">
        <v>178</v>
      </c>
      <c r="T251" s="84">
        <v>31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 t="s">
        <v>131</v>
      </c>
      <c r="AA251" s="84" t="s">
        <v>131</v>
      </c>
      <c r="AB251" s="84">
        <v>24</v>
      </c>
      <c r="AD251" s="65">
        <v>246</v>
      </c>
      <c r="AE251" s="66" t="s">
        <v>503</v>
      </c>
      <c r="AF251" s="65" t="s">
        <v>498</v>
      </c>
      <c r="AG251" s="60" t="s">
        <v>144</v>
      </c>
      <c r="AH251" s="60"/>
      <c r="AI251" s="60"/>
      <c r="AJ251" s="60"/>
      <c r="AK251" s="60"/>
      <c r="AL251" s="60"/>
      <c r="AM251" s="60"/>
      <c r="BD251" s="61"/>
    </row>
    <row r="252" spans="1:56" x14ac:dyDescent="0.45">
      <c r="A252" s="62">
        <v>3286</v>
      </c>
      <c r="B252" s="84">
        <v>0</v>
      </c>
      <c r="C252" s="84">
        <v>0</v>
      </c>
      <c r="D252" s="84">
        <v>72</v>
      </c>
      <c r="E252" s="84">
        <v>0</v>
      </c>
      <c r="F252" s="84">
        <v>21</v>
      </c>
      <c r="G252" s="84">
        <v>0</v>
      </c>
      <c r="H252" s="84">
        <v>9</v>
      </c>
      <c r="I252" s="84">
        <v>0</v>
      </c>
      <c r="J252" s="84">
        <v>21</v>
      </c>
      <c r="K252" s="84">
        <v>44</v>
      </c>
      <c r="L252" s="84">
        <v>27</v>
      </c>
      <c r="M252" s="84">
        <v>29</v>
      </c>
      <c r="N252" s="84">
        <v>9</v>
      </c>
      <c r="O252" s="84">
        <v>16</v>
      </c>
      <c r="P252" s="84" t="s">
        <v>131</v>
      </c>
      <c r="Q252" s="84" t="s">
        <v>131</v>
      </c>
      <c r="R252" s="84" t="s">
        <v>131</v>
      </c>
      <c r="S252" s="84">
        <v>122</v>
      </c>
      <c r="T252" s="84">
        <v>10</v>
      </c>
      <c r="U252" s="84" t="s">
        <v>131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10</v>
      </c>
      <c r="AD252" s="65">
        <v>247</v>
      </c>
      <c r="AE252" s="66" t="s">
        <v>504</v>
      </c>
      <c r="AF252" s="65" t="s">
        <v>498</v>
      </c>
      <c r="AG252" s="60" t="s">
        <v>144</v>
      </c>
      <c r="AH252" s="60"/>
      <c r="AI252" s="60"/>
      <c r="AJ252" s="60"/>
      <c r="AK252" s="60"/>
      <c r="AL252" s="60"/>
      <c r="AM252" s="60"/>
      <c r="BD252" s="61"/>
    </row>
    <row r="253" spans="1:56" x14ac:dyDescent="0.45">
      <c r="A253" s="62">
        <v>3287</v>
      </c>
      <c r="B253" s="84">
        <v>0</v>
      </c>
      <c r="C253" s="84" t="s">
        <v>131</v>
      </c>
      <c r="D253" s="84">
        <v>23</v>
      </c>
      <c r="E253" s="84">
        <v>0</v>
      </c>
      <c r="F253" s="84">
        <v>9</v>
      </c>
      <c r="G253" s="84">
        <v>0</v>
      </c>
      <c r="H253" s="84" t="s">
        <v>131</v>
      </c>
      <c r="I253" s="84">
        <v>0</v>
      </c>
      <c r="J253" s="84">
        <v>7</v>
      </c>
      <c r="K253" s="84">
        <v>29</v>
      </c>
      <c r="L253" s="84">
        <v>18</v>
      </c>
      <c r="M253" s="84">
        <v>21</v>
      </c>
      <c r="N253" s="84">
        <v>8</v>
      </c>
      <c r="O253" s="84">
        <v>8</v>
      </c>
      <c r="P253" s="84" t="s">
        <v>131</v>
      </c>
      <c r="Q253" s="84" t="s">
        <v>131</v>
      </c>
      <c r="R253" s="84">
        <v>0</v>
      </c>
      <c r="S253" s="84">
        <v>44</v>
      </c>
      <c r="T253" s="84">
        <v>6</v>
      </c>
      <c r="U253" s="84" t="s">
        <v>131</v>
      </c>
      <c r="V253" s="84">
        <v>0</v>
      </c>
      <c r="W253" s="84">
        <v>0</v>
      </c>
      <c r="X253" s="84">
        <v>0</v>
      </c>
      <c r="Y253" s="84">
        <v>0</v>
      </c>
      <c r="Z253" s="84" t="s">
        <v>131</v>
      </c>
      <c r="AA253" s="84" t="s">
        <v>131</v>
      </c>
      <c r="AB253" s="84">
        <v>10</v>
      </c>
      <c r="AD253" s="65">
        <v>248</v>
      </c>
      <c r="AE253" s="66" t="s">
        <v>505</v>
      </c>
      <c r="AF253" s="65" t="s">
        <v>498</v>
      </c>
      <c r="AG253" s="60" t="s">
        <v>144</v>
      </c>
      <c r="AH253" s="60"/>
      <c r="AI253" s="60"/>
      <c r="AJ253" s="60"/>
      <c r="AK253" s="60"/>
      <c r="AL253" s="60"/>
      <c r="AM253" s="60"/>
      <c r="BD253" s="61"/>
    </row>
    <row r="254" spans="1:56" x14ac:dyDescent="0.45">
      <c r="A254" s="62">
        <v>3289</v>
      </c>
      <c r="B254" s="84">
        <v>0</v>
      </c>
      <c r="C254" s="84" t="s">
        <v>131</v>
      </c>
      <c r="D254" s="84">
        <v>123</v>
      </c>
      <c r="E254" s="84" t="s">
        <v>131</v>
      </c>
      <c r="F254" s="84">
        <v>22</v>
      </c>
      <c r="G254" s="84">
        <v>0</v>
      </c>
      <c r="H254" s="84">
        <v>9</v>
      </c>
      <c r="I254" s="84">
        <v>0</v>
      </c>
      <c r="J254" s="84">
        <v>38</v>
      </c>
      <c r="K254" s="84">
        <v>50</v>
      </c>
      <c r="L254" s="84">
        <v>31</v>
      </c>
      <c r="M254" s="84">
        <v>48</v>
      </c>
      <c r="N254" s="84">
        <v>18</v>
      </c>
      <c r="O254" s="84">
        <v>21</v>
      </c>
      <c r="P254" s="84" t="s">
        <v>131</v>
      </c>
      <c r="Q254" s="84">
        <v>6</v>
      </c>
      <c r="R254" s="84" t="s">
        <v>131</v>
      </c>
      <c r="S254" s="84">
        <v>190</v>
      </c>
      <c r="T254" s="84">
        <v>15</v>
      </c>
      <c r="U254" s="84">
        <v>0</v>
      </c>
      <c r="V254" s="84">
        <v>0</v>
      </c>
      <c r="W254" s="84">
        <v>0</v>
      </c>
      <c r="X254" s="84">
        <v>0</v>
      </c>
      <c r="Y254" s="84" t="s">
        <v>131</v>
      </c>
      <c r="Z254" s="84">
        <v>6</v>
      </c>
      <c r="AA254" s="84" t="s">
        <v>131</v>
      </c>
      <c r="AB254" s="84">
        <v>30</v>
      </c>
      <c r="AD254" s="65">
        <v>249</v>
      </c>
      <c r="AE254" s="66" t="s">
        <v>506</v>
      </c>
      <c r="AF254" s="65" t="s">
        <v>498</v>
      </c>
      <c r="AG254" s="60" t="s">
        <v>144</v>
      </c>
      <c r="AH254" s="60"/>
      <c r="AI254" s="60"/>
      <c r="AJ254" s="60"/>
      <c r="AK254" s="60"/>
      <c r="AL254" s="60"/>
      <c r="AM254" s="60"/>
      <c r="BD254" s="61"/>
    </row>
    <row r="255" spans="1:56" x14ac:dyDescent="0.45">
      <c r="A255" s="62">
        <v>3292</v>
      </c>
      <c r="B255" s="84">
        <v>0</v>
      </c>
      <c r="C255" s="84">
        <v>0</v>
      </c>
      <c r="D255" s="84">
        <v>41</v>
      </c>
      <c r="E255" s="84">
        <v>0</v>
      </c>
      <c r="F255" s="84" t="s">
        <v>131</v>
      </c>
      <c r="G255" s="84">
        <v>0</v>
      </c>
      <c r="H255" s="84" t="s">
        <v>131</v>
      </c>
      <c r="I255" s="84">
        <v>0</v>
      </c>
      <c r="J255" s="84">
        <v>6</v>
      </c>
      <c r="K255" s="84">
        <v>5</v>
      </c>
      <c r="L255" s="84" t="s">
        <v>131</v>
      </c>
      <c r="M255" s="84">
        <v>5</v>
      </c>
      <c r="N255" s="84" t="s">
        <v>131</v>
      </c>
      <c r="O255" s="84">
        <v>6</v>
      </c>
      <c r="P255" s="84" t="s">
        <v>131</v>
      </c>
      <c r="Q255" s="84">
        <v>0</v>
      </c>
      <c r="R255" s="84">
        <v>0</v>
      </c>
      <c r="S255" s="84">
        <v>59</v>
      </c>
      <c r="T255" s="84">
        <v>12</v>
      </c>
      <c r="U255" s="84">
        <v>0</v>
      </c>
      <c r="V255" s="84">
        <v>0</v>
      </c>
      <c r="W255" s="84">
        <v>0</v>
      </c>
      <c r="X255" s="84">
        <v>0</v>
      </c>
      <c r="Y255" s="84" t="s">
        <v>131</v>
      </c>
      <c r="Z255" s="84">
        <v>0</v>
      </c>
      <c r="AA255" s="84">
        <v>0</v>
      </c>
      <c r="AB255" s="84" t="s">
        <v>131</v>
      </c>
      <c r="AD255" s="65">
        <v>250</v>
      </c>
      <c r="AE255" s="66" t="s">
        <v>507</v>
      </c>
      <c r="AF255" s="65" t="s">
        <v>498</v>
      </c>
      <c r="AG255" s="60" t="s">
        <v>144</v>
      </c>
      <c r="AH255" s="60"/>
      <c r="AI255" s="60"/>
      <c r="AJ255" s="60"/>
      <c r="AK255" s="60"/>
      <c r="AL255" s="60"/>
      <c r="AM255" s="60"/>
      <c r="BD255" s="61"/>
    </row>
    <row r="256" spans="1:56" x14ac:dyDescent="0.45">
      <c r="A256" s="62">
        <v>3293</v>
      </c>
      <c r="B256" s="84">
        <v>0</v>
      </c>
      <c r="C256" s="84">
        <v>0</v>
      </c>
      <c r="D256" s="84">
        <v>41</v>
      </c>
      <c r="E256" s="84" t="s">
        <v>131</v>
      </c>
      <c r="F256" s="84">
        <v>15</v>
      </c>
      <c r="G256" s="84">
        <v>0</v>
      </c>
      <c r="H256" s="84">
        <v>5</v>
      </c>
      <c r="I256" s="84">
        <v>0</v>
      </c>
      <c r="J256" s="84">
        <v>28</v>
      </c>
      <c r="K256" s="84">
        <v>19</v>
      </c>
      <c r="L256" s="84">
        <v>14</v>
      </c>
      <c r="M256" s="84">
        <v>23</v>
      </c>
      <c r="N256" s="84">
        <v>10</v>
      </c>
      <c r="O256" s="84">
        <v>13</v>
      </c>
      <c r="P256" s="84" t="s">
        <v>131</v>
      </c>
      <c r="Q256" s="84" t="s">
        <v>131</v>
      </c>
      <c r="R256" s="84">
        <v>0</v>
      </c>
      <c r="S256" s="84">
        <v>85</v>
      </c>
      <c r="T256" s="84" t="s">
        <v>131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 t="s">
        <v>131</v>
      </c>
      <c r="AB256" s="84">
        <v>12</v>
      </c>
      <c r="AD256" s="65">
        <v>251</v>
      </c>
      <c r="AE256" s="66" t="s">
        <v>508</v>
      </c>
      <c r="AF256" s="65" t="s">
        <v>509</v>
      </c>
      <c r="AG256" s="60" t="s">
        <v>144</v>
      </c>
      <c r="AH256" s="60"/>
      <c r="AI256" s="60"/>
      <c r="AJ256" s="60"/>
      <c r="AK256" s="60"/>
      <c r="AL256" s="60"/>
      <c r="AM256" s="60"/>
      <c r="BD256" s="61"/>
    </row>
    <row r="257" spans="1:56" x14ac:dyDescent="0.45">
      <c r="A257" s="62">
        <v>3294</v>
      </c>
      <c r="B257" s="84" t="s">
        <v>131</v>
      </c>
      <c r="C257" s="84">
        <v>0</v>
      </c>
      <c r="D257" s="84">
        <v>98</v>
      </c>
      <c r="E257" s="84">
        <v>0</v>
      </c>
      <c r="F257" s="84">
        <v>16</v>
      </c>
      <c r="G257" s="84">
        <v>0</v>
      </c>
      <c r="H257" s="84">
        <v>6</v>
      </c>
      <c r="I257" s="84">
        <v>0</v>
      </c>
      <c r="J257" s="84">
        <v>27</v>
      </c>
      <c r="K257" s="84">
        <v>40</v>
      </c>
      <c r="L257" s="84">
        <v>27</v>
      </c>
      <c r="M257" s="84">
        <v>48</v>
      </c>
      <c r="N257" s="84">
        <v>15</v>
      </c>
      <c r="O257" s="84">
        <v>16</v>
      </c>
      <c r="P257" s="84" t="s">
        <v>131</v>
      </c>
      <c r="Q257" s="84" t="s">
        <v>131</v>
      </c>
      <c r="R257" s="84">
        <v>0</v>
      </c>
      <c r="S257" s="84">
        <v>150</v>
      </c>
      <c r="T257" s="84">
        <v>25</v>
      </c>
      <c r="U257" s="84">
        <v>0</v>
      </c>
      <c r="V257" s="84">
        <v>0</v>
      </c>
      <c r="W257" s="84" t="s">
        <v>131</v>
      </c>
      <c r="X257" s="84">
        <v>0</v>
      </c>
      <c r="Y257" s="84">
        <v>0</v>
      </c>
      <c r="Z257" s="84">
        <v>0</v>
      </c>
      <c r="AA257" s="84" t="s">
        <v>131</v>
      </c>
      <c r="AB257" s="84">
        <v>25</v>
      </c>
      <c r="AD257" s="65">
        <v>252</v>
      </c>
      <c r="AE257" s="66" t="s">
        <v>510</v>
      </c>
      <c r="AF257" s="65" t="s">
        <v>511</v>
      </c>
      <c r="AG257" s="60" t="s">
        <v>144</v>
      </c>
      <c r="AH257" s="60"/>
      <c r="AI257" s="60"/>
      <c r="AJ257" s="60"/>
      <c r="AK257" s="60"/>
      <c r="AL257" s="60"/>
      <c r="AM257" s="60"/>
      <c r="BD257" s="61"/>
    </row>
    <row r="258" spans="1:56" x14ac:dyDescent="0.45">
      <c r="A258" s="62">
        <v>3300</v>
      </c>
      <c r="B258" s="84" t="s">
        <v>131</v>
      </c>
      <c r="C258" s="84">
        <v>13</v>
      </c>
      <c r="D258" s="84">
        <v>1636</v>
      </c>
      <c r="E258" s="84">
        <v>9</v>
      </c>
      <c r="F258" s="84">
        <v>297</v>
      </c>
      <c r="G258" s="84">
        <v>6</v>
      </c>
      <c r="H258" s="84">
        <v>132</v>
      </c>
      <c r="I258" s="84">
        <v>0</v>
      </c>
      <c r="J258" s="84">
        <v>463</v>
      </c>
      <c r="K258" s="84">
        <v>686</v>
      </c>
      <c r="L258" s="84">
        <v>505</v>
      </c>
      <c r="M258" s="84">
        <v>660</v>
      </c>
      <c r="N258" s="84">
        <v>203</v>
      </c>
      <c r="O258" s="84">
        <v>342</v>
      </c>
      <c r="P258" s="84">
        <v>37</v>
      </c>
      <c r="Q258" s="84">
        <v>107</v>
      </c>
      <c r="R258" s="84">
        <v>0</v>
      </c>
      <c r="S258" s="84">
        <v>2659</v>
      </c>
      <c r="T258" s="84">
        <v>280</v>
      </c>
      <c r="U258" s="84" t="s">
        <v>131</v>
      </c>
      <c r="V258" s="84">
        <v>0</v>
      </c>
      <c r="W258" s="84" t="s">
        <v>131</v>
      </c>
      <c r="X258" s="84" t="s">
        <v>131</v>
      </c>
      <c r="Y258" s="84">
        <v>0</v>
      </c>
      <c r="Z258" s="84">
        <v>59</v>
      </c>
      <c r="AA258" s="84">
        <v>34</v>
      </c>
      <c r="AB258" s="84">
        <v>569</v>
      </c>
      <c r="AD258" s="65">
        <v>253</v>
      </c>
      <c r="AE258" s="66" t="s">
        <v>512</v>
      </c>
      <c r="AF258" s="65" t="s">
        <v>513</v>
      </c>
      <c r="AG258" s="60" t="s">
        <v>144</v>
      </c>
      <c r="AH258" s="60"/>
      <c r="AI258" s="60"/>
      <c r="AJ258" s="60"/>
      <c r="AK258" s="60"/>
      <c r="AL258" s="60"/>
      <c r="AM258" s="60"/>
      <c r="BD258" s="61"/>
    </row>
    <row r="259" spans="1:56" x14ac:dyDescent="0.45">
      <c r="A259" s="62">
        <v>3301</v>
      </c>
      <c r="B259" s="84">
        <v>0</v>
      </c>
      <c r="C259" s="84">
        <v>0</v>
      </c>
      <c r="D259" s="84">
        <v>78</v>
      </c>
      <c r="E259" s="84" t="s">
        <v>131</v>
      </c>
      <c r="F259" s="84">
        <v>20</v>
      </c>
      <c r="G259" s="84" t="s">
        <v>131</v>
      </c>
      <c r="H259" s="84">
        <v>11</v>
      </c>
      <c r="I259" s="84">
        <v>0</v>
      </c>
      <c r="J259" s="84">
        <v>18</v>
      </c>
      <c r="K259" s="84">
        <v>58</v>
      </c>
      <c r="L259" s="84">
        <v>33</v>
      </c>
      <c r="M259" s="84">
        <v>46</v>
      </c>
      <c r="N259" s="84">
        <v>19</v>
      </c>
      <c r="O259" s="84">
        <v>9</v>
      </c>
      <c r="P259" s="84" t="s">
        <v>131</v>
      </c>
      <c r="Q259" s="84" t="s">
        <v>131</v>
      </c>
      <c r="R259" s="84" t="s">
        <v>131</v>
      </c>
      <c r="S259" s="84">
        <v>125</v>
      </c>
      <c r="T259" s="84">
        <v>38</v>
      </c>
      <c r="U259" s="84">
        <v>0</v>
      </c>
      <c r="V259" s="84">
        <v>0</v>
      </c>
      <c r="W259" s="84" t="s">
        <v>131</v>
      </c>
      <c r="X259" s="84">
        <v>0</v>
      </c>
      <c r="Y259" s="84">
        <v>0</v>
      </c>
      <c r="Z259" s="84">
        <v>0</v>
      </c>
      <c r="AA259" s="84" t="s">
        <v>131</v>
      </c>
      <c r="AB259" s="84">
        <v>10</v>
      </c>
      <c r="AD259" s="65">
        <v>254</v>
      </c>
      <c r="AE259" s="66" t="s">
        <v>514</v>
      </c>
      <c r="AF259" s="65" t="s">
        <v>513</v>
      </c>
      <c r="AG259" s="60" t="s">
        <v>144</v>
      </c>
      <c r="AH259" s="60"/>
      <c r="AI259" s="60"/>
      <c r="AJ259" s="60"/>
      <c r="AK259" s="60"/>
      <c r="AL259" s="60"/>
      <c r="AM259" s="60"/>
      <c r="BD259" s="61"/>
    </row>
    <row r="260" spans="1:56" x14ac:dyDescent="0.45">
      <c r="A260" s="62">
        <v>3302</v>
      </c>
      <c r="B260" s="84">
        <v>0</v>
      </c>
      <c r="C260" s="84">
        <v>0</v>
      </c>
      <c r="D260" s="84">
        <v>33</v>
      </c>
      <c r="E260" s="84">
        <v>0</v>
      </c>
      <c r="F260" s="84">
        <v>5</v>
      </c>
      <c r="G260" s="84">
        <v>0</v>
      </c>
      <c r="H260" s="84" t="s">
        <v>131</v>
      </c>
      <c r="I260" s="84">
        <v>0</v>
      </c>
      <c r="J260" s="84">
        <v>11</v>
      </c>
      <c r="K260" s="84">
        <v>28</v>
      </c>
      <c r="L260" s="84">
        <v>18</v>
      </c>
      <c r="M260" s="84">
        <v>22</v>
      </c>
      <c r="N260" s="84" t="s">
        <v>131</v>
      </c>
      <c r="O260" s="84">
        <v>13</v>
      </c>
      <c r="P260" s="84" t="s">
        <v>131</v>
      </c>
      <c r="Q260" s="84" t="s">
        <v>131</v>
      </c>
      <c r="R260" s="84">
        <v>0</v>
      </c>
      <c r="S260" s="84">
        <v>63</v>
      </c>
      <c r="T260" s="84">
        <v>6</v>
      </c>
      <c r="U260" s="84" t="s">
        <v>131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12</v>
      </c>
      <c r="AD260" s="65">
        <v>255</v>
      </c>
      <c r="AE260" s="66" t="s">
        <v>515</v>
      </c>
      <c r="AF260" s="65" t="s">
        <v>516</v>
      </c>
      <c r="AG260" s="60" t="s">
        <v>144</v>
      </c>
      <c r="AH260" s="60"/>
      <c r="AI260" s="60"/>
      <c r="AJ260" s="60"/>
      <c r="AK260" s="60"/>
      <c r="AL260" s="60"/>
      <c r="AM260" s="60"/>
      <c r="BD260" s="61"/>
    </row>
    <row r="261" spans="1:56" x14ac:dyDescent="0.45">
      <c r="A261" s="62">
        <v>3303</v>
      </c>
      <c r="B261" s="84">
        <v>0</v>
      </c>
      <c r="C261" s="84">
        <v>0</v>
      </c>
      <c r="D261" s="84">
        <v>19</v>
      </c>
      <c r="E261" s="84">
        <v>0</v>
      </c>
      <c r="F261" s="84">
        <v>9</v>
      </c>
      <c r="G261" s="84">
        <v>0</v>
      </c>
      <c r="H261" s="84" t="s">
        <v>131</v>
      </c>
      <c r="I261" s="84">
        <v>0</v>
      </c>
      <c r="J261" s="84">
        <v>9</v>
      </c>
      <c r="K261" s="84">
        <v>26</v>
      </c>
      <c r="L261" s="84">
        <v>17</v>
      </c>
      <c r="M261" s="84">
        <v>27</v>
      </c>
      <c r="N261" s="84" t="s">
        <v>131</v>
      </c>
      <c r="O261" s="84">
        <v>10</v>
      </c>
      <c r="P261" s="84" t="s">
        <v>131</v>
      </c>
      <c r="Q261" s="84" t="s">
        <v>131</v>
      </c>
      <c r="R261" s="84">
        <v>0</v>
      </c>
      <c r="S261" s="84">
        <v>38</v>
      </c>
      <c r="T261" s="84">
        <v>6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 t="s">
        <v>131</v>
      </c>
      <c r="AB261" s="84">
        <v>9</v>
      </c>
      <c r="AD261" s="65">
        <v>256</v>
      </c>
      <c r="AE261" s="66" t="s">
        <v>517</v>
      </c>
      <c r="AF261" s="65" t="s">
        <v>518</v>
      </c>
      <c r="AG261" s="60" t="s">
        <v>144</v>
      </c>
      <c r="AH261" s="60"/>
      <c r="AI261" s="60"/>
      <c r="AJ261" s="60"/>
      <c r="AK261" s="60"/>
      <c r="AL261" s="60"/>
      <c r="AM261" s="60"/>
      <c r="BD261" s="61"/>
    </row>
    <row r="262" spans="1:56" x14ac:dyDescent="0.45">
      <c r="A262" s="62">
        <v>3304</v>
      </c>
      <c r="B262" s="84" t="s">
        <v>131</v>
      </c>
      <c r="C262" s="84">
        <v>8</v>
      </c>
      <c r="D262" s="84">
        <v>393</v>
      </c>
      <c r="E262" s="84" t="s">
        <v>131</v>
      </c>
      <c r="F262" s="84">
        <v>127</v>
      </c>
      <c r="G262" s="84" t="s">
        <v>131</v>
      </c>
      <c r="H262" s="84">
        <v>65</v>
      </c>
      <c r="I262" s="84" t="s">
        <v>131</v>
      </c>
      <c r="J262" s="84">
        <v>148</v>
      </c>
      <c r="K262" s="84">
        <v>197</v>
      </c>
      <c r="L262" s="84">
        <v>156</v>
      </c>
      <c r="M262" s="84">
        <v>168</v>
      </c>
      <c r="N262" s="84">
        <v>31</v>
      </c>
      <c r="O262" s="84">
        <v>110</v>
      </c>
      <c r="P262" s="84">
        <v>7</v>
      </c>
      <c r="Q262" s="84">
        <v>41</v>
      </c>
      <c r="R262" s="84" t="s">
        <v>131</v>
      </c>
      <c r="S262" s="84">
        <v>727</v>
      </c>
      <c r="T262" s="84">
        <v>63</v>
      </c>
      <c r="U262" s="84">
        <v>0</v>
      </c>
      <c r="V262" s="84">
        <v>0</v>
      </c>
      <c r="W262" s="84" t="s">
        <v>131</v>
      </c>
      <c r="X262" s="84" t="s">
        <v>131</v>
      </c>
      <c r="Y262" s="84">
        <v>0</v>
      </c>
      <c r="Z262" s="84">
        <v>9</v>
      </c>
      <c r="AA262" s="84">
        <v>5</v>
      </c>
      <c r="AB262" s="84">
        <v>131</v>
      </c>
      <c r="AD262" s="65">
        <v>257</v>
      </c>
      <c r="AE262" s="66" t="s">
        <v>519</v>
      </c>
      <c r="AF262" s="65" t="s">
        <v>518</v>
      </c>
      <c r="AG262" s="60" t="s">
        <v>144</v>
      </c>
      <c r="AH262" s="60"/>
      <c r="AI262" s="60"/>
      <c r="AJ262" s="60"/>
      <c r="AK262" s="60"/>
      <c r="AL262" s="60"/>
      <c r="AM262" s="60"/>
      <c r="BD262" s="61"/>
    </row>
    <row r="263" spans="1:56" x14ac:dyDescent="0.45">
      <c r="A263" s="62">
        <v>3305</v>
      </c>
      <c r="B263" s="84">
        <v>0</v>
      </c>
      <c r="C263" s="84">
        <v>9</v>
      </c>
      <c r="D263" s="84">
        <v>1951</v>
      </c>
      <c r="E263" s="84">
        <v>8</v>
      </c>
      <c r="F263" s="84">
        <v>497</v>
      </c>
      <c r="G263" s="84">
        <v>13</v>
      </c>
      <c r="H263" s="84">
        <v>255</v>
      </c>
      <c r="I263" s="84" t="s">
        <v>131</v>
      </c>
      <c r="J263" s="84">
        <v>702</v>
      </c>
      <c r="K263" s="84">
        <v>821</v>
      </c>
      <c r="L263" s="84">
        <v>671</v>
      </c>
      <c r="M263" s="84">
        <v>920</v>
      </c>
      <c r="N263" s="84">
        <v>270</v>
      </c>
      <c r="O263" s="84">
        <v>620</v>
      </c>
      <c r="P263" s="84">
        <v>36</v>
      </c>
      <c r="Q263" s="84">
        <v>171</v>
      </c>
      <c r="R263" s="84">
        <v>0</v>
      </c>
      <c r="S263" s="84">
        <v>3552</v>
      </c>
      <c r="T263" s="84">
        <v>248</v>
      </c>
      <c r="U263" s="84">
        <v>5</v>
      </c>
      <c r="V263" s="84">
        <v>0</v>
      </c>
      <c r="W263" s="84">
        <v>7</v>
      </c>
      <c r="X263" s="84" t="s">
        <v>131</v>
      </c>
      <c r="Y263" s="84" t="s">
        <v>131</v>
      </c>
      <c r="Z263" s="84">
        <v>81</v>
      </c>
      <c r="AA263" s="84">
        <v>32</v>
      </c>
      <c r="AB263" s="84">
        <v>761</v>
      </c>
      <c r="AD263" s="65">
        <v>258</v>
      </c>
      <c r="AE263" s="66" t="s">
        <v>520</v>
      </c>
      <c r="AF263" s="65" t="s">
        <v>521</v>
      </c>
      <c r="AG263" s="60" t="s">
        <v>144</v>
      </c>
      <c r="AH263" s="60"/>
      <c r="AI263" s="60"/>
      <c r="AJ263" s="60"/>
      <c r="AK263" s="60"/>
      <c r="AL263" s="60"/>
      <c r="AM263" s="60"/>
      <c r="BD263" s="61"/>
    </row>
    <row r="264" spans="1:56" x14ac:dyDescent="0.45">
      <c r="A264" s="62">
        <v>3309</v>
      </c>
      <c r="B264" s="84">
        <v>0</v>
      </c>
      <c r="C264" s="84">
        <v>0</v>
      </c>
      <c r="D264" s="84">
        <v>20</v>
      </c>
      <c r="E264" s="84">
        <v>0</v>
      </c>
      <c r="F264" s="84">
        <v>6</v>
      </c>
      <c r="G264" s="84">
        <v>0</v>
      </c>
      <c r="H264" s="84" t="s">
        <v>131</v>
      </c>
      <c r="I264" s="84">
        <v>0</v>
      </c>
      <c r="J264" s="84" t="s">
        <v>131</v>
      </c>
      <c r="K264" s="84">
        <v>6</v>
      </c>
      <c r="L264" s="84">
        <v>5</v>
      </c>
      <c r="M264" s="84">
        <v>10</v>
      </c>
      <c r="N264" s="84" t="s">
        <v>131</v>
      </c>
      <c r="O264" s="84" t="s">
        <v>131</v>
      </c>
      <c r="P264" s="84">
        <v>0</v>
      </c>
      <c r="Q264" s="84" t="s">
        <v>131</v>
      </c>
      <c r="R264" s="84">
        <v>0</v>
      </c>
      <c r="S264" s="84">
        <v>32</v>
      </c>
      <c r="T264" s="84">
        <v>6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 t="s">
        <v>131</v>
      </c>
      <c r="AA264" s="84" t="s">
        <v>131</v>
      </c>
      <c r="AB264" s="84">
        <v>5</v>
      </c>
      <c r="AD264" s="65">
        <v>259</v>
      </c>
      <c r="AE264" s="66" t="s">
        <v>522</v>
      </c>
      <c r="AF264" s="65" t="s">
        <v>521</v>
      </c>
      <c r="AG264" s="60" t="s">
        <v>144</v>
      </c>
      <c r="AH264" s="60"/>
      <c r="AI264" s="60"/>
      <c r="AJ264" s="60"/>
      <c r="AK264" s="60"/>
      <c r="AL264" s="60"/>
      <c r="AM264" s="60"/>
      <c r="BD264" s="61"/>
    </row>
    <row r="265" spans="1:56" x14ac:dyDescent="0.45">
      <c r="A265" s="62">
        <v>3310</v>
      </c>
      <c r="B265" s="84">
        <v>0</v>
      </c>
      <c r="C265" s="84">
        <v>0</v>
      </c>
      <c r="D265" s="84">
        <v>58</v>
      </c>
      <c r="E265" s="84" t="s">
        <v>131</v>
      </c>
      <c r="F265" s="84">
        <v>10</v>
      </c>
      <c r="G265" s="84">
        <v>0</v>
      </c>
      <c r="H265" s="84" t="s">
        <v>131</v>
      </c>
      <c r="I265" s="84">
        <v>0</v>
      </c>
      <c r="J265" s="84">
        <v>31</v>
      </c>
      <c r="K265" s="84">
        <v>13</v>
      </c>
      <c r="L265" s="84">
        <v>9</v>
      </c>
      <c r="M265" s="84">
        <v>11</v>
      </c>
      <c r="N265" s="84" t="s">
        <v>131</v>
      </c>
      <c r="O265" s="84">
        <v>20</v>
      </c>
      <c r="P265" s="84">
        <v>0</v>
      </c>
      <c r="Q265" s="84" t="s">
        <v>131</v>
      </c>
      <c r="R265" s="84">
        <v>0</v>
      </c>
      <c r="S265" s="84">
        <v>110</v>
      </c>
      <c r="T265" s="84" t="s">
        <v>131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0</v>
      </c>
      <c r="AA265" s="84">
        <v>0</v>
      </c>
      <c r="AB265" s="84">
        <v>9</v>
      </c>
      <c r="AD265" s="65">
        <v>260</v>
      </c>
      <c r="AE265" s="66" t="s">
        <v>523</v>
      </c>
      <c r="AF265" s="65" t="s">
        <v>524</v>
      </c>
      <c r="AG265" s="60" t="s">
        <v>144</v>
      </c>
      <c r="AH265" s="60"/>
      <c r="AI265" s="60"/>
      <c r="AJ265" s="60"/>
      <c r="AK265" s="60"/>
      <c r="AL265" s="60"/>
      <c r="AM265" s="60"/>
      <c r="BD265" s="61"/>
    </row>
    <row r="266" spans="1:56" x14ac:dyDescent="0.45">
      <c r="A266" s="62">
        <v>3311</v>
      </c>
      <c r="B266" s="84">
        <v>0</v>
      </c>
      <c r="C266" s="84">
        <v>0</v>
      </c>
      <c r="D266" s="84">
        <v>463</v>
      </c>
      <c r="E266" s="84" t="s">
        <v>131</v>
      </c>
      <c r="F266" s="84">
        <v>41</v>
      </c>
      <c r="G266" s="84" t="s">
        <v>131</v>
      </c>
      <c r="H266" s="84">
        <v>18</v>
      </c>
      <c r="I266" s="84">
        <v>0</v>
      </c>
      <c r="J266" s="84">
        <v>90</v>
      </c>
      <c r="K266" s="84">
        <v>80</v>
      </c>
      <c r="L266" s="84">
        <v>56</v>
      </c>
      <c r="M266" s="84">
        <v>86</v>
      </c>
      <c r="N266" s="84">
        <v>26</v>
      </c>
      <c r="O266" s="84">
        <v>64</v>
      </c>
      <c r="P266" s="84" t="s">
        <v>131</v>
      </c>
      <c r="Q266" s="84">
        <v>14</v>
      </c>
      <c r="R266" s="84">
        <v>0</v>
      </c>
      <c r="S266" s="84">
        <v>652</v>
      </c>
      <c r="T266" s="84">
        <v>38</v>
      </c>
      <c r="U266" s="84">
        <v>0</v>
      </c>
      <c r="V266" s="84">
        <v>0</v>
      </c>
      <c r="W266" s="84" t="s">
        <v>131</v>
      </c>
      <c r="X266" s="84">
        <v>0</v>
      </c>
      <c r="Y266" s="84" t="s">
        <v>131</v>
      </c>
      <c r="Z266" s="84">
        <v>6</v>
      </c>
      <c r="AA266" s="84" t="s">
        <v>131</v>
      </c>
      <c r="AB266" s="84">
        <v>82</v>
      </c>
      <c r="AD266" s="65">
        <v>261</v>
      </c>
      <c r="AE266" s="66" t="s">
        <v>525</v>
      </c>
      <c r="AF266" s="65" t="s">
        <v>526</v>
      </c>
      <c r="AG266" s="60" t="s">
        <v>144</v>
      </c>
      <c r="AH266" s="60"/>
      <c r="AI266" s="60"/>
      <c r="AJ266" s="60"/>
      <c r="AK266" s="60"/>
      <c r="AL266" s="60"/>
      <c r="AM266" s="60"/>
      <c r="BD266" s="61"/>
    </row>
    <row r="267" spans="1:56" x14ac:dyDescent="0.45">
      <c r="A267" s="62">
        <v>3312</v>
      </c>
      <c r="B267" s="84">
        <v>0</v>
      </c>
      <c r="C267" s="84">
        <v>0</v>
      </c>
      <c r="D267" s="84">
        <v>83</v>
      </c>
      <c r="E267" s="84">
        <v>0</v>
      </c>
      <c r="F267" s="84">
        <v>19</v>
      </c>
      <c r="G267" s="84">
        <v>0</v>
      </c>
      <c r="H267" s="84">
        <v>12</v>
      </c>
      <c r="I267" s="84">
        <v>0</v>
      </c>
      <c r="J267" s="84">
        <v>33</v>
      </c>
      <c r="K267" s="84">
        <v>44</v>
      </c>
      <c r="L267" s="84">
        <v>27</v>
      </c>
      <c r="M267" s="84">
        <v>45</v>
      </c>
      <c r="N267" s="84">
        <v>12</v>
      </c>
      <c r="O267" s="84">
        <v>33</v>
      </c>
      <c r="P267" s="84" t="s">
        <v>131</v>
      </c>
      <c r="Q267" s="84" t="s">
        <v>131</v>
      </c>
      <c r="R267" s="84">
        <v>0</v>
      </c>
      <c r="S267" s="84">
        <v>151</v>
      </c>
      <c r="T267" s="84">
        <v>30</v>
      </c>
      <c r="U267" s="84" t="s">
        <v>131</v>
      </c>
      <c r="V267" s="84">
        <v>0</v>
      </c>
      <c r="W267" s="84">
        <v>0</v>
      </c>
      <c r="X267" s="84">
        <v>0</v>
      </c>
      <c r="Y267" s="84" t="s">
        <v>131</v>
      </c>
      <c r="Z267" s="84" t="s">
        <v>131</v>
      </c>
      <c r="AA267" s="84" t="s">
        <v>131</v>
      </c>
      <c r="AB267" s="84">
        <v>11</v>
      </c>
      <c r="AD267" s="65">
        <v>262</v>
      </c>
      <c r="AE267" s="66" t="s">
        <v>527</v>
      </c>
      <c r="AF267" s="65" t="s">
        <v>526</v>
      </c>
      <c r="AG267" s="60" t="s">
        <v>144</v>
      </c>
      <c r="AH267" s="60"/>
      <c r="AI267" s="60"/>
      <c r="AJ267" s="60"/>
      <c r="AK267" s="60"/>
      <c r="AL267" s="60"/>
      <c r="AM267" s="60"/>
      <c r="BD267" s="61"/>
    </row>
    <row r="268" spans="1:56" x14ac:dyDescent="0.45">
      <c r="A268" s="62">
        <v>3314</v>
      </c>
      <c r="B268" s="84">
        <v>0</v>
      </c>
      <c r="C268" s="84" t="s">
        <v>131</v>
      </c>
      <c r="D268" s="84">
        <v>62</v>
      </c>
      <c r="E268" s="84">
        <v>0</v>
      </c>
      <c r="F268" s="84">
        <v>11</v>
      </c>
      <c r="G268" s="84">
        <v>0</v>
      </c>
      <c r="H268" s="84">
        <v>7</v>
      </c>
      <c r="I268" s="84">
        <v>0</v>
      </c>
      <c r="J268" s="84">
        <v>13</v>
      </c>
      <c r="K268" s="84">
        <v>34</v>
      </c>
      <c r="L268" s="84">
        <v>19</v>
      </c>
      <c r="M268" s="84">
        <v>37</v>
      </c>
      <c r="N268" s="84">
        <v>17</v>
      </c>
      <c r="O268" s="84">
        <v>11</v>
      </c>
      <c r="P268" s="84" t="s">
        <v>131</v>
      </c>
      <c r="Q268" s="84">
        <v>6</v>
      </c>
      <c r="R268" s="84">
        <v>0</v>
      </c>
      <c r="S268" s="84">
        <v>99</v>
      </c>
      <c r="T268" s="84">
        <v>13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 t="s">
        <v>131</v>
      </c>
      <c r="AA268" s="84" t="s">
        <v>131</v>
      </c>
      <c r="AB268" s="84">
        <v>11</v>
      </c>
      <c r="AD268" s="65">
        <v>263</v>
      </c>
      <c r="AE268" s="66" t="s">
        <v>528</v>
      </c>
      <c r="AF268" s="65" t="s">
        <v>529</v>
      </c>
      <c r="AG268" s="60" t="s">
        <v>144</v>
      </c>
      <c r="AH268" s="60"/>
      <c r="AI268" s="60"/>
      <c r="AJ268" s="60"/>
      <c r="AK268" s="60"/>
      <c r="AL268" s="60"/>
      <c r="AM268" s="60"/>
      <c r="BD268" s="61"/>
    </row>
    <row r="269" spans="1:56" x14ac:dyDescent="0.45">
      <c r="A269" s="62">
        <v>3315</v>
      </c>
      <c r="B269" s="84" t="s">
        <v>131</v>
      </c>
      <c r="C269" s="84">
        <v>0</v>
      </c>
      <c r="D269" s="84">
        <v>282</v>
      </c>
      <c r="E269" s="84" t="s">
        <v>131</v>
      </c>
      <c r="F269" s="84">
        <v>50</v>
      </c>
      <c r="G269" s="84" t="s">
        <v>131</v>
      </c>
      <c r="H269" s="84">
        <v>21</v>
      </c>
      <c r="I269" s="84">
        <v>0</v>
      </c>
      <c r="J269" s="84">
        <v>89</v>
      </c>
      <c r="K269" s="84">
        <v>101</v>
      </c>
      <c r="L269" s="84">
        <v>69</v>
      </c>
      <c r="M269" s="84">
        <v>114</v>
      </c>
      <c r="N269" s="84">
        <v>36</v>
      </c>
      <c r="O269" s="84">
        <v>73</v>
      </c>
      <c r="P269" s="84">
        <v>10</v>
      </c>
      <c r="Q269" s="84">
        <v>12</v>
      </c>
      <c r="R269" s="84">
        <v>0</v>
      </c>
      <c r="S269" s="84">
        <v>461</v>
      </c>
      <c r="T269" s="84">
        <v>41</v>
      </c>
      <c r="U269" s="84">
        <v>0</v>
      </c>
      <c r="V269" s="84">
        <v>0</v>
      </c>
      <c r="W269" s="84" t="s">
        <v>131</v>
      </c>
      <c r="X269" s="84">
        <v>0</v>
      </c>
      <c r="Y269" s="84" t="s">
        <v>131</v>
      </c>
      <c r="Z269" s="84">
        <v>8</v>
      </c>
      <c r="AA269" s="84" t="s">
        <v>131</v>
      </c>
      <c r="AB269" s="84">
        <v>66</v>
      </c>
      <c r="AD269" s="65">
        <v>264</v>
      </c>
      <c r="AE269" s="66" t="s">
        <v>530</v>
      </c>
      <c r="AF269" s="65" t="s">
        <v>529</v>
      </c>
      <c r="AG269" s="60" t="s">
        <v>144</v>
      </c>
      <c r="AH269" s="60"/>
      <c r="AI269" s="60"/>
      <c r="AJ269" s="60"/>
      <c r="AK269" s="60"/>
      <c r="AL269" s="60"/>
      <c r="AM269" s="60"/>
      <c r="BD269" s="61"/>
    </row>
    <row r="270" spans="1:56" x14ac:dyDescent="0.45">
      <c r="A270" s="62">
        <v>3317</v>
      </c>
      <c r="B270" s="84">
        <v>0</v>
      </c>
      <c r="C270" s="84">
        <v>0</v>
      </c>
      <c r="D270" s="84">
        <v>21</v>
      </c>
      <c r="E270" s="84">
        <v>0</v>
      </c>
      <c r="F270" s="84">
        <v>5</v>
      </c>
      <c r="G270" s="84">
        <v>0</v>
      </c>
      <c r="H270" s="84" t="s">
        <v>131</v>
      </c>
      <c r="I270" s="84">
        <v>0</v>
      </c>
      <c r="J270" s="84" t="s">
        <v>131</v>
      </c>
      <c r="K270" s="84">
        <v>13</v>
      </c>
      <c r="L270" s="84">
        <v>7</v>
      </c>
      <c r="M270" s="84">
        <v>11</v>
      </c>
      <c r="N270" s="84">
        <v>0</v>
      </c>
      <c r="O270" s="84" t="s">
        <v>131</v>
      </c>
      <c r="P270" s="84">
        <v>0</v>
      </c>
      <c r="Q270" s="84">
        <v>0</v>
      </c>
      <c r="R270" s="84">
        <v>0</v>
      </c>
      <c r="S270" s="84">
        <v>31</v>
      </c>
      <c r="T270" s="84">
        <v>7</v>
      </c>
      <c r="U270" s="84" t="s">
        <v>131</v>
      </c>
      <c r="V270" s="84">
        <v>0</v>
      </c>
      <c r="W270" s="84" t="s">
        <v>131</v>
      </c>
      <c r="X270" s="84">
        <v>0</v>
      </c>
      <c r="Y270" s="84">
        <v>0</v>
      </c>
      <c r="Z270" s="84">
        <v>0</v>
      </c>
      <c r="AA270" s="84">
        <v>0</v>
      </c>
      <c r="AB270" s="84" t="s">
        <v>131</v>
      </c>
      <c r="AD270" s="65">
        <v>265</v>
      </c>
      <c r="AE270" s="66" t="s">
        <v>531</v>
      </c>
      <c r="AF270" s="65" t="s">
        <v>532</v>
      </c>
      <c r="AG270" s="60" t="s">
        <v>144</v>
      </c>
      <c r="AH270" s="60"/>
      <c r="AI270" s="60"/>
      <c r="AJ270" s="60"/>
      <c r="AK270" s="60"/>
      <c r="AL270" s="60"/>
      <c r="AM270" s="60"/>
      <c r="BD270" s="61"/>
    </row>
    <row r="271" spans="1:56" x14ac:dyDescent="0.45">
      <c r="A271" s="62">
        <v>3318</v>
      </c>
      <c r="B271" s="84">
        <v>0</v>
      </c>
      <c r="C271" s="84">
        <v>0</v>
      </c>
      <c r="D271" s="84">
        <v>241</v>
      </c>
      <c r="E271" s="84">
        <v>0</v>
      </c>
      <c r="F271" s="84">
        <v>49</v>
      </c>
      <c r="G271" s="84" t="s">
        <v>131</v>
      </c>
      <c r="H271" s="84">
        <v>23</v>
      </c>
      <c r="I271" s="84">
        <v>0</v>
      </c>
      <c r="J271" s="84">
        <v>52</v>
      </c>
      <c r="K271" s="84">
        <v>58</v>
      </c>
      <c r="L271" s="84">
        <v>46</v>
      </c>
      <c r="M271" s="84">
        <v>66</v>
      </c>
      <c r="N271" s="84">
        <v>15</v>
      </c>
      <c r="O271" s="84">
        <v>30</v>
      </c>
      <c r="P271" s="84">
        <v>0</v>
      </c>
      <c r="Q271" s="84">
        <v>7</v>
      </c>
      <c r="R271" s="84">
        <v>0</v>
      </c>
      <c r="S271" s="84">
        <v>345</v>
      </c>
      <c r="T271" s="84">
        <v>31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5</v>
      </c>
      <c r="AA271" s="84" t="s">
        <v>131</v>
      </c>
      <c r="AB271" s="84">
        <v>53</v>
      </c>
      <c r="AD271" s="65">
        <v>266</v>
      </c>
      <c r="AE271" s="66" t="s">
        <v>533</v>
      </c>
      <c r="AF271" s="65" t="s">
        <v>532</v>
      </c>
      <c r="AG271" s="60" t="s">
        <v>144</v>
      </c>
      <c r="AH271" s="60"/>
      <c r="AI271" s="60"/>
      <c r="AJ271" s="60"/>
      <c r="AK271" s="60"/>
      <c r="AL271" s="60"/>
      <c r="AM271" s="60"/>
      <c r="BD271" s="61"/>
    </row>
    <row r="272" spans="1:56" x14ac:dyDescent="0.45">
      <c r="A272" s="62">
        <v>3319</v>
      </c>
      <c r="B272" s="84">
        <v>0</v>
      </c>
      <c r="C272" s="84">
        <v>0</v>
      </c>
      <c r="D272" s="84">
        <v>52</v>
      </c>
      <c r="E272" s="84">
        <v>0</v>
      </c>
      <c r="F272" s="84">
        <v>8</v>
      </c>
      <c r="G272" s="84">
        <v>0</v>
      </c>
      <c r="H272" s="84" t="s">
        <v>131</v>
      </c>
      <c r="I272" s="84">
        <v>0</v>
      </c>
      <c r="J272" s="84">
        <v>19</v>
      </c>
      <c r="K272" s="84">
        <v>16</v>
      </c>
      <c r="L272" s="84">
        <v>12</v>
      </c>
      <c r="M272" s="84">
        <v>14</v>
      </c>
      <c r="N272" s="84" t="s">
        <v>131</v>
      </c>
      <c r="O272" s="84">
        <v>6</v>
      </c>
      <c r="P272" s="84">
        <v>0</v>
      </c>
      <c r="Q272" s="84" t="s">
        <v>131</v>
      </c>
      <c r="R272" s="84">
        <v>0</v>
      </c>
      <c r="S272" s="84">
        <v>85</v>
      </c>
      <c r="T272" s="84">
        <v>10</v>
      </c>
      <c r="U272" s="84">
        <v>0</v>
      </c>
      <c r="V272" s="84">
        <v>0</v>
      </c>
      <c r="W272" s="84" t="s">
        <v>131</v>
      </c>
      <c r="X272" s="84">
        <v>0</v>
      </c>
      <c r="Y272" s="84">
        <v>0</v>
      </c>
      <c r="Z272" s="84" t="s">
        <v>131</v>
      </c>
      <c r="AA272" s="84">
        <v>0</v>
      </c>
      <c r="AB272" s="84">
        <v>6</v>
      </c>
      <c r="AD272" s="65">
        <v>267</v>
      </c>
      <c r="AE272" s="66" t="s">
        <v>534</v>
      </c>
      <c r="AF272" s="65" t="s">
        <v>532</v>
      </c>
      <c r="AG272" s="60" t="s">
        <v>144</v>
      </c>
      <c r="AH272" s="60"/>
      <c r="AI272" s="60"/>
      <c r="AJ272" s="60"/>
      <c r="AK272" s="60"/>
      <c r="AL272" s="60"/>
      <c r="AM272" s="60"/>
      <c r="BD272" s="61"/>
    </row>
    <row r="273" spans="1:56" x14ac:dyDescent="0.45">
      <c r="A273" s="62">
        <v>3321</v>
      </c>
      <c r="B273" s="84">
        <v>0</v>
      </c>
      <c r="C273" s="84">
        <v>0</v>
      </c>
      <c r="D273" s="84">
        <v>103</v>
      </c>
      <c r="E273" s="84">
        <v>0</v>
      </c>
      <c r="F273" s="84">
        <v>39</v>
      </c>
      <c r="G273" s="84" t="s">
        <v>131</v>
      </c>
      <c r="H273" s="84">
        <v>11</v>
      </c>
      <c r="I273" s="84">
        <v>0</v>
      </c>
      <c r="J273" s="84">
        <v>25</v>
      </c>
      <c r="K273" s="84">
        <v>66</v>
      </c>
      <c r="L273" s="84">
        <v>38</v>
      </c>
      <c r="M273" s="84">
        <v>57</v>
      </c>
      <c r="N273" s="84">
        <v>12</v>
      </c>
      <c r="O273" s="84">
        <v>19</v>
      </c>
      <c r="P273" s="84" t="s">
        <v>131</v>
      </c>
      <c r="Q273" s="84" t="s">
        <v>131</v>
      </c>
      <c r="R273" s="84">
        <v>0</v>
      </c>
      <c r="S273" s="84">
        <v>162</v>
      </c>
      <c r="T273" s="84">
        <v>21</v>
      </c>
      <c r="U273" s="84">
        <v>0</v>
      </c>
      <c r="V273" s="84">
        <v>0</v>
      </c>
      <c r="W273" s="84" t="s">
        <v>131</v>
      </c>
      <c r="X273" s="84">
        <v>0</v>
      </c>
      <c r="Y273" s="84" t="s">
        <v>131</v>
      </c>
      <c r="Z273" s="84" t="s">
        <v>131</v>
      </c>
      <c r="AA273" s="84" t="s">
        <v>131</v>
      </c>
      <c r="AB273" s="84">
        <v>20</v>
      </c>
      <c r="AD273" s="65">
        <v>268</v>
      </c>
      <c r="AE273" s="66" t="s">
        <v>535</v>
      </c>
      <c r="AF273" s="65" t="s">
        <v>536</v>
      </c>
      <c r="AG273" s="60" t="s">
        <v>144</v>
      </c>
      <c r="AH273" s="60"/>
      <c r="AI273" s="60"/>
      <c r="AJ273" s="60"/>
      <c r="AK273" s="60"/>
      <c r="AL273" s="60"/>
      <c r="AM273" s="60"/>
      <c r="BD273" s="61"/>
    </row>
    <row r="274" spans="1:56" x14ac:dyDescent="0.45">
      <c r="A274" s="62">
        <v>3322</v>
      </c>
      <c r="B274" s="84">
        <v>0</v>
      </c>
      <c r="C274" s="84">
        <v>0</v>
      </c>
      <c r="D274" s="84">
        <v>39</v>
      </c>
      <c r="E274" s="84" t="s">
        <v>131</v>
      </c>
      <c r="F274" s="84">
        <v>5</v>
      </c>
      <c r="G274" s="84">
        <v>0</v>
      </c>
      <c r="H274" s="84" t="s">
        <v>131</v>
      </c>
      <c r="I274" s="84">
        <v>0</v>
      </c>
      <c r="J274" s="84">
        <v>9</v>
      </c>
      <c r="K274" s="84">
        <v>10</v>
      </c>
      <c r="L274" s="84">
        <v>5</v>
      </c>
      <c r="M274" s="84">
        <v>9</v>
      </c>
      <c r="N274" s="84" t="s">
        <v>131</v>
      </c>
      <c r="O274" s="84">
        <v>5</v>
      </c>
      <c r="P274" s="84">
        <v>0</v>
      </c>
      <c r="Q274" s="84" t="s">
        <v>131</v>
      </c>
      <c r="R274" s="84">
        <v>0</v>
      </c>
      <c r="S274" s="84">
        <v>55</v>
      </c>
      <c r="T274" s="84" t="s">
        <v>131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0</v>
      </c>
      <c r="AA274" s="84" t="s">
        <v>131</v>
      </c>
      <c r="AB274" s="84" t="s">
        <v>131</v>
      </c>
      <c r="AD274" s="65">
        <v>269</v>
      </c>
      <c r="AE274" s="66" t="s">
        <v>537</v>
      </c>
      <c r="AF274" s="65" t="s">
        <v>536</v>
      </c>
      <c r="AG274" s="60" t="s">
        <v>144</v>
      </c>
      <c r="AH274" s="60"/>
      <c r="AI274" s="60"/>
      <c r="AJ274" s="60"/>
      <c r="AK274" s="60"/>
      <c r="AL274" s="60"/>
      <c r="AM274" s="60"/>
      <c r="BD274" s="61"/>
    </row>
    <row r="275" spans="1:56" x14ac:dyDescent="0.45">
      <c r="A275" s="62">
        <v>3323</v>
      </c>
      <c r="B275" s="84">
        <v>0</v>
      </c>
      <c r="C275" s="84">
        <v>0</v>
      </c>
      <c r="D275" s="84">
        <v>6</v>
      </c>
      <c r="E275" s="84">
        <v>0</v>
      </c>
      <c r="F275" s="84" t="s">
        <v>131</v>
      </c>
      <c r="G275" s="84">
        <v>0</v>
      </c>
      <c r="H275" s="84">
        <v>0</v>
      </c>
      <c r="I275" s="84">
        <v>0</v>
      </c>
      <c r="J275" s="84" t="s">
        <v>131</v>
      </c>
      <c r="K275" s="84">
        <v>5</v>
      </c>
      <c r="L275" s="84" t="s">
        <v>131</v>
      </c>
      <c r="M275" s="84" t="s">
        <v>131</v>
      </c>
      <c r="N275" s="84" t="s">
        <v>131</v>
      </c>
      <c r="O275" s="84" t="s">
        <v>131</v>
      </c>
      <c r="P275" s="84" t="s">
        <v>131</v>
      </c>
      <c r="Q275" s="84" t="s">
        <v>131</v>
      </c>
      <c r="R275" s="84">
        <v>0</v>
      </c>
      <c r="S275" s="84">
        <v>10</v>
      </c>
      <c r="T275" s="84" t="s">
        <v>131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D275" s="65">
        <v>270</v>
      </c>
      <c r="AE275" s="66" t="s">
        <v>538</v>
      </c>
      <c r="AF275" s="65" t="s">
        <v>539</v>
      </c>
      <c r="AG275" s="60" t="s">
        <v>144</v>
      </c>
      <c r="AH275" s="60"/>
      <c r="AI275" s="60"/>
      <c r="AJ275" s="60"/>
      <c r="AK275" s="60"/>
      <c r="AL275" s="60"/>
      <c r="AM275" s="60"/>
      <c r="BD275" s="61"/>
    </row>
    <row r="276" spans="1:56" x14ac:dyDescent="0.45">
      <c r="A276" s="62">
        <v>3324</v>
      </c>
      <c r="B276" s="84">
        <v>0</v>
      </c>
      <c r="C276" s="84">
        <v>0</v>
      </c>
      <c r="D276" s="84">
        <v>93</v>
      </c>
      <c r="E276" s="84" t="s">
        <v>131</v>
      </c>
      <c r="F276" s="84">
        <v>19</v>
      </c>
      <c r="G276" s="84" t="s">
        <v>131</v>
      </c>
      <c r="H276" s="84">
        <v>13</v>
      </c>
      <c r="I276" s="84">
        <v>0</v>
      </c>
      <c r="J276" s="84">
        <v>32</v>
      </c>
      <c r="K276" s="84">
        <v>31</v>
      </c>
      <c r="L276" s="84">
        <v>22</v>
      </c>
      <c r="M276" s="84">
        <v>29</v>
      </c>
      <c r="N276" s="84">
        <v>11</v>
      </c>
      <c r="O276" s="84">
        <v>33</v>
      </c>
      <c r="P276" s="84">
        <v>0</v>
      </c>
      <c r="Q276" s="84">
        <v>5</v>
      </c>
      <c r="R276" s="84">
        <v>0</v>
      </c>
      <c r="S276" s="84">
        <v>170</v>
      </c>
      <c r="T276" s="84">
        <v>11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 t="s">
        <v>131</v>
      </c>
      <c r="AA276" s="84" t="s">
        <v>131</v>
      </c>
      <c r="AB276" s="84">
        <v>21</v>
      </c>
      <c r="AD276" s="65">
        <v>271</v>
      </c>
      <c r="AE276" s="66" t="s">
        <v>540</v>
      </c>
      <c r="AF276" s="65" t="s">
        <v>541</v>
      </c>
      <c r="AG276" s="60" t="s">
        <v>144</v>
      </c>
      <c r="AH276" s="60"/>
      <c r="AI276" s="60"/>
      <c r="AJ276" s="60"/>
      <c r="AK276" s="60"/>
      <c r="AL276" s="60"/>
      <c r="AM276" s="60"/>
      <c r="BD276" s="61"/>
    </row>
    <row r="277" spans="1:56" x14ac:dyDescent="0.45">
      <c r="A277" s="62">
        <v>3325</v>
      </c>
      <c r="B277" s="84">
        <v>0</v>
      </c>
      <c r="C277" s="84">
        <v>0</v>
      </c>
      <c r="D277" s="84">
        <v>86</v>
      </c>
      <c r="E277" s="84">
        <v>0</v>
      </c>
      <c r="F277" s="84">
        <v>19</v>
      </c>
      <c r="G277" s="84">
        <v>0</v>
      </c>
      <c r="H277" s="84">
        <v>8</v>
      </c>
      <c r="I277" s="84">
        <v>0</v>
      </c>
      <c r="J277" s="84">
        <v>27</v>
      </c>
      <c r="K277" s="84">
        <v>30</v>
      </c>
      <c r="L277" s="84">
        <v>15</v>
      </c>
      <c r="M277" s="84">
        <v>33</v>
      </c>
      <c r="N277" s="84">
        <v>15</v>
      </c>
      <c r="O277" s="84">
        <v>15</v>
      </c>
      <c r="P277" s="84" t="s">
        <v>131</v>
      </c>
      <c r="Q277" s="84">
        <v>0</v>
      </c>
      <c r="R277" s="84">
        <v>0</v>
      </c>
      <c r="S277" s="84">
        <v>132</v>
      </c>
      <c r="T277" s="84">
        <v>13</v>
      </c>
      <c r="U277" s="84">
        <v>0</v>
      </c>
      <c r="V277" s="84">
        <v>0</v>
      </c>
      <c r="W277" s="84">
        <v>0</v>
      </c>
      <c r="X277" s="84">
        <v>0</v>
      </c>
      <c r="Y277" s="84" t="s">
        <v>131</v>
      </c>
      <c r="Z277" s="84" t="s">
        <v>131</v>
      </c>
      <c r="AA277" s="84">
        <v>0</v>
      </c>
      <c r="AB277" s="84">
        <v>18</v>
      </c>
      <c r="AD277" s="65">
        <v>272</v>
      </c>
      <c r="AE277" s="66" t="s">
        <v>542</v>
      </c>
      <c r="AF277" s="65" t="s">
        <v>541</v>
      </c>
      <c r="AG277" s="60" t="s">
        <v>144</v>
      </c>
      <c r="AH277" s="60"/>
      <c r="AI277" s="60"/>
      <c r="AJ277" s="60"/>
      <c r="AK277" s="60"/>
      <c r="AL277" s="60"/>
      <c r="AM277" s="60"/>
      <c r="BD277" s="61"/>
    </row>
    <row r="278" spans="1:56" x14ac:dyDescent="0.45">
      <c r="A278" s="62">
        <v>3328</v>
      </c>
      <c r="B278" s="84">
        <v>0</v>
      </c>
      <c r="C278" s="84">
        <v>0</v>
      </c>
      <c r="D278" s="84">
        <v>174</v>
      </c>
      <c r="E278" s="84" t="s">
        <v>131</v>
      </c>
      <c r="F278" s="84">
        <v>53</v>
      </c>
      <c r="G278" s="84" t="s">
        <v>131</v>
      </c>
      <c r="H278" s="84">
        <v>22</v>
      </c>
      <c r="I278" s="84">
        <v>0</v>
      </c>
      <c r="J278" s="84">
        <v>38</v>
      </c>
      <c r="K278" s="84">
        <v>93</v>
      </c>
      <c r="L278" s="84">
        <v>60</v>
      </c>
      <c r="M278" s="84">
        <v>84</v>
      </c>
      <c r="N278" s="84">
        <v>23</v>
      </c>
      <c r="O278" s="84">
        <v>22</v>
      </c>
      <c r="P278" s="84" t="s">
        <v>131</v>
      </c>
      <c r="Q278" s="84">
        <v>11</v>
      </c>
      <c r="R278" s="84">
        <v>0</v>
      </c>
      <c r="S278" s="84">
        <v>269</v>
      </c>
      <c r="T278" s="84">
        <v>15</v>
      </c>
      <c r="U278" s="84">
        <v>0</v>
      </c>
      <c r="V278" s="84">
        <v>0</v>
      </c>
      <c r="W278" s="84">
        <v>0</v>
      </c>
      <c r="X278" s="84">
        <v>0</v>
      </c>
      <c r="Y278" s="84" t="s">
        <v>131</v>
      </c>
      <c r="Z278" s="84" t="s">
        <v>131</v>
      </c>
      <c r="AA278" s="84">
        <v>7</v>
      </c>
      <c r="AB278" s="84">
        <v>26</v>
      </c>
      <c r="AD278" s="65">
        <v>273</v>
      </c>
      <c r="AE278" s="66" t="s">
        <v>543</v>
      </c>
      <c r="AF278" s="65" t="s">
        <v>541</v>
      </c>
      <c r="AG278" s="60" t="s">
        <v>144</v>
      </c>
      <c r="AH278" s="60"/>
      <c r="AI278" s="60"/>
      <c r="AJ278" s="60"/>
      <c r="AK278" s="60"/>
      <c r="AL278" s="60"/>
      <c r="AM278" s="60"/>
      <c r="BD278" s="61"/>
    </row>
    <row r="279" spans="1:56" x14ac:dyDescent="0.45">
      <c r="A279" s="62">
        <v>3329</v>
      </c>
      <c r="B279" s="84">
        <v>0</v>
      </c>
      <c r="C279" s="84">
        <v>0</v>
      </c>
      <c r="D279" s="84">
        <v>20</v>
      </c>
      <c r="E279" s="84">
        <v>0</v>
      </c>
      <c r="F279" s="84">
        <v>8</v>
      </c>
      <c r="G279" s="84">
        <v>0</v>
      </c>
      <c r="H279" s="84">
        <v>5</v>
      </c>
      <c r="I279" s="84">
        <v>0</v>
      </c>
      <c r="J279" s="84">
        <v>14</v>
      </c>
      <c r="K279" s="84">
        <v>30</v>
      </c>
      <c r="L279" s="84">
        <v>21</v>
      </c>
      <c r="M279" s="84">
        <v>12</v>
      </c>
      <c r="N279" s="84" t="s">
        <v>131</v>
      </c>
      <c r="O279" s="84">
        <v>6</v>
      </c>
      <c r="P279" s="84" t="s">
        <v>131</v>
      </c>
      <c r="Q279" s="84" t="s">
        <v>131</v>
      </c>
      <c r="R279" s="84">
        <v>0</v>
      </c>
      <c r="S279" s="84">
        <v>49</v>
      </c>
      <c r="T279" s="84" t="s">
        <v>131</v>
      </c>
      <c r="U279" s="84">
        <v>0</v>
      </c>
      <c r="V279" s="84">
        <v>0</v>
      </c>
      <c r="W279" s="84">
        <v>0</v>
      </c>
      <c r="X279" s="84" t="s">
        <v>131</v>
      </c>
      <c r="Y279" s="84">
        <v>0</v>
      </c>
      <c r="Z279" s="84">
        <v>0</v>
      </c>
      <c r="AA279" s="84" t="s">
        <v>131</v>
      </c>
      <c r="AB279" s="84" t="s">
        <v>131</v>
      </c>
      <c r="AD279" s="65">
        <v>274</v>
      </c>
      <c r="AE279" s="66" t="s">
        <v>544</v>
      </c>
      <c r="AF279" s="65" t="s">
        <v>545</v>
      </c>
      <c r="AG279" s="60" t="s">
        <v>144</v>
      </c>
      <c r="AH279" s="60"/>
      <c r="AI279" s="60"/>
      <c r="AJ279" s="60"/>
      <c r="AK279" s="60"/>
      <c r="AL279" s="60"/>
      <c r="AM279" s="60"/>
      <c r="BD279" s="61"/>
    </row>
    <row r="280" spans="1:56" x14ac:dyDescent="0.45">
      <c r="A280" s="62">
        <v>3330</v>
      </c>
      <c r="B280" s="84">
        <v>0</v>
      </c>
      <c r="C280" s="84">
        <v>0</v>
      </c>
      <c r="D280" s="84">
        <v>28</v>
      </c>
      <c r="E280" s="84">
        <v>0</v>
      </c>
      <c r="F280" s="84">
        <v>5</v>
      </c>
      <c r="G280" s="84">
        <v>0</v>
      </c>
      <c r="H280" s="84" t="s">
        <v>131</v>
      </c>
      <c r="I280" s="84">
        <v>0</v>
      </c>
      <c r="J280" s="84">
        <v>12</v>
      </c>
      <c r="K280" s="84">
        <v>14</v>
      </c>
      <c r="L280" s="84">
        <v>11</v>
      </c>
      <c r="M280" s="84">
        <v>7</v>
      </c>
      <c r="N280" s="84" t="s">
        <v>131</v>
      </c>
      <c r="O280" s="84">
        <v>11</v>
      </c>
      <c r="P280" s="84">
        <v>0</v>
      </c>
      <c r="Q280" s="84" t="s">
        <v>131</v>
      </c>
      <c r="R280" s="84">
        <v>0</v>
      </c>
      <c r="S280" s="84">
        <v>56</v>
      </c>
      <c r="T280" s="84">
        <v>7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0</v>
      </c>
      <c r="AA280" s="84">
        <v>0</v>
      </c>
      <c r="AB280" s="84">
        <v>9</v>
      </c>
      <c r="AD280" s="65">
        <v>275</v>
      </c>
      <c r="AE280" s="66" t="s">
        <v>546</v>
      </c>
      <c r="AF280" s="65" t="s">
        <v>545</v>
      </c>
      <c r="AG280" s="60" t="s">
        <v>144</v>
      </c>
      <c r="AH280" s="60"/>
      <c r="AI280" s="60"/>
      <c r="AJ280" s="60"/>
      <c r="AK280" s="60"/>
      <c r="AL280" s="60"/>
      <c r="AM280" s="60"/>
      <c r="BD280" s="61"/>
    </row>
    <row r="281" spans="1:56" x14ac:dyDescent="0.45">
      <c r="A281" s="62">
        <v>3331</v>
      </c>
      <c r="B281" s="84" t="s">
        <v>131</v>
      </c>
      <c r="C281" s="84" t="s">
        <v>131</v>
      </c>
      <c r="D281" s="84">
        <v>563</v>
      </c>
      <c r="E281" s="84" t="s">
        <v>131</v>
      </c>
      <c r="F281" s="84">
        <v>172</v>
      </c>
      <c r="G281" s="84">
        <v>9</v>
      </c>
      <c r="H281" s="84">
        <v>60</v>
      </c>
      <c r="I281" s="84">
        <v>0</v>
      </c>
      <c r="J281" s="84">
        <v>124</v>
      </c>
      <c r="K281" s="84">
        <v>384</v>
      </c>
      <c r="L281" s="84">
        <v>270</v>
      </c>
      <c r="M281" s="84">
        <v>317</v>
      </c>
      <c r="N281" s="84">
        <v>94</v>
      </c>
      <c r="O281" s="84">
        <v>89</v>
      </c>
      <c r="P281" s="84">
        <v>10</v>
      </c>
      <c r="Q281" s="84">
        <v>49</v>
      </c>
      <c r="R281" s="84" t="s">
        <v>131</v>
      </c>
      <c r="S281" s="84">
        <v>861</v>
      </c>
      <c r="T281" s="84">
        <v>59</v>
      </c>
      <c r="U281" s="84">
        <v>0</v>
      </c>
      <c r="V281" s="84">
        <v>0</v>
      </c>
      <c r="W281" s="84" t="s">
        <v>131</v>
      </c>
      <c r="X281" s="84">
        <v>0</v>
      </c>
      <c r="Y281" s="84" t="s">
        <v>131</v>
      </c>
      <c r="Z281" s="84">
        <v>7</v>
      </c>
      <c r="AA281" s="84">
        <v>26</v>
      </c>
      <c r="AB281" s="84">
        <v>149</v>
      </c>
      <c r="AD281" s="65">
        <v>276</v>
      </c>
      <c r="AE281" s="66" t="s">
        <v>547</v>
      </c>
      <c r="AF281" s="65" t="s">
        <v>548</v>
      </c>
      <c r="AG281" s="60" t="s">
        <v>144</v>
      </c>
      <c r="AH281" s="60"/>
      <c r="AI281" s="60"/>
      <c r="AJ281" s="60"/>
      <c r="AK281" s="60"/>
      <c r="AL281" s="60"/>
      <c r="AM281" s="60"/>
      <c r="BD281" s="61"/>
    </row>
    <row r="282" spans="1:56" x14ac:dyDescent="0.45">
      <c r="A282" s="62">
        <v>3332</v>
      </c>
      <c r="B282" s="84">
        <v>0</v>
      </c>
      <c r="C282" s="84" t="s">
        <v>131</v>
      </c>
      <c r="D282" s="84">
        <v>75</v>
      </c>
      <c r="E282" s="84" t="s">
        <v>131</v>
      </c>
      <c r="F282" s="84">
        <v>30</v>
      </c>
      <c r="G282" s="84" t="s">
        <v>131</v>
      </c>
      <c r="H282" s="84">
        <v>10</v>
      </c>
      <c r="I282" s="84">
        <v>0</v>
      </c>
      <c r="J282" s="84">
        <v>19</v>
      </c>
      <c r="K282" s="84">
        <v>70</v>
      </c>
      <c r="L282" s="84">
        <v>50</v>
      </c>
      <c r="M282" s="84">
        <v>69</v>
      </c>
      <c r="N282" s="84">
        <v>17</v>
      </c>
      <c r="O282" s="84">
        <v>26</v>
      </c>
      <c r="P282" s="84" t="s">
        <v>131</v>
      </c>
      <c r="Q282" s="84">
        <v>10</v>
      </c>
      <c r="R282" s="84">
        <v>0</v>
      </c>
      <c r="S282" s="84">
        <v>132</v>
      </c>
      <c r="T282" s="84">
        <v>14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0</v>
      </c>
      <c r="AA282" s="84">
        <v>6</v>
      </c>
      <c r="AB282" s="84">
        <v>17</v>
      </c>
      <c r="AD282" s="65">
        <v>277</v>
      </c>
      <c r="AE282" s="66" t="s">
        <v>549</v>
      </c>
      <c r="AF282" s="65" t="s">
        <v>550</v>
      </c>
      <c r="AG282" s="60" t="s">
        <v>144</v>
      </c>
      <c r="AH282" s="60"/>
      <c r="AI282" s="60"/>
      <c r="AJ282" s="60"/>
      <c r="AK282" s="60"/>
      <c r="AL282" s="60"/>
      <c r="AM282" s="60"/>
      <c r="BD282" s="61"/>
    </row>
    <row r="283" spans="1:56" x14ac:dyDescent="0.45">
      <c r="A283" s="62">
        <v>3333</v>
      </c>
      <c r="B283" s="84">
        <v>0</v>
      </c>
      <c r="C283" s="84">
        <v>0</v>
      </c>
      <c r="D283" s="84">
        <v>73</v>
      </c>
      <c r="E283" s="84" t="s">
        <v>131</v>
      </c>
      <c r="F283" s="84">
        <v>33</v>
      </c>
      <c r="G283" s="84">
        <v>0</v>
      </c>
      <c r="H283" s="84">
        <v>13</v>
      </c>
      <c r="I283" s="84">
        <v>0</v>
      </c>
      <c r="J283" s="84">
        <v>25</v>
      </c>
      <c r="K283" s="84">
        <v>60</v>
      </c>
      <c r="L283" s="84">
        <v>46</v>
      </c>
      <c r="M283" s="84">
        <v>51</v>
      </c>
      <c r="N283" s="84">
        <v>10</v>
      </c>
      <c r="O283" s="84">
        <v>29</v>
      </c>
      <c r="P283" s="84" t="s">
        <v>131</v>
      </c>
      <c r="Q283" s="84">
        <v>6</v>
      </c>
      <c r="R283" s="84">
        <v>0</v>
      </c>
      <c r="S283" s="84">
        <v>136</v>
      </c>
      <c r="T283" s="84">
        <v>19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 t="s">
        <v>131</v>
      </c>
      <c r="AA283" s="84">
        <v>6</v>
      </c>
      <c r="AB283" s="84">
        <v>21</v>
      </c>
      <c r="AD283" s="65">
        <v>278</v>
      </c>
      <c r="AE283" s="66" t="s">
        <v>551</v>
      </c>
      <c r="AF283" s="65" t="s">
        <v>552</v>
      </c>
      <c r="AG283" s="60" t="s">
        <v>144</v>
      </c>
      <c r="AH283" s="60"/>
      <c r="AI283" s="60"/>
      <c r="AJ283" s="60"/>
      <c r="AK283" s="60"/>
      <c r="AL283" s="60"/>
      <c r="AM283" s="60"/>
      <c r="BD283" s="61"/>
    </row>
    <row r="284" spans="1:56" x14ac:dyDescent="0.45">
      <c r="A284" s="62">
        <v>3334</v>
      </c>
      <c r="B284" s="84">
        <v>0</v>
      </c>
      <c r="C284" s="84">
        <v>0</v>
      </c>
      <c r="D284" s="84">
        <v>61</v>
      </c>
      <c r="E284" s="84">
        <v>0</v>
      </c>
      <c r="F284" s="84">
        <v>15</v>
      </c>
      <c r="G284" s="84">
        <v>0</v>
      </c>
      <c r="H284" s="84">
        <v>12</v>
      </c>
      <c r="I284" s="84">
        <v>0</v>
      </c>
      <c r="J284" s="84">
        <v>26</v>
      </c>
      <c r="K284" s="84">
        <v>33</v>
      </c>
      <c r="L284" s="84">
        <v>24</v>
      </c>
      <c r="M284" s="84">
        <v>37</v>
      </c>
      <c r="N284" s="84">
        <v>8</v>
      </c>
      <c r="O284" s="84">
        <v>20</v>
      </c>
      <c r="P284" s="84" t="s">
        <v>131</v>
      </c>
      <c r="Q284" s="84" t="s">
        <v>131</v>
      </c>
      <c r="R284" s="84">
        <v>0</v>
      </c>
      <c r="S284" s="84">
        <v>113</v>
      </c>
      <c r="T284" s="84">
        <v>7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 t="s">
        <v>131</v>
      </c>
      <c r="AA284" s="84" t="s">
        <v>131</v>
      </c>
      <c r="AB284" s="84">
        <v>13</v>
      </c>
      <c r="AD284" s="65">
        <v>279</v>
      </c>
      <c r="AE284" s="66" t="s">
        <v>553</v>
      </c>
      <c r="AF284" s="65" t="s">
        <v>552</v>
      </c>
      <c r="AG284" s="60" t="s">
        <v>144</v>
      </c>
      <c r="AH284" s="60"/>
      <c r="AI284" s="60"/>
      <c r="AJ284" s="60"/>
      <c r="AK284" s="60"/>
      <c r="AL284" s="60"/>
      <c r="AM284" s="60"/>
      <c r="BD284" s="61"/>
    </row>
    <row r="285" spans="1:56" x14ac:dyDescent="0.45">
      <c r="A285" s="62">
        <v>3335</v>
      </c>
      <c r="B285" s="84">
        <v>0</v>
      </c>
      <c r="C285" s="84">
        <v>0</v>
      </c>
      <c r="D285" s="84">
        <v>151</v>
      </c>
      <c r="E285" s="84" t="s">
        <v>131</v>
      </c>
      <c r="F285" s="84">
        <v>112</v>
      </c>
      <c r="G285" s="84" t="s">
        <v>131</v>
      </c>
      <c r="H285" s="84">
        <v>51</v>
      </c>
      <c r="I285" s="84">
        <v>0</v>
      </c>
      <c r="J285" s="84">
        <v>113</v>
      </c>
      <c r="K285" s="84">
        <v>426</v>
      </c>
      <c r="L285" s="84">
        <v>324</v>
      </c>
      <c r="M285" s="84">
        <v>285</v>
      </c>
      <c r="N285" s="84">
        <v>52</v>
      </c>
      <c r="O285" s="84">
        <v>130</v>
      </c>
      <c r="P285" s="84">
        <v>14</v>
      </c>
      <c r="Q285" s="84">
        <v>54</v>
      </c>
      <c r="R285" s="84">
        <v>0</v>
      </c>
      <c r="S285" s="84">
        <v>445</v>
      </c>
      <c r="T285" s="84">
        <v>27</v>
      </c>
      <c r="U285" s="84">
        <v>0</v>
      </c>
      <c r="V285" s="84" t="s">
        <v>131</v>
      </c>
      <c r="W285" s="84" t="s">
        <v>131</v>
      </c>
      <c r="X285" s="84" t="s">
        <v>131</v>
      </c>
      <c r="Y285" s="84">
        <v>0</v>
      </c>
      <c r="Z285" s="84">
        <v>10</v>
      </c>
      <c r="AA285" s="84">
        <v>31</v>
      </c>
      <c r="AB285" s="84">
        <v>215</v>
      </c>
      <c r="AD285" s="65">
        <v>280</v>
      </c>
      <c r="AE285" s="66" t="s">
        <v>554</v>
      </c>
      <c r="AF285" s="65" t="s">
        <v>552</v>
      </c>
      <c r="AG285" s="60" t="s">
        <v>144</v>
      </c>
      <c r="AH285" s="60"/>
      <c r="AI285" s="60"/>
      <c r="AJ285" s="60"/>
      <c r="AK285" s="60"/>
      <c r="AL285" s="60"/>
      <c r="AM285" s="60"/>
      <c r="BD285" s="61"/>
    </row>
    <row r="286" spans="1:56" x14ac:dyDescent="0.45">
      <c r="A286" s="62">
        <v>3336</v>
      </c>
      <c r="B286" s="84">
        <v>0</v>
      </c>
      <c r="C286" s="84">
        <v>0</v>
      </c>
      <c r="D286" s="84">
        <v>183</v>
      </c>
      <c r="E286" s="84">
        <v>7</v>
      </c>
      <c r="F286" s="84">
        <v>149</v>
      </c>
      <c r="G286" s="84">
        <v>5</v>
      </c>
      <c r="H286" s="84">
        <v>63</v>
      </c>
      <c r="I286" s="84">
        <v>0</v>
      </c>
      <c r="J286" s="84">
        <v>94</v>
      </c>
      <c r="K286" s="84">
        <v>615</v>
      </c>
      <c r="L286" s="84">
        <v>501</v>
      </c>
      <c r="M286" s="84">
        <v>425</v>
      </c>
      <c r="N286" s="84">
        <v>64</v>
      </c>
      <c r="O286" s="84">
        <v>98</v>
      </c>
      <c r="P286" s="84">
        <v>42</v>
      </c>
      <c r="Q286" s="84">
        <v>54</v>
      </c>
      <c r="R286" s="84" t="s">
        <v>131</v>
      </c>
      <c r="S286" s="84">
        <v>466</v>
      </c>
      <c r="T286" s="84">
        <v>17</v>
      </c>
      <c r="U286" s="84">
        <v>0</v>
      </c>
      <c r="V286" s="84">
        <v>6</v>
      </c>
      <c r="W286" s="84" t="s">
        <v>131</v>
      </c>
      <c r="X286" s="84" t="s">
        <v>131</v>
      </c>
      <c r="Y286" s="84" t="s">
        <v>131</v>
      </c>
      <c r="Z286" s="84">
        <v>8</v>
      </c>
      <c r="AA286" s="84">
        <v>43</v>
      </c>
      <c r="AB286" s="84">
        <v>172</v>
      </c>
      <c r="AD286" s="65">
        <v>281</v>
      </c>
      <c r="AE286" s="66" t="s">
        <v>555</v>
      </c>
      <c r="AF286" s="65" t="s">
        <v>552</v>
      </c>
      <c r="AG286" s="60" t="s">
        <v>144</v>
      </c>
      <c r="AH286" s="60"/>
      <c r="AI286" s="60"/>
      <c r="AJ286" s="60"/>
      <c r="AK286" s="60"/>
      <c r="AL286" s="60"/>
      <c r="AM286" s="60"/>
      <c r="BD286" s="61"/>
    </row>
    <row r="287" spans="1:56" x14ac:dyDescent="0.45">
      <c r="A287" s="62">
        <v>3337</v>
      </c>
      <c r="B287" s="84">
        <v>7</v>
      </c>
      <c r="C287" s="84">
        <v>8</v>
      </c>
      <c r="D287" s="84">
        <v>3295</v>
      </c>
      <c r="E287" s="84">
        <v>56</v>
      </c>
      <c r="F287" s="84">
        <v>1811</v>
      </c>
      <c r="G287" s="84">
        <v>36</v>
      </c>
      <c r="H287" s="84">
        <v>869</v>
      </c>
      <c r="I287" s="84">
        <v>5</v>
      </c>
      <c r="J287" s="84">
        <v>1601</v>
      </c>
      <c r="K287" s="84">
        <v>3908</v>
      </c>
      <c r="L287" s="84">
        <v>3248</v>
      </c>
      <c r="M287" s="84">
        <v>3524</v>
      </c>
      <c r="N287" s="84">
        <v>621</v>
      </c>
      <c r="O287" s="84">
        <v>1648</v>
      </c>
      <c r="P287" s="84">
        <v>215</v>
      </c>
      <c r="Q287" s="84">
        <v>788</v>
      </c>
      <c r="R287" s="84" t="s">
        <v>131</v>
      </c>
      <c r="S287" s="84">
        <v>7673</v>
      </c>
      <c r="T287" s="84">
        <v>207</v>
      </c>
      <c r="U287" s="84">
        <v>11</v>
      </c>
      <c r="V287" s="84">
        <v>5</v>
      </c>
      <c r="W287" s="84">
        <v>18</v>
      </c>
      <c r="X287" s="84">
        <v>12</v>
      </c>
      <c r="Y287" s="84">
        <v>12</v>
      </c>
      <c r="Z287" s="84">
        <v>217</v>
      </c>
      <c r="AA287" s="84">
        <v>312</v>
      </c>
      <c r="AB287" s="84">
        <v>2728</v>
      </c>
      <c r="AD287" s="65">
        <v>282</v>
      </c>
      <c r="AE287" s="66" t="s">
        <v>556</v>
      </c>
      <c r="AF287" s="65" t="s">
        <v>557</v>
      </c>
      <c r="AG287" s="60" t="s">
        <v>144</v>
      </c>
      <c r="AH287" s="60"/>
      <c r="AI287" s="60"/>
      <c r="AJ287" s="60"/>
      <c r="AK287" s="60"/>
      <c r="AL287" s="60"/>
      <c r="AM287" s="60"/>
      <c r="BD287" s="61"/>
    </row>
    <row r="288" spans="1:56" x14ac:dyDescent="0.45">
      <c r="A288" s="62">
        <v>3338</v>
      </c>
      <c r="B288" s="84">
        <v>6</v>
      </c>
      <c r="C288" s="84">
        <v>9</v>
      </c>
      <c r="D288" s="84">
        <v>2142</v>
      </c>
      <c r="E288" s="84">
        <v>44</v>
      </c>
      <c r="F288" s="84">
        <v>1097</v>
      </c>
      <c r="G288" s="84">
        <v>36</v>
      </c>
      <c r="H288" s="84">
        <v>544</v>
      </c>
      <c r="I288" s="84">
        <v>9</v>
      </c>
      <c r="J288" s="84">
        <v>1060</v>
      </c>
      <c r="K288" s="84">
        <v>3067</v>
      </c>
      <c r="L288" s="84">
        <v>2599</v>
      </c>
      <c r="M288" s="84">
        <v>2584</v>
      </c>
      <c r="N288" s="84">
        <v>395</v>
      </c>
      <c r="O288" s="84">
        <v>1085</v>
      </c>
      <c r="P288" s="84">
        <v>216</v>
      </c>
      <c r="Q288" s="84">
        <v>592</v>
      </c>
      <c r="R288" s="84" t="s">
        <v>131</v>
      </c>
      <c r="S288" s="84">
        <v>5076</v>
      </c>
      <c r="T288" s="84">
        <v>98</v>
      </c>
      <c r="U288" s="84">
        <v>5</v>
      </c>
      <c r="V288" s="84">
        <v>12</v>
      </c>
      <c r="W288" s="84">
        <v>10</v>
      </c>
      <c r="X288" s="84">
        <v>5</v>
      </c>
      <c r="Y288" s="84">
        <v>7</v>
      </c>
      <c r="Z288" s="84">
        <v>150</v>
      </c>
      <c r="AA288" s="84">
        <v>190</v>
      </c>
      <c r="AB288" s="84">
        <v>2353</v>
      </c>
      <c r="AD288" s="65">
        <v>283</v>
      </c>
      <c r="AE288" s="66" t="s">
        <v>558</v>
      </c>
      <c r="AF288" s="65" t="s">
        <v>559</v>
      </c>
      <c r="AG288" s="60" t="s">
        <v>144</v>
      </c>
      <c r="AH288" s="60"/>
      <c r="AI288" s="60"/>
      <c r="AJ288" s="60"/>
      <c r="AK288" s="60"/>
      <c r="AL288" s="60"/>
      <c r="AM288" s="60"/>
      <c r="BD288" s="61"/>
    </row>
    <row r="289" spans="1:56" x14ac:dyDescent="0.45">
      <c r="A289" s="62">
        <v>3340</v>
      </c>
      <c r="B289" s="84" t="s">
        <v>131</v>
      </c>
      <c r="C289" s="84" t="s">
        <v>131</v>
      </c>
      <c r="D289" s="84">
        <v>2324</v>
      </c>
      <c r="E289" s="84">
        <v>23</v>
      </c>
      <c r="F289" s="84">
        <v>743</v>
      </c>
      <c r="G289" s="84">
        <v>16</v>
      </c>
      <c r="H289" s="84">
        <v>275</v>
      </c>
      <c r="I289" s="84" t="s">
        <v>131</v>
      </c>
      <c r="J289" s="84">
        <v>635</v>
      </c>
      <c r="K289" s="84">
        <v>1389</v>
      </c>
      <c r="L289" s="84">
        <v>1128</v>
      </c>
      <c r="M289" s="84">
        <v>1327</v>
      </c>
      <c r="N289" s="84">
        <v>317</v>
      </c>
      <c r="O289" s="84">
        <v>550</v>
      </c>
      <c r="P289" s="84">
        <v>42</v>
      </c>
      <c r="Q289" s="84">
        <v>258</v>
      </c>
      <c r="R289" s="84" t="s">
        <v>131</v>
      </c>
      <c r="S289" s="84">
        <v>3928</v>
      </c>
      <c r="T289" s="84">
        <v>280</v>
      </c>
      <c r="U289" s="84">
        <v>7</v>
      </c>
      <c r="V289" s="84" t="s">
        <v>131</v>
      </c>
      <c r="W289" s="84">
        <v>8</v>
      </c>
      <c r="X289" s="84" t="s">
        <v>131</v>
      </c>
      <c r="Y289" s="84">
        <v>6</v>
      </c>
      <c r="Z289" s="84">
        <v>64</v>
      </c>
      <c r="AA289" s="84">
        <v>105</v>
      </c>
      <c r="AB289" s="84">
        <v>972</v>
      </c>
      <c r="AD289" s="65">
        <v>284</v>
      </c>
      <c r="AE289" s="66" t="s">
        <v>560</v>
      </c>
      <c r="AF289" s="65" t="s">
        <v>559</v>
      </c>
      <c r="AG289" s="60" t="s">
        <v>144</v>
      </c>
      <c r="AH289" s="60"/>
      <c r="AI289" s="60"/>
      <c r="AJ289" s="60"/>
      <c r="AK289" s="60"/>
      <c r="AL289" s="60"/>
      <c r="AM289" s="60"/>
      <c r="BD289" s="61"/>
    </row>
    <row r="290" spans="1:56" x14ac:dyDescent="0.45">
      <c r="A290" s="62">
        <v>3341</v>
      </c>
      <c r="B290" s="84" t="s">
        <v>131</v>
      </c>
      <c r="C290" s="84">
        <v>0</v>
      </c>
      <c r="D290" s="84">
        <v>132</v>
      </c>
      <c r="E290" s="84">
        <v>0</v>
      </c>
      <c r="F290" s="84">
        <v>44</v>
      </c>
      <c r="G290" s="84" t="s">
        <v>131</v>
      </c>
      <c r="H290" s="84">
        <v>10</v>
      </c>
      <c r="I290" s="84">
        <v>0</v>
      </c>
      <c r="J290" s="84">
        <v>25</v>
      </c>
      <c r="K290" s="84">
        <v>54</v>
      </c>
      <c r="L290" s="84">
        <v>39</v>
      </c>
      <c r="M290" s="84">
        <v>64</v>
      </c>
      <c r="N290" s="84">
        <v>14</v>
      </c>
      <c r="O290" s="84">
        <v>32</v>
      </c>
      <c r="P290" s="84" t="s">
        <v>131</v>
      </c>
      <c r="Q290" s="84">
        <v>5</v>
      </c>
      <c r="R290" s="84">
        <v>0</v>
      </c>
      <c r="S290" s="84">
        <v>192</v>
      </c>
      <c r="T290" s="84">
        <v>16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0</v>
      </c>
      <c r="AA290" s="84" t="s">
        <v>131</v>
      </c>
      <c r="AB290" s="84">
        <v>22</v>
      </c>
      <c r="AD290" s="65">
        <v>285</v>
      </c>
      <c r="AE290" s="66" t="s">
        <v>561</v>
      </c>
      <c r="AF290" s="65" t="s">
        <v>562</v>
      </c>
      <c r="AG290" s="60" t="s">
        <v>144</v>
      </c>
      <c r="AH290" s="60"/>
      <c r="AI290" s="60"/>
      <c r="AJ290" s="60"/>
      <c r="AK290" s="60"/>
      <c r="AL290" s="60"/>
      <c r="AM290" s="60"/>
      <c r="BD290" s="61"/>
    </row>
    <row r="291" spans="1:56" x14ac:dyDescent="0.45">
      <c r="A291" s="62">
        <v>3342</v>
      </c>
      <c r="B291" s="84">
        <v>0</v>
      </c>
      <c r="C291" s="84">
        <v>0</v>
      </c>
      <c r="D291" s="84">
        <v>479</v>
      </c>
      <c r="E291" s="84">
        <v>5</v>
      </c>
      <c r="F291" s="84">
        <v>123</v>
      </c>
      <c r="G291" s="84" t="s">
        <v>131</v>
      </c>
      <c r="H291" s="84">
        <v>48</v>
      </c>
      <c r="I291" s="84">
        <v>0</v>
      </c>
      <c r="J291" s="84">
        <v>123</v>
      </c>
      <c r="K291" s="84">
        <v>220</v>
      </c>
      <c r="L291" s="84">
        <v>167</v>
      </c>
      <c r="M291" s="84">
        <v>196</v>
      </c>
      <c r="N291" s="84">
        <v>51</v>
      </c>
      <c r="O291" s="84">
        <v>81</v>
      </c>
      <c r="P291" s="84">
        <v>11</v>
      </c>
      <c r="Q291" s="84">
        <v>35</v>
      </c>
      <c r="R291" s="84">
        <v>0</v>
      </c>
      <c r="S291" s="84">
        <v>766</v>
      </c>
      <c r="T291" s="84">
        <v>65</v>
      </c>
      <c r="U291" s="84">
        <v>0</v>
      </c>
      <c r="V291" s="84">
        <v>0</v>
      </c>
      <c r="W291" s="84" t="s">
        <v>131</v>
      </c>
      <c r="X291" s="84" t="s">
        <v>131</v>
      </c>
      <c r="Y291" s="84" t="s">
        <v>131</v>
      </c>
      <c r="Z291" s="84">
        <v>7</v>
      </c>
      <c r="AA291" s="84">
        <v>10</v>
      </c>
      <c r="AB291" s="84">
        <v>140</v>
      </c>
      <c r="AD291" s="65">
        <v>286</v>
      </c>
      <c r="AE291" s="66" t="s">
        <v>563</v>
      </c>
      <c r="AF291" s="65" t="s">
        <v>562</v>
      </c>
      <c r="AG291" s="60" t="s">
        <v>144</v>
      </c>
      <c r="AH291" s="60"/>
      <c r="AI291" s="60"/>
      <c r="AJ291" s="60"/>
      <c r="AK291" s="60"/>
      <c r="AL291" s="60"/>
      <c r="AM291" s="60"/>
      <c r="BD291" s="61"/>
    </row>
    <row r="292" spans="1:56" x14ac:dyDescent="0.45">
      <c r="A292" s="62">
        <v>3345</v>
      </c>
      <c r="B292" s="84">
        <v>0</v>
      </c>
      <c r="C292" s="84">
        <v>0</v>
      </c>
      <c r="D292" s="84">
        <v>119</v>
      </c>
      <c r="E292" s="84">
        <v>0</v>
      </c>
      <c r="F292" s="84">
        <v>35</v>
      </c>
      <c r="G292" s="84" t="s">
        <v>131</v>
      </c>
      <c r="H292" s="84">
        <v>14</v>
      </c>
      <c r="I292" s="84">
        <v>0</v>
      </c>
      <c r="J292" s="84">
        <v>23</v>
      </c>
      <c r="K292" s="84">
        <v>76</v>
      </c>
      <c r="L292" s="84">
        <v>49</v>
      </c>
      <c r="M292" s="84">
        <v>68</v>
      </c>
      <c r="N292" s="84">
        <v>21</v>
      </c>
      <c r="O292" s="84">
        <v>21</v>
      </c>
      <c r="P292" s="84" t="s">
        <v>131</v>
      </c>
      <c r="Q292" s="84">
        <v>11</v>
      </c>
      <c r="R292" s="84">
        <v>0</v>
      </c>
      <c r="S292" s="84">
        <v>182</v>
      </c>
      <c r="T292" s="84">
        <v>18</v>
      </c>
      <c r="U292" s="84" t="s">
        <v>131</v>
      </c>
      <c r="V292" s="84">
        <v>0</v>
      </c>
      <c r="W292" s="84" t="s">
        <v>131</v>
      </c>
      <c r="X292" s="84">
        <v>0</v>
      </c>
      <c r="Y292" s="84">
        <v>0</v>
      </c>
      <c r="Z292" s="84" t="s">
        <v>131</v>
      </c>
      <c r="AA292" s="84" t="s">
        <v>131</v>
      </c>
      <c r="AB292" s="84">
        <v>27</v>
      </c>
      <c r="AD292" s="65">
        <v>287</v>
      </c>
      <c r="AE292" s="66" t="s">
        <v>564</v>
      </c>
      <c r="AF292" s="65" t="s">
        <v>562</v>
      </c>
      <c r="AG292" s="60" t="s">
        <v>144</v>
      </c>
      <c r="AH292" s="60"/>
      <c r="AI292" s="60"/>
      <c r="AJ292" s="60"/>
      <c r="AK292" s="60"/>
      <c r="AL292" s="60"/>
      <c r="AM292" s="60"/>
      <c r="BD292" s="61"/>
    </row>
    <row r="293" spans="1:56" x14ac:dyDescent="0.45">
      <c r="A293" s="62">
        <v>3350</v>
      </c>
      <c r="B293" s="84">
        <v>19</v>
      </c>
      <c r="C293" s="84">
        <v>16</v>
      </c>
      <c r="D293" s="84">
        <v>6895</v>
      </c>
      <c r="E293" s="84">
        <v>174</v>
      </c>
      <c r="F293" s="84">
        <v>1671</v>
      </c>
      <c r="G293" s="84">
        <v>42</v>
      </c>
      <c r="H293" s="84">
        <v>757</v>
      </c>
      <c r="I293" s="84" t="s">
        <v>131</v>
      </c>
      <c r="J293" s="84">
        <v>2759</v>
      </c>
      <c r="K293" s="84">
        <v>3770</v>
      </c>
      <c r="L293" s="84">
        <v>3081</v>
      </c>
      <c r="M293" s="84">
        <v>5015</v>
      </c>
      <c r="N293" s="84">
        <v>1352</v>
      </c>
      <c r="O293" s="84">
        <v>1960</v>
      </c>
      <c r="P293" s="84">
        <v>159</v>
      </c>
      <c r="Q293" s="84">
        <v>742</v>
      </c>
      <c r="R293" s="84" t="s">
        <v>131</v>
      </c>
      <c r="S293" s="84">
        <v>12704</v>
      </c>
      <c r="T293" s="84">
        <v>985</v>
      </c>
      <c r="U293" s="84">
        <v>14</v>
      </c>
      <c r="V293" s="84" t="s">
        <v>131</v>
      </c>
      <c r="W293" s="84">
        <v>18</v>
      </c>
      <c r="X293" s="84">
        <v>6</v>
      </c>
      <c r="Y293" s="84">
        <v>8</v>
      </c>
      <c r="Z293" s="84">
        <v>325</v>
      </c>
      <c r="AA293" s="84">
        <v>1081</v>
      </c>
      <c r="AB293" s="84">
        <v>4993</v>
      </c>
      <c r="AD293" s="65">
        <v>288</v>
      </c>
      <c r="AE293" s="66" t="s">
        <v>565</v>
      </c>
      <c r="AF293" s="65" t="s">
        <v>562</v>
      </c>
      <c r="AG293" s="60" t="s">
        <v>144</v>
      </c>
      <c r="AH293" s="60"/>
      <c r="AI293" s="60"/>
      <c r="AJ293" s="60"/>
      <c r="AK293" s="60"/>
      <c r="AL293" s="60"/>
      <c r="AM293" s="60"/>
      <c r="BD293" s="61"/>
    </row>
    <row r="294" spans="1:56" x14ac:dyDescent="0.45">
      <c r="A294" s="62">
        <v>3351</v>
      </c>
      <c r="B294" s="84" t="s">
        <v>131</v>
      </c>
      <c r="C294" s="84">
        <v>0</v>
      </c>
      <c r="D294" s="84">
        <v>813</v>
      </c>
      <c r="E294" s="84">
        <v>8</v>
      </c>
      <c r="F294" s="84">
        <v>315</v>
      </c>
      <c r="G294" s="84">
        <v>12</v>
      </c>
      <c r="H294" s="84">
        <v>169</v>
      </c>
      <c r="I294" s="84" t="s">
        <v>131</v>
      </c>
      <c r="J294" s="84">
        <v>335</v>
      </c>
      <c r="K294" s="84">
        <v>539</v>
      </c>
      <c r="L294" s="84">
        <v>373</v>
      </c>
      <c r="M294" s="84">
        <v>577</v>
      </c>
      <c r="N294" s="84">
        <v>167</v>
      </c>
      <c r="O294" s="84">
        <v>229</v>
      </c>
      <c r="P294" s="84">
        <v>12</v>
      </c>
      <c r="Q294" s="84">
        <v>56</v>
      </c>
      <c r="R294" s="84">
        <v>0</v>
      </c>
      <c r="S294" s="84">
        <v>1550</v>
      </c>
      <c r="T294" s="84">
        <v>127</v>
      </c>
      <c r="U294" s="84" t="s">
        <v>131</v>
      </c>
      <c r="V294" s="84">
        <v>0</v>
      </c>
      <c r="W294" s="84" t="s">
        <v>131</v>
      </c>
      <c r="X294" s="84" t="s">
        <v>131</v>
      </c>
      <c r="Y294" s="84">
        <v>0</v>
      </c>
      <c r="Z294" s="84">
        <v>30</v>
      </c>
      <c r="AA294" s="84">
        <v>37</v>
      </c>
      <c r="AB294" s="84">
        <v>186</v>
      </c>
      <c r="AD294" s="65">
        <v>289</v>
      </c>
      <c r="AE294" s="66" t="s">
        <v>566</v>
      </c>
      <c r="AF294" s="65" t="s">
        <v>567</v>
      </c>
      <c r="AG294" s="60" t="s">
        <v>144</v>
      </c>
      <c r="AH294" s="60"/>
      <c r="AI294" s="60"/>
      <c r="AJ294" s="60"/>
      <c r="AK294" s="60"/>
      <c r="AL294" s="60"/>
      <c r="AM294" s="60"/>
      <c r="BD294" s="61"/>
    </row>
    <row r="295" spans="1:56" x14ac:dyDescent="0.45">
      <c r="A295" s="62">
        <v>3352</v>
      </c>
      <c r="B295" s="84" t="s">
        <v>131</v>
      </c>
      <c r="C295" s="84" t="s">
        <v>131</v>
      </c>
      <c r="D295" s="84">
        <v>1450</v>
      </c>
      <c r="E295" s="84">
        <v>16</v>
      </c>
      <c r="F295" s="84">
        <v>442</v>
      </c>
      <c r="G295" s="84">
        <v>6</v>
      </c>
      <c r="H295" s="84">
        <v>180</v>
      </c>
      <c r="I295" s="84" t="s">
        <v>131</v>
      </c>
      <c r="J295" s="84">
        <v>480</v>
      </c>
      <c r="K295" s="84">
        <v>969</v>
      </c>
      <c r="L295" s="84">
        <v>657</v>
      </c>
      <c r="M295" s="84">
        <v>920</v>
      </c>
      <c r="N295" s="84">
        <v>271</v>
      </c>
      <c r="O295" s="84">
        <v>340</v>
      </c>
      <c r="P295" s="84">
        <v>29</v>
      </c>
      <c r="Q295" s="84">
        <v>106</v>
      </c>
      <c r="R295" s="84">
        <v>0</v>
      </c>
      <c r="S295" s="84">
        <v>2480</v>
      </c>
      <c r="T295" s="84">
        <v>246</v>
      </c>
      <c r="U295" s="84" t="s">
        <v>131</v>
      </c>
      <c r="V295" s="84">
        <v>0</v>
      </c>
      <c r="W295" s="84" t="s">
        <v>131</v>
      </c>
      <c r="X295" s="84" t="s">
        <v>131</v>
      </c>
      <c r="Y295" s="84">
        <v>6</v>
      </c>
      <c r="Z295" s="84">
        <v>44</v>
      </c>
      <c r="AA295" s="84">
        <v>69</v>
      </c>
      <c r="AB295" s="84">
        <v>465</v>
      </c>
      <c r="AD295" s="65">
        <v>290</v>
      </c>
      <c r="AE295" s="66" t="s">
        <v>568</v>
      </c>
      <c r="AF295" s="65" t="s">
        <v>569</v>
      </c>
      <c r="AG295" s="60" t="s">
        <v>144</v>
      </c>
      <c r="AH295" s="60"/>
      <c r="AI295" s="60"/>
      <c r="AJ295" s="60"/>
      <c r="AK295" s="60"/>
      <c r="AL295" s="60"/>
      <c r="AM295" s="60"/>
      <c r="BD295" s="61"/>
    </row>
    <row r="296" spans="1:56" x14ac:dyDescent="0.45">
      <c r="A296" s="62">
        <v>3353</v>
      </c>
      <c r="B296" s="84">
        <v>0</v>
      </c>
      <c r="C296" s="84">
        <v>0</v>
      </c>
      <c r="D296" s="84">
        <v>11</v>
      </c>
      <c r="E296" s="84">
        <v>0</v>
      </c>
      <c r="F296" s="84" t="s">
        <v>131</v>
      </c>
      <c r="G296" s="84">
        <v>0</v>
      </c>
      <c r="H296" s="84">
        <v>0</v>
      </c>
      <c r="I296" s="84">
        <v>0</v>
      </c>
      <c r="J296" s="84" t="s">
        <v>131</v>
      </c>
      <c r="K296" s="84" t="s">
        <v>131</v>
      </c>
      <c r="L296" s="84" t="s">
        <v>131</v>
      </c>
      <c r="M296" s="84">
        <v>14</v>
      </c>
      <c r="N296" s="84">
        <v>6</v>
      </c>
      <c r="O296" s="84" t="s">
        <v>131</v>
      </c>
      <c r="P296" s="84">
        <v>0</v>
      </c>
      <c r="Q296" s="84">
        <v>0</v>
      </c>
      <c r="R296" s="84">
        <v>0</v>
      </c>
      <c r="S296" s="84">
        <v>17</v>
      </c>
      <c r="T296" s="84" t="s">
        <v>131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0</v>
      </c>
      <c r="AA296" s="84">
        <v>7</v>
      </c>
      <c r="AB296" s="84">
        <v>8</v>
      </c>
      <c r="AD296" s="65">
        <v>291</v>
      </c>
      <c r="AE296" s="66" t="s">
        <v>570</v>
      </c>
      <c r="AF296" s="65" t="s">
        <v>569</v>
      </c>
      <c r="AG296" s="60" t="s">
        <v>144</v>
      </c>
      <c r="AH296" s="60"/>
      <c r="AI296" s="60"/>
      <c r="AJ296" s="60"/>
      <c r="AK296" s="60"/>
      <c r="AL296" s="60"/>
      <c r="AM296" s="60"/>
      <c r="BD296" s="61"/>
    </row>
    <row r="297" spans="1:56" x14ac:dyDescent="0.45">
      <c r="A297" s="62">
        <v>3354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D297" s="65">
        <v>292</v>
      </c>
      <c r="AE297" s="66" t="s">
        <v>571</v>
      </c>
      <c r="AF297" s="65" t="s">
        <v>569</v>
      </c>
      <c r="AG297" s="60" t="s">
        <v>144</v>
      </c>
      <c r="AH297" s="60"/>
      <c r="AI297" s="60"/>
      <c r="AJ297" s="60"/>
      <c r="AK297" s="60"/>
      <c r="AL297" s="60"/>
      <c r="AM297" s="60"/>
      <c r="BD297" s="61"/>
    </row>
    <row r="298" spans="1:56" x14ac:dyDescent="0.45">
      <c r="A298" s="62">
        <v>3355</v>
      </c>
      <c r="B298" s="84" t="s">
        <v>131</v>
      </c>
      <c r="C298" s="84">
        <v>10</v>
      </c>
      <c r="D298" s="84">
        <v>2348</v>
      </c>
      <c r="E298" s="84">
        <v>24</v>
      </c>
      <c r="F298" s="84">
        <v>589</v>
      </c>
      <c r="G298" s="84">
        <v>19</v>
      </c>
      <c r="H298" s="84">
        <v>314</v>
      </c>
      <c r="I298" s="84">
        <v>0</v>
      </c>
      <c r="J298" s="84">
        <v>1022</v>
      </c>
      <c r="K298" s="84">
        <v>1066</v>
      </c>
      <c r="L298" s="84">
        <v>884</v>
      </c>
      <c r="M298" s="84">
        <v>1174</v>
      </c>
      <c r="N298" s="84">
        <v>256</v>
      </c>
      <c r="O298" s="84">
        <v>686</v>
      </c>
      <c r="P298" s="84">
        <v>52</v>
      </c>
      <c r="Q298" s="84">
        <v>248</v>
      </c>
      <c r="R298" s="84" t="s">
        <v>131</v>
      </c>
      <c r="S298" s="84">
        <v>4456</v>
      </c>
      <c r="T298" s="84">
        <v>240</v>
      </c>
      <c r="U298" s="84">
        <v>8</v>
      </c>
      <c r="V298" s="84" t="s">
        <v>131</v>
      </c>
      <c r="W298" s="84" t="s">
        <v>131</v>
      </c>
      <c r="X298" s="84">
        <v>7</v>
      </c>
      <c r="Y298" s="84" t="s">
        <v>131</v>
      </c>
      <c r="Z298" s="84">
        <v>111</v>
      </c>
      <c r="AA298" s="84">
        <v>111</v>
      </c>
      <c r="AB298" s="84">
        <v>1313</v>
      </c>
      <c r="AD298" s="65">
        <v>293</v>
      </c>
      <c r="AE298" s="66" t="s">
        <v>572</v>
      </c>
      <c r="AF298" s="65" t="s">
        <v>573</v>
      </c>
      <c r="AG298" s="60" t="s">
        <v>144</v>
      </c>
      <c r="AH298" s="60"/>
      <c r="AI298" s="60"/>
      <c r="AJ298" s="60"/>
      <c r="AK298" s="60"/>
      <c r="AL298" s="60"/>
      <c r="AM298" s="60"/>
      <c r="BD298" s="61"/>
    </row>
    <row r="299" spans="1:56" x14ac:dyDescent="0.45">
      <c r="A299" s="62">
        <v>3356</v>
      </c>
      <c r="B299" s="84" t="s">
        <v>131</v>
      </c>
      <c r="C299" s="84">
        <v>8</v>
      </c>
      <c r="D299" s="84">
        <v>2452</v>
      </c>
      <c r="E299" s="84">
        <v>26</v>
      </c>
      <c r="F299" s="84">
        <v>751</v>
      </c>
      <c r="G299" s="84">
        <v>20</v>
      </c>
      <c r="H299" s="84">
        <v>399</v>
      </c>
      <c r="I299" s="84" t="s">
        <v>131</v>
      </c>
      <c r="J299" s="84">
        <v>1149</v>
      </c>
      <c r="K299" s="84">
        <v>1570</v>
      </c>
      <c r="L299" s="84">
        <v>1307</v>
      </c>
      <c r="M299" s="84">
        <v>1572</v>
      </c>
      <c r="N299" s="84">
        <v>357</v>
      </c>
      <c r="O299" s="84">
        <v>768</v>
      </c>
      <c r="P299" s="84">
        <v>60</v>
      </c>
      <c r="Q299" s="84">
        <v>367</v>
      </c>
      <c r="R299" s="84">
        <v>0</v>
      </c>
      <c r="S299" s="84">
        <v>4888</v>
      </c>
      <c r="T299" s="84">
        <v>110</v>
      </c>
      <c r="U299" s="84">
        <v>9</v>
      </c>
      <c r="V299" s="84" t="s">
        <v>131</v>
      </c>
      <c r="W299" s="84" t="s">
        <v>131</v>
      </c>
      <c r="X299" s="84">
        <v>7</v>
      </c>
      <c r="Y299" s="84" t="s">
        <v>131</v>
      </c>
      <c r="Z299" s="84">
        <v>129</v>
      </c>
      <c r="AA299" s="84">
        <v>160</v>
      </c>
      <c r="AB299" s="84">
        <v>1672</v>
      </c>
      <c r="AD299" s="65">
        <v>294</v>
      </c>
      <c r="AE299" s="66" t="s">
        <v>574</v>
      </c>
      <c r="AF299" s="65" t="s">
        <v>573</v>
      </c>
      <c r="AG299" s="60" t="s">
        <v>144</v>
      </c>
      <c r="AH299" s="60"/>
      <c r="AI299" s="60"/>
      <c r="AJ299" s="60"/>
      <c r="AK299" s="60"/>
      <c r="AL299" s="60"/>
      <c r="AM299" s="60"/>
      <c r="BD299" s="61"/>
    </row>
    <row r="300" spans="1:56" x14ac:dyDescent="0.45">
      <c r="A300" s="62">
        <v>3357</v>
      </c>
      <c r="B300" s="84">
        <v>0</v>
      </c>
      <c r="C300" s="84">
        <v>0</v>
      </c>
      <c r="D300" s="84">
        <v>412</v>
      </c>
      <c r="E300" s="84">
        <v>5</v>
      </c>
      <c r="F300" s="84">
        <v>82</v>
      </c>
      <c r="G300" s="84" t="s">
        <v>131</v>
      </c>
      <c r="H300" s="84">
        <v>29</v>
      </c>
      <c r="I300" s="84">
        <v>0</v>
      </c>
      <c r="J300" s="84">
        <v>99</v>
      </c>
      <c r="K300" s="84">
        <v>185</v>
      </c>
      <c r="L300" s="84">
        <v>139</v>
      </c>
      <c r="M300" s="84">
        <v>220</v>
      </c>
      <c r="N300" s="84">
        <v>93</v>
      </c>
      <c r="O300" s="84">
        <v>65</v>
      </c>
      <c r="P300" s="84" t="s">
        <v>131</v>
      </c>
      <c r="Q300" s="84">
        <v>26</v>
      </c>
      <c r="R300" s="84">
        <v>0</v>
      </c>
      <c r="S300" s="84">
        <v>617</v>
      </c>
      <c r="T300" s="84">
        <v>81</v>
      </c>
      <c r="U300" s="84">
        <v>0</v>
      </c>
      <c r="V300" s="84">
        <v>0</v>
      </c>
      <c r="W300" s="84" t="s">
        <v>131</v>
      </c>
      <c r="X300" s="84">
        <v>0</v>
      </c>
      <c r="Y300" s="84" t="s">
        <v>131</v>
      </c>
      <c r="Z300" s="84">
        <v>6</v>
      </c>
      <c r="AA300" s="84">
        <v>18</v>
      </c>
      <c r="AB300" s="84">
        <v>146</v>
      </c>
      <c r="AD300" s="65">
        <v>295</v>
      </c>
      <c r="AE300" s="66" t="s">
        <v>575</v>
      </c>
      <c r="AF300" s="65" t="s">
        <v>573</v>
      </c>
      <c r="AG300" s="60" t="s">
        <v>144</v>
      </c>
      <c r="AH300" s="60"/>
      <c r="AI300" s="60"/>
      <c r="AJ300" s="60"/>
      <c r="AK300" s="60"/>
      <c r="AL300" s="60"/>
      <c r="AM300" s="60"/>
      <c r="BD300" s="61"/>
    </row>
    <row r="301" spans="1:56" x14ac:dyDescent="0.45">
      <c r="A301" s="62">
        <v>3358</v>
      </c>
      <c r="B301" s="84">
        <v>0</v>
      </c>
      <c r="C301" s="84" t="s">
        <v>131</v>
      </c>
      <c r="D301" s="84">
        <v>108</v>
      </c>
      <c r="E301" s="84" t="s">
        <v>131</v>
      </c>
      <c r="F301" s="84">
        <v>47</v>
      </c>
      <c r="G301" s="84" t="s">
        <v>131</v>
      </c>
      <c r="H301" s="84">
        <v>29</v>
      </c>
      <c r="I301" s="84">
        <v>0</v>
      </c>
      <c r="J301" s="84">
        <v>34</v>
      </c>
      <c r="K301" s="84">
        <v>115</v>
      </c>
      <c r="L301" s="84">
        <v>86</v>
      </c>
      <c r="M301" s="84">
        <v>76</v>
      </c>
      <c r="N301" s="84">
        <v>14</v>
      </c>
      <c r="O301" s="84">
        <v>33</v>
      </c>
      <c r="P301" s="84" t="s">
        <v>131</v>
      </c>
      <c r="Q301" s="84">
        <v>18</v>
      </c>
      <c r="R301" s="84">
        <v>0</v>
      </c>
      <c r="S301" s="84">
        <v>205</v>
      </c>
      <c r="T301" s="84">
        <v>8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 t="s">
        <v>131</v>
      </c>
      <c r="AA301" s="84">
        <v>10</v>
      </c>
      <c r="AB301" s="84">
        <v>39</v>
      </c>
      <c r="AD301" s="65">
        <v>296</v>
      </c>
      <c r="AE301" s="66"/>
      <c r="AF301" s="65" t="s">
        <v>576</v>
      </c>
      <c r="AG301" s="60" t="s">
        <v>144</v>
      </c>
      <c r="AH301" s="60"/>
      <c r="AI301" s="60"/>
      <c r="AJ301" s="60"/>
      <c r="AK301" s="60"/>
      <c r="AL301" s="60"/>
      <c r="AM301" s="60"/>
      <c r="BD301" s="61"/>
    </row>
    <row r="302" spans="1:56" x14ac:dyDescent="0.45">
      <c r="A302" s="62">
        <v>3360</v>
      </c>
      <c r="B302" s="84">
        <v>0</v>
      </c>
      <c r="C302" s="84">
        <v>0</v>
      </c>
      <c r="D302" s="84">
        <v>139</v>
      </c>
      <c r="E302" s="84" t="s">
        <v>131</v>
      </c>
      <c r="F302" s="84">
        <v>41</v>
      </c>
      <c r="G302" s="84" t="s">
        <v>131</v>
      </c>
      <c r="H302" s="84">
        <v>14</v>
      </c>
      <c r="I302" s="84">
        <v>0</v>
      </c>
      <c r="J302" s="84">
        <v>40</v>
      </c>
      <c r="K302" s="84">
        <v>65</v>
      </c>
      <c r="L302" s="84">
        <v>46</v>
      </c>
      <c r="M302" s="84">
        <v>59</v>
      </c>
      <c r="N302" s="84">
        <v>16</v>
      </c>
      <c r="O302" s="84">
        <v>34</v>
      </c>
      <c r="P302" s="84" t="s">
        <v>131</v>
      </c>
      <c r="Q302" s="84">
        <v>10</v>
      </c>
      <c r="R302" s="84">
        <v>0</v>
      </c>
      <c r="S302" s="84">
        <v>236</v>
      </c>
      <c r="T302" s="84">
        <v>11</v>
      </c>
      <c r="U302" s="84">
        <v>0</v>
      </c>
      <c r="V302" s="84">
        <v>0</v>
      </c>
      <c r="W302" s="84">
        <v>0</v>
      </c>
      <c r="X302" s="84" t="s">
        <v>131</v>
      </c>
      <c r="Y302" s="84" t="s">
        <v>131</v>
      </c>
      <c r="Z302" s="84" t="s">
        <v>131</v>
      </c>
      <c r="AA302" s="84" t="s">
        <v>131</v>
      </c>
      <c r="AB302" s="84">
        <v>31</v>
      </c>
      <c r="AD302" s="65">
        <v>297</v>
      </c>
      <c r="AE302" s="66" t="s">
        <v>577</v>
      </c>
      <c r="AF302" s="65" t="s">
        <v>578</v>
      </c>
      <c r="AG302" s="60" t="s">
        <v>144</v>
      </c>
      <c r="AH302" s="60"/>
      <c r="AI302" s="60"/>
      <c r="AJ302" s="60"/>
      <c r="AK302" s="60"/>
      <c r="AL302" s="60"/>
      <c r="AM302" s="60"/>
      <c r="BD302" s="61"/>
    </row>
    <row r="303" spans="1:56" x14ac:dyDescent="0.45">
      <c r="A303" s="62">
        <v>3361</v>
      </c>
      <c r="B303" s="84">
        <v>0</v>
      </c>
      <c r="C303" s="84" t="s">
        <v>131</v>
      </c>
      <c r="D303" s="84">
        <v>96</v>
      </c>
      <c r="E303" s="84" t="s">
        <v>131</v>
      </c>
      <c r="F303" s="84">
        <v>24</v>
      </c>
      <c r="G303" s="84">
        <v>0</v>
      </c>
      <c r="H303" s="84">
        <v>14</v>
      </c>
      <c r="I303" s="84">
        <v>0</v>
      </c>
      <c r="J303" s="84">
        <v>44</v>
      </c>
      <c r="K303" s="84">
        <v>47</v>
      </c>
      <c r="L303" s="84">
        <v>35</v>
      </c>
      <c r="M303" s="84">
        <v>47</v>
      </c>
      <c r="N303" s="84">
        <v>10</v>
      </c>
      <c r="O303" s="84">
        <v>41</v>
      </c>
      <c r="P303" s="84">
        <v>0</v>
      </c>
      <c r="Q303" s="84">
        <v>6</v>
      </c>
      <c r="R303" s="84">
        <v>0</v>
      </c>
      <c r="S303" s="84">
        <v>191</v>
      </c>
      <c r="T303" s="84">
        <v>13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 t="s">
        <v>131</v>
      </c>
      <c r="AA303" s="84" t="s">
        <v>131</v>
      </c>
      <c r="AB303" s="84">
        <v>24</v>
      </c>
      <c r="AD303" s="65">
        <v>298</v>
      </c>
      <c r="AE303" s="66" t="s">
        <v>579</v>
      </c>
      <c r="AF303" s="65" t="s">
        <v>578</v>
      </c>
      <c r="AG303" s="60" t="s">
        <v>144</v>
      </c>
      <c r="AH303" s="60"/>
      <c r="AI303" s="60"/>
      <c r="AJ303" s="60"/>
      <c r="AK303" s="60"/>
      <c r="AL303" s="60"/>
      <c r="AM303" s="60"/>
      <c r="BD303" s="61"/>
    </row>
    <row r="304" spans="1:56" x14ac:dyDescent="0.45">
      <c r="A304" s="62">
        <v>3363</v>
      </c>
      <c r="B304" s="84">
        <v>0</v>
      </c>
      <c r="C304" s="84">
        <v>0</v>
      </c>
      <c r="D304" s="84">
        <v>624</v>
      </c>
      <c r="E304" s="84" t="s">
        <v>131</v>
      </c>
      <c r="F304" s="84">
        <v>105</v>
      </c>
      <c r="G304" s="84">
        <v>0</v>
      </c>
      <c r="H304" s="84">
        <v>50</v>
      </c>
      <c r="I304" s="84">
        <v>0</v>
      </c>
      <c r="J304" s="84">
        <v>172</v>
      </c>
      <c r="K304" s="84">
        <v>235</v>
      </c>
      <c r="L304" s="84">
        <v>189</v>
      </c>
      <c r="M304" s="84">
        <v>239</v>
      </c>
      <c r="N304" s="84">
        <v>74</v>
      </c>
      <c r="O304" s="84">
        <v>117</v>
      </c>
      <c r="P304" s="84">
        <v>10</v>
      </c>
      <c r="Q304" s="84">
        <v>52</v>
      </c>
      <c r="R304" s="84">
        <v>0</v>
      </c>
      <c r="S304" s="84">
        <v>995</v>
      </c>
      <c r="T304" s="84">
        <v>73</v>
      </c>
      <c r="U304" s="84" t="s">
        <v>131</v>
      </c>
      <c r="V304" s="84">
        <v>0</v>
      </c>
      <c r="W304" s="84" t="s">
        <v>131</v>
      </c>
      <c r="X304" s="84">
        <v>0</v>
      </c>
      <c r="Y304" s="84" t="s">
        <v>131</v>
      </c>
      <c r="Z304" s="84">
        <v>15</v>
      </c>
      <c r="AA304" s="84">
        <v>19</v>
      </c>
      <c r="AB304" s="84">
        <v>195</v>
      </c>
      <c r="AD304" s="65">
        <v>299</v>
      </c>
      <c r="AE304" s="66" t="s">
        <v>580</v>
      </c>
      <c r="AF304" s="65" t="s">
        <v>581</v>
      </c>
      <c r="AG304" s="60" t="s">
        <v>144</v>
      </c>
      <c r="AH304" s="60"/>
      <c r="AI304" s="60"/>
      <c r="AJ304" s="60"/>
      <c r="AK304" s="60"/>
      <c r="AL304" s="60"/>
      <c r="AM304" s="60"/>
      <c r="BD304" s="61"/>
    </row>
    <row r="305" spans="1:56" x14ac:dyDescent="0.45">
      <c r="A305" s="62">
        <v>3364</v>
      </c>
      <c r="B305" s="84">
        <v>0</v>
      </c>
      <c r="C305" s="84">
        <v>0</v>
      </c>
      <c r="D305" s="84">
        <v>265</v>
      </c>
      <c r="E305" s="84" t="s">
        <v>131</v>
      </c>
      <c r="F305" s="84">
        <v>43</v>
      </c>
      <c r="G305" s="84">
        <v>0</v>
      </c>
      <c r="H305" s="84">
        <v>17</v>
      </c>
      <c r="I305" s="84">
        <v>0</v>
      </c>
      <c r="J305" s="84">
        <v>72</v>
      </c>
      <c r="K305" s="84">
        <v>107</v>
      </c>
      <c r="L305" s="84">
        <v>66</v>
      </c>
      <c r="M305" s="84">
        <v>120</v>
      </c>
      <c r="N305" s="84">
        <v>32</v>
      </c>
      <c r="O305" s="84">
        <v>56</v>
      </c>
      <c r="P305" s="84" t="s">
        <v>131</v>
      </c>
      <c r="Q305" s="84">
        <v>9</v>
      </c>
      <c r="R305" s="84">
        <v>0</v>
      </c>
      <c r="S305" s="84">
        <v>404</v>
      </c>
      <c r="T305" s="84">
        <v>31</v>
      </c>
      <c r="U305" s="84">
        <v>0</v>
      </c>
      <c r="V305" s="84" t="s">
        <v>131</v>
      </c>
      <c r="W305" s="84" t="s">
        <v>131</v>
      </c>
      <c r="X305" s="84">
        <v>0</v>
      </c>
      <c r="Y305" s="84">
        <v>0</v>
      </c>
      <c r="Z305" s="84" t="s">
        <v>131</v>
      </c>
      <c r="AA305" s="84">
        <v>10</v>
      </c>
      <c r="AB305" s="84">
        <v>46</v>
      </c>
      <c r="AD305" s="65">
        <v>300</v>
      </c>
      <c r="AE305" s="66" t="s">
        <v>582</v>
      </c>
      <c r="AF305" s="65" t="s">
        <v>581</v>
      </c>
      <c r="AG305" s="60" t="s">
        <v>144</v>
      </c>
      <c r="AH305" s="60"/>
      <c r="AI305" s="60"/>
      <c r="AJ305" s="60"/>
      <c r="AK305" s="60"/>
      <c r="AL305" s="60"/>
      <c r="AM305" s="60"/>
      <c r="BD305" s="61"/>
    </row>
    <row r="306" spans="1:56" x14ac:dyDescent="0.45">
      <c r="A306" s="62">
        <v>3365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4">
        <v>0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0</v>
      </c>
      <c r="AA306" s="84">
        <v>0</v>
      </c>
      <c r="AB306" s="84">
        <v>0</v>
      </c>
      <c r="AD306" s="65">
        <v>301</v>
      </c>
      <c r="AE306" s="66" t="s">
        <v>583</v>
      </c>
      <c r="AF306" s="65" t="s">
        <v>581</v>
      </c>
      <c r="AG306" s="60" t="s">
        <v>144</v>
      </c>
      <c r="AH306" s="60"/>
      <c r="AI306" s="60"/>
      <c r="AJ306" s="60"/>
      <c r="AK306" s="60"/>
      <c r="AL306" s="60"/>
      <c r="AM306" s="60"/>
      <c r="BD306" s="61"/>
    </row>
    <row r="307" spans="1:56" x14ac:dyDescent="0.45">
      <c r="A307" s="62">
        <v>3370</v>
      </c>
      <c r="B307" s="84" t="s">
        <v>131</v>
      </c>
      <c r="C307" s="84">
        <v>0</v>
      </c>
      <c r="D307" s="84">
        <v>349</v>
      </c>
      <c r="E307" s="84" t="s">
        <v>131</v>
      </c>
      <c r="F307" s="84">
        <v>91</v>
      </c>
      <c r="G307" s="84">
        <v>0</v>
      </c>
      <c r="H307" s="84">
        <v>49</v>
      </c>
      <c r="I307" s="84">
        <v>0</v>
      </c>
      <c r="J307" s="84">
        <v>138</v>
      </c>
      <c r="K307" s="84">
        <v>124</v>
      </c>
      <c r="L307" s="84">
        <v>109</v>
      </c>
      <c r="M307" s="84">
        <v>168</v>
      </c>
      <c r="N307" s="84">
        <v>45</v>
      </c>
      <c r="O307" s="84">
        <v>118</v>
      </c>
      <c r="P307" s="84">
        <v>11</v>
      </c>
      <c r="Q307" s="84">
        <v>20</v>
      </c>
      <c r="R307" s="84" t="s">
        <v>131</v>
      </c>
      <c r="S307" s="84">
        <v>622</v>
      </c>
      <c r="T307" s="84">
        <v>23</v>
      </c>
      <c r="U307" s="84">
        <v>0</v>
      </c>
      <c r="V307" s="84">
        <v>0</v>
      </c>
      <c r="W307" s="84" t="s">
        <v>131</v>
      </c>
      <c r="X307" s="84" t="s">
        <v>131</v>
      </c>
      <c r="Y307" s="84">
        <v>0</v>
      </c>
      <c r="Z307" s="84">
        <v>8</v>
      </c>
      <c r="AA307" s="84" t="s">
        <v>131</v>
      </c>
      <c r="AB307" s="84">
        <v>128</v>
      </c>
      <c r="AD307" s="65">
        <v>302</v>
      </c>
      <c r="AE307" s="66" t="s">
        <v>584</v>
      </c>
      <c r="AF307" s="65" t="s">
        <v>581</v>
      </c>
      <c r="AG307" s="60" t="s">
        <v>144</v>
      </c>
      <c r="AH307" s="60"/>
      <c r="AI307" s="60"/>
      <c r="AJ307" s="60"/>
      <c r="AK307" s="60"/>
      <c r="AL307" s="60"/>
      <c r="AM307" s="60"/>
      <c r="BD307" s="61"/>
    </row>
    <row r="308" spans="1:56" x14ac:dyDescent="0.45">
      <c r="A308" s="62">
        <v>3371</v>
      </c>
      <c r="B308" s="84">
        <v>0</v>
      </c>
      <c r="C308" s="84">
        <v>0</v>
      </c>
      <c r="D308" s="84">
        <v>175</v>
      </c>
      <c r="E308" s="84" t="s">
        <v>131</v>
      </c>
      <c r="F308" s="84">
        <v>55</v>
      </c>
      <c r="G308" s="84" t="s">
        <v>131</v>
      </c>
      <c r="H308" s="84">
        <v>31</v>
      </c>
      <c r="I308" s="84">
        <v>0</v>
      </c>
      <c r="J308" s="84">
        <v>94</v>
      </c>
      <c r="K308" s="84">
        <v>69</v>
      </c>
      <c r="L308" s="84">
        <v>52</v>
      </c>
      <c r="M308" s="84">
        <v>120</v>
      </c>
      <c r="N308" s="84">
        <v>41</v>
      </c>
      <c r="O308" s="84">
        <v>67</v>
      </c>
      <c r="P308" s="84">
        <v>5</v>
      </c>
      <c r="Q308" s="84">
        <v>6</v>
      </c>
      <c r="R308" s="84" t="s">
        <v>131</v>
      </c>
      <c r="S308" s="84">
        <v>354</v>
      </c>
      <c r="T308" s="84">
        <v>10</v>
      </c>
      <c r="U308" s="84">
        <v>0</v>
      </c>
      <c r="V308" s="84">
        <v>0</v>
      </c>
      <c r="W308" s="84" t="s">
        <v>131</v>
      </c>
      <c r="X308" s="84" t="s">
        <v>131</v>
      </c>
      <c r="Y308" s="84" t="s">
        <v>131</v>
      </c>
      <c r="Z308" s="84">
        <v>7</v>
      </c>
      <c r="AA308" s="84">
        <v>6</v>
      </c>
      <c r="AB308" s="84">
        <v>42</v>
      </c>
      <c r="AD308" s="65">
        <v>303</v>
      </c>
      <c r="AE308" s="66" t="s">
        <v>585</v>
      </c>
      <c r="AF308" s="65" t="s">
        <v>586</v>
      </c>
      <c r="AG308" s="60" t="s">
        <v>144</v>
      </c>
      <c r="AH308" s="60"/>
      <c r="AI308" s="60"/>
      <c r="AJ308" s="60"/>
      <c r="AK308" s="60"/>
      <c r="AL308" s="60"/>
      <c r="AM308" s="60"/>
      <c r="BD308" s="61"/>
    </row>
    <row r="309" spans="1:56" x14ac:dyDescent="0.45">
      <c r="A309" s="62">
        <v>3373</v>
      </c>
      <c r="B309" s="84" t="s">
        <v>131</v>
      </c>
      <c r="C309" s="84">
        <v>0</v>
      </c>
      <c r="D309" s="84">
        <v>421</v>
      </c>
      <c r="E309" s="84">
        <v>0</v>
      </c>
      <c r="F309" s="84">
        <v>93</v>
      </c>
      <c r="G309" s="84" t="s">
        <v>131</v>
      </c>
      <c r="H309" s="84">
        <v>45</v>
      </c>
      <c r="I309" s="84">
        <v>0</v>
      </c>
      <c r="J309" s="84">
        <v>128</v>
      </c>
      <c r="K309" s="84">
        <v>143</v>
      </c>
      <c r="L309" s="84">
        <v>101</v>
      </c>
      <c r="M309" s="84">
        <v>156</v>
      </c>
      <c r="N309" s="84">
        <v>40</v>
      </c>
      <c r="O309" s="84">
        <v>105</v>
      </c>
      <c r="P309" s="84">
        <v>6</v>
      </c>
      <c r="Q309" s="84">
        <v>29</v>
      </c>
      <c r="R309" s="84">
        <v>0</v>
      </c>
      <c r="S309" s="84">
        <v>708</v>
      </c>
      <c r="T309" s="84">
        <v>52</v>
      </c>
      <c r="U309" s="84">
        <v>0</v>
      </c>
      <c r="V309" s="84">
        <v>0</v>
      </c>
      <c r="W309" s="84" t="s">
        <v>131</v>
      </c>
      <c r="X309" s="84" t="s">
        <v>131</v>
      </c>
      <c r="Y309" s="84" t="s">
        <v>131</v>
      </c>
      <c r="Z309" s="84">
        <v>7</v>
      </c>
      <c r="AA309" s="84">
        <v>7</v>
      </c>
      <c r="AB309" s="84">
        <v>123</v>
      </c>
      <c r="AD309" s="65">
        <v>304</v>
      </c>
      <c r="AE309" s="66" t="s">
        <v>587</v>
      </c>
      <c r="AF309" s="65" t="s">
        <v>588</v>
      </c>
      <c r="AG309" s="60" t="s">
        <v>144</v>
      </c>
      <c r="AH309" s="60"/>
      <c r="AI309" s="60"/>
      <c r="AJ309" s="60"/>
      <c r="AK309" s="60"/>
      <c r="AL309" s="60"/>
      <c r="AM309" s="60"/>
      <c r="BD309" s="61"/>
    </row>
    <row r="310" spans="1:56" x14ac:dyDescent="0.45">
      <c r="A310" s="62">
        <v>3374</v>
      </c>
      <c r="B310" s="84">
        <v>0</v>
      </c>
      <c r="C310" s="84">
        <v>0</v>
      </c>
      <c r="D310" s="84">
        <v>65</v>
      </c>
      <c r="E310" s="84">
        <v>0</v>
      </c>
      <c r="F310" s="84">
        <v>14</v>
      </c>
      <c r="G310" s="84">
        <v>0</v>
      </c>
      <c r="H310" s="84">
        <v>6</v>
      </c>
      <c r="I310" s="84">
        <v>0</v>
      </c>
      <c r="J310" s="84">
        <v>21</v>
      </c>
      <c r="K310" s="84">
        <v>26</v>
      </c>
      <c r="L310" s="84">
        <v>21</v>
      </c>
      <c r="M310" s="84">
        <v>25</v>
      </c>
      <c r="N310" s="84">
        <v>7</v>
      </c>
      <c r="O310" s="84">
        <v>19</v>
      </c>
      <c r="P310" s="84" t="s">
        <v>131</v>
      </c>
      <c r="Q310" s="84" t="s">
        <v>131</v>
      </c>
      <c r="R310" s="84">
        <v>0</v>
      </c>
      <c r="S310" s="84">
        <v>102</v>
      </c>
      <c r="T310" s="84" t="s">
        <v>131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0</v>
      </c>
      <c r="AA310" s="84" t="s">
        <v>131</v>
      </c>
      <c r="AB310" s="84">
        <v>8</v>
      </c>
      <c r="AD310" s="65">
        <v>305</v>
      </c>
      <c r="AE310" s="66" t="s">
        <v>589</v>
      </c>
      <c r="AF310" s="65" t="s">
        <v>588</v>
      </c>
      <c r="AG310" s="60" t="s">
        <v>144</v>
      </c>
      <c r="AH310" s="60"/>
      <c r="AI310" s="60"/>
      <c r="AJ310" s="60"/>
      <c r="AK310" s="60"/>
      <c r="AL310" s="60"/>
      <c r="AM310" s="60"/>
      <c r="BD310" s="61"/>
    </row>
    <row r="311" spans="1:56" x14ac:dyDescent="0.45">
      <c r="A311" s="62">
        <v>3375</v>
      </c>
      <c r="B311" s="84">
        <v>0</v>
      </c>
      <c r="C311" s="84">
        <v>0</v>
      </c>
      <c r="D311" s="84">
        <v>25</v>
      </c>
      <c r="E311" s="84">
        <v>0</v>
      </c>
      <c r="F311" s="84">
        <v>6</v>
      </c>
      <c r="G311" s="84">
        <v>0</v>
      </c>
      <c r="H311" s="84" t="s">
        <v>131</v>
      </c>
      <c r="I311" s="84">
        <v>0</v>
      </c>
      <c r="J311" s="84">
        <v>7</v>
      </c>
      <c r="K311" s="84">
        <v>17</v>
      </c>
      <c r="L311" s="84">
        <v>8</v>
      </c>
      <c r="M311" s="84">
        <v>18</v>
      </c>
      <c r="N311" s="84">
        <v>7</v>
      </c>
      <c r="O311" s="84">
        <v>7</v>
      </c>
      <c r="P311" s="84">
        <v>0</v>
      </c>
      <c r="Q311" s="84" t="s">
        <v>131</v>
      </c>
      <c r="R311" s="84">
        <v>0</v>
      </c>
      <c r="S311" s="84">
        <v>44</v>
      </c>
      <c r="T311" s="84">
        <v>11</v>
      </c>
      <c r="U311" s="84" t="s">
        <v>131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 t="s">
        <v>131</v>
      </c>
      <c r="AB311" s="84" t="s">
        <v>131</v>
      </c>
      <c r="AD311" s="65">
        <v>306</v>
      </c>
      <c r="AE311" s="66" t="s">
        <v>590</v>
      </c>
      <c r="AF311" s="65" t="s">
        <v>591</v>
      </c>
      <c r="AG311" s="60" t="s">
        <v>144</v>
      </c>
      <c r="AH311" s="60"/>
      <c r="AI311" s="60"/>
      <c r="AJ311" s="60"/>
      <c r="AK311" s="60"/>
      <c r="AL311" s="60"/>
      <c r="AM311" s="60"/>
      <c r="BD311" s="61"/>
    </row>
    <row r="312" spans="1:56" x14ac:dyDescent="0.45">
      <c r="A312" s="62">
        <v>3377</v>
      </c>
      <c r="B312" s="84">
        <v>0</v>
      </c>
      <c r="C312" s="84">
        <v>0</v>
      </c>
      <c r="D312" s="84">
        <v>1508</v>
      </c>
      <c r="E312" s="84">
        <v>10</v>
      </c>
      <c r="F312" s="84">
        <v>273</v>
      </c>
      <c r="G312" s="84">
        <v>5</v>
      </c>
      <c r="H312" s="84">
        <v>122</v>
      </c>
      <c r="I312" s="84">
        <v>0</v>
      </c>
      <c r="J312" s="84">
        <v>548</v>
      </c>
      <c r="K312" s="84">
        <v>578</v>
      </c>
      <c r="L312" s="84">
        <v>459</v>
      </c>
      <c r="M312" s="84">
        <v>653</v>
      </c>
      <c r="N312" s="84">
        <v>185</v>
      </c>
      <c r="O312" s="84">
        <v>359</v>
      </c>
      <c r="P312" s="84">
        <v>39</v>
      </c>
      <c r="Q312" s="84">
        <v>99</v>
      </c>
      <c r="R312" s="84">
        <v>0</v>
      </c>
      <c r="S312" s="84">
        <v>2542</v>
      </c>
      <c r="T312" s="84">
        <v>186</v>
      </c>
      <c r="U312" s="84" t="s">
        <v>131</v>
      </c>
      <c r="V312" s="84" t="s">
        <v>131</v>
      </c>
      <c r="W312" s="84">
        <v>0</v>
      </c>
      <c r="X312" s="84" t="s">
        <v>131</v>
      </c>
      <c r="Y312" s="84" t="s">
        <v>131</v>
      </c>
      <c r="Z312" s="84">
        <v>53</v>
      </c>
      <c r="AA312" s="84">
        <v>28</v>
      </c>
      <c r="AB312" s="84">
        <v>610</v>
      </c>
      <c r="AD312" s="65">
        <v>307</v>
      </c>
      <c r="AE312" s="66" t="s">
        <v>592</v>
      </c>
      <c r="AF312" s="65" t="s">
        <v>591</v>
      </c>
      <c r="AG312" s="60" t="s">
        <v>144</v>
      </c>
      <c r="AH312" s="60"/>
      <c r="AI312" s="60"/>
      <c r="AJ312" s="60"/>
      <c r="AK312" s="60"/>
      <c r="AL312" s="60"/>
      <c r="AM312" s="60"/>
      <c r="BD312" s="61"/>
    </row>
    <row r="313" spans="1:56" x14ac:dyDescent="0.45">
      <c r="A313" s="62">
        <v>3378</v>
      </c>
      <c r="B313" s="84">
        <v>0</v>
      </c>
      <c r="C313" s="84">
        <v>0</v>
      </c>
      <c r="D313" s="84" t="s">
        <v>131</v>
      </c>
      <c r="E313" s="84">
        <v>0</v>
      </c>
      <c r="F313" s="84" t="s">
        <v>131</v>
      </c>
      <c r="G313" s="84">
        <v>0</v>
      </c>
      <c r="H313" s="84">
        <v>0</v>
      </c>
      <c r="I313" s="84">
        <v>0</v>
      </c>
      <c r="J313" s="84">
        <v>0</v>
      </c>
      <c r="K313" s="84">
        <v>6</v>
      </c>
      <c r="L313" s="84" t="s">
        <v>131</v>
      </c>
      <c r="M313" s="84">
        <v>5</v>
      </c>
      <c r="N313" s="84" t="s">
        <v>131</v>
      </c>
      <c r="O313" s="84">
        <v>0</v>
      </c>
      <c r="P313" s="84">
        <v>0</v>
      </c>
      <c r="Q313" s="84">
        <v>0</v>
      </c>
      <c r="R313" s="84">
        <v>0</v>
      </c>
      <c r="S313" s="84" t="s">
        <v>131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 t="s">
        <v>131</v>
      </c>
      <c r="AB313" s="84" t="s">
        <v>131</v>
      </c>
      <c r="AD313" s="65">
        <v>308</v>
      </c>
      <c r="AE313" s="66" t="s">
        <v>593</v>
      </c>
      <c r="AF313" s="65" t="s">
        <v>594</v>
      </c>
      <c r="AG313" s="60" t="s">
        <v>144</v>
      </c>
      <c r="AH313" s="60"/>
      <c r="AI313" s="60"/>
      <c r="AJ313" s="60"/>
      <c r="AK313" s="60"/>
      <c r="AL313" s="60"/>
      <c r="AM313" s="60"/>
      <c r="BD313" s="61"/>
    </row>
    <row r="314" spans="1:56" x14ac:dyDescent="0.45">
      <c r="A314" s="62">
        <v>3379</v>
      </c>
      <c r="B314" s="84" t="s">
        <v>131</v>
      </c>
      <c r="C314" s="84">
        <v>0</v>
      </c>
      <c r="D314" s="84">
        <v>118</v>
      </c>
      <c r="E314" s="84" t="s">
        <v>131</v>
      </c>
      <c r="F314" s="84">
        <v>30</v>
      </c>
      <c r="G314" s="84">
        <v>0</v>
      </c>
      <c r="H314" s="84">
        <v>13</v>
      </c>
      <c r="I314" s="84">
        <v>0</v>
      </c>
      <c r="J314" s="84">
        <v>44</v>
      </c>
      <c r="K314" s="84">
        <v>44</v>
      </c>
      <c r="L314" s="84">
        <v>29</v>
      </c>
      <c r="M314" s="84">
        <v>43</v>
      </c>
      <c r="N314" s="84">
        <v>10</v>
      </c>
      <c r="O314" s="84">
        <v>25</v>
      </c>
      <c r="P314" s="84" t="s">
        <v>131</v>
      </c>
      <c r="Q314" s="84" t="s">
        <v>131</v>
      </c>
      <c r="R314" s="84">
        <v>0</v>
      </c>
      <c r="S314" s="84">
        <v>195</v>
      </c>
      <c r="T314" s="84">
        <v>12</v>
      </c>
      <c r="U314" s="84">
        <v>0</v>
      </c>
      <c r="V314" s="84">
        <v>0</v>
      </c>
      <c r="W314" s="84">
        <v>0</v>
      </c>
      <c r="X314" s="84">
        <v>0</v>
      </c>
      <c r="Y314" s="84" t="s">
        <v>131</v>
      </c>
      <c r="Z314" s="84" t="s">
        <v>131</v>
      </c>
      <c r="AA314" s="84">
        <v>0</v>
      </c>
      <c r="AB314" s="84">
        <v>20</v>
      </c>
      <c r="AD314" s="65">
        <v>309</v>
      </c>
      <c r="AE314" s="66" t="s">
        <v>595</v>
      </c>
      <c r="AF314" s="65" t="s">
        <v>596</v>
      </c>
      <c r="AG314" s="60" t="s">
        <v>144</v>
      </c>
      <c r="AH314" s="60"/>
      <c r="AI314" s="60"/>
      <c r="AJ314" s="60"/>
      <c r="AK314" s="60"/>
      <c r="AL314" s="60"/>
      <c r="AM314" s="60"/>
      <c r="BD314" s="61"/>
    </row>
    <row r="315" spans="1:56" x14ac:dyDescent="0.45">
      <c r="A315" s="62">
        <v>3380</v>
      </c>
      <c r="B315" s="84">
        <v>0</v>
      </c>
      <c r="C315" s="84">
        <v>0</v>
      </c>
      <c r="D315" s="84">
        <v>1132</v>
      </c>
      <c r="E315" s="84">
        <v>5</v>
      </c>
      <c r="F315" s="84">
        <v>249</v>
      </c>
      <c r="G315" s="84">
        <v>6</v>
      </c>
      <c r="H315" s="84">
        <v>111</v>
      </c>
      <c r="I315" s="84" t="s">
        <v>131</v>
      </c>
      <c r="J315" s="84">
        <v>446</v>
      </c>
      <c r="K315" s="84">
        <v>409</v>
      </c>
      <c r="L315" s="84">
        <v>322</v>
      </c>
      <c r="M315" s="84">
        <v>415</v>
      </c>
      <c r="N315" s="84">
        <v>130</v>
      </c>
      <c r="O315" s="84">
        <v>239</v>
      </c>
      <c r="P315" s="84">
        <v>18</v>
      </c>
      <c r="Q315" s="84">
        <v>92</v>
      </c>
      <c r="R315" s="84">
        <v>0</v>
      </c>
      <c r="S315" s="84">
        <v>2005</v>
      </c>
      <c r="T315" s="84">
        <v>120</v>
      </c>
      <c r="U315" s="84" t="s">
        <v>131</v>
      </c>
      <c r="V315" s="84" t="s">
        <v>131</v>
      </c>
      <c r="W315" s="84" t="s">
        <v>131</v>
      </c>
      <c r="X315" s="84" t="s">
        <v>131</v>
      </c>
      <c r="Y315" s="84" t="s">
        <v>131</v>
      </c>
      <c r="Z315" s="84">
        <v>39</v>
      </c>
      <c r="AA315" s="84">
        <v>21</v>
      </c>
      <c r="AB315" s="84">
        <v>489</v>
      </c>
      <c r="AD315" s="65">
        <v>310</v>
      </c>
      <c r="AE315" s="66" t="s">
        <v>597</v>
      </c>
      <c r="AF315" s="65" t="s">
        <v>596</v>
      </c>
      <c r="AG315" s="60" t="s">
        <v>144</v>
      </c>
      <c r="AH315" s="60"/>
      <c r="AI315" s="60"/>
      <c r="AJ315" s="60"/>
      <c r="AK315" s="60"/>
      <c r="AL315" s="60"/>
      <c r="AM315" s="60"/>
      <c r="BD315" s="61"/>
    </row>
    <row r="316" spans="1:56" x14ac:dyDescent="0.45">
      <c r="A316" s="62">
        <v>3381</v>
      </c>
      <c r="B316" s="84">
        <v>0</v>
      </c>
      <c r="C316" s="84">
        <v>0</v>
      </c>
      <c r="D316" s="84">
        <v>127</v>
      </c>
      <c r="E316" s="84">
        <v>0</v>
      </c>
      <c r="F316" s="84">
        <v>26</v>
      </c>
      <c r="G316" s="84">
        <v>0</v>
      </c>
      <c r="H316" s="84">
        <v>10</v>
      </c>
      <c r="I316" s="84">
        <v>0</v>
      </c>
      <c r="J316" s="84">
        <v>29</v>
      </c>
      <c r="K316" s="84">
        <v>63</v>
      </c>
      <c r="L316" s="84">
        <v>42</v>
      </c>
      <c r="M316" s="84">
        <v>79</v>
      </c>
      <c r="N316" s="84">
        <v>33</v>
      </c>
      <c r="O316" s="84">
        <v>41</v>
      </c>
      <c r="P316" s="84" t="s">
        <v>131</v>
      </c>
      <c r="Q316" s="84" t="s">
        <v>131</v>
      </c>
      <c r="R316" s="84">
        <v>0</v>
      </c>
      <c r="S316" s="84">
        <v>198</v>
      </c>
      <c r="T316" s="84">
        <v>22</v>
      </c>
      <c r="U316" s="84" t="s">
        <v>131</v>
      </c>
      <c r="V316" s="84">
        <v>0</v>
      </c>
      <c r="W316" s="84">
        <v>0</v>
      </c>
      <c r="X316" s="84">
        <v>0</v>
      </c>
      <c r="Y316" s="84">
        <v>0</v>
      </c>
      <c r="Z316" s="84" t="s">
        <v>131</v>
      </c>
      <c r="AA316" s="84" t="s">
        <v>131</v>
      </c>
      <c r="AB316" s="84">
        <v>44</v>
      </c>
      <c r="AD316" s="65">
        <v>311</v>
      </c>
      <c r="AE316" s="66" t="s">
        <v>598</v>
      </c>
      <c r="AF316" s="65" t="s">
        <v>599</v>
      </c>
      <c r="AG316" s="60" t="s">
        <v>144</v>
      </c>
      <c r="AH316" s="60"/>
      <c r="AI316" s="60"/>
      <c r="AJ316" s="60"/>
      <c r="AK316" s="60"/>
      <c r="AL316" s="60"/>
      <c r="AM316" s="60"/>
      <c r="BD316" s="61"/>
    </row>
    <row r="317" spans="1:56" x14ac:dyDescent="0.45">
      <c r="A317" s="62">
        <v>3384</v>
      </c>
      <c r="B317" s="84" t="s">
        <v>131</v>
      </c>
      <c r="C317" s="84">
        <v>0</v>
      </c>
      <c r="D317" s="84">
        <v>98</v>
      </c>
      <c r="E317" s="84" t="s">
        <v>131</v>
      </c>
      <c r="F317" s="84">
        <v>31</v>
      </c>
      <c r="G317" s="84" t="s">
        <v>131</v>
      </c>
      <c r="H317" s="84">
        <v>13</v>
      </c>
      <c r="I317" s="84">
        <v>0</v>
      </c>
      <c r="J317" s="84">
        <v>42</v>
      </c>
      <c r="K317" s="84">
        <v>38</v>
      </c>
      <c r="L317" s="84">
        <v>30</v>
      </c>
      <c r="M317" s="84">
        <v>58</v>
      </c>
      <c r="N317" s="84">
        <v>19</v>
      </c>
      <c r="O317" s="84">
        <v>34</v>
      </c>
      <c r="P317" s="84">
        <v>0</v>
      </c>
      <c r="Q317" s="84" t="s">
        <v>131</v>
      </c>
      <c r="R317" s="84">
        <v>0</v>
      </c>
      <c r="S317" s="84">
        <v>175</v>
      </c>
      <c r="T317" s="84">
        <v>6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 t="s">
        <v>131</v>
      </c>
      <c r="AA317" s="84">
        <v>0</v>
      </c>
      <c r="AB317" s="84">
        <v>20</v>
      </c>
      <c r="AD317" s="65">
        <v>312</v>
      </c>
      <c r="AE317" s="66" t="s">
        <v>600</v>
      </c>
      <c r="AF317" s="65" t="s">
        <v>599</v>
      </c>
      <c r="AG317" s="60" t="s">
        <v>144</v>
      </c>
      <c r="AH317" s="60"/>
      <c r="AI317" s="60"/>
      <c r="AJ317" s="60"/>
      <c r="AK317" s="60"/>
      <c r="AL317" s="60"/>
      <c r="AM317" s="60"/>
      <c r="BD317" s="61"/>
    </row>
    <row r="318" spans="1:56" x14ac:dyDescent="0.45">
      <c r="A318" s="62">
        <v>3385</v>
      </c>
      <c r="B318" s="84">
        <v>0</v>
      </c>
      <c r="C318" s="84">
        <v>0</v>
      </c>
      <c r="D318" s="84">
        <v>78</v>
      </c>
      <c r="E318" s="84">
        <v>0</v>
      </c>
      <c r="F318" s="84">
        <v>17</v>
      </c>
      <c r="G318" s="84">
        <v>0</v>
      </c>
      <c r="H318" s="84">
        <v>11</v>
      </c>
      <c r="I318" s="84">
        <v>0</v>
      </c>
      <c r="J318" s="84">
        <v>36</v>
      </c>
      <c r="K318" s="84">
        <v>37</v>
      </c>
      <c r="L318" s="84">
        <v>22</v>
      </c>
      <c r="M318" s="84">
        <v>40</v>
      </c>
      <c r="N318" s="84">
        <v>16</v>
      </c>
      <c r="O318" s="84">
        <v>28</v>
      </c>
      <c r="P318" s="84" t="s">
        <v>131</v>
      </c>
      <c r="Q318" s="84" t="s">
        <v>131</v>
      </c>
      <c r="R318" s="84">
        <v>0</v>
      </c>
      <c r="S318" s="84">
        <v>152</v>
      </c>
      <c r="T318" s="84">
        <v>15</v>
      </c>
      <c r="U318" s="84" t="s">
        <v>131</v>
      </c>
      <c r="V318" s="84">
        <v>0</v>
      </c>
      <c r="W318" s="84">
        <v>0</v>
      </c>
      <c r="X318" s="84">
        <v>0</v>
      </c>
      <c r="Y318" s="84">
        <v>0</v>
      </c>
      <c r="Z318" s="84">
        <v>0</v>
      </c>
      <c r="AA318" s="84" t="s">
        <v>131</v>
      </c>
      <c r="AB318" s="84">
        <v>16</v>
      </c>
      <c r="AD318" s="65">
        <v>313</v>
      </c>
      <c r="AE318" s="66" t="s">
        <v>601</v>
      </c>
      <c r="AF318" s="65" t="s">
        <v>602</v>
      </c>
      <c r="AG318" s="60" t="s">
        <v>144</v>
      </c>
      <c r="AH318" s="60"/>
      <c r="AI318" s="60"/>
      <c r="AJ318" s="60"/>
      <c r="AK318" s="60"/>
      <c r="AL318" s="60"/>
      <c r="AM318" s="60"/>
      <c r="BD318" s="61"/>
    </row>
    <row r="319" spans="1:56" x14ac:dyDescent="0.45">
      <c r="A319" s="62">
        <v>3387</v>
      </c>
      <c r="B319" s="84">
        <v>0</v>
      </c>
      <c r="C319" s="84">
        <v>0</v>
      </c>
      <c r="D319" s="84">
        <v>34</v>
      </c>
      <c r="E319" s="84" t="s">
        <v>131</v>
      </c>
      <c r="F319" s="84">
        <v>14</v>
      </c>
      <c r="G319" s="84">
        <v>0</v>
      </c>
      <c r="H319" s="84">
        <v>7</v>
      </c>
      <c r="I319" s="84">
        <v>0</v>
      </c>
      <c r="J319" s="84">
        <v>19</v>
      </c>
      <c r="K319" s="84">
        <v>19</v>
      </c>
      <c r="L319" s="84">
        <v>17</v>
      </c>
      <c r="M319" s="84">
        <v>25</v>
      </c>
      <c r="N319" s="84">
        <v>8</v>
      </c>
      <c r="O319" s="84">
        <v>16</v>
      </c>
      <c r="P319" s="84" t="s">
        <v>131</v>
      </c>
      <c r="Q319" s="84" t="s">
        <v>131</v>
      </c>
      <c r="R319" s="84">
        <v>0</v>
      </c>
      <c r="S319" s="84">
        <v>76</v>
      </c>
      <c r="T319" s="84">
        <v>7</v>
      </c>
      <c r="U319" s="84">
        <v>0</v>
      </c>
      <c r="V319" s="84">
        <v>0</v>
      </c>
      <c r="W319" s="84" t="s">
        <v>131</v>
      </c>
      <c r="X319" s="84" t="s">
        <v>131</v>
      </c>
      <c r="Y319" s="84">
        <v>0</v>
      </c>
      <c r="Z319" s="84">
        <v>0</v>
      </c>
      <c r="AA319" s="84">
        <v>0</v>
      </c>
      <c r="AB319" s="84">
        <v>7</v>
      </c>
      <c r="AD319" s="65">
        <v>314</v>
      </c>
      <c r="AE319" s="66" t="s">
        <v>603</v>
      </c>
      <c r="AF319" s="65" t="s">
        <v>604</v>
      </c>
      <c r="AG319" s="60" t="s">
        <v>144</v>
      </c>
      <c r="AH319" s="60"/>
      <c r="AI319" s="60"/>
      <c r="AJ319" s="60"/>
      <c r="AK319" s="60"/>
      <c r="AL319" s="60"/>
      <c r="AM319" s="60"/>
      <c r="BD319" s="61"/>
    </row>
    <row r="320" spans="1:56" x14ac:dyDescent="0.45">
      <c r="A320" s="62">
        <v>3388</v>
      </c>
      <c r="B320" s="84">
        <v>0</v>
      </c>
      <c r="C320" s="84">
        <v>0</v>
      </c>
      <c r="D320" s="84">
        <v>83</v>
      </c>
      <c r="E320" s="84" t="s">
        <v>131</v>
      </c>
      <c r="F320" s="84">
        <v>22</v>
      </c>
      <c r="G320" s="84">
        <v>0</v>
      </c>
      <c r="H320" s="84">
        <v>15</v>
      </c>
      <c r="I320" s="84">
        <v>0</v>
      </c>
      <c r="J320" s="84">
        <v>41</v>
      </c>
      <c r="K320" s="84">
        <v>38</v>
      </c>
      <c r="L320" s="84">
        <v>30</v>
      </c>
      <c r="M320" s="84">
        <v>43</v>
      </c>
      <c r="N320" s="84">
        <v>6</v>
      </c>
      <c r="O320" s="84">
        <v>31</v>
      </c>
      <c r="P320" s="84" t="s">
        <v>131</v>
      </c>
      <c r="Q320" s="84">
        <v>5</v>
      </c>
      <c r="R320" s="84">
        <v>0</v>
      </c>
      <c r="S320" s="84">
        <v>163</v>
      </c>
      <c r="T320" s="84">
        <v>12</v>
      </c>
      <c r="U320" s="84" t="s">
        <v>131</v>
      </c>
      <c r="V320" s="84">
        <v>0</v>
      </c>
      <c r="W320" s="84">
        <v>0</v>
      </c>
      <c r="X320" s="84">
        <v>0</v>
      </c>
      <c r="Y320" s="84">
        <v>0</v>
      </c>
      <c r="Z320" s="84">
        <v>0</v>
      </c>
      <c r="AA320" s="84">
        <v>0</v>
      </c>
      <c r="AB320" s="84">
        <v>25</v>
      </c>
      <c r="AD320" s="65">
        <v>315</v>
      </c>
      <c r="AE320" s="66" t="s">
        <v>605</v>
      </c>
      <c r="AF320" s="65" t="s">
        <v>604</v>
      </c>
      <c r="AG320" s="60" t="s">
        <v>144</v>
      </c>
      <c r="AH320" s="60"/>
      <c r="AI320" s="60"/>
      <c r="AJ320" s="60"/>
      <c r="AK320" s="60"/>
      <c r="AL320" s="60"/>
      <c r="AM320" s="60"/>
      <c r="BD320" s="61"/>
    </row>
    <row r="321" spans="1:56" x14ac:dyDescent="0.45">
      <c r="A321" s="62">
        <v>3390</v>
      </c>
      <c r="B321" s="84">
        <v>0</v>
      </c>
      <c r="C321" s="84">
        <v>0</v>
      </c>
      <c r="D321" s="84">
        <v>153</v>
      </c>
      <c r="E321" s="84">
        <v>0</v>
      </c>
      <c r="F321" s="84">
        <v>46</v>
      </c>
      <c r="G321" s="84">
        <v>0</v>
      </c>
      <c r="H321" s="84">
        <v>23</v>
      </c>
      <c r="I321" s="84">
        <v>0</v>
      </c>
      <c r="J321" s="84">
        <v>55</v>
      </c>
      <c r="K321" s="84">
        <v>71</v>
      </c>
      <c r="L321" s="84">
        <v>53</v>
      </c>
      <c r="M321" s="84">
        <v>75</v>
      </c>
      <c r="N321" s="84">
        <v>18</v>
      </c>
      <c r="O321" s="84">
        <v>26</v>
      </c>
      <c r="P321" s="84" t="s">
        <v>131</v>
      </c>
      <c r="Q321" s="84">
        <v>9</v>
      </c>
      <c r="R321" s="84">
        <v>0</v>
      </c>
      <c r="S321" s="84">
        <v>254</v>
      </c>
      <c r="T321" s="84">
        <v>30</v>
      </c>
      <c r="U321" s="84">
        <v>0</v>
      </c>
      <c r="V321" s="84" t="s">
        <v>131</v>
      </c>
      <c r="W321" s="84" t="s">
        <v>131</v>
      </c>
      <c r="X321" s="84">
        <v>0</v>
      </c>
      <c r="Y321" s="84">
        <v>0</v>
      </c>
      <c r="Z321" s="84" t="s">
        <v>131</v>
      </c>
      <c r="AA321" s="84" t="s">
        <v>131</v>
      </c>
      <c r="AB321" s="84">
        <v>53</v>
      </c>
      <c r="AD321" s="65">
        <v>316</v>
      </c>
      <c r="AE321" s="66" t="s">
        <v>606</v>
      </c>
      <c r="AF321" s="65" t="s">
        <v>607</v>
      </c>
      <c r="AG321" s="60" t="s">
        <v>144</v>
      </c>
      <c r="AH321" s="60"/>
      <c r="AI321" s="60"/>
      <c r="AJ321" s="60"/>
      <c r="AK321" s="60"/>
      <c r="AL321" s="60"/>
      <c r="AM321" s="60"/>
      <c r="BD321" s="61"/>
    </row>
    <row r="322" spans="1:56" x14ac:dyDescent="0.45">
      <c r="A322" s="62">
        <v>3391</v>
      </c>
      <c r="B322" s="84">
        <v>0</v>
      </c>
      <c r="C322" s="84">
        <v>0</v>
      </c>
      <c r="D322" s="84">
        <v>14</v>
      </c>
      <c r="E322" s="84">
        <v>0</v>
      </c>
      <c r="F322" s="84">
        <v>8</v>
      </c>
      <c r="G322" s="84">
        <v>0</v>
      </c>
      <c r="H322" s="84" t="s">
        <v>131</v>
      </c>
      <c r="I322" s="84">
        <v>0</v>
      </c>
      <c r="J322" s="84">
        <v>16</v>
      </c>
      <c r="K322" s="84">
        <v>7</v>
      </c>
      <c r="L322" s="84">
        <v>5</v>
      </c>
      <c r="M322" s="84">
        <v>16</v>
      </c>
      <c r="N322" s="84" t="s">
        <v>131</v>
      </c>
      <c r="O322" s="84">
        <v>6</v>
      </c>
      <c r="P322" s="84" t="s">
        <v>131</v>
      </c>
      <c r="Q322" s="84" t="s">
        <v>131</v>
      </c>
      <c r="R322" s="84">
        <v>0</v>
      </c>
      <c r="S322" s="84">
        <v>41</v>
      </c>
      <c r="T322" s="84">
        <v>8</v>
      </c>
      <c r="U322" s="84">
        <v>0</v>
      </c>
      <c r="V322" s="84">
        <v>0</v>
      </c>
      <c r="W322" s="84">
        <v>0</v>
      </c>
      <c r="X322" s="84">
        <v>0</v>
      </c>
      <c r="Y322" s="84" t="s">
        <v>131</v>
      </c>
      <c r="Z322" s="84" t="s">
        <v>131</v>
      </c>
      <c r="AA322" s="84">
        <v>0</v>
      </c>
      <c r="AB322" s="84">
        <v>5</v>
      </c>
      <c r="AD322" s="65">
        <v>317</v>
      </c>
      <c r="AE322" s="66" t="s">
        <v>608</v>
      </c>
      <c r="AF322" s="65" t="s">
        <v>607</v>
      </c>
      <c r="AG322" s="60" t="s">
        <v>144</v>
      </c>
      <c r="AH322" s="60"/>
      <c r="AI322" s="60"/>
      <c r="AJ322" s="60"/>
      <c r="AK322" s="60"/>
      <c r="AL322" s="60"/>
      <c r="AM322" s="60"/>
      <c r="BD322" s="61"/>
    </row>
    <row r="323" spans="1:56" x14ac:dyDescent="0.45">
      <c r="A323" s="62">
        <v>3392</v>
      </c>
      <c r="B323" s="84">
        <v>0</v>
      </c>
      <c r="C323" s="84">
        <v>0</v>
      </c>
      <c r="D323" s="84">
        <v>119</v>
      </c>
      <c r="E323" s="84">
        <v>0</v>
      </c>
      <c r="F323" s="84">
        <v>34</v>
      </c>
      <c r="G323" s="84">
        <v>0</v>
      </c>
      <c r="H323" s="84">
        <v>26</v>
      </c>
      <c r="I323" s="84">
        <v>0</v>
      </c>
      <c r="J323" s="84">
        <v>59</v>
      </c>
      <c r="K323" s="84">
        <v>30</v>
      </c>
      <c r="L323" s="84">
        <v>18</v>
      </c>
      <c r="M323" s="84">
        <v>30</v>
      </c>
      <c r="N323" s="84">
        <v>9</v>
      </c>
      <c r="O323" s="84">
        <v>17</v>
      </c>
      <c r="P323" s="84" t="s">
        <v>131</v>
      </c>
      <c r="Q323" s="84" t="s">
        <v>131</v>
      </c>
      <c r="R323" s="84">
        <v>0</v>
      </c>
      <c r="S323" s="84">
        <v>217</v>
      </c>
      <c r="T323" s="84">
        <v>11</v>
      </c>
      <c r="U323" s="84" t="s">
        <v>131</v>
      </c>
      <c r="V323" s="84">
        <v>0</v>
      </c>
      <c r="W323" s="84">
        <v>0</v>
      </c>
      <c r="X323" s="84">
        <v>0</v>
      </c>
      <c r="Y323" s="84">
        <v>0</v>
      </c>
      <c r="Z323" s="84" t="s">
        <v>131</v>
      </c>
      <c r="AA323" s="84">
        <v>0</v>
      </c>
      <c r="AB323" s="84">
        <v>27</v>
      </c>
      <c r="AD323" s="65">
        <v>318</v>
      </c>
      <c r="AE323" s="66" t="s">
        <v>609</v>
      </c>
      <c r="AF323" s="65" t="s">
        <v>607</v>
      </c>
      <c r="AG323" s="60" t="s">
        <v>144</v>
      </c>
      <c r="AH323" s="60"/>
      <c r="AI323" s="60"/>
      <c r="AJ323" s="60"/>
      <c r="AK323" s="60"/>
      <c r="AL323" s="60"/>
      <c r="AM323" s="60"/>
      <c r="BD323" s="61"/>
    </row>
    <row r="324" spans="1:56" x14ac:dyDescent="0.45">
      <c r="A324" s="62">
        <v>3393</v>
      </c>
      <c r="B324" s="84">
        <v>0</v>
      </c>
      <c r="C324" s="84" t="s">
        <v>131</v>
      </c>
      <c r="D324" s="84">
        <v>438</v>
      </c>
      <c r="E324" s="84" t="s">
        <v>131</v>
      </c>
      <c r="F324" s="84">
        <v>115</v>
      </c>
      <c r="G324" s="84" t="s">
        <v>131</v>
      </c>
      <c r="H324" s="84">
        <v>58</v>
      </c>
      <c r="I324" s="84">
        <v>0</v>
      </c>
      <c r="J324" s="84">
        <v>209</v>
      </c>
      <c r="K324" s="84">
        <v>192</v>
      </c>
      <c r="L324" s="84">
        <v>151</v>
      </c>
      <c r="M324" s="84">
        <v>164</v>
      </c>
      <c r="N324" s="84">
        <v>41</v>
      </c>
      <c r="O324" s="84">
        <v>106</v>
      </c>
      <c r="P324" s="84">
        <v>7</v>
      </c>
      <c r="Q324" s="84">
        <v>43</v>
      </c>
      <c r="R324" s="84">
        <v>0</v>
      </c>
      <c r="S324" s="84">
        <v>828</v>
      </c>
      <c r="T324" s="84">
        <v>78</v>
      </c>
      <c r="U324" s="84" t="s">
        <v>131</v>
      </c>
      <c r="V324" s="84">
        <v>0</v>
      </c>
      <c r="W324" s="84" t="s">
        <v>131</v>
      </c>
      <c r="X324" s="84">
        <v>0</v>
      </c>
      <c r="Y324" s="84">
        <v>0</v>
      </c>
      <c r="Z324" s="84">
        <v>11</v>
      </c>
      <c r="AA324" s="84">
        <v>5</v>
      </c>
      <c r="AB324" s="84">
        <v>160</v>
      </c>
      <c r="AD324" s="65">
        <v>319</v>
      </c>
      <c r="AE324" s="66" t="s">
        <v>610</v>
      </c>
      <c r="AF324" s="65" t="s">
        <v>607</v>
      </c>
      <c r="AG324" s="60" t="s">
        <v>144</v>
      </c>
      <c r="AH324" s="60"/>
      <c r="AI324" s="60"/>
      <c r="AJ324" s="60"/>
      <c r="AK324" s="60"/>
      <c r="AL324" s="60"/>
      <c r="AM324" s="60"/>
      <c r="BD324" s="61"/>
    </row>
    <row r="325" spans="1:56" x14ac:dyDescent="0.45">
      <c r="A325" s="62">
        <v>3395</v>
      </c>
      <c r="B325" s="84">
        <v>0</v>
      </c>
      <c r="C325" s="84">
        <v>0</v>
      </c>
      <c r="D325" s="84">
        <v>64</v>
      </c>
      <c r="E325" s="84">
        <v>0</v>
      </c>
      <c r="F325" s="84">
        <v>21</v>
      </c>
      <c r="G325" s="84">
        <v>0</v>
      </c>
      <c r="H325" s="84">
        <v>14</v>
      </c>
      <c r="I325" s="84">
        <v>0</v>
      </c>
      <c r="J325" s="84">
        <v>30</v>
      </c>
      <c r="K325" s="84">
        <v>10</v>
      </c>
      <c r="L325" s="84">
        <v>10</v>
      </c>
      <c r="M325" s="84">
        <v>29</v>
      </c>
      <c r="N325" s="84" t="s">
        <v>131</v>
      </c>
      <c r="O325" s="84">
        <v>12</v>
      </c>
      <c r="P325" s="84" t="s">
        <v>131</v>
      </c>
      <c r="Q325" s="84" t="s">
        <v>131</v>
      </c>
      <c r="R325" s="84">
        <v>0</v>
      </c>
      <c r="S325" s="84">
        <v>120</v>
      </c>
      <c r="T325" s="84">
        <v>16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 t="s">
        <v>131</v>
      </c>
      <c r="AA325" s="84" t="s">
        <v>131</v>
      </c>
      <c r="AB325" s="84">
        <v>8</v>
      </c>
      <c r="AD325" s="65">
        <v>320</v>
      </c>
      <c r="AE325" s="66" t="s">
        <v>611</v>
      </c>
      <c r="AF325" s="65" t="s">
        <v>612</v>
      </c>
      <c r="AG325" s="60" t="s">
        <v>144</v>
      </c>
      <c r="AH325" s="60"/>
      <c r="AI325" s="60"/>
      <c r="AJ325" s="60"/>
      <c r="AK325" s="60"/>
      <c r="AL325" s="60"/>
      <c r="AM325" s="60"/>
      <c r="BD325" s="61"/>
    </row>
    <row r="326" spans="1:56" x14ac:dyDescent="0.45">
      <c r="A326" s="62">
        <v>3396</v>
      </c>
      <c r="B326" s="84">
        <v>0</v>
      </c>
      <c r="C326" s="84">
        <v>0</v>
      </c>
      <c r="D326" s="84">
        <v>146</v>
      </c>
      <c r="E326" s="84">
        <v>0</v>
      </c>
      <c r="F326" s="84">
        <v>24</v>
      </c>
      <c r="G326" s="84">
        <v>0</v>
      </c>
      <c r="H326" s="84">
        <v>14</v>
      </c>
      <c r="I326" s="84">
        <v>0</v>
      </c>
      <c r="J326" s="84">
        <v>47</v>
      </c>
      <c r="K326" s="84">
        <v>36</v>
      </c>
      <c r="L326" s="84">
        <v>26</v>
      </c>
      <c r="M326" s="84">
        <v>41</v>
      </c>
      <c r="N326" s="84">
        <v>5</v>
      </c>
      <c r="O326" s="84">
        <v>20</v>
      </c>
      <c r="P326" s="84" t="s">
        <v>131</v>
      </c>
      <c r="Q326" s="84" t="s">
        <v>131</v>
      </c>
      <c r="R326" s="84">
        <v>0</v>
      </c>
      <c r="S326" s="84">
        <v>228</v>
      </c>
      <c r="T326" s="84">
        <v>27</v>
      </c>
      <c r="U326" s="84">
        <v>0</v>
      </c>
      <c r="V326" s="84">
        <v>0</v>
      </c>
      <c r="W326" s="84" t="s">
        <v>131</v>
      </c>
      <c r="X326" s="84">
        <v>0</v>
      </c>
      <c r="Y326" s="84">
        <v>0</v>
      </c>
      <c r="Z326" s="84" t="s">
        <v>131</v>
      </c>
      <c r="AA326" s="84">
        <v>0</v>
      </c>
      <c r="AB326" s="84">
        <v>16</v>
      </c>
      <c r="AD326" s="65">
        <v>321</v>
      </c>
      <c r="AE326" s="66" t="s">
        <v>613</v>
      </c>
      <c r="AF326" s="65" t="s">
        <v>612</v>
      </c>
      <c r="AG326" s="60" t="s">
        <v>144</v>
      </c>
      <c r="AH326" s="60"/>
      <c r="AI326" s="60"/>
      <c r="AJ326" s="60"/>
      <c r="AK326" s="60"/>
      <c r="AL326" s="60"/>
      <c r="AM326" s="60"/>
      <c r="BD326" s="61"/>
    </row>
    <row r="327" spans="1:56" x14ac:dyDescent="0.45">
      <c r="A327" s="62">
        <v>3400</v>
      </c>
      <c r="B327" s="84">
        <v>5</v>
      </c>
      <c r="C327" s="84">
        <v>8</v>
      </c>
      <c r="D327" s="84">
        <v>2179</v>
      </c>
      <c r="E327" s="84">
        <v>11</v>
      </c>
      <c r="F327" s="84">
        <v>449</v>
      </c>
      <c r="G327" s="84">
        <v>10</v>
      </c>
      <c r="H327" s="84">
        <v>189</v>
      </c>
      <c r="I327" s="84">
        <v>0</v>
      </c>
      <c r="J327" s="84">
        <v>784</v>
      </c>
      <c r="K327" s="84">
        <v>1109</v>
      </c>
      <c r="L327" s="84">
        <v>893</v>
      </c>
      <c r="M327" s="84">
        <v>999</v>
      </c>
      <c r="N327" s="84">
        <v>252</v>
      </c>
      <c r="O327" s="84">
        <v>507</v>
      </c>
      <c r="P327" s="84">
        <v>58</v>
      </c>
      <c r="Q327" s="84">
        <v>226</v>
      </c>
      <c r="R327" s="84" t="s">
        <v>131</v>
      </c>
      <c r="S327" s="84">
        <v>3809</v>
      </c>
      <c r="T327" s="84">
        <v>377</v>
      </c>
      <c r="U327" s="84" t="s">
        <v>131</v>
      </c>
      <c r="V327" s="84">
        <v>0</v>
      </c>
      <c r="W327" s="84" t="s">
        <v>131</v>
      </c>
      <c r="X327" s="84" t="s">
        <v>131</v>
      </c>
      <c r="Y327" s="84" t="s">
        <v>131</v>
      </c>
      <c r="Z327" s="84">
        <v>84</v>
      </c>
      <c r="AA327" s="84">
        <v>62</v>
      </c>
      <c r="AB327" s="84">
        <v>1116</v>
      </c>
      <c r="AD327" s="65">
        <v>322</v>
      </c>
      <c r="AE327" s="66" t="s">
        <v>614</v>
      </c>
      <c r="AF327" s="65" t="s">
        <v>615</v>
      </c>
      <c r="AG327" s="60" t="s">
        <v>144</v>
      </c>
      <c r="AH327" s="60"/>
      <c r="AI327" s="60"/>
      <c r="AJ327" s="60"/>
      <c r="AK327" s="60"/>
      <c r="AL327" s="60"/>
      <c r="AM327" s="60"/>
      <c r="BD327" s="61"/>
    </row>
    <row r="328" spans="1:56" x14ac:dyDescent="0.45">
      <c r="A328" s="62">
        <v>3401</v>
      </c>
      <c r="B328" s="84">
        <v>0</v>
      </c>
      <c r="C328" s="84" t="s">
        <v>131</v>
      </c>
      <c r="D328" s="84">
        <v>342</v>
      </c>
      <c r="E328" s="84" t="s">
        <v>131</v>
      </c>
      <c r="F328" s="84">
        <v>76</v>
      </c>
      <c r="G328" s="84" t="s">
        <v>131</v>
      </c>
      <c r="H328" s="84">
        <v>26</v>
      </c>
      <c r="I328" s="84">
        <v>0</v>
      </c>
      <c r="J328" s="84">
        <v>102</v>
      </c>
      <c r="K328" s="84">
        <v>219</v>
      </c>
      <c r="L328" s="84">
        <v>126</v>
      </c>
      <c r="M328" s="84">
        <v>238</v>
      </c>
      <c r="N328" s="84">
        <v>77</v>
      </c>
      <c r="O328" s="84">
        <v>49</v>
      </c>
      <c r="P328" s="84">
        <v>8</v>
      </c>
      <c r="Q328" s="84">
        <v>16</v>
      </c>
      <c r="R328" s="84">
        <v>0</v>
      </c>
      <c r="S328" s="84">
        <v>532</v>
      </c>
      <c r="T328" s="84">
        <v>71</v>
      </c>
      <c r="U328" s="84">
        <v>0</v>
      </c>
      <c r="V328" s="84">
        <v>0</v>
      </c>
      <c r="W328" s="84">
        <v>0</v>
      </c>
      <c r="X328" s="84" t="s">
        <v>131</v>
      </c>
      <c r="Y328" s="84">
        <v>0</v>
      </c>
      <c r="Z328" s="84">
        <v>13</v>
      </c>
      <c r="AA328" s="84">
        <v>44</v>
      </c>
      <c r="AB328" s="84">
        <v>83</v>
      </c>
      <c r="AD328" s="65">
        <v>323</v>
      </c>
      <c r="AE328" s="66" t="s">
        <v>616</v>
      </c>
      <c r="AF328" s="65" t="s">
        <v>617</v>
      </c>
      <c r="AG328" s="60" t="s">
        <v>144</v>
      </c>
      <c r="AH328" s="60"/>
      <c r="AI328" s="60"/>
      <c r="AJ328" s="60"/>
      <c r="AK328" s="60"/>
      <c r="AL328" s="60"/>
      <c r="AM328" s="60"/>
      <c r="BD328" s="61"/>
    </row>
    <row r="329" spans="1:56" x14ac:dyDescent="0.45">
      <c r="A329" s="62">
        <v>3402</v>
      </c>
      <c r="B329" s="84">
        <v>0</v>
      </c>
      <c r="C329" s="84">
        <v>0</v>
      </c>
      <c r="D329" s="84" t="s">
        <v>131</v>
      </c>
      <c r="E329" s="84">
        <v>0</v>
      </c>
      <c r="F329" s="84">
        <v>0</v>
      </c>
      <c r="G329" s="84">
        <v>0</v>
      </c>
      <c r="H329" s="84" t="s">
        <v>131</v>
      </c>
      <c r="I329" s="84">
        <v>0</v>
      </c>
      <c r="J329" s="84">
        <v>0</v>
      </c>
      <c r="K329" s="84" t="s">
        <v>131</v>
      </c>
      <c r="L329" s="84" t="s">
        <v>131</v>
      </c>
      <c r="M329" s="84" t="s">
        <v>131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 t="s">
        <v>131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0</v>
      </c>
      <c r="AA329" s="84">
        <v>0</v>
      </c>
      <c r="AB329" s="84" t="s">
        <v>131</v>
      </c>
      <c r="AD329" s="65">
        <v>324</v>
      </c>
      <c r="AE329" s="66" t="s">
        <v>618</v>
      </c>
      <c r="AF329" s="65" t="s">
        <v>619</v>
      </c>
      <c r="AG329" s="60" t="s">
        <v>144</v>
      </c>
      <c r="AH329" s="60"/>
      <c r="AI329" s="60"/>
      <c r="AJ329" s="60"/>
      <c r="AK329" s="60"/>
      <c r="AL329" s="60"/>
      <c r="AM329" s="60"/>
      <c r="BD329" s="61"/>
    </row>
    <row r="330" spans="1:56" x14ac:dyDescent="0.45">
      <c r="A330" s="62">
        <v>3407</v>
      </c>
      <c r="B330" s="84">
        <v>0</v>
      </c>
      <c r="C330" s="84">
        <v>0</v>
      </c>
      <c r="D330" s="84">
        <v>53</v>
      </c>
      <c r="E330" s="84">
        <v>0</v>
      </c>
      <c r="F330" s="84">
        <v>10</v>
      </c>
      <c r="G330" s="84" t="s">
        <v>131</v>
      </c>
      <c r="H330" s="84" t="s">
        <v>131</v>
      </c>
      <c r="I330" s="84">
        <v>0</v>
      </c>
      <c r="J330" s="84">
        <v>10</v>
      </c>
      <c r="K330" s="84">
        <v>24</v>
      </c>
      <c r="L330" s="84">
        <v>16</v>
      </c>
      <c r="M330" s="84">
        <v>20</v>
      </c>
      <c r="N330" s="84" t="s">
        <v>131</v>
      </c>
      <c r="O330" s="84">
        <v>14</v>
      </c>
      <c r="P330" s="84" t="s">
        <v>131</v>
      </c>
      <c r="Q330" s="84" t="s">
        <v>131</v>
      </c>
      <c r="R330" s="84">
        <v>0</v>
      </c>
      <c r="S330" s="84">
        <v>75</v>
      </c>
      <c r="T330" s="84">
        <v>13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0</v>
      </c>
      <c r="AA330" s="84" t="s">
        <v>131</v>
      </c>
      <c r="AB330" s="84">
        <v>5</v>
      </c>
      <c r="AD330" s="65">
        <v>325</v>
      </c>
      <c r="AE330" s="66" t="s">
        <v>620</v>
      </c>
      <c r="AF330" s="65" t="s">
        <v>621</v>
      </c>
      <c r="AG330" s="60" t="s">
        <v>144</v>
      </c>
      <c r="AH330" s="60"/>
      <c r="AI330" s="60"/>
      <c r="AJ330" s="60"/>
      <c r="AK330" s="60"/>
      <c r="AL330" s="60"/>
      <c r="AM330" s="60"/>
      <c r="BD330" s="61"/>
    </row>
    <row r="331" spans="1:56" x14ac:dyDescent="0.45">
      <c r="A331" s="62">
        <v>3408</v>
      </c>
      <c r="B331" s="84">
        <v>0</v>
      </c>
      <c r="C331" s="84">
        <v>0</v>
      </c>
      <c r="D331" s="84">
        <v>0</v>
      </c>
      <c r="E331" s="84">
        <v>0</v>
      </c>
      <c r="F331" s="84">
        <v>0</v>
      </c>
      <c r="G331" s="84">
        <v>0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4">
        <v>0</v>
      </c>
      <c r="AD331" s="65">
        <v>326</v>
      </c>
      <c r="AE331" s="66" t="s">
        <v>622</v>
      </c>
      <c r="AF331" s="65" t="s">
        <v>621</v>
      </c>
      <c r="AG331" s="60" t="s">
        <v>144</v>
      </c>
      <c r="AH331" s="60"/>
      <c r="AI331" s="60"/>
      <c r="AJ331" s="60"/>
      <c r="AK331" s="60"/>
      <c r="AL331" s="60"/>
      <c r="AM331" s="60"/>
      <c r="BD331" s="61"/>
    </row>
    <row r="332" spans="1:56" x14ac:dyDescent="0.45">
      <c r="A332" s="62">
        <v>3409</v>
      </c>
      <c r="B332" s="84">
        <v>0</v>
      </c>
      <c r="C332" s="84">
        <v>0</v>
      </c>
      <c r="D332" s="84">
        <v>118</v>
      </c>
      <c r="E332" s="84" t="s">
        <v>131</v>
      </c>
      <c r="F332" s="84">
        <v>17</v>
      </c>
      <c r="G332" s="84">
        <v>0</v>
      </c>
      <c r="H332" s="84">
        <v>6</v>
      </c>
      <c r="I332" s="84">
        <v>0</v>
      </c>
      <c r="J332" s="84">
        <v>28</v>
      </c>
      <c r="K332" s="84">
        <v>49</v>
      </c>
      <c r="L332" s="84">
        <v>36</v>
      </c>
      <c r="M332" s="84">
        <v>53</v>
      </c>
      <c r="N332" s="84">
        <v>13</v>
      </c>
      <c r="O332" s="84">
        <v>21</v>
      </c>
      <c r="P332" s="84">
        <v>0</v>
      </c>
      <c r="Q332" s="84">
        <v>6</v>
      </c>
      <c r="R332" s="84">
        <v>0</v>
      </c>
      <c r="S332" s="84">
        <v>174</v>
      </c>
      <c r="T332" s="84">
        <v>18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 t="s">
        <v>131</v>
      </c>
      <c r="AA332" s="84" t="s">
        <v>131</v>
      </c>
      <c r="AB332" s="84">
        <v>25</v>
      </c>
      <c r="AD332" s="65">
        <v>327</v>
      </c>
      <c r="AE332" s="66" t="s">
        <v>623</v>
      </c>
      <c r="AF332" s="65" t="s">
        <v>624</v>
      </c>
      <c r="AG332" s="60" t="s">
        <v>144</v>
      </c>
      <c r="AH332" s="60"/>
      <c r="AI332" s="60"/>
      <c r="AJ332" s="60"/>
      <c r="AK332" s="60"/>
      <c r="AL332" s="60"/>
      <c r="AM332" s="60"/>
      <c r="BD332" s="61"/>
    </row>
    <row r="333" spans="1:56" x14ac:dyDescent="0.45">
      <c r="A333" s="62">
        <v>3412</v>
      </c>
      <c r="B333" s="84">
        <v>0</v>
      </c>
      <c r="C333" s="84">
        <v>0</v>
      </c>
      <c r="D333" s="84">
        <v>58</v>
      </c>
      <c r="E333" s="84">
        <v>0</v>
      </c>
      <c r="F333" s="84">
        <v>12</v>
      </c>
      <c r="G333" s="84">
        <v>0</v>
      </c>
      <c r="H333" s="84">
        <v>8</v>
      </c>
      <c r="I333" s="84">
        <v>0</v>
      </c>
      <c r="J333" s="84">
        <v>26</v>
      </c>
      <c r="K333" s="84">
        <v>22</v>
      </c>
      <c r="L333" s="84">
        <v>15</v>
      </c>
      <c r="M333" s="84">
        <v>27</v>
      </c>
      <c r="N333" s="84" t="s">
        <v>131</v>
      </c>
      <c r="O333" s="84">
        <v>18</v>
      </c>
      <c r="P333" s="84" t="s">
        <v>131</v>
      </c>
      <c r="Q333" s="84" t="s">
        <v>131</v>
      </c>
      <c r="R333" s="84">
        <v>0</v>
      </c>
      <c r="S333" s="84">
        <v>104</v>
      </c>
      <c r="T333" s="84">
        <v>9</v>
      </c>
      <c r="U333" s="84">
        <v>0</v>
      </c>
      <c r="V333" s="84">
        <v>0</v>
      </c>
      <c r="W333" s="84" t="s">
        <v>131</v>
      </c>
      <c r="X333" s="84" t="s">
        <v>131</v>
      </c>
      <c r="Y333" s="84">
        <v>0</v>
      </c>
      <c r="Z333" s="84" t="s">
        <v>131</v>
      </c>
      <c r="AA333" s="84">
        <v>0</v>
      </c>
      <c r="AB333" s="84">
        <v>7</v>
      </c>
      <c r="AD333" s="65">
        <v>328</v>
      </c>
      <c r="AE333" s="66" t="s">
        <v>625</v>
      </c>
      <c r="AF333" s="65" t="s">
        <v>624</v>
      </c>
      <c r="AG333" s="60" t="s">
        <v>144</v>
      </c>
      <c r="AH333" s="60"/>
      <c r="AI333" s="60"/>
      <c r="AJ333" s="60"/>
      <c r="AK333" s="60"/>
      <c r="AL333" s="60"/>
      <c r="AM333" s="60"/>
      <c r="BD333" s="61"/>
    </row>
    <row r="334" spans="1:56" x14ac:dyDescent="0.45">
      <c r="A334" s="62">
        <v>3413</v>
      </c>
      <c r="B334" s="84">
        <v>0</v>
      </c>
      <c r="C334" s="84">
        <v>0</v>
      </c>
      <c r="D334" s="84">
        <v>20</v>
      </c>
      <c r="E334" s="84">
        <v>0</v>
      </c>
      <c r="F334" s="84" t="s">
        <v>131</v>
      </c>
      <c r="G334" s="84">
        <v>0</v>
      </c>
      <c r="H334" s="84">
        <v>0</v>
      </c>
      <c r="I334" s="84">
        <v>0</v>
      </c>
      <c r="J334" s="84" t="s">
        <v>131</v>
      </c>
      <c r="K334" s="84">
        <v>7</v>
      </c>
      <c r="L334" s="84">
        <v>5</v>
      </c>
      <c r="M334" s="84">
        <v>6</v>
      </c>
      <c r="N334" s="84" t="s">
        <v>131</v>
      </c>
      <c r="O334" s="84" t="s">
        <v>131</v>
      </c>
      <c r="P334" s="84">
        <v>0</v>
      </c>
      <c r="Q334" s="84">
        <v>0</v>
      </c>
      <c r="R334" s="84">
        <v>0</v>
      </c>
      <c r="S334" s="84">
        <v>23</v>
      </c>
      <c r="T334" s="84">
        <v>9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 t="s">
        <v>131</v>
      </c>
      <c r="AD334" s="65">
        <v>329</v>
      </c>
      <c r="AE334" s="66" t="s">
        <v>626</v>
      </c>
      <c r="AF334" s="65" t="s">
        <v>627</v>
      </c>
      <c r="AG334" s="60" t="s">
        <v>144</v>
      </c>
      <c r="AH334" s="60"/>
      <c r="AI334" s="60"/>
      <c r="AJ334" s="60"/>
      <c r="AK334" s="60"/>
      <c r="AL334" s="60"/>
      <c r="AM334" s="60"/>
      <c r="BD334" s="61"/>
    </row>
    <row r="335" spans="1:56" x14ac:dyDescent="0.45">
      <c r="A335" s="62">
        <v>3414</v>
      </c>
      <c r="B335" s="84">
        <v>0</v>
      </c>
      <c r="C335" s="84">
        <v>0</v>
      </c>
      <c r="D335" s="84">
        <v>346</v>
      </c>
      <c r="E335" s="84" t="s">
        <v>131</v>
      </c>
      <c r="F335" s="84">
        <v>62</v>
      </c>
      <c r="G335" s="84" t="s">
        <v>131</v>
      </c>
      <c r="H335" s="84">
        <v>41</v>
      </c>
      <c r="I335" s="84">
        <v>0</v>
      </c>
      <c r="J335" s="84">
        <v>110</v>
      </c>
      <c r="K335" s="84">
        <v>112</v>
      </c>
      <c r="L335" s="84">
        <v>89</v>
      </c>
      <c r="M335" s="84">
        <v>102</v>
      </c>
      <c r="N335" s="84">
        <v>29</v>
      </c>
      <c r="O335" s="84">
        <v>77</v>
      </c>
      <c r="P335" s="84" t="s">
        <v>131</v>
      </c>
      <c r="Q335" s="84">
        <v>18</v>
      </c>
      <c r="R335" s="84">
        <v>0</v>
      </c>
      <c r="S335" s="84">
        <v>575</v>
      </c>
      <c r="T335" s="84">
        <v>42</v>
      </c>
      <c r="U335" s="84">
        <v>0</v>
      </c>
      <c r="V335" s="84">
        <v>0</v>
      </c>
      <c r="W335" s="84" t="s">
        <v>131</v>
      </c>
      <c r="X335" s="84" t="s">
        <v>131</v>
      </c>
      <c r="Y335" s="84" t="s">
        <v>131</v>
      </c>
      <c r="Z335" s="84">
        <v>7</v>
      </c>
      <c r="AA335" s="84" t="s">
        <v>131</v>
      </c>
      <c r="AB335" s="84">
        <v>93</v>
      </c>
      <c r="AD335" s="65">
        <v>330</v>
      </c>
      <c r="AE335" s="66" t="s">
        <v>628</v>
      </c>
      <c r="AF335" s="65" t="s">
        <v>627</v>
      </c>
      <c r="AG335" s="60" t="s">
        <v>144</v>
      </c>
      <c r="AH335" s="60"/>
      <c r="AI335" s="60"/>
      <c r="AJ335" s="60"/>
      <c r="AK335" s="60"/>
      <c r="AL335" s="60"/>
      <c r="AM335" s="60"/>
      <c r="BD335" s="61"/>
    </row>
    <row r="336" spans="1:56" x14ac:dyDescent="0.45">
      <c r="A336" s="62">
        <v>3415</v>
      </c>
      <c r="B336" s="84">
        <v>0</v>
      </c>
      <c r="C336" s="84">
        <v>0</v>
      </c>
      <c r="D336" s="84" t="s">
        <v>131</v>
      </c>
      <c r="E336" s="84">
        <v>0</v>
      </c>
      <c r="F336" s="84">
        <v>0</v>
      </c>
      <c r="G336" s="84">
        <v>0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 t="s">
        <v>131</v>
      </c>
      <c r="N336" s="84" t="s">
        <v>131</v>
      </c>
      <c r="O336" s="84">
        <v>5</v>
      </c>
      <c r="P336" s="84">
        <v>0</v>
      </c>
      <c r="Q336" s="84">
        <v>0</v>
      </c>
      <c r="R336" s="84">
        <v>0</v>
      </c>
      <c r="S336" s="84">
        <v>5</v>
      </c>
      <c r="T336" s="84" t="s">
        <v>131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 t="s">
        <v>131</v>
      </c>
      <c r="AB336" s="84" t="s">
        <v>131</v>
      </c>
      <c r="AD336" s="65">
        <v>331</v>
      </c>
      <c r="AE336" s="66" t="s">
        <v>629</v>
      </c>
      <c r="AF336" s="65" t="s">
        <v>630</v>
      </c>
      <c r="AG336" s="60" t="s">
        <v>144</v>
      </c>
      <c r="AH336" s="60"/>
      <c r="AI336" s="60"/>
      <c r="AJ336" s="60"/>
      <c r="AK336" s="60"/>
      <c r="AL336" s="60"/>
      <c r="AM336" s="60"/>
      <c r="BD336" s="61"/>
    </row>
    <row r="337" spans="1:56" x14ac:dyDescent="0.45">
      <c r="A337" s="62">
        <v>3418</v>
      </c>
      <c r="B337" s="84">
        <v>0</v>
      </c>
      <c r="C337" s="84">
        <v>0</v>
      </c>
      <c r="D337" s="84">
        <v>397</v>
      </c>
      <c r="E337" s="84">
        <v>0</v>
      </c>
      <c r="F337" s="84">
        <v>53</v>
      </c>
      <c r="G337" s="84">
        <v>0</v>
      </c>
      <c r="H337" s="84">
        <v>26</v>
      </c>
      <c r="I337" s="84" t="s">
        <v>131</v>
      </c>
      <c r="J337" s="84">
        <v>96</v>
      </c>
      <c r="K337" s="84">
        <v>171</v>
      </c>
      <c r="L337" s="84">
        <v>120</v>
      </c>
      <c r="M337" s="84">
        <v>147</v>
      </c>
      <c r="N337" s="84">
        <v>30</v>
      </c>
      <c r="O337" s="84">
        <v>75</v>
      </c>
      <c r="P337" s="84">
        <v>10</v>
      </c>
      <c r="Q337" s="84">
        <v>17</v>
      </c>
      <c r="R337" s="84">
        <v>0</v>
      </c>
      <c r="S337" s="84">
        <v>605</v>
      </c>
      <c r="T337" s="84">
        <v>101</v>
      </c>
      <c r="U337" s="84" t="s">
        <v>131</v>
      </c>
      <c r="V337" s="84">
        <v>0</v>
      </c>
      <c r="W337" s="84">
        <v>0</v>
      </c>
      <c r="X337" s="84">
        <v>0</v>
      </c>
      <c r="Y337" s="84">
        <v>0</v>
      </c>
      <c r="Z337" s="84">
        <v>7</v>
      </c>
      <c r="AA337" s="84" t="s">
        <v>131</v>
      </c>
      <c r="AB337" s="84">
        <v>101</v>
      </c>
      <c r="AD337" s="65">
        <v>332</v>
      </c>
      <c r="AE337" s="66" t="s">
        <v>631</v>
      </c>
      <c r="AF337" s="65" t="s">
        <v>632</v>
      </c>
      <c r="AG337" s="60" t="s">
        <v>144</v>
      </c>
      <c r="AH337" s="60"/>
      <c r="AI337" s="60"/>
      <c r="AJ337" s="60"/>
      <c r="AK337" s="60"/>
      <c r="AL337" s="60"/>
      <c r="AM337" s="60"/>
      <c r="BD337" s="61"/>
    </row>
    <row r="338" spans="1:56" x14ac:dyDescent="0.45">
      <c r="A338" s="62">
        <v>3419</v>
      </c>
      <c r="B338" s="84">
        <v>0</v>
      </c>
      <c r="C338" s="84" t="s">
        <v>131</v>
      </c>
      <c r="D338" s="84">
        <v>150</v>
      </c>
      <c r="E338" s="84">
        <v>0</v>
      </c>
      <c r="F338" s="84">
        <v>16</v>
      </c>
      <c r="G338" s="84">
        <v>0</v>
      </c>
      <c r="H338" s="84" t="s">
        <v>131</v>
      </c>
      <c r="I338" s="84">
        <v>0</v>
      </c>
      <c r="J338" s="84">
        <v>35</v>
      </c>
      <c r="K338" s="84">
        <v>51</v>
      </c>
      <c r="L338" s="84">
        <v>36</v>
      </c>
      <c r="M338" s="84">
        <v>46</v>
      </c>
      <c r="N338" s="84">
        <v>9</v>
      </c>
      <c r="O338" s="84">
        <v>36</v>
      </c>
      <c r="P338" s="84" t="s">
        <v>131</v>
      </c>
      <c r="Q338" s="84">
        <v>10</v>
      </c>
      <c r="R338" s="84">
        <v>0</v>
      </c>
      <c r="S338" s="84">
        <v>231</v>
      </c>
      <c r="T338" s="84">
        <v>31</v>
      </c>
      <c r="U338" s="84">
        <v>0</v>
      </c>
      <c r="V338" s="84">
        <v>0</v>
      </c>
      <c r="W338" s="84" t="s">
        <v>131</v>
      </c>
      <c r="X338" s="84" t="s">
        <v>131</v>
      </c>
      <c r="Y338" s="84" t="s">
        <v>131</v>
      </c>
      <c r="Z338" s="84" t="s">
        <v>131</v>
      </c>
      <c r="AA338" s="84">
        <v>0</v>
      </c>
      <c r="AB338" s="84">
        <v>26</v>
      </c>
      <c r="AD338" s="65">
        <v>333</v>
      </c>
      <c r="AE338" s="66" t="s">
        <v>633</v>
      </c>
      <c r="AF338" s="65" t="s">
        <v>632</v>
      </c>
      <c r="AG338" s="60" t="s">
        <v>144</v>
      </c>
      <c r="AH338" s="60"/>
      <c r="AI338" s="60"/>
      <c r="AJ338" s="60"/>
      <c r="AK338" s="60"/>
      <c r="AL338" s="60"/>
      <c r="AM338" s="60"/>
      <c r="BD338" s="61"/>
    </row>
    <row r="339" spans="1:56" x14ac:dyDescent="0.45">
      <c r="A339" s="62">
        <v>3420</v>
      </c>
      <c r="B339" s="84">
        <v>0</v>
      </c>
      <c r="C339" s="84">
        <v>0</v>
      </c>
      <c r="D339" s="84">
        <v>14</v>
      </c>
      <c r="E339" s="84">
        <v>0</v>
      </c>
      <c r="F339" s="84" t="s">
        <v>131</v>
      </c>
      <c r="G339" s="84">
        <v>0</v>
      </c>
      <c r="H339" s="84" t="s">
        <v>131</v>
      </c>
      <c r="I339" s="84">
        <v>0</v>
      </c>
      <c r="J339" s="84">
        <v>5</v>
      </c>
      <c r="K339" s="84">
        <v>13</v>
      </c>
      <c r="L339" s="84">
        <v>8</v>
      </c>
      <c r="M339" s="84">
        <v>12</v>
      </c>
      <c r="N339" s="84" t="s">
        <v>131</v>
      </c>
      <c r="O339" s="84" t="s">
        <v>131</v>
      </c>
      <c r="P339" s="84" t="s">
        <v>131</v>
      </c>
      <c r="Q339" s="84" t="s">
        <v>131</v>
      </c>
      <c r="R339" s="84">
        <v>0</v>
      </c>
      <c r="S339" s="84">
        <v>23</v>
      </c>
      <c r="T339" s="84" t="s">
        <v>131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4" t="s">
        <v>131</v>
      </c>
      <c r="AD339" s="65">
        <v>334</v>
      </c>
      <c r="AE339" s="66" t="s">
        <v>634</v>
      </c>
      <c r="AF339" s="65" t="s">
        <v>632</v>
      </c>
      <c r="AG339" s="60" t="s">
        <v>144</v>
      </c>
      <c r="AH339" s="60"/>
      <c r="AI339" s="60"/>
      <c r="AJ339" s="60"/>
      <c r="AK339" s="60"/>
      <c r="AL339" s="60"/>
      <c r="AM339" s="60"/>
      <c r="BD339" s="61"/>
    </row>
    <row r="340" spans="1:56" x14ac:dyDescent="0.45">
      <c r="A340" s="62">
        <v>3423</v>
      </c>
      <c r="B340" s="84">
        <v>0</v>
      </c>
      <c r="C340" s="84" t="s">
        <v>131</v>
      </c>
      <c r="D340" s="84">
        <v>102</v>
      </c>
      <c r="E340" s="84">
        <v>0</v>
      </c>
      <c r="F340" s="84">
        <v>31</v>
      </c>
      <c r="G340" s="84">
        <v>0</v>
      </c>
      <c r="H340" s="84">
        <v>20</v>
      </c>
      <c r="I340" s="84">
        <v>0</v>
      </c>
      <c r="J340" s="84">
        <v>52</v>
      </c>
      <c r="K340" s="84">
        <v>23</v>
      </c>
      <c r="L340" s="84">
        <v>20</v>
      </c>
      <c r="M340" s="84">
        <v>34</v>
      </c>
      <c r="N340" s="84">
        <v>6</v>
      </c>
      <c r="O340" s="84">
        <v>37</v>
      </c>
      <c r="P340" s="84" t="s">
        <v>131</v>
      </c>
      <c r="Q340" s="84">
        <v>6</v>
      </c>
      <c r="R340" s="84">
        <v>0</v>
      </c>
      <c r="S340" s="84">
        <v>202</v>
      </c>
      <c r="T340" s="84">
        <v>6</v>
      </c>
      <c r="U340" s="84">
        <v>0</v>
      </c>
      <c r="V340" s="84">
        <v>0</v>
      </c>
      <c r="W340" s="84" t="s">
        <v>131</v>
      </c>
      <c r="X340" s="84">
        <v>0</v>
      </c>
      <c r="Y340" s="84">
        <v>0</v>
      </c>
      <c r="Z340" s="84" t="s">
        <v>131</v>
      </c>
      <c r="AA340" s="84" t="s">
        <v>131</v>
      </c>
      <c r="AB340" s="84">
        <v>12</v>
      </c>
      <c r="AD340" s="65">
        <v>335</v>
      </c>
      <c r="AE340" s="66" t="s">
        <v>635</v>
      </c>
      <c r="AF340" s="65" t="s">
        <v>636</v>
      </c>
      <c r="AG340" s="60" t="s">
        <v>144</v>
      </c>
      <c r="AH340" s="60"/>
      <c r="AI340" s="60"/>
      <c r="AJ340" s="60"/>
      <c r="AK340" s="60"/>
      <c r="AL340" s="60"/>
      <c r="AM340" s="60"/>
      <c r="BD340" s="61"/>
    </row>
    <row r="341" spans="1:56" x14ac:dyDescent="0.45">
      <c r="A341" s="62">
        <v>3424</v>
      </c>
      <c r="B341" s="84">
        <v>0</v>
      </c>
      <c r="C341" s="84">
        <v>0</v>
      </c>
      <c r="D341" s="84">
        <v>135</v>
      </c>
      <c r="E341" s="84" t="s">
        <v>131</v>
      </c>
      <c r="F341" s="84">
        <v>18</v>
      </c>
      <c r="G341" s="84">
        <v>0</v>
      </c>
      <c r="H341" s="84">
        <v>8</v>
      </c>
      <c r="I341" s="84">
        <v>0</v>
      </c>
      <c r="J341" s="84">
        <v>42</v>
      </c>
      <c r="K341" s="84">
        <v>37</v>
      </c>
      <c r="L341" s="84">
        <v>23</v>
      </c>
      <c r="M341" s="84">
        <v>41</v>
      </c>
      <c r="N341" s="84">
        <v>8</v>
      </c>
      <c r="O341" s="84">
        <v>25</v>
      </c>
      <c r="P341" s="84" t="s">
        <v>131</v>
      </c>
      <c r="Q341" s="84" t="s">
        <v>131</v>
      </c>
      <c r="R341" s="84">
        <v>0</v>
      </c>
      <c r="S341" s="84">
        <v>209</v>
      </c>
      <c r="T341" s="84">
        <v>20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5</v>
      </c>
      <c r="AA341" s="84" t="s">
        <v>131</v>
      </c>
      <c r="AB341" s="84">
        <v>14</v>
      </c>
      <c r="AD341" s="65">
        <v>336</v>
      </c>
      <c r="AE341" s="66" t="s">
        <v>637</v>
      </c>
      <c r="AF341" s="65" t="s">
        <v>636</v>
      </c>
      <c r="AG341" s="60" t="s">
        <v>144</v>
      </c>
      <c r="AH341" s="60"/>
      <c r="AI341" s="60"/>
      <c r="AJ341" s="60"/>
      <c r="AK341" s="60"/>
      <c r="AL341" s="60"/>
      <c r="AM341" s="60"/>
      <c r="BD341" s="61"/>
    </row>
    <row r="342" spans="1:56" x14ac:dyDescent="0.45">
      <c r="A342" s="62">
        <v>3427</v>
      </c>
      <c r="B342" s="84" t="s">
        <v>131</v>
      </c>
      <c r="C342" s="84">
        <v>0</v>
      </c>
      <c r="D342" s="84">
        <v>275</v>
      </c>
      <c r="E342" s="84" t="s">
        <v>131</v>
      </c>
      <c r="F342" s="84">
        <v>127</v>
      </c>
      <c r="G342" s="84" t="s">
        <v>131</v>
      </c>
      <c r="H342" s="84">
        <v>66</v>
      </c>
      <c r="I342" s="84">
        <v>0</v>
      </c>
      <c r="J342" s="84">
        <v>103</v>
      </c>
      <c r="K342" s="84">
        <v>281</v>
      </c>
      <c r="L342" s="84">
        <v>223</v>
      </c>
      <c r="M342" s="84">
        <v>237</v>
      </c>
      <c r="N342" s="84">
        <v>44</v>
      </c>
      <c r="O342" s="84">
        <v>102</v>
      </c>
      <c r="P342" s="84">
        <v>12</v>
      </c>
      <c r="Q342" s="84">
        <v>47</v>
      </c>
      <c r="R342" s="84">
        <v>0</v>
      </c>
      <c r="S342" s="84">
        <v>562</v>
      </c>
      <c r="T342" s="84">
        <v>24</v>
      </c>
      <c r="U342" s="84">
        <v>0</v>
      </c>
      <c r="V342" s="84">
        <v>0</v>
      </c>
      <c r="W342" s="84">
        <v>0</v>
      </c>
      <c r="X342" s="84" t="s">
        <v>131</v>
      </c>
      <c r="Y342" s="84" t="s">
        <v>131</v>
      </c>
      <c r="Z342" s="84">
        <v>11</v>
      </c>
      <c r="AA342" s="84">
        <v>20</v>
      </c>
      <c r="AB342" s="84">
        <v>173</v>
      </c>
      <c r="AD342" s="65">
        <v>337</v>
      </c>
      <c r="AE342" s="66" t="s">
        <v>638</v>
      </c>
      <c r="AF342" s="65" t="s">
        <v>639</v>
      </c>
      <c r="AG342" s="60" t="s">
        <v>144</v>
      </c>
      <c r="AH342" s="60"/>
      <c r="AI342" s="60"/>
      <c r="AJ342" s="60"/>
      <c r="AK342" s="60"/>
      <c r="AL342" s="60"/>
      <c r="AM342" s="60"/>
      <c r="BD342" s="61"/>
    </row>
    <row r="343" spans="1:56" x14ac:dyDescent="0.45">
      <c r="A343" s="62">
        <v>3428</v>
      </c>
      <c r="B343" s="84" t="s">
        <v>131</v>
      </c>
      <c r="C343" s="84">
        <v>0</v>
      </c>
      <c r="D343" s="84">
        <v>70</v>
      </c>
      <c r="E343" s="84">
        <v>0</v>
      </c>
      <c r="F343" s="84">
        <v>27</v>
      </c>
      <c r="G343" s="84">
        <v>0</v>
      </c>
      <c r="H343" s="84">
        <v>7</v>
      </c>
      <c r="I343" s="84">
        <v>0</v>
      </c>
      <c r="J343" s="84">
        <v>16</v>
      </c>
      <c r="K343" s="84">
        <v>37</v>
      </c>
      <c r="L343" s="84">
        <v>30</v>
      </c>
      <c r="M343" s="84">
        <v>32</v>
      </c>
      <c r="N343" s="84">
        <v>7</v>
      </c>
      <c r="O343" s="84">
        <v>16</v>
      </c>
      <c r="P343" s="84" t="s">
        <v>131</v>
      </c>
      <c r="Q343" s="84" t="s">
        <v>131</v>
      </c>
      <c r="R343" s="84">
        <v>0</v>
      </c>
      <c r="S343" s="84">
        <v>114</v>
      </c>
      <c r="T343" s="84">
        <v>12</v>
      </c>
      <c r="U343" s="84">
        <v>0</v>
      </c>
      <c r="V343" s="84">
        <v>0</v>
      </c>
      <c r="W343" s="84">
        <v>0</v>
      </c>
      <c r="X343" s="84">
        <v>0</v>
      </c>
      <c r="Y343" s="84" t="s">
        <v>131</v>
      </c>
      <c r="Z343" s="84">
        <v>0</v>
      </c>
      <c r="AA343" s="84" t="s">
        <v>131</v>
      </c>
      <c r="AB343" s="84">
        <v>18</v>
      </c>
      <c r="AD343" s="65">
        <v>338</v>
      </c>
      <c r="AE343" s="66" t="s">
        <v>640</v>
      </c>
      <c r="AF343" s="65" t="s">
        <v>641</v>
      </c>
      <c r="AG343" s="60" t="s">
        <v>144</v>
      </c>
      <c r="AH343" s="60"/>
      <c r="AI343" s="60"/>
      <c r="AJ343" s="60"/>
      <c r="AK343" s="60"/>
      <c r="AL343" s="60"/>
      <c r="AM343" s="60"/>
      <c r="BD343" s="61"/>
    </row>
    <row r="344" spans="1:56" x14ac:dyDescent="0.45">
      <c r="A344" s="62">
        <v>3429</v>
      </c>
      <c r="B344" s="84" t="s">
        <v>131</v>
      </c>
      <c r="C344" s="84" t="s">
        <v>131</v>
      </c>
      <c r="D344" s="84">
        <v>3581</v>
      </c>
      <c r="E344" s="84">
        <v>53</v>
      </c>
      <c r="F344" s="84">
        <v>1228</v>
      </c>
      <c r="G344" s="84">
        <v>26</v>
      </c>
      <c r="H344" s="84">
        <v>402</v>
      </c>
      <c r="I344" s="84" t="s">
        <v>131</v>
      </c>
      <c r="J344" s="84">
        <v>958</v>
      </c>
      <c r="K344" s="84">
        <v>2208</v>
      </c>
      <c r="L344" s="84">
        <v>1742</v>
      </c>
      <c r="M344" s="84">
        <v>2299</v>
      </c>
      <c r="N344" s="84">
        <v>653</v>
      </c>
      <c r="O344" s="84">
        <v>804</v>
      </c>
      <c r="P344" s="84">
        <v>59</v>
      </c>
      <c r="Q344" s="84">
        <v>361</v>
      </c>
      <c r="R344" s="84">
        <v>0</v>
      </c>
      <c r="S344" s="84">
        <v>5951</v>
      </c>
      <c r="T344" s="84">
        <v>425</v>
      </c>
      <c r="U344" s="84">
        <v>10</v>
      </c>
      <c r="V344" s="84">
        <v>5</v>
      </c>
      <c r="W344" s="84">
        <v>16</v>
      </c>
      <c r="X344" s="84" t="s">
        <v>131</v>
      </c>
      <c r="Y344" s="84" t="s">
        <v>131</v>
      </c>
      <c r="Z344" s="84">
        <v>93</v>
      </c>
      <c r="AA344" s="84">
        <v>235</v>
      </c>
      <c r="AB344" s="84">
        <v>1588</v>
      </c>
      <c r="AD344" s="65">
        <v>339</v>
      </c>
      <c r="AE344" s="66" t="s">
        <v>642</v>
      </c>
      <c r="AF344" s="65" t="s">
        <v>641</v>
      </c>
      <c r="AG344" s="60" t="s">
        <v>144</v>
      </c>
      <c r="AH344" s="60"/>
      <c r="AI344" s="60"/>
      <c r="AJ344" s="60"/>
      <c r="AK344" s="60"/>
      <c r="AL344" s="60"/>
      <c r="AM344" s="60"/>
      <c r="BD344" s="61"/>
    </row>
    <row r="345" spans="1:56" x14ac:dyDescent="0.45">
      <c r="A345" s="62">
        <v>3430</v>
      </c>
      <c r="B345" s="84">
        <v>0</v>
      </c>
      <c r="C345" s="84">
        <v>0</v>
      </c>
      <c r="D345" s="84">
        <v>25</v>
      </c>
      <c r="E345" s="84">
        <v>0</v>
      </c>
      <c r="F345" s="84">
        <v>9</v>
      </c>
      <c r="G345" s="84">
        <v>0</v>
      </c>
      <c r="H345" s="84" t="s">
        <v>131</v>
      </c>
      <c r="I345" s="84">
        <v>0</v>
      </c>
      <c r="J345" s="84">
        <v>9</v>
      </c>
      <c r="K345" s="84">
        <v>17</v>
      </c>
      <c r="L345" s="84">
        <v>11</v>
      </c>
      <c r="M345" s="84">
        <v>12</v>
      </c>
      <c r="N345" s="84" t="s">
        <v>131</v>
      </c>
      <c r="O345" s="84">
        <v>5</v>
      </c>
      <c r="P345" s="84" t="s">
        <v>131</v>
      </c>
      <c r="Q345" s="84" t="s">
        <v>131</v>
      </c>
      <c r="R345" s="84">
        <v>0</v>
      </c>
      <c r="S345" s="84">
        <v>44</v>
      </c>
      <c r="T345" s="84">
        <v>11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 t="s">
        <v>131</v>
      </c>
      <c r="AB345" s="84">
        <v>13</v>
      </c>
      <c r="AD345" s="65">
        <v>340</v>
      </c>
      <c r="AE345" s="66" t="s">
        <v>643</v>
      </c>
      <c r="AF345" s="65" t="s">
        <v>644</v>
      </c>
      <c r="AG345" s="60" t="s">
        <v>144</v>
      </c>
      <c r="AH345" s="60"/>
      <c r="AI345" s="60"/>
      <c r="AJ345" s="60"/>
      <c r="AK345" s="60"/>
      <c r="AL345" s="60"/>
      <c r="AM345" s="60"/>
      <c r="BD345" s="61"/>
    </row>
    <row r="346" spans="1:56" x14ac:dyDescent="0.45">
      <c r="A346" s="62">
        <v>3431</v>
      </c>
      <c r="B346" s="84" t="s">
        <v>131</v>
      </c>
      <c r="C346" s="84">
        <v>0</v>
      </c>
      <c r="D346" s="84">
        <v>357</v>
      </c>
      <c r="E346" s="84">
        <v>8</v>
      </c>
      <c r="F346" s="84">
        <v>87</v>
      </c>
      <c r="G346" s="84">
        <v>5</v>
      </c>
      <c r="H346" s="84">
        <v>13</v>
      </c>
      <c r="I346" s="84">
        <v>0</v>
      </c>
      <c r="J346" s="84">
        <v>56</v>
      </c>
      <c r="K346" s="84">
        <v>168</v>
      </c>
      <c r="L346" s="84">
        <v>123</v>
      </c>
      <c r="M346" s="84">
        <v>203</v>
      </c>
      <c r="N346" s="84">
        <v>87</v>
      </c>
      <c r="O346" s="84">
        <v>41</v>
      </c>
      <c r="P346" s="84" t="s">
        <v>131</v>
      </c>
      <c r="Q346" s="84">
        <v>22</v>
      </c>
      <c r="R346" s="84">
        <v>0</v>
      </c>
      <c r="S346" s="84">
        <v>486</v>
      </c>
      <c r="T346" s="84">
        <v>89</v>
      </c>
      <c r="U346" s="84" t="s">
        <v>131</v>
      </c>
      <c r="V346" s="84">
        <v>0</v>
      </c>
      <c r="W346" s="84" t="s">
        <v>131</v>
      </c>
      <c r="X346" s="84">
        <v>0</v>
      </c>
      <c r="Y346" s="84">
        <v>0</v>
      </c>
      <c r="Z346" s="84" t="s">
        <v>131</v>
      </c>
      <c r="AA346" s="84">
        <v>13</v>
      </c>
      <c r="AB346" s="84">
        <v>72</v>
      </c>
      <c r="AD346" s="65">
        <v>341</v>
      </c>
      <c r="AE346" s="66" t="s">
        <v>645</v>
      </c>
      <c r="AF346" s="65" t="s">
        <v>646</v>
      </c>
      <c r="AG346" s="60" t="s">
        <v>144</v>
      </c>
      <c r="AH346" s="60"/>
      <c r="AI346" s="60"/>
      <c r="AJ346" s="60"/>
      <c r="AK346" s="60"/>
      <c r="AL346" s="60"/>
      <c r="AM346" s="60"/>
      <c r="BD346" s="61"/>
    </row>
    <row r="347" spans="1:56" x14ac:dyDescent="0.45">
      <c r="A347" s="62">
        <v>3432</v>
      </c>
      <c r="B347" s="84">
        <v>0</v>
      </c>
      <c r="C347" s="84">
        <v>0</v>
      </c>
      <c r="D347" s="84">
        <v>13</v>
      </c>
      <c r="E347" s="84" t="s">
        <v>131</v>
      </c>
      <c r="F347" s="84" t="s">
        <v>131</v>
      </c>
      <c r="G347" s="84">
        <v>0</v>
      </c>
      <c r="H347" s="84" t="s">
        <v>131</v>
      </c>
      <c r="I347" s="84">
        <v>0</v>
      </c>
      <c r="J347" s="84" t="s">
        <v>131</v>
      </c>
      <c r="K347" s="84">
        <v>8</v>
      </c>
      <c r="L347" s="84" t="s">
        <v>131</v>
      </c>
      <c r="M347" s="84">
        <v>10</v>
      </c>
      <c r="N347" s="84" t="s">
        <v>131</v>
      </c>
      <c r="O347" s="84" t="s">
        <v>131</v>
      </c>
      <c r="P347" s="84">
        <v>0</v>
      </c>
      <c r="Q347" s="84" t="s">
        <v>131</v>
      </c>
      <c r="R347" s="84">
        <v>0</v>
      </c>
      <c r="S347" s="84">
        <v>19</v>
      </c>
      <c r="T347" s="84" t="s">
        <v>131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 t="s">
        <v>131</v>
      </c>
      <c r="AA347" s="84" t="s">
        <v>131</v>
      </c>
      <c r="AB347" s="84">
        <v>5</v>
      </c>
      <c r="AD347" s="65">
        <v>342</v>
      </c>
      <c r="AE347" s="66" t="s">
        <v>647</v>
      </c>
      <c r="AF347" s="65" t="s">
        <v>648</v>
      </c>
      <c r="AG347" s="60" t="s">
        <v>144</v>
      </c>
      <c r="AH347" s="60"/>
      <c r="AI347" s="60"/>
      <c r="AJ347" s="60"/>
      <c r="AK347" s="60"/>
      <c r="AL347" s="60"/>
      <c r="AM347" s="60"/>
      <c r="BD347" s="61"/>
    </row>
    <row r="348" spans="1:56" x14ac:dyDescent="0.45">
      <c r="A348" s="62">
        <v>3433</v>
      </c>
      <c r="B348" s="84">
        <v>0</v>
      </c>
      <c r="C348" s="84">
        <v>0</v>
      </c>
      <c r="D348" s="84">
        <v>16</v>
      </c>
      <c r="E348" s="84">
        <v>0</v>
      </c>
      <c r="F348" s="84">
        <v>8</v>
      </c>
      <c r="G348" s="84">
        <v>0</v>
      </c>
      <c r="H348" s="84" t="s">
        <v>131</v>
      </c>
      <c r="I348" s="84">
        <v>0</v>
      </c>
      <c r="J348" s="84" t="s">
        <v>131</v>
      </c>
      <c r="K348" s="84">
        <v>11</v>
      </c>
      <c r="L348" s="84">
        <v>7</v>
      </c>
      <c r="M348" s="84">
        <v>14</v>
      </c>
      <c r="N348" s="84" t="s">
        <v>131</v>
      </c>
      <c r="O348" s="84" t="s">
        <v>131</v>
      </c>
      <c r="P348" s="84">
        <v>0</v>
      </c>
      <c r="Q348" s="84" t="s">
        <v>131</v>
      </c>
      <c r="R348" s="84">
        <v>0</v>
      </c>
      <c r="S348" s="84">
        <v>26</v>
      </c>
      <c r="T348" s="84">
        <v>7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 t="s">
        <v>131</v>
      </c>
      <c r="AA348" s="84">
        <v>0</v>
      </c>
      <c r="AB348" s="84" t="s">
        <v>131</v>
      </c>
      <c r="AD348" s="65">
        <v>343</v>
      </c>
      <c r="AE348" s="66" t="s">
        <v>649</v>
      </c>
      <c r="AF348" s="65" t="s">
        <v>650</v>
      </c>
      <c r="AG348" s="60" t="s">
        <v>144</v>
      </c>
      <c r="AH348" s="60"/>
      <c r="AI348" s="60"/>
      <c r="AJ348" s="60"/>
      <c r="AK348" s="60"/>
      <c r="AL348" s="60"/>
      <c r="AM348" s="60"/>
      <c r="BD348" s="61"/>
    </row>
    <row r="349" spans="1:56" x14ac:dyDescent="0.45">
      <c r="A349" s="62">
        <v>3434</v>
      </c>
      <c r="B349" s="84">
        <v>0</v>
      </c>
      <c r="C349" s="84">
        <v>0</v>
      </c>
      <c r="D349" s="84">
        <v>523</v>
      </c>
      <c r="E349" s="84">
        <v>8</v>
      </c>
      <c r="F349" s="84">
        <v>168</v>
      </c>
      <c r="G349" s="84">
        <v>5</v>
      </c>
      <c r="H349" s="84">
        <v>48</v>
      </c>
      <c r="I349" s="84" t="s">
        <v>131</v>
      </c>
      <c r="J349" s="84">
        <v>102</v>
      </c>
      <c r="K349" s="84">
        <v>279</v>
      </c>
      <c r="L349" s="84">
        <v>206</v>
      </c>
      <c r="M349" s="84">
        <v>293</v>
      </c>
      <c r="N349" s="84">
        <v>76</v>
      </c>
      <c r="O349" s="84">
        <v>87</v>
      </c>
      <c r="P349" s="84">
        <v>5</v>
      </c>
      <c r="Q349" s="84">
        <v>41</v>
      </c>
      <c r="R349" s="84">
        <v>0</v>
      </c>
      <c r="S349" s="84">
        <v>793</v>
      </c>
      <c r="T349" s="84">
        <v>64</v>
      </c>
      <c r="U349" s="84" t="s">
        <v>131</v>
      </c>
      <c r="V349" s="84" t="s">
        <v>131</v>
      </c>
      <c r="W349" s="84">
        <v>0</v>
      </c>
      <c r="X349" s="84">
        <v>0</v>
      </c>
      <c r="Y349" s="84" t="s">
        <v>131</v>
      </c>
      <c r="Z349" s="84">
        <v>9</v>
      </c>
      <c r="AA349" s="84">
        <v>31</v>
      </c>
      <c r="AB349" s="84">
        <v>155</v>
      </c>
      <c r="AD349" s="65">
        <v>344</v>
      </c>
      <c r="AE349" s="66" t="s">
        <v>651</v>
      </c>
      <c r="AF349" s="65" t="s">
        <v>652</v>
      </c>
      <c r="AG349" s="60" t="s">
        <v>144</v>
      </c>
      <c r="AH349" s="60"/>
      <c r="AI349" s="60"/>
      <c r="AJ349" s="60"/>
      <c r="AK349" s="60"/>
      <c r="AL349" s="60"/>
      <c r="AM349" s="60"/>
      <c r="BD349" s="61"/>
    </row>
    <row r="350" spans="1:56" x14ac:dyDescent="0.45">
      <c r="A350" s="62">
        <v>3435</v>
      </c>
      <c r="B350" s="84" t="s">
        <v>131</v>
      </c>
      <c r="C350" s="84">
        <v>0</v>
      </c>
      <c r="D350" s="84">
        <v>284</v>
      </c>
      <c r="E350" s="84" t="s">
        <v>131</v>
      </c>
      <c r="F350" s="84">
        <v>62</v>
      </c>
      <c r="G350" s="84">
        <v>5</v>
      </c>
      <c r="H350" s="84">
        <v>21</v>
      </c>
      <c r="I350" s="84">
        <v>0</v>
      </c>
      <c r="J350" s="84">
        <v>84</v>
      </c>
      <c r="K350" s="84">
        <v>165</v>
      </c>
      <c r="L350" s="84">
        <v>124</v>
      </c>
      <c r="M350" s="84">
        <v>149</v>
      </c>
      <c r="N350" s="84">
        <v>39</v>
      </c>
      <c r="O350" s="84">
        <v>65</v>
      </c>
      <c r="P350" s="84" t="s">
        <v>131</v>
      </c>
      <c r="Q350" s="84">
        <v>19</v>
      </c>
      <c r="R350" s="84">
        <v>0</v>
      </c>
      <c r="S350" s="84">
        <v>463</v>
      </c>
      <c r="T350" s="84">
        <v>48</v>
      </c>
      <c r="U350" s="84">
        <v>0</v>
      </c>
      <c r="V350" s="84">
        <v>0</v>
      </c>
      <c r="W350" s="84" t="s">
        <v>131</v>
      </c>
      <c r="X350" s="84" t="s">
        <v>131</v>
      </c>
      <c r="Y350" s="84">
        <v>0</v>
      </c>
      <c r="Z350" s="84">
        <v>6</v>
      </c>
      <c r="AA350" s="84">
        <v>11</v>
      </c>
      <c r="AB350" s="84">
        <v>97</v>
      </c>
      <c r="AD350" s="65">
        <v>345</v>
      </c>
      <c r="AE350" s="66" t="s">
        <v>653</v>
      </c>
      <c r="AF350" s="65" t="s">
        <v>652</v>
      </c>
      <c r="AG350" s="60" t="s">
        <v>144</v>
      </c>
      <c r="AH350" s="60"/>
      <c r="AI350" s="60"/>
      <c r="AJ350" s="60"/>
      <c r="AK350" s="60"/>
      <c r="AL350" s="60"/>
      <c r="AM350" s="60"/>
      <c r="BD350" s="61"/>
    </row>
    <row r="351" spans="1:56" x14ac:dyDescent="0.45">
      <c r="A351" s="62">
        <v>3437</v>
      </c>
      <c r="B351" s="84" t="s">
        <v>131</v>
      </c>
      <c r="C351" s="84" t="s">
        <v>131</v>
      </c>
      <c r="D351" s="84">
        <v>935</v>
      </c>
      <c r="E351" s="84">
        <v>12</v>
      </c>
      <c r="F351" s="84">
        <v>214</v>
      </c>
      <c r="G351" s="84">
        <v>12</v>
      </c>
      <c r="H351" s="84">
        <v>64</v>
      </c>
      <c r="I351" s="84">
        <v>0</v>
      </c>
      <c r="J351" s="84">
        <v>137</v>
      </c>
      <c r="K351" s="84">
        <v>381</v>
      </c>
      <c r="L351" s="84">
        <v>288</v>
      </c>
      <c r="M351" s="84">
        <v>423</v>
      </c>
      <c r="N351" s="84">
        <v>137</v>
      </c>
      <c r="O351" s="84">
        <v>94</v>
      </c>
      <c r="P351" s="84">
        <v>9</v>
      </c>
      <c r="Q351" s="84">
        <v>49</v>
      </c>
      <c r="R351" s="84">
        <v>0</v>
      </c>
      <c r="S351" s="84">
        <v>1295</v>
      </c>
      <c r="T351" s="84">
        <v>220</v>
      </c>
      <c r="U351" s="84" t="s">
        <v>131</v>
      </c>
      <c r="V351" s="84">
        <v>0</v>
      </c>
      <c r="W351" s="84" t="s">
        <v>131</v>
      </c>
      <c r="X351" s="84" t="s">
        <v>131</v>
      </c>
      <c r="Y351" s="84">
        <v>0</v>
      </c>
      <c r="Z351" s="84">
        <v>10</v>
      </c>
      <c r="AA351" s="84">
        <v>51</v>
      </c>
      <c r="AB351" s="84">
        <v>224</v>
      </c>
      <c r="AD351" s="65">
        <v>346</v>
      </c>
      <c r="AE351" s="66" t="s">
        <v>654</v>
      </c>
      <c r="AF351" s="65" t="s">
        <v>652</v>
      </c>
      <c r="AG351" s="60" t="s">
        <v>144</v>
      </c>
      <c r="AH351" s="60"/>
      <c r="AI351" s="60"/>
      <c r="AJ351" s="60"/>
      <c r="AK351" s="60"/>
      <c r="AL351" s="60"/>
      <c r="AM351" s="60"/>
      <c r="BD351" s="61"/>
    </row>
    <row r="352" spans="1:56" x14ac:dyDescent="0.45">
      <c r="A352" s="62">
        <v>3438</v>
      </c>
      <c r="B352" s="84">
        <v>0</v>
      </c>
      <c r="C352" s="84">
        <v>0</v>
      </c>
      <c r="D352" s="84">
        <v>206</v>
      </c>
      <c r="E352" s="84" t="s">
        <v>131</v>
      </c>
      <c r="F352" s="84">
        <v>60</v>
      </c>
      <c r="G352" s="84" t="s">
        <v>131</v>
      </c>
      <c r="H352" s="84">
        <v>20</v>
      </c>
      <c r="I352" s="84">
        <v>0</v>
      </c>
      <c r="J352" s="84">
        <v>28</v>
      </c>
      <c r="K352" s="84">
        <v>89</v>
      </c>
      <c r="L352" s="84">
        <v>59</v>
      </c>
      <c r="M352" s="84">
        <v>112</v>
      </c>
      <c r="N352" s="84">
        <v>47</v>
      </c>
      <c r="O352" s="84">
        <v>22</v>
      </c>
      <c r="P352" s="84" t="s">
        <v>131</v>
      </c>
      <c r="Q352" s="84">
        <v>8</v>
      </c>
      <c r="R352" s="84">
        <v>0</v>
      </c>
      <c r="S352" s="84">
        <v>284</v>
      </c>
      <c r="T352" s="84">
        <v>43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 t="s">
        <v>131</v>
      </c>
      <c r="AA352" s="84">
        <v>17</v>
      </c>
      <c r="AB352" s="84">
        <v>43</v>
      </c>
      <c r="AD352" s="65">
        <v>347</v>
      </c>
      <c r="AE352" s="66" t="s">
        <v>655</v>
      </c>
      <c r="AF352" s="65" t="s">
        <v>656</v>
      </c>
      <c r="AG352" s="60" t="s">
        <v>144</v>
      </c>
      <c r="AH352" s="60"/>
      <c r="AI352" s="60"/>
      <c r="AJ352" s="60"/>
      <c r="AK352" s="60"/>
      <c r="AL352" s="60"/>
      <c r="AM352" s="60"/>
      <c r="BD352" s="61"/>
    </row>
    <row r="353" spans="1:56" x14ac:dyDescent="0.45">
      <c r="A353" s="62">
        <v>3440</v>
      </c>
      <c r="B353" s="84">
        <v>0</v>
      </c>
      <c r="C353" s="84">
        <v>0</v>
      </c>
      <c r="D353" s="84">
        <v>191</v>
      </c>
      <c r="E353" s="84" t="s">
        <v>131</v>
      </c>
      <c r="F353" s="84">
        <v>38</v>
      </c>
      <c r="G353" s="84" t="s">
        <v>131</v>
      </c>
      <c r="H353" s="84">
        <v>10</v>
      </c>
      <c r="I353" s="84">
        <v>0</v>
      </c>
      <c r="J353" s="84">
        <v>30</v>
      </c>
      <c r="K353" s="84">
        <v>59</v>
      </c>
      <c r="L353" s="84">
        <v>44</v>
      </c>
      <c r="M353" s="84">
        <v>80</v>
      </c>
      <c r="N353" s="84">
        <v>23</v>
      </c>
      <c r="O353" s="84">
        <v>19</v>
      </c>
      <c r="P353" s="84" t="s">
        <v>131</v>
      </c>
      <c r="Q353" s="84">
        <v>5</v>
      </c>
      <c r="R353" s="84">
        <v>0</v>
      </c>
      <c r="S353" s="84">
        <v>252</v>
      </c>
      <c r="T353" s="84">
        <v>42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0</v>
      </c>
      <c r="AA353" s="84">
        <v>5</v>
      </c>
      <c r="AB353" s="84">
        <v>46</v>
      </c>
      <c r="AD353" s="65">
        <v>348</v>
      </c>
      <c r="AE353" s="66" t="s">
        <v>657</v>
      </c>
      <c r="AF353" s="65" t="s">
        <v>656</v>
      </c>
      <c r="AG353" s="60" t="s">
        <v>144</v>
      </c>
      <c r="AH353" s="60"/>
      <c r="AI353" s="60"/>
      <c r="AJ353" s="60"/>
      <c r="AK353" s="60"/>
      <c r="AL353" s="60"/>
      <c r="AM353" s="60"/>
      <c r="BD353" s="61"/>
    </row>
    <row r="354" spans="1:56" x14ac:dyDescent="0.45">
      <c r="A354" s="62">
        <v>3441</v>
      </c>
      <c r="B354" s="84">
        <v>0</v>
      </c>
      <c r="C354" s="84">
        <v>0</v>
      </c>
      <c r="D354" s="84">
        <v>113</v>
      </c>
      <c r="E354" s="84" t="s">
        <v>131</v>
      </c>
      <c r="F354" s="84">
        <v>19</v>
      </c>
      <c r="G354" s="84">
        <v>0</v>
      </c>
      <c r="H354" s="84" t="s">
        <v>131</v>
      </c>
      <c r="I354" s="84">
        <v>0</v>
      </c>
      <c r="J354" s="84">
        <v>12</v>
      </c>
      <c r="K354" s="84">
        <v>28</v>
      </c>
      <c r="L354" s="84">
        <v>22</v>
      </c>
      <c r="M354" s="84">
        <v>39</v>
      </c>
      <c r="N354" s="84">
        <v>14</v>
      </c>
      <c r="O354" s="84">
        <v>11</v>
      </c>
      <c r="P354" s="84">
        <v>0</v>
      </c>
      <c r="Q354" s="84" t="s">
        <v>131</v>
      </c>
      <c r="R354" s="84">
        <v>0</v>
      </c>
      <c r="S354" s="84">
        <v>134</v>
      </c>
      <c r="T354" s="84">
        <v>38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 t="s">
        <v>131</v>
      </c>
      <c r="AB354" s="84">
        <v>16</v>
      </c>
      <c r="AD354" s="65">
        <v>349</v>
      </c>
      <c r="AE354" s="66" t="s">
        <v>658</v>
      </c>
      <c r="AF354" s="65" t="s">
        <v>659</v>
      </c>
      <c r="AG354" s="60" t="s">
        <v>144</v>
      </c>
      <c r="AH354" s="60"/>
      <c r="AI354" s="60"/>
      <c r="AJ354" s="60"/>
      <c r="AK354" s="60"/>
      <c r="AL354" s="60"/>
      <c r="AM354" s="60"/>
      <c r="BD354" s="61"/>
    </row>
    <row r="355" spans="1:56" x14ac:dyDescent="0.45">
      <c r="A355" s="62">
        <v>3442</v>
      </c>
      <c r="B355" s="84">
        <v>0</v>
      </c>
      <c r="C355" s="84">
        <v>0</v>
      </c>
      <c r="D355" s="84">
        <v>734</v>
      </c>
      <c r="E355" s="84">
        <v>8</v>
      </c>
      <c r="F355" s="84">
        <v>156</v>
      </c>
      <c r="G355" s="84" t="s">
        <v>131</v>
      </c>
      <c r="H355" s="84">
        <v>37</v>
      </c>
      <c r="I355" s="84">
        <v>0</v>
      </c>
      <c r="J355" s="84">
        <v>163</v>
      </c>
      <c r="K355" s="84">
        <v>297</v>
      </c>
      <c r="L355" s="84">
        <v>222</v>
      </c>
      <c r="M355" s="84">
        <v>315</v>
      </c>
      <c r="N355" s="84">
        <v>93</v>
      </c>
      <c r="O355" s="84">
        <v>93</v>
      </c>
      <c r="P355" s="84">
        <v>7</v>
      </c>
      <c r="Q355" s="84">
        <v>41</v>
      </c>
      <c r="R355" s="84">
        <v>0</v>
      </c>
      <c r="S355" s="84">
        <v>1058</v>
      </c>
      <c r="T355" s="84">
        <v>164</v>
      </c>
      <c r="U355" s="84">
        <v>0</v>
      </c>
      <c r="V355" s="84">
        <v>0</v>
      </c>
      <c r="W355" s="84" t="s">
        <v>131</v>
      </c>
      <c r="X355" s="84">
        <v>0</v>
      </c>
      <c r="Y355" s="84">
        <v>0</v>
      </c>
      <c r="Z355" s="84">
        <v>10</v>
      </c>
      <c r="AA355" s="84">
        <v>28</v>
      </c>
      <c r="AB355" s="84">
        <v>189</v>
      </c>
      <c r="AD355" s="65">
        <v>350</v>
      </c>
      <c r="AE355" s="66" t="s">
        <v>660</v>
      </c>
      <c r="AF355" s="65" t="s">
        <v>659</v>
      </c>
      <c r="AG355" s="60" t="s">
        <v>144</v>
      </c>
      <c r="AH355" s="60"/>
      <c r="AI355" s="60"/>
      <c r="AJ355" s="60"/>
      <c r="AK355" s="60"/>
      <c r="AL355" s="60"/>
      <c r="AM355" s="60"/>
      <c r="BD355" s="61"/>
    </row>
    <row r="356" spans="1:56" x14ac:dyDescent="0.45">
      <c r="A356" s="62">
        <v>3444</v>
      </c>
      <c r="B356" s="84" t="s">
        <v>131</v>
      </c>
      <c r="C356" s="84">
        <v>0</v>
      </c>
      <c r="D356" s="84">
        <v>1264</v>
      </c>
      <c r="E356" s="84">
        <v>7</v>
      </c>
      <c r="F356" s="84">
        <v>233</v>
      </c>
      <c r="G356" s="84" t="s">
        <v>131</v>
      </c>
      <c r="H356" s="84">
        <v>98</v>
      </c>
      <c r="I356" s="84">
        <v>0</v>
      </c>
      <c r="J356" s="84">
        <v>309</v>
      </c>
      <c r="K356" s="84">
        <v>448</v>
      </c>
      <c r="L356" s="84">
        <v>341</v>
      </c>
      <c r="M356" s="84">
        <v>497</v>
      </c>
      <c r="N356" s="84">
        <v>147</v>
      </c>
      <c r="O356" s="84">
        <v>195</v>
      </c>
      <c r="P356" s="84">
        <v>14</v>
      </c>
      <c r="Q356" s="84">
        <v>40</v>
      </c>
      <c r="R356" s="84" t="s">
        <v>131</v>
      </c>
      <c r="S356" s="84">
        <v>1880</v>
      </c>
      <c r="T356" s="84">
        <v>242</v>
      </c>
      <c r="U356" s="84" t="s">
        <v>131</v>
      </c>
      <c r="V356" s="84">
        <v>0</v>
      </c>
      <c r="W356" s="84">
        <v>6</v>
      </c>
      <c r="X356" s="84" t="s">
        <v>131</v>
      </c>
      <c r="Y356" s="84">
        <v>0</v>
      </c>
      <c r="Z356" s="84">
        <v>14</v>
      </c>
      <c r="AA356" s="84">
        <v>52</v>
      </c>
      <c r="AB356" s="84">
        <v>388</v>
      </c>
      <c r="AD356" s="65">
        <v>351</v>
      </c>
      <c r="AE356" s="66" t="s">
        <v>661</v>
      </c>
      <c r="AF356" s="65" t="s">
        <v>659</v>
      </c>
      <c r="AG356" s="60" t="s">
        <v>144</v>
      </c>
      <c r="AH356" s="60"/>
      <c r="AI356" s="60"/>
      <c r="AJ356" s="60"/>
      <c r="AK356" s="60"/>
      <c r="AL356" s="60"/>
      <c r="AM356" s="60"/>
      <c r="BD356" s="61"/>
    </row>
    <row r="357" spans="1:56" x14ac:dyDescent="0.45">
      <c r="A357" s="62">
        <v>3446</v>
      </c>
      <c r="B357" s="84">
        <v>0</v>
      </c>
      <c r="C357" s="84">
        <v>0</v>
      </c>
      <c r="D357" s="84">
        <v>122</v>
      </c>
      <c r="E357" s="84" t="s">
        <v>131</v>
      </c>
      <c r="F357" s="84">
        <v>25</v>
      </c>
      <c r="G357" s="84" t="s">
        <v>131</v>
      </c>
      <c r="H357" s="84">
        <v>7</v>
      </c>
      <c r="I357" s="84" t="s">
        <v>131</v>
      </c>
      <c r="J357" s="84">
        <v>40</v>
      </c>
      <c r="K357" s="84">
        <v>84</v>
      </c>
      <c r="L357" s="84">
        <v>62</v>
      </c>
      <c r="M357" s="84">
        <v>59</v>
      </c>
      <c r="N357" s="84">
        <v>17</v>
      </c>
      <c r="O357" s="84">
        <v>21</v>
      </c>
      <c r="P357" s="84" t="s">
        <v>131</v>
      </c>
      <c r="Q357" s="84">
        <v>9</v>
      </c>
      <c r="R357" s="84">
        <v>0</v>
      </c>
      <c r="S357" s="84">
        <v>197</v>
      </c>
      <c r="T357" s="84">
        <v>15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 t="s">
        <v>131</v>
      </c>
      <c r="AA357" s="84">
        <v>9</v>
      </c>
      <c r="AB357" s="84">
        <v>37</v>
      </c>
      <c r="AD357" s="65">
        <v>352</v>
      </c>
      <c r="AE357" s="66" t="s">
        <v>662</v>
      </c>
      <c r="AF357" s="65" t="s">
        <v>659</v>
      </c>
      <c r="AG357" s="60" t="s">
        <v>144</v>
      </c>
      <c r="AH357" s="60"/>
      <c r="AI357" s="60"/>
      <c r="AJ357" s="60"/>
      <c r="AK357" s="60"/>
      <c r="AL357" s="60"/>
      <c r="AM357" s="60"/>
      <c r="BD357" s="61"/>
    </row>
    <row r="358" spans="1:56" x14ac:dyDescent="0.45">
      <c r="A358" s="62">
        <v>3447</v>
      </c>
      <c r="B358" s="84">
        <v>0</v>
      </c>
      <c r="C358" s="84">
        <v>0</v>
      </c>
      <c r="D358" s="84">
        <v>58</v>
      </c>
      <c r="E358" s="84">
        <v>0</v>
      </c>
      <c r="F358" s="84">
        <v>11</v>
      </c>
      <c r="G358" s="84">
        <v>0</v>
      </c>
      <c r="H358" s="84" t="s">
        <v>131</v>
      </c>
      <c r="I358" s="84">
        <v>0</v>
      </c>
      <c r="J358" s="84">
        <v>19</v>
      </c>
      <c r="K358" s="84">
        <v>28</v>
      </c>
      <c r="L358" s="84">
        <v>18</v>
      </c>
      <c r="M358" s="84">
        <v>27</v>
      </c>
      <c r="N358" s="84">
        <v>13</v>
      </c>
      <c r="O358" s="84">
        <v>9</v>
      </c>
      <c r="P358" s="84" t="s">
        <v>131</v>
      </c>
      <c r="Q358" s="84">
        <v>8</v>
      </c>
      <c r="R358" s="84">
        <v>0</v>
      </c>
      <c r="S358" s="84">
        <v>98</v>
      </c>
      <c r="T358" s="84" t="s">
        <v>131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 t="s">
        <v>131</v>
      </c>
      <c r="AA358" s="84">
        <v>0</v>
      </c>
      <c r="AB358" s="84">
        <v>10</v>
      </c>
      <c r="AD358" s="65">
        <v>353</v>
      </c>
      <c r="AE358" s="66" t="s">
        <v>663</v>
      </c>
      <c r="AF358" s="65" t="s">
        <v>659</v>
      </c>
      <c r="AG358" s="60" t="s">
        <v>144</v>
      </c>
      <c r="AH358" s="60"/>
      <c r="AI358" s="60"/>
      <c r="AJ358" s="60"/>
      <c r="AK358" s="60"/>
      <c r="AL358" s="60"/>
      <c r="AM358" s="60"/>
      <c r="BD358" s="61"/>
    </row>
    <row r="359" spans="1:56" x14ac:dyDescent="0.45">
      <c r="A359" s="62">
        <v>3448</v>
      </c>
      <c r="B359" s="84">
        <v>0</v>
      </c>
      <c r="C359" s="84">
        <v>0</v>
      </c>
      <c r="D359" s="84">
        <v>117</v>
      </c>
      <c r="E359" s="84">
        <v>0</v>
      </c>
      <c r="F359" s="84">
        <v>21</v>
      </c>
      <c r="G359" s="84" t="s">
        <v>131</v>
      </c>
      <c r="H359" s="84">
        <v>13</v>
      </c>
      <c r="I359" s="84">
        <v>0</v>
      </c>
      <c r="J359" s="84">
        <v>39</v>
      </c>
      <c r="K359" s="84">
        <v>52</v>
      </c>
      <c r="L359" s="84">
        <v>41</v>
      </c>
      <c r="M359" s="84">
        <v>63</v>
      </c>
      <c r="N359" s="84">
        <v>19</v>
      </c>
      <c r="O359" s="84">
        <v>24</v>
      </c>
      <c r="P359" s="84" t="s">
        <v>131</v>
      </c>
      <c r="Q359" s="84">
        <v>6</v>
      </c>
      <c r="R359" s="84">
        <v>0</v>
      </c>
      <c r="S359" s="84">
        <v>192</v>
      </c>
      <c r="T359" s="84">
        <v>22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 t="s">
        <v>131</v>
      </c>
      <c r="AA359" s="84" t="s">
        <v>131</v>
      </c>
      <c r="AB359" s="84">
        <v>28</v>
      </c>
      <c r="AD359" s="65">
        <v>354</v>
      </c>
      <c r="AE359" s="66" t="s">
        <v>664</v>
      </c>
      <c r="AF359" s="65" t="s">
        <v>659</v>
      </c>
      <c r="AG359" s="60" t="s">
        <v>144</v>
      </c>
      <c r="AH359" s="60"/>
      <c r="AI359" s="60"/>
      <c r="AJ359" s="60"/>
      <c r="AK359" s="60"/>
      <c r="AL359" s="60"/>
      <c r="AM359" s="60"/>
      <c r="BD359" s="61"/>
    </row>
    <row r="360" spans="1:56" x14ac:dyDescent="0.45">
      <c r="A360" s="62">
        <v>3450</v>
      </c>
      <c r="B360" s="84">
        <v>0</v>
      </c>
      <c r="C360" s="84">
        <v>0</v>
      </c>
      <c r="D360" s="84">
        <v>1390</v>
      </c>
      <c r="E360" s="84">
        <v>24</v>
      </c>
      <c r="F360" s="84">
        <v>148</v>
      </c>
      <c r="G360" s="84" t="s">
        <v>131</v>
      </c>
      <c r="H360" s="84">
        <v>61</v>
      </c>
      <c r="I360" s="84">
        <v>0</v>
      </c>
      <c r="J360" s="84">
        <v>367</v>
      </c>
      <c r="K360" s="84">
        <v>455</v>
      </c>
      <c r="L360" s="84">
        <v>351</v>
      </c>
      <c r="M360" s="84">
        <v>428</v>
      </c>
      <c r="N360" s="84">
        <v>117</v>
      </c>
      <c r="O360" s="84">
        <v>226</v>
      </c>
      <c r="P360" s="84">
        <v>18</v>
      </c>
      <c r="Q360" s="84">
        <v>63</v>
      </c>
      <c r="R360" s="84">
        <v>0</v>
      </c>
      <c r="S360" s="84">
        <v>2093</v>
      </c>
      <c r="T360" s="84">
        <v>217</v>
      </c>
      <c r="U360" s="84" t="s">
        <v>131</v>
      </c>
      <c r="V360" s="84">
        <v>0</v>
      </c>
      <c r="W360" s="84" t="s">
        <v>131</v>
      </c>
      <c r="X360" s="84" t="s">
        <v>131</v>
      </c>
      <c r="Y360" s="84" t="s">
        <v>131</v>
      </c>
      <c r="Z360" s="84">
        <v>18</v>
      </c>
      <c r="AA360" s="84">
        <v>21</v>
      </c>
      <c r="AB360" s="84">
        <v>408</v>
      </c>
      <c r="AD360" s="65">
        <v>355</v>
      </c>
      <c r="AE360" s="66" t="s">
        <v>665</v>
      </c>
      <c r="AF360" s="65" t="s">
        <v>666</v>
      </c>
      <c r="AG360" s="60" t="s">
        <v>144</v>
      </c>
      <c r="AH360" s="60"/>
      <c r="AI360" s="60"/>
      <c r="AJ360" s="60"/>
      <c r="AK360" s="60"/>
      <c r="AL360" s="60"/>
      <c r="AM360" s="60"/>
      <c r="BD360" s="61"/>
    </row>
    <row r="361" spans="1:56" x14ac:dyDescent="0.45">
      <c r="A361" s="62">
        <v>3451</v>
      </c>
      <c r="B361" s="84">
        <v>0</v>
      </c>
      <c r="C361" s="84" t="s">
        <v>131</v>
      </c>
      <c r="D361" s="84">
        <v>690</v>
      </c>
      <c r="E361" s="84">
        <v>13</v>
      </c>
      <c r="F361" s="84">
        <v>123</v>
      </c>
      <c r="G361" s="84" t="s">
        <v>131</v>
      </c>
      <c r="H361" s="84">
        <v>46</v>
      </c>
      <c r="I361" s="84">
        <v>0</v>
      </c>
      <c r="J361" s="84">
        <v>186</v>
      </c>
      <c r="K361" s="84">
        <v>346</v>
      </c>
      <c r="L361" s="84">
        <v>258</v>
      </c>
      <c r="M361" s="84">
        <v>339</v>
      </c>
      <c r="N361" s="84">
        <v>103</v>
      </c>
      <c r="O361" s="84">
        <v>169</v>
      </c>
      <c r="P361" s="84">
        <v>10</v>
      </c>
      <c r="Q361" s="84">
        <v>44</v>
      </c>
      <c r="R361" s="84" t="s">
        <v>131</v>
      </c>
      <c r="S361" s="84">
        <v>1105</v>
      </c>
      <c r="T361" s="84">
        <v>105</v>
      </c>
      <c r="U361" s="84">
        <v>0</v>
      </c>
      <c r="V361" s="84">
        <v>0</v>
      </c>
      <c r="W361" s="84" t="s">
        <v>131</v>
      </c>
      <c r="X361" s="84" t="s">
        <v>131</v>
      </c>
      <c r="Y361" s="84">
        <v>0</v>
      </c>
      <c r="Z361" s="84">
        <v>10</v>
      </c>
      <c r="AA361" s="84">
        <v>18</v>
      </c>
      <c r="AB361" s="84">
        <v>167</v>
      </c>
      <c r="AD361" s="65">
        <v>356</v>
      </c>
      <c r="AE361" s="66" t="s">
        <v>667</v>
      </c>
      <c r="AF361" s="65" t="s">
        <v>666</v>
      </c>
      <c r="AG361" s="60" t="s">
        <v>144</v>
      </c>
      <c r="AH361" s="60"/>
      <c r="AI361" s="60"/>
      <c r="AJ361" s="60"/>
      <c r="AK361" s="60"/>
      <c r="AL361" s="60"/>
      <c r="AM361" s="60"/>
      <c r="BD361" s="61"/>
    </row>
    <row r="362" spans="1:56" x14ac:dyDescent="0.45">
      <c r="A362" s="62">
        <v>3453</v>
      </c>
      <c r="B362" s="84" t="s">
        <v>131</v>
      </c>
      <c r="C362" s="84">
        <v>0</v>
      </c>
      <c r="D362" s="84">
        <v>214</v>
      </c>
      <c r="E362" s="84">
        <v>0</v>
      </c>
      <c r="F362" s="84">
        <v>50</v>
      </c>
      <c r="G362" s="84" t="s">
        <v>131</v>
      </c>
      <c r="H362" s="84">
        <v>18</v>
      </c>
      <c r="I362" s="84" t="s">
        <v>131</v>
      </c>
      <c r="J362" s="84">
        <v>55</v>
      </c>
      <c r="K362" s="84">
        <v>98</v>
      </c>
      <c r="L362" s="84">
        <v>75</v>
      </c>
      <c r="M362" s="84">
        <v>101</v>
      </c>
      <c r="N362" s="84">
        <v>20</v>
      </c>
      <c r="O362" s="84">
        <v>33</v>
      </c>
      <c r="P362" s="84">
        <v>6</v>
      </c>
      <c r="Q362" s="84">
        <v>15</v>
      </c>
      <c r="R362" s="84">
        <v>0</v>
      </c>
      <c r="S362" s="84">
        <v>333</v>
      </c>
      <c r="T362" s="84">
        <v>47</v>
      </c>
      <c r="U362" s="84">
        <v>0</v>
      </c>
      <c r="V362" s="84">
        <v>0</v>
      </c>
      <c r="W362" s="84">
        <v>0</v>
      </c>
      <c r="X362" s="84">
        <v>0</v>
      </c>
      <c r="Y362" s="84" t="s">
        <v>131</v>
      </c>
      <c r="Z362" s="84">
        <v>7</v>
      </c>
      <c r="AA362" s="84" t="s">
        <v>131</v>
      </c>
      <c r="AB362" s="84">
        <v>49</v>
      </c>
      <c r="AD362" s="65">
        <v>357</v>
      </c>
      <c r="AE362" s="66" t="s">
        <v>668</v>
      </c>
      <c r="AF362" s="65" t="s">
        <v>666</v>
      </c>
      <c r="AG362" s="60" t="s">
        <v>144</v>
      </c>
      <c r="AH362" s="60"/>
      <c r="AI362" s="60"/>
      <c r="AJ362" s="60"/>
      <c r="AK362" s="60"/>
      <c r="AL362" s="60"/>
      <c r="AM362" s="60"/>
      <c r="BD362" s="61"/>
    </row>
    <row r="363" spans="1:56" x14ac:dyDescent="0.45">
      <c r="A363" s="62">
        <v>3458</v>
      </c>
      <c r="B363" s="84">
        <v>0</v>
      </c>
      <c r="C363" s="84">
        <v>0</v>
      </c>
      <c r="D363" s="84">
        <v>336</v>
      </c>
      <c r="E363" s="84">
        <v>6</v>
      </c>
      <c r="F363" s="84">
        <v>42</v>
      </c>
      <c r="G363" s="84">
        <v>0</v>
      </c>
      <c r="H363" s="84">
        <v>15</v>
      </c>
      <c r="I363" s="84" t="s">
        <v>131</v>
      </c>
      <c r="J363" s="84">
        <v>54</v>
      </c>
      <c r="K363" s="84">
        <v>110</v>
      </c>
      <c r="L363" s="84">
        <v>83</v>
      </c>
      <c r="M363" s="84">
        <v>103</v>
      </c>
      <c r="N363" s="84">
        <v>32</v>
      </c>
      <c r="O363" s="84">
        <v>49</v>
      </c>
      <c r="P363" s="84" t="s">
        <v>131</v>
      </c>
      <c r="Q363" s="84">
        <v>8</v>
      </c>
      <c r="R363" s="84" t="s">
        <v>131</v>
      </c>
      <c r="S363" s="84">
        <v>460</v>
      </c>
      <c r="T363" s="84">
        <v>47</v>
      </c>
      <c r="U363" s="84">
        <v>0</v>
      </c>
      <c r="V363" s="84">
        <v>0</v>
      </c>
      <c r="W363" s="84" t="s">
        <v>131</v>
      </c>
      <c r="X363" s="84" t="s">
        <v>131</v>
      </c>
      <c r="Y363" s="84">
        <v>0</v>
      </c>
      <c r="Z363" s="84" t="s">
        <v>131</v>
      </c>
      <c r="AA363" s="84">
        <v>9</v>
      </c>
      <c r="AB363" s="84">
        <v>66</v>
      </c>
      <c r="AD363" s="65">
        <v>358</v>
      </c>
      <c r="AE363" s="66" t="s">
        <v>669</v>
      </c>
      <c r="AF363" s="65" t="s">
        <v>666</v>
      </c>
      <c r="AG363" s="60" t="s">
        <v>144</v>
      </c>
      <c r="AH363" s="60"/>
      <c r="AI363" s="60"/>
      <c r="AJ363" s="60"/>
      <c r="AK363" s="60"/>
      <c r="AL363" s="60"/>
      <c r="AM363" s="60"/>
      <c r="BD363" s="61"/>
    </row>
    <row r="364" spans="1:56" x14ac:dyDescent="0.45">
      <c r="A364" s="62">
        <v>3460</v>
      </c>
      <c r="B364" s="84">
        <v>0</v>
      </c>
      <c r="C364" s="84">
        <v>0</v>
      </c>
      <c r="D364" s="84">
        <v>491</v>
      </c>
      <c r="E364" s="84" t="s">
        <v>131</v>
      </c>
      <c r="F364" s="84">
        <v>70</v>
      </c>
      <c r="G364" s="84" t="s">
        <v>131</v>
      </c>
      <c r="H364" s="84">
        <v>28</v>
      </c>
      <c r="I364" s="84">
        <v>0</v>
      </c>
      <c r="J364" s="84">
        <v>149</v>
      </c>
      <c r="K364" s="84">
        <v>167</v>
      </c>
      <c r="L364" s="84">
        <v>130</v>
      </c>
      <c r="M364" s="84">
        <v>165</v>
      </c>
      <c r="N364" s="84">
        <v>55</v>
      </c>
      <c r="O364" s="84">
        <v>91</v>
      </c>
      <c r="P364" s="84">
        <v>10</v>
      </c>
      <c r="Q364" s="84">
        <v>28</v>
      </c>
      <c r="R364" s="84">
        <v>0</v>
      </c>
      <c r="S364" s="84">
        <v>751</v>
      </c>
      <c r="T364" s="84">
        <v>52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8</v>
      </c>
      <c r="AA364" s="84">
        <v>11</v>
      </c>
      <c r="AB364" s="84">
        <v>179</v>
      </c>
      <c r="AD364" s="65">
        <v>359</v>
      </c>
      <c r="AE364" s="66" t="s">
        <v>670</v>
      </c>
      <c r="AF364" s="65" t="s">
        <v>671</v>
      </c>
      <c r="AG364" s="60" t="s">
        <v>144</v>
      </c>
      <c r="AH364" s="60"/>
      <c r="AI364" s="60"/>
      <c r="AJ364" s="60"/>
      <c r="AK364" s="60"/>
      <c r="AL364" s="60"/>
      <c r="AM364" s="60"/>
      <c r="BD364" s="61"/>
    </row>
    <row r="365" spans="1:56" x14ac:dyDescent="0.45">
      <c r="A365" s="62">
        <v>3461</v>
      </c>
      <c r="B365" s="84">
        <v>0</v>
      </c>
      <c r="C365" s="84" t="s">
        <v>131</v>
      </c>
      <c r="D365" s="84">
        <v>565</v>
      </c>
      <c r="E365" s="84">
        <v>9</v>
      </c>
      <c r="F365" s="84">
        <v>98</v>
      </c>
      <c r="G365" s="84" t="s">
        <v>131</v>
      </c>
      <c r="H365" s="84">
        <v>49</v>
      </c>
      <c r="I365" s="84">
        <v>0</v>
      </c>
      <c r="J365" s="84">
        <v>144</v>
      </c>
      <c r="K365" s="84">
        <v>258</v>
      </c>
      <c r="L365" s="84">
        <v>167</v>
      </c>
      <c r="M365" s="84">
        <v>244</v>
      </c>
      <c r="N365" s="84">
        <v>69</v>
      </c>
      <c r="O365" s="84">
        <v>142</v>
      </c>
      <c r="P365" s="84">
        <v>12</v>
      </c>
      <c r="Q365" s="84">
        <v>17</v>
      </c>
      <c r="R365" s="84">
        <v>0</v>
      </c>
      <c r="S365" s="84">
        <v>893</v>
      </c>
      <c r="T365" s="84">
        <v>85</v>
      </c>
      <c r="U365" s="84">
        <v>0</v>
      </c>
      <c r="V365" s="84">
        <v>0</v>
      </c>
      <c r="W365" s="84" t="s">
        <v>131</v>
      </c>
      <c r="X365" s="84">
        <v>0</v>
      </c>
      <c r="Y365" s="84" t="s">
        <v>131</v>
      </c>
      <c r="Z365" s="84" t="s">
        <v>131</v>
      </c>
      <c r="AA365" s="84">
        <v>14</v>
      </c>
      <c r="AB365" s="84">
        <v>118</v>
      </c>
      <c r="AD365" s="65">
        <v>360</v>
      </c>
      <c r="AE365" s="66" t="s">
        <v>672</v>
      </c>
      <c r="AF365" s="65" t="s">
        <v>671</v>
      </c>
      <c r="AG365" s="60" t="s">
        <v>144</v>
      </c>
      <c r="AH365" s="60"/>
      <c r="AI365" s="60"/>
      <c r="AJ365" s="60"/>
      <c r="AK365" s="60"/>
      <c r="AL365" s="60"/>
      <c r="AM365" s="60"/>
      <c r="BD365" s="61"/>
    </row>
    <row r="366" spans="1:56" x14ac:dyDescent="0.45">
      <c r="A366" s="62">
        <v>3462</v>
      </c>
      <c r="B366" s="84">
        <v>0</v>
      </c>
      <c r="C366" s="84">
        <v>0</v>
      </c>
      <c r="D366" s="84">
        <v>207</v>
      </c>
      <c r="E366" s="84">
        <v>5</v>
      </c>
      <c r="F366" s="84">
        <v>35</v>
      </c>
      <c r="G366" s="84">
        <v>0</v>
      </c>
      <c r="H366" s="84">
        <v>19</v>
      </c>
      <c r="I366" s="84">
        <v>0</v>
      </c>
      <c r="J366" s="84">
        <v>58</v>
      </c>
      <c r="K366" s="84">
        <v>82</v>
      </c>
      <c r="L366" s="84">
        <v>59</v>
      </c>
      <c r="M366" s="84">
        <v>96</v>
      </c>
      <c r="N366" s="84">
        <v>28</v>
      </c>
      <c r="O366" s="84">
        <v>49</v>
      </c>
      <c r="P366" s="84">
        <v>5</v>
      </c>
      <c r="Q366" s="84">
        <v>9</v>
      </c>
      <c r="R366" s="84">
        <v>0</v>
      </c>
      <c r="S366" s="84">
        <v>332</v>
      </c>
      <c r="T366" s="84">
        <v>30</v>
      </c>
      <c r="U366" s="84" t="s">
        <v>131</v>
      </c>
      <c r="V366" s="84">
        <v>0</v>
      </c>
      <c r="W366" s="84" t="s">
        <v>131</v>
      </c>
      <c r="X366" s="84">
        <v>0</v>
      </c>
      <c r="Y366" s="84" t="s">
        <v>131</v>
      </c>
      <c r="Z366" s="84" t="s">
        <v>131</v>
      </c>
      <c r="AA366" s="84" t="s">
        <v>131</v>
      </c>
      <c r="AB366" s="84">
        <v>37</v>
      </c>
      <c r="AD366" s="65">
        <v>361</v>
      </c>
      <c r="AE366" s="66" t="s">
        <v>673</v>
      </c>
      <c r="AF366" s="65" t="s">
        <v>674</v>
      </c>
      <c r="AG366" s="60" t="s">
        <v>144</v>
      </c>
      <c r="AH366" s="60"/>
      <c r="AI366" s="60"/>
      <c r="AJ366" s="60"/>
      <c r="AK366" s="60"/>
      <c r="AL366" s="60"/>
      <c r="AM366" s="60"/>
      <c r="BD366" s="61"/>
    </row>
    <row r="367" spans="1:56" x14ac:dyDescent="0.45">
      <c r="A367" s="62">
        <v>3463</v>
      </c>
      <c r="B367" s="84">
        <v>0</v>
      </c>
      <c r="C367" s="84">
        <v>0</v>
      </c>
      <c r="D367" s="84">
        <v>516</v>
      </c>
      <c r="E367" s="84">
        <v>5</v>
      </c>
      <c r="F367" s="84">
        <v>58</v>
      </c>
      <c r="G367" s="84">
        <v>0</v>
      </c>
      <c r="H367" s="84">
        <v>25</v>
      </c>
      <c r="I367" s="84">
        <v>0</v>
      </c>
      <c r="J367" s="84">
        <v>120</v>
      </c>
      <c r="K367" s="84">
        <v>118</v>
      </c>
      <c r="L367" s="84">
        <v>95</v>
      </c>
      <c r="M367" s="84">
        <v>144</v>
      </c>
      <c r="N367" s="84">
        <v>52</v>
      </c>
      <c r="O367" s="84">
        <v>84</v>
      </c>
      <c r="P367" s="84" t="s">
        <v>131</v>
      </c>
      <c r="Q367" s="84">
        <v>12</v>
      </c>
      <c r="R367" s="84" t="s">
        <v>131</v>
      </c>
      <c r="S367" s="84">
        <v>745</v>
      </c>
      <c r="T367" s="84">
        <v>65</v>
      </c>
      <c r="U367" s="84">
        <v>0</v>
      </c>
      <c r="V367" s="84">
        <v>0</v>
      </c>
      <c r="W367" s="84" t="s">
        <v>131</v>
      </c>
      <c r="X367" s="84">
        <v>0</v>
      </c>
      <c r="Y367" s="84">
        <v>0</v>
      </c>
      <c r="Z367" s="84">
        <v>7</v>
      </c>
      <c r="AA367" s="84" t="s">
        <v>131</v>
      </c>
      <c r="AB367" s="84">
        <v>105</v>
      </c>
      <c r="AD367" s="65">
        <v>362</v>
      </c>
      <c r="AE367" s="66" t="s">
        <v>9</v>
      </c>
      <c r="AF367" s="65" t="s">
        <v>675</v>
      </c>
      <c r="AG367" s="60" t="s">
        <v>144</v>
      </c>
      <c r="AH367" s="60"/>
      <c r="AI367" s="60"/>
      <c r="AJ367" s="60"/>
      <c r="AK367" s="60"/>
      <c r="AL367" s="60"/>
      <c r="AM367" s="60"/>
      <c r="BD367" s="61"/>
    </row>
    <row r="368" spans="1:56" x14ac:dyDescent="0.45">
      <c r="A368" s="62">
        <v>3464</v>
      </c>
      <c r="B368" s="84">
        <v>0</v>
      </c>
      <c r="C368" s="84">
        <v>0</v>
      </c>
      <c r="D368" s="84">
        <v>179</v>
      </c>
      <c r="E368" s="84">
        <v>0</v>
      </c>
      <c r="F368" s="84">
        <v>50</v>
      </c>
      <c r="G368" s="84" t="s">
        <v>131</v>
      </c>
      <c r="H368" s="84">
        <v>29</v>
      </c>
      <c r="I368" s="84">
        <v>0</v>
      </c>
      <c r="J368" s="84">
        <v>61</v>
      </c>
      <c r="K368" s="84">
        <v>82</v>
      </c>
      <c r="L368" s="84">
        <v>61</v>
      </c>
      <c r="M368" s="84">
        <v>85</v>
      </c>
      <c r="N368" s="84">
        <v>21</v>
      </c>
      <c r="O368" s="84">
        <v>33</v>
      </c>
      <c r="P368" s="84" t="s">
        <v>131</v>
      </c>
      <c r="Q368" s="84">
        <v>17</v>
      </c>
      <c r="R368" s="84">
        <v>0</v>
      </c>
      <c r="S368" s="84">
        <v>313</v>
      </c>
      <c r="T368" s="84">
        <v>15</v>
      </c>
      <c r="U368" s="84" t="s">
        <v>131</v>
      </c>
      <c r="V368" s="84">
        <v>0</v>
      </c>
      <c r="W368" s="84" t="s">
        <v>131</v>
      </c>
      <c r="X368" s="84">
        <v>0</v>
      </c>
      <c r="Y368" s="84">
        <v>0</v>
      </c>
      <c r="Z368" s="84">
        <v>6</v>
      </c>
      <c r="AA368" s="84" t="s">
        <v>131</v>
      </c>
      <c r="AB368" s="84">
        <v>43</v>
      </c>
      <c r="AD368" s="65">
        <v>363</v>
      </c>
      <c r="AE368" s="66" t="s">
        <v>676</v>
      </c>
      <c r="AF368" s="65" t="s">
        <v>675</v>
      </c>
      <c r="AG368" s="60" t="s">
        <v>144</v>
      </c>
      <c r="AH368" s="60"/>
      <c r="AI368" s="60"/>
      <c r="AJ368" s="60"/>
      <c r="AK368" s="60"/>
      <c r="AL368" s="60"/>
      <c r="AM368" s="60"/>
      <c r="BD368" s="61"/>
    </row>
    <row r="369" spans="1:56" x14ac:dyDescent="0.45">
      <c r="A369" s="62">
        <v>3465</v>
      </c>
      <c r="B369" s="84">
        <v>0</v>
      </c>
      <c r="C369" s="84" t="s">
        <v>131</v>
      </c>
      <c r="D369" s="84">
        <v>2307</v>
      </c>
      <c r="E369" s="84">
        <v>10</v>
      </c>
      <c r="F369" s="84">
        <v>522</v>
      </c>
      <c r="G369" s="84">
        <v>10</v>
      </c>
      <c r="H369" s="84">
        <v>305</v>
      </c>
      <c r="I369" s="84" t="s">
        <v>131</v>
      </c>
      <c r="J369" s="84">
        <v>771</v>
      </c>
      <c r="K369" s="84">
        <v>787</v>
      </c>
      <c r="L369" s="84">
        <v>606</v>
      </c>
      <c r="M369" s="84">
        <v>934</v>
      </c>
      <c r="N369" s="84">
        <v>242</v>
      </c>
      <c r="O369" s="84">
        <v>548</v>
      </c>
      <c r="P369" s="84">
        <v>42</v>
      </c>
      <c r="Q369" s="84">
        <v>163</v>
      </c>
      <c r="R369" s="84" t="s">
        <v>131</v>
      </c>
      <c r="S369" s="84">
        <v>3928</v>
      </c>
      <c r="T369" s="84">
        <v>143</v>
      </c>
      <c r="U369" s="84" t="s">
        <v>131</v>
      </c>
      <c r="V369" s="84" t="s">
        <v>131</v>
      </c>
      <c r="W369" s="84">
        <v>6</v>
      </c>
      <c r="X369" s="84" t="s">
        <v>131</v>
      </c>
      <c r="Y369" s="84">
        <v>7</v>
      </c>
      <c r="Z369" s="84">
        <v>72</v>
      </c>
      <c r="AA369" s="84">
        <v>38</v>
      </c>
      <c r="AB369" s="84">
        <v>858</v>
      </c>
      <c r="AD369" s="65">
        <v>364</v>
      </c>
      <c r="AE369" s="66" t="s">
        <v>677</v>
      </c>
      <c r="AF369" s="65" t="s">
        <v>675</v>
      </c>
      <c r="AG369" s="60" t="s">
        <v>144</v>
      </c>
      <c r="AH369" s="60"/>
      <c r="AI369" s="60"/>
      <c r="AJ369" s="60"/>
      <c r="AK369" s="60"/>
      <c r="AL369" s="60"/>
      <c r="AM369" s="60"/>
      <c r="BD369" s="61"/>
    </row>
    <row r="370" spans="1:56" x14ac:dyDescent="0.45">
      <c r="A370" s="62">
        <v>3467</v>
      </c>
      <c r="B370" s="84">
        <v>0</v>
      </c>
      <c r="C370" s="84">
        <v>0</v>
      </c>
      <c r="D370" s="84">
        <v>321</v>
      </c>
      <c r="E370" s="84" t="s">
        <v>131</v>
      </c>
      <c r="F370" s="84">
        <v>54</v>
      </c>
      <c r="G370" s="84" t="s">
        <v>131</v>
      </c>
      <c r="H370" s="84">
        <v>34</v>
      </c>
      <c r="I370" s="84">
        <v>0</v>
      </c>
      <c r="J370" s="84">
        <v>93</v>
      </c>
      <c r="K370" s="84">
        <v>92</v>
      </c>
      <c r="L370" s="84">
        <v>71</v>
      </c>
      <c r="M370" s="84">
        <v>94</v>
      </c>
      <c r="N370" s="84">
        <v>24</v>
      </c>
      <c r="O370" s="84">
        <v>61</v>
      </c>
      <c r="P370" s="84" t="s">
        <v>131</v>
      </c>
      <c r="Q370" s="84">
        <v>21</v>
      </c>
      <c r="R370" s="84">
        <v>0</v>
      </c>
      <c r="S370" s="84">
        <v>512</v>
      </c>
      <c r="T370" s="84">
        <v>13</v>
      </c>
      <c r="U370" s="84">
        <v>0</v>
      </c>
      <c r="V370" s="84">
        <v>0</v>
      </c>
      <c r="W370" s="84" t="s">
        <v>131</v>
      </c>
      <c r="X370" s="84">
        <v>0</v>
      </c>
      <c r="Y370" s="84">
        <v>0</v>
      </c>
      <c r="Z370" s="84" t="s">
        <v>131</v>
      </c>
      <c r="AA370" s="84" t="s">
        <v>131</v>
      </c>
      <c r="AB370" s="84">
        <v>94</v>
      </c>
      <c r="AD370" s="65">
        <v>365</v>
      </c>
      <c r="AE370" s="66" t="s">
        <v>678</v>
      </c>
      <c r="AF370" s="65" t="s">
        <v>679</v>
      </c>
      <c r="AG370" s="60" t="s">
        <v>144</v>
      </c>
      <c r="AH370" s="60"/>
      <c r="AI370" s="60"/>
      <c r="AJ370" s="60"/>
      <c r="AK370" s="60"/>
      <c r="AL370" s="60"/>
      <c r="AM370" s="60"/>
      <c r="BD370" s="61"/>
    </row>
    <row r="371" spans="1:56" x14ac:dyDescent="0.45">
      <c r="A371" s="62">
        <v>3468</v>
      </c>
      <c r="B371" s="84">
        <v>0</v>
      </c>
      <c r="C371" s="84">
        <v>0</v>
      </c>
      <c r="D371" s="84">
        <v>60</v>
      </c>
      <c r="E371" s="84">
        <v>0</v>
      </c>
      <c r="F371" s="84">
        <v>7</v>
      </c>
      <c r="G371" s="84">
        <v>0</v>
      </c>
      <c r="H371" s="84">
        <v>5</v>
      </c>
      <c r="I371" s="84" t="s">
        <v>131</v>
      </c>
      <c r="J371" s="84">
        <v>18</v>
      </c>
      <c r="K371" s="84">
        <v>13</v>
      </c>
      <c r="L371" s="84">
        <v>10</v>
      </c>
      <c r="M371" s="84">
        <v>22</v>
      </c>
      <c r="N371" s="84">
        <v>13</v>
      </c>
      <c r="O371" s="84">
        <v>15</v>
      </c>
      <c r="P371" s="84" t="s">
        <v>131</v>
      </c>
      <c r="Q371" s="84">
        <v>0</v>
      </c>
      <c r="R371" s="84">
        <v>0</v>
      </c>
      <c r="S371" s="84">
        <v>96</v>
      </c>
      <c r="T371" s="84">
        <v>7</v>
      </c>
      <c r="U371" s="84">
        <v>0</v>
      </c>
      <c r="V371" s="84">
        <v>0</v>
      </c>
      <c r="W371" s="84">
        <v>0</v>
      </c>
      <c r="X371" s="84">
        <v>0</v>
      </c>
      <c r="Y371" s="84">
        <v>0</v>
      </c>
      <c r="Z371" s="84" t="s">
        <v>131</v>
      </c>
      <c r="AA371" s="84">
        <v>0</v>
      </c>
      <c r="AB371" s="84">
        <v>16</v>
      </c>
      <c r="AD371" s="65">
        <v>366</v>
      </c>
      <c r="AE371" s="66" t="s">
        <v>680</v>
      </c>
      <c r="AF371" s="65" t="s">
        <v>681</v>
      </c>
      <c r="AG371" s="60" t="s">
        <v>144</v>
      </c>
      <c r="AH371" s="60"/>
      <c r="AI371" s="60"/>
      <c r="AJ371" s="60"/>
      <c r="AK371" s="60"/>
      <c r="AL371" s="60"/>
      <c r="AM371" s="60"/>
      <c r="BD371" s="61"/>
    </row>
    <row r="372" spans="1:56" x14ac:dyDescent="0.45">
      <c r="A372" s="62">
        <v>3469</v>
      </c>
      <c r="B372" s="84">
        <v>0</v>
      </c>
      <c r="C372" s="84">
        <v>0</v>
      </c>
      <c r="D372" s="84">
        <v>62</v>
      </c>
      <c r="E372" s="84">
        <v>0</v>
      </c>
      <c r="F372" s="84">
        <v>11</v>
      </c>
      <c r="G372" s="84">
        <v>0</v>
      </c>
      <c r="H372" s="84" t="s">
        <v>131</v>
      </c>
      <c r="I372" s="84" t="s">
        <v>131</v>
      </c>
      <c r="J372" s="84">
        <v>17</v>
      </c>
      <c r="K372" s="84">
        <v>11</v>
      </c>
      <c r="L372" s="84">
        <v>7</v>
      </c>
      <c r="M372" s="84">
        <v>16</v>
      </c>
      <c r="N372" s="84" t="s">
        <v>131</v>
      </c>
      <c r="O372" s="84">
        <v>11</v>
      </c>
      <c r="P372" s="84">
        <v>0</v>
      </c>
      <c r="Q372" s="84" t="s">
        <v>131</v>
      </c>
      <c r="R372" s="84">
        <v>0</v>
      </c>
      <c r="S372" s="84">
        <v>97</v>
      </c>
      <c r="T372" s="84">
        <v>5</v>
      </c>
      <c r="U372" s="84">
        <v>0</v>
      </c>
      <c r="V372" s="84">
        <v>0</v>
      </c>
      <c r="W372" s="84">
        <v>0</v>
      </c>
      <c r="X372" s="84">
        <v>0</v>
      </c>
      <c r="Y372" s="84" t="s">
        <v>131</v>
      </c>
      <c r="Z372" s="84" t="s">
        <v>131</v>
      </c>
      <c r="AA372" s="84">
        <v>0</v>
      </c>
      <c r="AB372" s="84">
        <v>8</v>
      </c>
      <c r="AD372" s="65">
        <v>367</v>
      </c>
      <c r="AE372" s="66" t="s">
        <v>682</v>
      </c>
      <c r="AF372" s="65" t="s">
        <v>683</v>
      </c>
      <c r="AG372" s="60" t="s">
        <v>144</v>
      </c>
      <c r="AH372" s="60"/>
      <c r="AI372" s="60"/>
      <c r="AJ372" s="60"/>
      <c r="AK372" s="60"/>
      <c r="AL372" s="60"/>
      <c r="AM372" s="60"/>
      <c r="BD372" s="61"/>
    </row>
    <row r="373" spans="1:56" x14ac:dyDescent="0.45">
      <c r="A373" s="62">
        <v>3472</v>
      </c>
      <c r="B373" s="84" t="s">
        <v>131</v>
      </c>
      <c r="C373" s="84">
        <v>0</v>
      </c>
      <c r="D373" s="84">
        <v>398</v>
      </c>
      <c r="E373" s="84" t="s">
        <v>131</v>
      </c>
      <c r="F373" s="84">
        <v>83</v>
      </c>
      <c r="G373" s="84">
        <v>0</v>
      </c>
      <c r="H373" s="84">
        <v>59</v>
      </c>
      <c r="I373" s="84">
        <v>0</v>
      </c>
      <c r="J373" s="84">
        <v>144</v>
      </c>
      <c r="K373" s="84">
        <v>94</v>
      </c>
      <c r="L373" s="84">
        <v>74</v>
      </c>
      <c r="M373" s="84">
        <v>138</v>
      </c>
      <c r="N373" s="84">
        <v>39</v>
      </c>
      <c r="O373" s="84">
        <v>100</v>
      </c>
      <c r="P373" s="84" t="s">
        <v>131</v>
      </c>
      <c r="Q373" s="84">
        <v>14</v>
      </c>
      <c r="R373" s="84">
        <v>0</v>
      </c>
      <c r="S373" s="84">
        <v>690</v>
      </c>
      <c r="T373" s="84">
        <v>22</v>
      </c>
      <c r="U373" s="84">
        <v>0</v>
      </c>
      <c r="V373" s="84">
        <v>0</v>
      </c>
      <c r="W373" s="84" t="s">
        <v>131</v>
      </c>
      <c r="X373" s="84" t="s">
        <v>131</v>
      </c>
      <c r="Y373" s="84" t="s">
        <v>131</v>
      </c>
      <c r="Z373" s="84">
        <v>9</v>
      </c>
      <c r="AA373" s="84">
        <v>9</v>
      </c>
      <c r="AB373" s="84">
        <v>88</v>
      </c>
      <c r="AD373" s="65">
        <v>368</v>
      </c>
      <c r="AE373" s="66" t="s">
        <v>684</v>
      </c>
      <c r="AF373" s="65" t="s">
        <v>685</v>
      </c>
      <c r="AG373" s="60" t="s">
        <v>144</v>
      </c>
      <c r="AH373" s="60"/>
      <c r="AI373" s="60"/>
      <c r="AJ373" s="60"/>
      <c r="AK373" s="60"/>
      <c r="AL373" s="60"/>
      <c r="AM373" s="60"/>
      <c r="BD373" s="61"/>
    </row>
    <row r="374" spans="1:56" x14ac:dyDescent="0.45">
      <c r="A374" s="62">
        <v>3475</v>
      </c>
      <c r="B374" s="84">
        <v>0</v>
      </c>
      <c r="C374" s="84">
        <v>0</v>
      </c>
      <c r="D374" s="84">
        <v>92</v>
      </c>
      <c r="E374" s="84" t="s">
        <v>131</v>
      </c>
      <c r="F374" s="84">
        <v>16</v>
      </c>
      <c r="G374" s="84">
        <v>0</v>
      </c>
      <c r="H374" s="84">
        <v>13</v>
      </c>
      <c r="I374" s="84">
        <v>0</v>
      </c>
      <c r="J374" s="84">
        <v>37</v>
      </c>
      <c r="K374" s="84">
        <v>19</v>
      </c>
      <c r="L374" s="84">
        <v>16</v>
      </c>
      <c r="M374" s="84">
        <v>30</v>
      </c>
      <c r="N374" s="84">
        <v>7</v>
      </c>
      <c r="O374" s="84">
        <v>20</v>
      </c>
      <c r="P374" s="84" t="s">
        <v>131</v>
      </c>
      <c r="Q374" s="84" t="s">
        <v>131</v>
      </c>
      <c r="R374" s="84">
        <v>0</v>
      </c>
      <c r="S374" s="84">
        <v>158</v>
      </c>
      <c r="T374" s="84" t="s">
        <v>131</v>
      </c>
      <c r="U374" s="84">
        <v>0</v>
      </c>
      <c r="V374" s="84">
        <v>0</v>
      </c>
      <c r="W374" s="84" t="s">
        <v>131</v>
      </c>
      <c r="X374" s="84" t="s">
        <v>131</v>
      </c>
      <c r="Y374" s="84">
        <v>0</v>
      </c>
      <c r="Z374" s="84" t="s">
        <v>131</v>
      </c>
      <c r="AA374" s="84">
        <v>0</v>
      </c>
      <c r="AB374" s="84">
        <v>14</v>
      </c>
      <c r="AD374" s="65">
        <v>369</v>
      </c>
      <c r="AE374" s="66" t="s">
        <v>686</v>
      </c>
      <c r="AF374" s="65" t="s">
        <v>685</v>
      </c>
      <c r="AG374" s="60" t="s">
        <v>144</v>
      </c>
      <c r="AH374" s="60"/>
      <c r="AI374" s="60"/>
      <c r="AJ374" s="60"/>
      <c r="AK374" s="60"/>
      <c r="AL374" s="60"/>
      <c r="AM374" s="60"/>
      <c r="BD374" s="61"/>
    </row>
    <row r="375" spans="1:56" x14ac:dyDescent="0.45">
      <c r="A375" s="62">
        <v>3477</v>
      </c>
      <c r="B375" s="84">
        <v>0</v>
      </c>
      <c r="C375" s="84">
        <v>0</v>
      </c>
      <c r="D375" s="84">
        <v>108</v>
      </c>
      <c r="E375" s="84" t="s">
        <v>131</v>
      </c>
      <c r="F375" s="84">
        <v>20</v>
      </c>
      <c r="G375" s="84">
        <v>0</v>
      </c>
      <c r="H375" s="84">
        <v>10</v>
      </c>
      <c r="I375" s="84">
        <v>0</v>
      </c>
      <c r="J375" s="84">
        <v>50</v>
      </c>
      <c r="K375" s="84">
        <v>41</v>
      </c>
      <c r="L375" s="84">
        <v>25</v>
      </c>
      <c r="M375" s="84">
        <v>47</v>
      </c>
      <c r="N375" s="84">
        <v>16</v>
      </c>
      <c r="O375" s="84">
        <v>25</v>
      </c>
      <c r="P375" s="84">
        <v>5</v>
      </c>
      <c r="Q375" s="84" t="s">
        <v>131</v>
      </c>
      <c r="R375" s="84">
        <v>0</v>
      </c>
      <c r="S375" s="84">
        <v>189</v>
      </c>
      <c r="T375" s="84">
        <v>22</v>
      </c>
      <c r="U375" s="84">
        <v>0</v>
      </c>
      <c r="V375" s="84">
        <v>0</v>
      </c>
      <c r="W375" s="84" t="s">
        <v>131</v>
      </c>
      <c r="X375" s="84">
        <v>0</v>
      </c>
      <c r="Y375" s="84" t="s">
        <v>131</v>
      </c>
      <c r="Z375" s="84" t="s">
        <v>131</v>
      </c>
      <c r="AA375" s="84" t="s">
        <v>131</v>
      </c>
      <c r="AB375" s="84">
        <v>13</v>
      </c>
      <c r="AD375" s="65">
        <v>370</v>
      </c>
      <c r="AE375" s="66" t="s">
        <v>687</v>
      </c>
      <c r="AF375" s="65" t="s">
        <v>685</v>
      </c>
      <c r="AG375" s="60" t="s">
        <v>144</v>
      </c>
      <c r="AH375" s="60"/>
      <c r="AI375" s="60"/>
      <c r="AJ375" s="60"/>
      <c r="AK375" s="60"/>
      <c r="AL375" s="60"/>
      <c r="AM375" s="60"/>
      <c r="BD375" s="61"/>
    </row>
    <row r="376" spans="1:56" x14ac:dyDescent="0.45">
      <c r="A376" s="62">
        <v>3478</v>
      </c>
      <c r="B376" s="84">
        <v>0</v>
      </c>
      <c r="C376" s="84">
        <v>0</v>
      </c>
      <c r="D376" s="84">
        <v>579</v>
      </c>
      <c r="E376" s="84" t="s">
        <v>131</v>
      </c>
      <c r="F376" s="84">
        <v>85</v>
      </c>
      <c r="G376" s="84">
        <v>0</v>
      </c>
      <c r="H376" s="84">
        <v>44</v>
      </c>
      <c r="I376" s="84">
        <v>0</v>
      </c>
      <c r="J376" s="84">
        <v>228</v>
      </c>
      <c r="K376" s="84">
        <v>167</v>
      </c>
      <c r="L376" s="84">
        <v>124</v>
      </c>
      <c r="M376" s="84">
        <v>199</v>
      </c>
      <c r="N376" s="84">
        <v>46</v>
      </c>
      <c r="O376" s="84">
        <v>132</v>
      </c>
      <c r="P376" s="84">
        <v>14</v>
      </c>
      <c r="Q376" s="84">
        <v>25</v>
      </c>
      <c r="R376" s="84" t="s">
        <v>131</v>
      </c>
      <c r="S376" s="84">
        <v>979</v>
      </c>
      <c r="T376" s="84">
        <v>66</v>
      </c>
      <c r="U376" s="84" t="s">
        <v>131</v>
      </c>
      <c r="V376" s="84">
        <v>0</v>
      </c>
      <c r="W376" s="84" t="s">
        <v>131</v>
      </c>
      <c r="X376" s="84" t="s">
        <v>131</v>
      </c>
      <c r="Y376" s="84">
        <v>0</v>
      </c>
      <c r="Z376" s="84">
        <v>16</v>
      </c>
      <c r="AA376" s="84">
        <v>6</v>
      </c>
      <c r="AB376" s="84">
        <v>179</v>
      </c>
      <c r="AD376" s="65">
        <v>371</v>
      </c>
      <c r="AE376" s="66" t="s">
        <v>688</v>
      </c>
      <c r="AF376" s="65" t="s">
        <v>685</v>
      </c>
      <c r="AG376" s="60" t="s">
        <v>144</v>
      </c>
      <c r="AH376" s="60"/>
      <c r="AI376" s="60"/>
      <c r="AJ376" s="60"/>
      <c r="AK376" s="60"/>
      <c r="AL376" s="60"/>
      <c r="AM376" s="60"/>
      <c r="BD376" s="61"/>
    </row>
    <row r="377" spans="1:56" x14ac:dyDescent="0.45">
      <c r="A377" s="62">
        <v>3480</v>
      </c>
      <c r="B377" s="84">
        <v>0</v>
      </c>
      <c r="C377" s="84" t="s">
        <v>131</v>
      </c>
      <c r="D377" s="84">
        <v>296</v>
      </c>
      <c r="E377" s="84" t="s">
        <v>131</v>
      </c>
      <c r="F377" s="84">
        <v>58</v>
      </c>
      <c r="G377" s="84">
        <v>0</v>
      </c>
      <c r="H377" s="84">
        <v>29</v>
      </c>
      <c r="I377" s="84">
        <v>0</v>
      </c>
      <c r="J377" s="84">
        <v>71</v>
      </c>
      <c r="K377" s="84">
        <v>106</v>
      </c>
      <c r="L377" s="84">
        <v>76</v>
      </c>
      <c r="M377" s="84">
        <v>124</v>
      </c>
      <c r="N377" s="84">
        <v>20</v>
      </c>
      <c r="O377" s="84">
        <v>59</v>
      </c>
      <c r="P377" s="84">
        <v>9</v>
      </c>
      <c r="Q377" s="84">
        <v>19</v>
      </c>
      <c r="R377" s="84">
        <v>0</v>
      </c>
      <c r="S377" s="84">
        <v>456</v>
      </c>
      <c r="T377" s="84">
        <v>54</v>
      </c>
      <c r="U377" s="84" t="s">
        <v>131</v>
      </c>
      <c r="V377" s="84">
        <v>0</v>
      </c>
      <c r="W377" s="84">
        <v>0</v>
      </c>
      <c r="X377" s="84">
        <v>0</v>
      </c>
      <c r="Y377" s="84" t="s">
        <v>131</v>
      </c>
      <c r="Z377" s="84">
        <v>7</v>
      </c>
      <c r="AA377" s="84" t="s">
        <v>131</v>
      </c>
      <c r="AB377" s="84">
        <v>64</v>
      </c>
      <c r="AD377" s="65">
        <v>372</v>
      </c>
      <c r="AE377" s="66" t="s">
        <v>689</v>
      </c>
      <c r="AF377" s="65" t="s">
        <v>690</v>
      </c>
      <c r="AG377" s="60" t="s">
        <v>144</v>
      </c>
      <c r="AH377" s="60"/>
      <c r="AI377" s="60"/>
      <c r="AJ377" s="60"/>
      <c r="AK377" s="60"/>
      <c r="AL377" s="60"/>
      <c r="AM377" s="60"/>
      <c r="BD377" s="61"/>
    </row>
    <row r="378" spans="1:56" x14ac:dyDescent="0.45">
      <c r="A378" s="62">
        <v>3482</v>
      </c>
      <c r="B378" s="84">
        <v>0</v>
      </c>
      <c r="C378" s="84">
        <v>0</v>
      </c>
      <c r="D378" s="84">
        <v>32</v>
      </c>
      <c r="E378" s="84">
        <v>0</v>
      </c>
      <c r="F378" s="84">
        <v>12</v>
      </c>
      <c r="G378" s="84">
        <v>0</v>
      </c>
      <c r="H378" s="84">
        <v>10</v>
      </c>
      <c r="I378" s="84">
        <v>0</v>
      </c>
      <c r="J378" s="84">
        <v>16</v>
      </c>
      <c r="K378" s="84">
        <v>16</v>
      </c>
      <c r="L378" s="84">
        <v>12</v>
      </c>
      <c r="M378" s="84">
        <v>21</v>
      </c>
      <c r="N378" s="84" t="s">
        <v>131</v>
      </c>
      <c r="O378" s="84">
        <v>7</v>
      </c>
      <c r="P378" s="84" t="s">
        <v>131</v>
      </c>
      <c r="Q378" s="84" t="s">
        <v>131</v>
      </c>
      <c r="R378" s="84">
        <v>0</v>
      </c>
      <c r="S378" s="84">
        <v>62</v>
      </c>
      <c r="T378" s="84" t="s">
        <v>131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 t="s">
        <v>131</v>
      </c>
      <c r="AA378" s="84">
        <v>0</v>
      </c>
      <c r="AB378" s="84">
        <v>13</v>
      </c>
      <c r="AD378" s="65">
        <v>373</v>
      </c>
      <c r="AE378" s="66" t="s">
        <v>691</v>
      </c>
      <c r="AF378" s="65" t="s">
        <v>692</v>
      </c>
      <c r="AG378" s="60" t="s">
        <v>144</v>
      </c>
      <c r="AH378" s="60"/>
      <c r="AI378" s="60"/>
      <c r="AJ378" s="60"/>
      <c r="AK378" s="60"/>
      <c r="AL378" s="60"/>
      <c r="AM378" s="60"/>
      <c r="BD378" s="61"/>
    </row>
    <row r="379" spans="1:56" x14ac:dyDescent="0.45">
      <c r="A379" s="62">
        <v>3483</v>
      </c>
      <c r="B379" s="84">
        <v>0</v>
      </c>
      <c r="C379" s="84">
        <v>0</v>
      </c>
      <c r="D379" s="84">
        <v>136</v>
      </c>
      <c r="E379" s="84">
        <v>0</v>
      </c>
      <c r="F379" s="84">
        <v>32</v>
      </c>
      <c r="G379" s="84" t="s">
        <v>131</v>
      </c>
      <c r="H379" s="84">
        <v>11</v>
      </c>
      <c r="I379" s="84">
        <v>0</v>
      </c>
      <c r="J379" s="84">
        <v>36</v>
      </c>
      <c r="K379" s="84">
        <v>52</v>
      </c>
      <c r="L379" s="84">
        <v>34</v>
      </c>
      <c r="M379" s="84">
        <v>51</v>
      </c>
      <c r="N379" s="84">
        <v>9</v>
      </c>
      <c r="O379" s="84">
        <v>15</v>
      </c>
      <c r="P379" s="84" t="s">
        <v>131</v>
      </c>
      <c r="Q379" s="84">
        <v>6</v>
      </c>
      <c r="R379" s="84">
        <v>0</v>
      </c>
      <c r="S379" s="84">
        <v>200</v>
      </c>
      <c r="T379" s="84">
        <v>28</v>
      </c>
      <c r="U379" s="84">
        <v>0</v>
      </c>
      <c r="V379" s="84">
        <v>0</v>
      </c>
      <c r="W379" s="84" t="s">
        <v>131</v>
      </c>
      <c r="X379" s="84">
        <v>0</v>
      </c>
      <c r="Y379" s="84">
        <v>0</v>
      </c>
      <c r="Z379" s="84" t="s">
        <v>131</v>
      </c>
      <c r="AA379" s="84" t="s">
        <v>131</v>
      </c>
      <c r="AB379" s="84">
        <v>24</v>
      </c>
      <c r="AD379" s="65">
        <v>374</v>
      </c>
      <c r="AE379" s="66" t="s">
        <v>693</v>
      </c>
      <c r="AF379" s="65" t="s">
        <v>692</v>
      </c>
      <c r="AG379" s="60" t="s">
        <v>144</v>
      </c>
      <c r="AH379" s="60"/>
      <c r="AI379" s="60"/>
      <c r="AJ379" s="60"/>
      <c r="AK379" s="60"/>
      <c r="AL379" s="60"/>
      <c r="AM379" s="60"/>
      <c r="BD379" s="61"/>
    </row>
    <row r="380" spans="1:56" x14ac:dyDescent="0.45">
      <c r="A380" s="62">
        <v>3485</v>
      </c>
      <c r="B380" s="84">
        <v>0</v>
      </c>
      <c r="C380" s="84">
        <v>0</v>
      </c>
      <c r="D380" s="84">
        <v>58</v>
      </c>
      <c r="E380" s="84">
        <v>0</v>
      </c>
      <c r="F380" s="84">
        <v>13</v>
      </c>
      <c r="G380" s="84">
        <v>0</v>
      </c>
      <c r="H380" s="84">
        <v>8</v>
      </c>
      <c r="I380" s="84">
        <v>0</v>
      </c>
      <c r="J380" s="84">
        <v>23</v>
      </c>
      <c r="K380" s="84">
        <v>14</v>
      </c>
      <c r="L380" s="84">
        <v>10</v>
      </c>
      <c r="M380" s="84">
        <v>22</v>
      </c>
      <c r="N380" s="84" t="s">
        <v>131</v>
      </c>
      <c r="O380" s="84">
        <v>16</v>
      </c>
      <c r="P380" s="84" t="s">
        <v>131</v>
      </c>
      <c r="Q380" s="84" t="s">
        <v>131</v>
      </c>
      <c r="R380" s="84">
        <v>0</v>
      </c>
      <c r="S380" s="84">
        <v>101</v>
      </c>
      <c r="T380" s="84">
        <v>13</v>
      </c>
      <c r="U380" s="84" t="s">
        <v>131</v>
      </c>
      <c r="V380" s="84">
        <v>0</v>
      </c>
      <c r="W380" s="84">
        <v>0</v>
      </c>
      <c r="X380" s="84" t="s">
        <v>131</v>
      </c>
      <c r="Y380" s="84">
        <v>0</v>
      </c>
      <c r="Z380" s="84">
        <v>0</v>
      </c>
      <c r="AA380" s="84" t="s">
        <v>131</v>
      </c>
      <c r="AB380" s="84">
        <v>7</v>
      </c>
      <c r="AD380" s="65">
        <v>375</v>
      </c>
      <c r="AE380" s="66" t="s">
        <v>694</v>
      </c>
      <c r="AF380" s="65" t="s">
        <v>695</v>
      </c>
      <c r="AG380" s="60" t="s">
        <v>144</v>
      </c>
      <c r="AH380" s="60"/>
      <c r="AI380" s="60"/>
      <c r="AJ380" s="60"/>
      <c r="AK380" s="60"/>
      <c r="AL380" s="60"/>
      <c r="AM380" s="60"/>
      <c r="BD380" s="61"/>
    </row>
    <row r="381" spans="1:56" x14ac:dyDescent="0.45">
      <c r="A381" s="62">
        <v>3487</v>
      </c>
      <c r="B381" s="84">
        <v>0</v>
      </c>
      <c r="C381" s="84">
        <v>0</v>
      </c>
      <c r="D381" s="84">
        <v>6</v>
      </c>
      <c r="E381" s="84">
        <v>0</v>
      </c>
      <c r="F381" s="84">
        <v>8</v>
      </c>
      <c r="G381" s="84">
        <v>0</v>
      </c>
      <c r="H381" s="84">
        <v>5</v>
      </c>
      <c r="I381" s="84">
        <v>0</v>
      </c>
      <c r="J381" s="84">
        <v>8</v>
      </c>
      <c r="K381" s="84">
        <v>7</v>
      </c>
      <c r="L381" s="84" t="s">
        <v>131</v>
      </c>
      <c r="M381" s="84">
        <v>10</v>
      </c>
      <c r="N381" s="84">
        <v>5</v>
      </c>
      <c r="O381" s="84" t="s">
        <v>131</v>
      </c>
      <c r="P381" s="84" t="s">
        <v>131</v>
      </c>
      <c r="Q381" s="84" t="s">
        <v>131</v>
      </c>
      <c r="R381" s="84">
        <v>0</v>
      </c>
      <c r="S381" s="84">
        <v>22</v>
      </c>
      <c r="T381" s="84" t="s">
        <v>131</v>
      </c>
      <c r="U381" s="84">
        <v>0</v>
      </c>
      <c r="V381" s="84">
        <v>0</v>
      </c>
      <c r="W381" s="84">
        <v>0</v>
      </c>
      <c r="X381" s="84">
        <v>0</v>
      </c>
      <c r="Y381" s="84" t="s">
        <v>131</v>
      </c>
      <c r="Z381" s="84">
        <v>0</v>
      </c>
      <c r="AA381" s="84">
        <v>0</v>
      </c>
      <c r="AB381" s="84" t="s">
        <v>131</v>
      </c>
      <c r="AD381" s="65">
        <v>376</v>
      </c>
      <c r="AE381" s="66" t="s">
        <v>696</v>
      </c>
      <c r="AF381" s="65" t="s">
        <v>695</v>
      </c>
      <c r="AG381" s="60" t="s">
        <v>144</v>
      </c>
      <c r="AH381" s="60"/>
      <c r="AI381" s="60"/>
      <c r="AJ381" s="60"/>
      <c r="AK381" s="60"/>
      <c r="AL381" s="60"/>
      <c r="AM381" s="60"/>
      <c r="BD381" s="61"/>
    </row>
    <row r="382" spans="1:56" x14ac:dyDescent="0.45">
      <c r="A382" s="62">
        <v>3488</v>
      </c>
      <c r="B382" s="84">
        <v>0</v>
      </c>
      <c r="C382" s="84">
        <v>0</v>
      </c>
      <c r="D382" s="84">
        <v>14</v>
      </c>
      <c r="E382" s="84">
        <v>0</v>
      </c>
      <c r="F382" s="84" t="s">
        <v>131</v>
      </c>
      <c r="G382" s="84">
        <v>0</v>
      </c>
      <c r="H382" s="84" t="s">
        <v>131</v>
      </c>
      <c r="I382" s="84">
        <v>0</v>
      </c>
      <c r="J382" s="84">
        <v>9</v>
      </c>
      <c r="K382" s="84" t="s">
        <v>131</v>
      </c>
      <c r="L382" s="84" t="s">
        <v>131</v>
      </c>
      <c r="M382" s="84" t="s">
        <v>131</v>
      </c>
      <c r="N382" s="84" t="s">
        <v>131</v>
      </c>
      <c r="O382" s="84" t="s">
        <v>131</v>
      </c>
      <c r="P382" s="84">
        <v>0</v>
      </c>
      <c r="Q382" s="84">
        <v>0</v>
      </c>
      <c r="R382" s="84">
        <v>0</v>
      </c>
      <c r="S382" s="84">
        <v>26</v>
      </c>
      <c r="T382" s="84" t="s">
        <v>131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4" t="s">
        <v>131</v>
      </c>
      <c r="AD382" s="65">
        <v>377</v>
      </c>
      <c r="AE382" s="66" t="s">
        <v>697</v>
      </c>
      <c r="AF382" s="65" t="s">
        <v>698</v>
      </c>
      <c r="AG382" s="60" t="s">
        <v>144</v>
      </c>
      <c r="AH382" s="60"/>
      <c r="AI382" s="60"/>
      <c r="AJ382" s="60"/>
      <c r="AK382" s="60"/>
      <c r="AL382" s="60"/>
      <c r="AM382" s="60"/>
      <c r="BD382" s="61"/>
    </row>
    <row r="383" spans="1:56" x14ac:dyDescent="0.45">
      <c r="A383" s="62">
        <v>3489</v>
      </c>
      <c r="B383" s="84">
        <v>0</v>
      </c>
      <c r="C383" s="84">
        <v>0</v>
      </c>
      <c r="D383" s="84">
        <v>7</v>
      </c>
      <c r="E383" s="84">
        <v>0</v>
      </c>
      <c r="F383" s="84" t="s">
        <v>131</v>
      </c>
      <c r="G383" s="84">
        <v>0</v>
      </c>
      <c r="H383" s="84" t="s">
        <v>131</v>
      </c>
      <c r="I383" s="84">
        <v>0</v>
      </c>
      <c r="J383" s="84" t="s">
        <v>131</v>
      </c>
      <c r="K383" s="84">
        <v>7</v>
      </c>
      <c r="L383" s="84">
        <v>6</v>
      </c>
      <c r="M383" s="84">
        <v>5</v>
      </c>
      <c r="N383" s="84">
        <v>0</v>
      </c>
      <c r="O383" s="84" t="s">
        <v>131</v>
      </c>
      <c r="P383" s="84">
        <v>0</v>
      </c>
      <c r="Q383" s="84" t="s">
        <v>131</v>
      </c>
      <c r="R383" s="84">
        <v>0</v>
      </c>
      <c r="S383" s="84">
        <v>15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0</v>
      </c>
      <c r="AA383" s="84" t="s">
        <v>131</v>
      </c>
      <c r="AB383" s="84" t="s">
        <v>131</v>
      </c>
      <c r="AD383" s="65">
        <v>378</v>
      </c>
      <c r="AE383" s="66" t="s">
        <v>699</v>
      </c>
      <c r="AF383" s="65" t="s">
        <v>700</v>
      </c>
      <c r="AG383" s="60" t="s">
        <v>144</v>
      </c>
      <c r="AH383" s="60"/>
      <c r="AI383" s="60"/>
      <c r="AJ383" s="60"/>
      <c r="AK383" s="60"/>
      <c r="AL383" s="60"/>
      <c r="AM383" s="60"/>
      <c r="BD383" s="61"/>
    </row>
    <row r="384" spans="1:56" x14ac:dyDescent="0.45">
      <c r="A384" s="62">
        <v>3490</v>
      </c>
      <c r="B384" s="84">
        <v>0</v>
      </c>
      <c r="C384" s="84" t="s">
        <v>131</v>
      </c>
      <c r="D384" s="84">
        <v>233</v>
      </c>
      <c r="E384" s="84">
        <v>0</v>
      </c>
      <c r="F384" s="84">
        <v>37</v>
      </c>
      <c r="G384" s="84" t="s">
        <v>131</v>
      </c>
      <c r="H384" s="84">
        <v>22</v>
      </c>
      <c r="I384" s="84">
        <v>0</v>
      </c>
      <c r="J384" s="84">
        <v>64</v>
      </c>
      <c r="K384" s="84">
        <v>58</v>
      </c>
      <c r="L384" s="84">
        <v>43</v>
      </c>
      <c r="M384" s="84">
        <v>75</v>
      </c>
      <c r="N384" s="84">
        <v>8</v>
      </c>
      <c r="O384" s="84">
        <v>45</v>
      </c>
      <c r="P384" s="84" t="s">
        <v>131</v>
      </c>
      <c r="Q384" s="84">
        <v>13</v>
      </c>
      <c r="R384" s="84" t="s">
        <v>131</v>
      </c>
      <c r="S384" s="84">
        <v>357</v>
      </c>
      <c r="T384" s="84">
        <v>31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 t="s">
        <v>131</v>
      </c>
      <c r="AA384" s="84" t="s">
        <v>131</v>
      </c>
      <c r="AB384" s="84">
        <v>80</v>
      </c>
      <c r="AD384" s="65">
        <v>379</v>
      </c>
      <c r="AE384" s="66" t="s">
        <v>701</v>
      </c>
      <c r="AF384" s="65" t="s">
        <v>700</v>
      </c>
      <c r="AG384" s="60" t="s">
        <v>144</v>
      </c>
      <c r="AH384" s="60"/>
      <c r="AI384" s="60"/>
      <c r="AJ384" s="60"/>
      <c r="AK384" s="60"/>
      <c r="AL384" s="60"/>
      <c r="AM384" s="60"/>
      <c r="BD384" s="61"/>
    </row>
    <row r="385" spans="1:56" x14ac:dyDescent="0.45">
      <c r="A385" s="62">
        <v>3491</v>
      </c>
      <c r="B385" s="84">
        <v>0</v>
      </c>
      <c r="C385" s="84">
        <v>0</v>
      </c>
      <c r="D385" s="84">
        <v>24</v>
      </c>
      <c r="E385" s="84">
        <v>0</v>
      </c>
      <c r="F385" s="84">
        <v>9</v>
      </c>
      <c r="G385" s="84">
        <v>0</v>
      </c>
      <c r="H385" s="84">
        <v>5</v>
      </c>
      <c r="I385" s="84">
        <v>0</v>
      </c>
      <c r="J385" s="84">
        <v>9</v>
      </c>
      <c r="K385" s="84">
        <v>9</v>
      </c>
      <c r="L385" s="84">
        <v>8</v>
      </c>
      <c r="M385" s="84">
        <v>9</v>
      </c>
      <c r="N385" s="84" t="s">
        <v>131</v>
      </c>
      <c r="O385" s="84">
        <v>6</v>
      </c>
      <c r="P385" s="84">
        <v>0</v>
      </c>
      <c r="Q385" s="84" t="s">
        <v>131</v>
      </c>
      <c r="R385" s="84">
        <v>0</v>
      </c>
      <c r="S385" s="84">
        <v>44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 t="s">
        <v>131</v>
      </c>
      <c r="AA385" s="84">
        <v>0</v>
      </c>
      <c r="AB385" s="84">
        <v>5</v>
      </c>
      <c r="AD385" s="65">
        <v>380</v>
      </c>
      <c r="AE385" s="66" t="s">
        <v>702</v>
      </c>
      <c r="AF385" s="65" t="s">
        <v>700</v>
      </c>
      <c r="AG385" s="60" t="s">
        <v>144</v>
      </c>
      <c r="AH385" s="60"/>
      <c r="AI385" s="60"/>
      <c r="AJ385" s="60"/>
      <c r="AK385" s="60"/>
      <c r="AL385" s="60"/>
      <c r="AM385" s="60"/>
      <c r="BD385" s="61"/>
    </row>
    <row r="386" spans="1:56" x14ac:dyDescent="0.45">
      <c r="A386" s="62">
        <v>3494</v>
      </c>
      <c r="B386" s="84">
        <v>0</v>
      </c>
      <c r="C386" s="84" t="s">
        <v>131</v>
      </c>
      <c r="D386" s="84">
        <v>43</v>
      </c>
      <c r="E386" s="84">
        <v>0</v>
      </c>
      <c r="F386" s="84">
        <v>13</v>
      </c>
      <c r="G386" s="84">
        <v>0</v>
      </c>
      <c r="H386" s="84">
        <v>6</v>
      </c>
      <c r="I386" s="84">
        <v>0</v>
      </c>
      <c r="J386" s="84">
        <v>24</v>
      </c>
      <c r="K386" s="84">
        <v>38</v>
      </c>
      <c r="L386" s="84">
        <v>26</v>
      </c>
      <c r="M386" s="84">
        <v>38</v>
      </c>
      <c r="N386" s="84" t="s">
        <v>131</v>
      </c>
      <c r="O386" s="84">
        <v>23</v>
      </c>
      <c r="P386" s="84">
        <v>6</v>
      </c>
      <c r="Q386" s="84" t="s">
        <v>131</v>
      </c>
      <c r="R386" s="84">
        <v>0</v>
      </c>
      <c r="S386" s="84">
        <v>90</v>
      </c>
      <c r="T386" s="84" t="s">
        <v>131</v>
      </c>
      <c r="U386" s="84">
        <v>0</v>
      </c>
      <c r="V386" s="84">
        <v>0</v>
      </c>
      <c r="W386" s="84">
        <v>0</v>
      </c>
      <c r="X386" s="84">
        <v>0</v>
      </c>
      <c r="Y386" s="84" t="s">
        <v>131</v>
      </c>
      <c r="Z386" s="84">
        <v>0</v>
      </c>
      <c r="AA386" s="84" t="s">
        <v>131</v>
      </c>
      <c r="AB386" s="84">
        <v>28</v>
      </c>
      <c r="AD386" s="65">
        <v>381</v>
      </c>
      <c r="AE386" s="66" t="s">
        <v>703</v>
      </c>
      <c r="AF386" s="65" t="s">
        <v>704</v>
      </c>
      <c r="AG386" s="60" t="s">
        <v>144</v>
      </c>
      <c r="AH386" s="60"/>
      <c r="AI386" s="60"/>
      <c r="AJ386" s="60"/>
      <c r="AK386" s="60"/>
      <c r="AL386" s="60"/>
      <c r="AM386" s="60"/>
      <c r="BD386" s="61"/>
    </row>
    <row r="387" spans="1:56" x14ac:dyDescent="0.45">
      <c r="A387" s="62">
        <v>3496</v>
      </c>
      <c r="B387" s="84" t="s">
        <v>131</v>
      </c>
      <c r="C387" s="84">
        <v>18</v>
      </c>
      <c r="D387" s="84">
        <v>800</v>
      </c>
      <c r="E387" s="84">
        <v>7</v>
      </c>
      <c r="F387" s="84">
        <v>253</v>
      </c>
      <c r="G387" s="84">
        <v>7</v>
      </c>
      <c r="H387" s="84">
        <v>117</v>
      </c>
      <c r="I387" s="84">
        <v>0</v>
      </c>
      <c r="J387" s="84">
        <v>335</v>
      </c>
      <c r="K387" s="84">
        <v>498</v>
      </c>
      <c r="L387" s="84">
        <v>386</v>
      </c>
      <c r="M387" s="84">
        <v>492</v>
      </c>
      <c r="N387" s="84">
        <v>79</v>
      </c>
      <c r="O387" s="84">
        <v>224</v>
      </c>
      <c r="P387" s="84">
        <v>29</v>
      </c>
      <c r="Q387" s="84">
        <v>89</v>
      </c>
      <c r="R387" s="84">
        <v>0</v>
      </c>
      <c r="S387" s="84">
        <v>1498</v>
      </c>
      <c r="T387" s="84">
        <v>74</v>
      </c>
      <c r="U387" s="84" t="s">
        <v>131</v>
      </c>
      <c r="V387" s="84">
        <v>0</v>
      </c>
      <c r="W387" s="84">
        <v>0</v>
      </c>
      <c r="X387" s="84">
        <v>0</v>
      </c>
      <c r="Y387" s="84" t="s">
        <v>131</v>
      </c>
      <c r="Z387" s="84">
        <v>31</v>
      </c>
      <c r="AA387" s="84">
        <v>24</v>
      </c>
      <c r="AB387" s="84">
        <v>387</v>
      </c>
      <c r="AD387" s="65">
        <v>382</v>
      </c>
      <c r="AE387" s="66" t="s">
        <v>705</v>
      </c>
      <c r="AF387" s="65" t="s">
        <v>704</v>
      </c>
      <c r="AG387" s="60" t="s">
        <v>144</v>
      </c>
      <c r="AH387" s="60"/>
      <c r="AI387" s="60"/>
      <c r="AJ387" s="60"/>
      <c r="AK387" s="60"/>
      <c r="AL387" s="60"/>
      <c r="AM387" s="60"/>
      <c r="BD387" s="61"/>
    </row>
    <row r="388" spans="1:56" x14ac:dyDescent="0.45">
      <c r="A388" s="62">
        <v>3498</v>
      </c>
      <c r="B388" s="84" t="s">
        <v>131</v>
      </c>
      <c r="C388" s="84" t="s">
        <v>131</v>
      </c>
      <c r="D388" s="84">
        <v>651</v>
      </c>
      <c r="E388" s="84" t="s">
        <v>131</v>
      </c>
      <c r="F388" s="84">
        <v>186</v>
      </c>
      <c r="G388" s="84" t="s">
        <v>131</v>
      </c>
      <c r="H388" s="84">
        <v>64</v>
      </c>
      <c r="I388" s="84">
        <v>0</v>
      </c>
      <c r="J388" s="84">
        <v>148</v>
      </c>
      <c r="K388" s="84">
        <v>333</v>
      </c>
      <c r="L388" s="84">
        <v>230</v>
      </c>
      <c r="M388" s="84">
        <v>308</v>
      </c>
      <c r="N388" s="84">
        <v>67</v>
      </c>
      <c r="O388" s="84">
        <v>134</v>
      </c>
      <c r="P388" s="84">
        <v>10</v>
      </c>
      <c r="Q388" s="84">
        <v>43</v>
      </c>
      <c r="R388" s="84">
        <v>0</v>
      </c>
      <c r="S388" s="84">
        <v>993</v>
      </c>
      <c r="T388" s="84">
        <v>90</v>
      </c>
      <c r="U388" s="84">
        <v>0</v>
      </c>
      <c r="V388" s="84">
        <v>0</v>
      </c>
      <c r="W388" s="84" t="s">
        <v>131</v>
      </c>
      <c r="X388" s="84" t="s">
        <v>131</v>
      </c>
      <c r="Y388" s="84" t="s">
        <v>131</v>
      </c>
      <c r="Z388" s="84">
        <v>18</v>
      </c>
      <c r="AA388" s="84">
        <v>18</v>
      </c>
      <c r="AB388" s="84">
        <v>230</v>
      </c>
      <c r="AD388" s="65">
        <v>383</v>
      </c>
      <c r="AE388" s="66" t="s">
        <v>706</v>
      </c>
      <c r="AF388" s="65" t="s">
        <v>704</v>
      </c>
      <c r="AG388" s="60" t="s">
        <v>144</v>
      </c>
      <c r="AH388" s="60"/>
      <c r="AI388" s="60"/>
      <c r="AJ388" s="60"/>
      <c r="AK388" s="60"/>
      <c r="AL388" s="60"/>
      <c r="AM388" s="60"/>
      <c r="BD388" s="61"/>
    </row>
    <row r="389" spans="1:56" x14ac:dyDescent="0.45">
      <c r="A389" s="62">
        <v>3500</v>
      </c>
      <c r="B389" s="84">
        <v>20</v>
      </c>
      <c r="C389" s="84">
        <v>84</v>
      </c>
      <c r="D389" s="84">
        <v>4530</v>
      </c>
      <c r="E389" s="84">
        <v>34</v>
      </c>
      <c r="F389" s="84">
        <v>1305</v>
      </c>
      <c r="G389" s="84">
        <v>22</v>
      </c>
      <c r="H389" s="84">
        <v>629</v>
      </c>
      <c r="I389" s="84" t="s">
        <v>131</v>
      </c>
      <c r="J389" s="84">
        <v>1827</v>
      </c>
      <c r="K389" s="84">
        <v>2780</v>
      </c>
      <c r="L389" s="84">
        <v>2272</v>
      </c>
      <c r="M389" s="84">
        <v>2832</v>
      </c>
      <c r="N389" s="84">
        <v>434</v>
      </c>
      <c r="O389" s="84">
        <v>1498</v>
      </c>
      <c r="P389" s="84">
        <v>169</v>
      </c>
      <c r="Q389" s="84">
        <v>628</v>
      </c>
      <c r="R389" s="84" t="s">
        <v>131</v>
      </c>
      <c r="S389" s="84">
        <v>8622</v>
      </c>
      <c r="T389" s="84">
        <v>426</v>
      </c>
      <c r="U389" s="84">
        <v>8</v>
      </c>
      <c r="V389" s="84">
        <v>17</v>
      </c>
      <c r="W389" s="84">
        <v>17</v>
      </c>
      <c r="X389" s="84">
        <v>8</v>
      </c>
      <c r="Y389" s="84">
        <v>5</v>
      </c>
      <c r="Z389" s="84">
        <v>236</v>
      </c>
      <c r="AA389" s="84">
        <v>158</v>
      </c>
      <c r="AB389" s="84">
        <v>2986</v>
      </c>
      <c r="AD389" s="65">
        <v>384</v>
      </c>
      <c r="AE389" s="66" t="s">
        <v>707</v>
      </c>
      <c r="AF389" s="65" t="s">
        <v>708</v>
      </c>
      <c r="AG389" s="60" t="s">
        <v>144</v>
      </c>
      <c r="AH389" s="60"/>
      <c r="AI389" s="60"/>
      <c r="AJ389" s="60"/>
      <c r="AK389" s="60"/>
      <c r="AL389" s="60"/>
      <c r="AM389" s="60"/>
      <c r="BD389" s="61"/>
    </row>
    <row r="390" spans="1:56" x14ac:dyDescent="0.45">
      <c r="A390" s="62">
        <v>3501</v>
      </c>
      <c r="B390" s="84">
        <v>0</v>
      </c>
      <c r="C390" s="84" t="s">
        <v>131</v>
      </c>
      <c r="D390" s="84">
        <v>194</v>
      </c>
      <c r="E390" s="84" t="s">
        <v>131</v>
      </c>
      <c r="F390" s="84">
        <v>75</v>
      </c>
      <c r="G390" s="84" t="s">
        <v>131</v>
      </c>
      <c r="H390" s="84">
        <v>29</v>
      </c>
      <c r="I390" s="84">
        <v>0</v>
      </c>
      <c r="J390" s="84">
        <v>64</v>
      </c>
      <c r="K390" s="84">
        <v>129</v>
      </c>
      <c r="L390" s="84">
        <v>75</v>
      </c>
      <c r="M390" s="84">
        <v>124</v>
      </c>
      <c r="N390" s="84">
        <v>25</v>
      </c>
      <c r="O390" s="84">
        <v>42</v>
      </c>
      <c r="P390" s="84" t="s">
        <v>131</v>
      </c>
      <c r="Q390" s="84">
        <v>20</v>
      </c>
      <c r="R390" s="84">
        <v>0</v>
      </c>
      <c r="S390" s="84">
        <v>332</v>
      </c>
      <c r="T390" s="84">
        <v>52</v>
      </c>
      <c r="U390" s="84">
        <v>0</v>
      </c>
      <c r="V390" s="84">
        <v>0</v>
      </c>
      <c r="W390" s="84">
        <v>0</v>
      </c>
      <c r="X390" s="84">
        <v>0</v>
      </c>
      <c r="Y390" s="84" t="s">
        <v>131</v>
      </c>
      <c r="Z390" s="84" t="s">
        <v>131</v>
      </c>
      <c r="AA390" s="84">
        <v>6</v>
      </c>
      <c r="AB390" s="84">
        <v>79</v>
      </c>
      <c r="AD390" s="65">
        <v>385</v>
      </c>
      <c r="AE390" s="66" t="s">
        <v>709</v>
      </c>
      <c r="AF390" s="65" t="s">
        <v>708</v>
      </c>
      <c r="AG390" s="60" t="s">
        <v>144</v>
      </c>
      <c r="AH390" s="60"/>
      <c r="AI390" s="60"/>
      <c r="AJ390" s="60"/>
      <c r="AK390" s="60"/>
      <c r="AL390" s="60"/>
      <c r="AM390" s="60"/>
      <c r="BD390" s="61"/>
    </row>
    <row r="391" spans="1:56" x14ac:dyDescent="0.45">
      <c r="A391" s="62">
        <v>3502</v>
      </c>
      <c r="B391" s="84" t="s">
        <v>131</v>
      </c>
      <c r="C391" s="84" t="s">
        <v>131</v>
      </c>
      <c r="D391" s="84">
        <v>16</v>
      </c>
      <c r="E391" s="84">
        <v>0</v>
      </c>
      <c r="F391" s="84" t="s">
        <v>131</v>
      </c>
      <c r="G391" s="84">
        <v>0</v>
      </c>
      <c r="H391" s="84" t="s">
        <v>131</v>
      </c>
      <c r="I391" s="84">
        <v>0</v>
      </c>
      <c r="J391" s="84">
        <v>10</v>
      </c>
      <c r="K391" s="84" t="s">
        <v>131</v>
      </c>
      <c r="L391" s="84" t="s">
        <v>131</v>
      </c>
      <c r="M391" s="84">
        <v>11</v>
      </c>
      <c r="N391" s="84" t="s">
        <v>131</v>
      </c>
      <c r="O391" s="84" t="s">
        <v>131</v>
      </c>
      <c r="P391" s="84">
        <v>0</v>
      </c>
      <c r="Q391" s="84" t="s">
        <v>131</v>
      </c>
      <c r="R391" s="84">
        <v>0</v>
      </c>
      <c r="S391" s="84">
        <v>29</v>
      </c>
      <c r="T391" s="84">
        <v>8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4">
        <v>8</v>
      </c>
      <c r="AD391" s="65">
        <v>386</v>
      </c>
      <c r="AE391" s="66" t="s">
        <v>710</v>
      </c>
      <c r="AF391" s="65" t="s">
        <v>708</v>
      </c>
      <c r="AG391" s="60" t="s">
        <v>144</v>
      </c>
      <c r="AH391" s="60"/>
      <c r="AI391" s="60"/>
      <c r="AJ391" s="60"/>
      <c r="AK391" s="60"/>
      <c r="AL391" s="60"/>
      <c r="AM391" s="60"/>
      <c r="BD391" s="61"/>
    </row>
    <row r="392" spans="1:56" x14ac:dyDescent="0.45">
      <c r="A392" s="62">
        <v>3505</v>
      </c>
      <c r="B392" s="84" t="s">
        <v>131</v>
      </c>
      <c r="C392" s="84">
        <v>11</v>
      </c>
      <c r="D392" s="84">
        <v>685</v>
      </c>
      <c r="E392" s="84" t="s">
        <v>131</v>
      </c>
      <c r="F392" s="84">
        <v>197</v>
      </c>
      <c r="G392" s="84">
        <v>6</v>
      </c>
      <c r="H392" s="84">
        <v>81</v>
      </c>
      <c r="I392" s="84">
        <v>0</v>
      </c>
      <c r="J392" s="84">
        <v>227</v>
      </c>
      <c r="K392" s="84">
        <v>382</v>
      </c>
      <c r="L392" s="84">
        <v>290</v>
      </c>
      <c r="M392" s="84">
        <v>397</v>
      </c>
      <c r="N392" s="84">
        <v>78</v>
      </c>
      <c r="O392" s="84">
        <v>190</v>
      </c>
      <c r="P392" s="84">
        <v>18</v>
      </c>
      <c r="Q392" s="84">
        <v>73</v>
      </c>
      <c r="R392" s="84">
        <v>0</v>
      </c>
      <c r="S392" s="84">
        <v>1187</v>
      </c>
      <c r="T392" s="84">
        <v>44</v>
      </c>
      <c r="U392" s="84">
        <v>0</v>
      </c>
      <c r="V392" s="84">
        <v>0</v>
      </c>
      <c r="W392" s="84" t="s">
        <v>131</v>
      </c>
      <c r="X392" s="84" t="s">
        <v>131</v>
      </c>
      <c r="Y392" s="84" t="s">
        <v>131</v>
      </c>
      <c r="Z392" s="84">
        <v>27</v>
      </c>
      <c r="AA392" s="84">
        <v>21</v>
      </c>
      <c r="AB392" s="84">
        <v>280</v>
      </c>
      <c r="AD392" s="65">
        <v>387</v>
      </c>
      <c r="AE392" s="66" t="s">
        <v>711</v>
      </c>
      <c r="AF392" s="65" t="s">
        <v>708</v>
      </c>
      <c r="AG392" s="60" t="s">
        <v>144</v>
      </c>
      <c r="AH392" s="60"/>
      <c r="AI392" s="60"/>
      <c r="AJ392" s="60"/>
      <c r="AK392" s="60"/>
      <c r="AL392" s="60"/>
      <c r="AM392" s="60"/>
      <c r="BD392" s="61"/>
    </row>
    <row r="393" spans="1:56" x14ac:dyDescent="0.45">
      <c r="A393" s="62">
        <v>3506</v>
      </c>
      <c r="B393" s="84">
        <v>0</v>
      </c>
      <c r="C393" s="84">
        <v>0</v>
      </c>
      <c r="D393" s="84" t="s">
        <v>131</v>
      </c>
      <c r="E393" s="84">
        <v>0</v>
      </c>
      <c r="F393" s="84">
        <v>0</v>
      </c>
      <c r="G393" s="84">
        <v>0</v>
      </c>
      <c r="H393" s="84">
        <v>0</v>
      </c>
      <c r="I393" s="84">
        <v>0</v>
      </c>
      <c r="J393" s="84">
        <v>0</v>
      </c>
      <c r="K393" s="84" t="s">
        <v>131</v>
      </c>
      <c r="L393" s="84" t="s">
        <v>131</v>
      </c>
      <c r="M393" s="84" t="s">
        <v>131</v>
      </c>
      <c r="N393" s="84">
        <v>0</v>
      </c>
      <c r="O393" s="84">
        <v>0</v>
      </c>
      <c r="P393" s="84">
        <v>0</v>
      </c>
      <c r="Q393" s="84" t="s">
        <v>131</v>
      </c>
      <c r="R393" s="84">
        <v>0</v>
      </c>
      <c r="S393" s="84" t="s">
        <v>131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4" t="s">
        <v>131</v>
      </c>
      <c r="AD393" s="65">
        <v>388</v>
      </c>
      <c r="AE393" s="66" t="s">
        <v>712</v>
      </c>
      <c r="AF393" s="65" t="s">
        <v>708</v>
      </c>
      <c r="AG393" s="60" t="s">
        <v>144</v>
      </c>
      <c r="AH393" s="60"/>
      <c r="AI393" s="60"/>
      <c r="AJ393" s="60"/>
      <c r="AK393" s="60"/>
      <c r="AL393" s="60"/>
      <c r="AM393" s="60"/>
      <c r="BD393" s="61"/>
    </row>
    <row r="394" spans="1:56" x14ac:dyDescent="0.45">
      <c r="A394" s="62">
        <v>3507</v>
      </c>
      <c r="B394" s="84">
        <v>0</v>
      </c>
      <c r="C394" s="84">
        <v>0</v>
      </c>
      <c r="D394" s="84">
        <v>12</v>
      </c>
      <c r="E394" s="84">
        <v>0</v>
      </c>
      <c r="F394" s="84">
        <v>9</v>
      </c>
      <c r="G394" s="84">
        <v>0</v>
      </c>
      <c r="H394" s="84">
        <v>7</v>
      </c>
      <c r="I394" s="84">
        <v>0</v>
      </c>
      <c r="J394" s="84">
        <v>14</v>
      </c>
      <c r="K394" s="84">
        <v>8</v>
      </c>
      <c r="L394" s="84">
        <v>7</v>
      </c>
      <c r="M394" s="84">
        <v>10</v>
      </c>
      <c r="N394" s="84" t="s">
        <v>131</v>
      </c>
      <c r="O394" s="84" t="s">
        <v>131</v>
      </c>
      <c r="P394" s="84">
        <v>0</v>
      </c>
      <c r="Q394" s="84" t="s">
        <v>131</v>
      </c>
      <c r="R394" s="84">
        <v>0</v>
      </c>
      <c r="S394" s="84">
        <v>37</v>
      </c>
      <c r="T394" s="84">
        <v>10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0</v>
      </c>
      <c r="AA394" s="84">
        <v>0</v>
      </c>
      <c r="AB394" s="84">
        <v>9</v>
      </c>
      <c r="AD394" s="65">
        <v>389</v>
      </c>
      <c r="AE394" s="66" t="s">
        <v>713</v>
      </c>
      <c r="AF394" s="65" t="s">
        <v>708</v>
      </c>
      <c r="AG394" s="60" t="s">
        <v>144</v>
      </c>
      <c r="AH394" s="60"/>
      <c r="AI394" s="60"/>
      <c r="AJ394" s="60"/>
      <c r="AK394" s="60"/>
      <c r="AL394" s="60"/>
      <c r="AM394" s="60"/>
      <c r="BD394" s="61"/>
    </row>
    <row r="395" spans="1:56" x14ac:dyDescent="0.45">
      <c r="A395" s="62">
        <v>3509</v>
      </c>
      <c r="B395" s="84">
        <v>0</v>
      </c>
      <c r="C395" s="84">
        <v>0</v>
      </c>
      <c r="D395" s="84">
        <v>27</v>
      </c>
      <c r="E395" s="84">
        <v>0</v>
      </c>
      <c r="F395" s="84">
        <v>6</v>
      </c>
      <c r="G395" s="84">
        <v>0</v>
      </c>
      <c r="H395" s="84" t="s">
        <v>131</v>
      </c>
      <c r="I395" s="84">
        <v>0</v>
      </c>
      <c r="J395" s="84">
        <v>12</v>
      </c>
      <c r="K395" s="84">
        <v>12</v>
      </c>
      <c r="L395" s="84">
        <v>8</v>
      </c>
      <c r="M395" s="84">
        <v>13</v>
      </c>
      <c r="N395" s="84" t="s">
        <v>131</v>
      </c>
      <c r="O395" s="84">
        <v>5</v>
      </c>
      <c r="P395" s="84">
        <v>0</v>
      </c>
      <c r="Q395" s="84" t="s">
        <v>131</v>
      </c>
      <c r="R395" s="84">
        <v>0</v>
      </c>
      <c r="S395" s="84">
        <v>50</v>
      </c>
      <c r="T395" s="84">
        <v>9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0</v>
      </c>
      <c r="AA395" s="84">
        <v>0</v>
      </c>
      <c r="AB395" s="84" t="s">
        <v>131</v>
      </c>
      <c r="AD395" s="65">
        <v>390</v>
      </c>
      <c r="AE395" s="66" t="s">
        <v>714</v>
      </c>
      <c r="AF395" s="65" t="s">
        <v>715</v>
      </c>
      <c r="AG395" s="60" t="s">
        <v>144</v>
      </c>
      <c r="AH395" s="60"/>
      <c r="AI395" s="60"/>
      <c r="AJ395" s="60"/>
      <c r="AK395" s="60"/>
      <c r="AL395" s="60"/>
      <c r="AM395" s="60"/>
      <c r="BD395" s="61"/>
    </row>
    <row r="396" spans="1:56" x14ac:dyDescent="0.45">
      <c r="A396" s="62">
        <v>3512</v>
      </c>
      <c r="B396" s="84">
        <v>0</v>
      </c>
      <c r="C396" s="84">
        <v>0</v>
      </c>
      <c r="D396" s="84">
        <v>42</v>
      </c>
      <c r="E396" s="84" t="s">
        <v>131</v>
      </c>
      <c r="F396" s="84">
        <v>6</v>
      </c>
      <c r="G396" s="84">
        <v>0</v>
      </c>
      <c r="H396" s="84">
        <v>0</v>
      </c>
      <c r="I396" s="84">
        <v>0</v>
      </c>
      <c r="J396" s="84">
        <v>13</v>
      </c>
      <c r="K396" s="84">
        <v>15</v>
      </c>
      <c r="L396" s="84">
        <v>10</v>
      </c>
      <c r="M396" s="84">
        <v>22</v>
      </c>
      <c r="N396" s="84">
        <v>0</v>
      </c>
      <c r="O396" s="84" t="s">
        <v>131</v>
      </c>
      <c r="P396" s="84" t="s">
        <v>131</v>
      </c>
      <c r="Q396" s="84" t="s">
        <v>131</v>
      </c>
      <c r="R396" s="84">
        <v>0</v>
      </c>
      <c r="S396" s="84">
        <v>59</v>
      </c>
      <c r="T396" s="84">
        <v>16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 t="s">
        <v>131</v>
      </c>
      <c r="AA396" s="84">
        <v>0</v>
      </c>
      <c r="AB396" s="84">
        <v>6</v>
      </c>
      <c r="AD396" s="65">
        <v>391</v>
      </c>
      <c r="AE396" s="66" t="s">
        <v>716</v>
      </c>
      <c r="AF396" s="65" t="s">
        <v>715</v>
      </c>
      <c r="AG396" s="60" t="s">
        <v>144</v>
      </c>
      <c r="AH396" s="60"/>
      <c r="AI396" s="60"/>
      <c r="AJ396" s="60"/>
      <c r="AK396" s="60"/>
      <c r="AL396" s="60"/>
      <c r="AM396" s="60"/>
      <c r="BD396" s="61"/>
    </row>
    <row r="397" spans="1:56" x14ac:dyDescent="0.45">
      <c r="A397" s="62">
        <v>3515</v>
      </c>
      <c r="B397" s="84">
        <v>0</v>
      </c>
      <c r="C397" s="84">
        <v>0</v>
      </c>
      <c r="D397" s="84">
        <v>164</v>
      </c>
      <c r="E397" s="84" t="s">
        <v>131</v>
      </c>
      <c r="F397" s="84">
        <v>54</v>
      </c>
      <c r="G397" s="84">
        <v>0</v>
      </c>
      <c r="H397" s="84">
        <v>24</v>
      </c>
      <c r="I397" s="84">
        <v>0</v>
      </c>
      <c r="J397" s="84">
        <v>48</v>
      </c>
      <c r="K397" s="84">
        <v>135</v>
      </c>
      <c r="L397" s="84">
        <v>81</v>
      </c>
      <c r="M397" s="84">
        <v>106</v>
      </c>
      <c r="N397" s="84">
        <v>30</v>
      </c>
      <c r="O397" s="84">
        <v>39</v>
      </c>
      <c r="P397" s="84" t="s">
        <v>131</v>
      </c>
      <c r="Q397" s="84">
        <v>14</v>
      </c>
      <c r="R397" s="84">
        <v>0</v>
      </c>
      <c r="S397" s="84">
        <v>301</v>
      </c>
      <c r="T397" s="84">
        <v>28</v>
      </c>
      <c r="U397" s="84" t="s">
        <v>131</v>
      </c>
      <c r="V397" s="84">
        <v>0</v>
      </c>
      <c r="W397" s="84">
        <v>0</v>
      </c>
      <c r="X397" s="84" t="s">
        <v>131</v>
      </c>
      <c r="Y397" s="84">
        <v>0</v>
      </c>
      <c r="Z397" s="84">
        <v>5</v>
      </c>
      <c r="AA397" s="84">
        <v>13</v>
      </c>
      <c r="AB397" s="84">
        <v>69</v>
      </c>
      <c r="AD397" s="65">
        <v>392</v>
      </c>
      <c r="AE397" s="66" t="s">
        <v>717</v>
      </c>
      <c r="AF397" s="65" t="s">
        <v>715</v>
      </c>
      <c r="AG397" s="60" t="s">
        <v>144</v>
      </c>
      <c r="AH397" s="60"/>
      <c r="AI397" s="60"/>
      <c r="AJ397" s="60"/>
      <c r="AK397" s="60"/>
      <c r="AL397" s="60"/>
      <c r="AM397" s="60"/>
      <c r="BD397" s="61"/>
    </row>
    <row r="398" spans="1:56" x14ac:dyDescent="0.45">
      <c r="A398" s="62">
        <v>3516</v>
      </c>
      <c r="B398" s="84">
        <v>0</v>
      </c>
      <c r="C398" s="84" t="s">
        <v>131</v>
      </c>
      <c r="D398" s="84">
        <v>94</v>
      </c>
      <c r="E398" s="84" t="s">
        <v>131</v>
      </c>
      <c r="F398" s="84">
        <v>20</v>
      </c>
      <c r="G398" s="84">
        <v>0</v>
      </c>
      <c r="H398" s="84">
        <v>10</v>
      </c>
      <c r="I398" s="84">
        <v>0</v>
      </c>
      <c r="J398" s="84">
        <v>31</v>
      </c>
      <c r="K398" s="84">
        <v>39</v>
      </c>
      <c r="L398" s="84">
        <v>23</v>
      </c>
      <c r="M398" s="84">
        <v>36</v>
      </c>
      <c r="N398" s="84">
        <v>13</v>
      </c>
      <c r="O398" s="84">
        <v>21</v>
      </c>
      <c r="P398" s="84" t="s">
        <v>131</v>
      </c>
      <c r="Q398" s="84" t="s">
        <v>131</v>
      </c>
      <c r="R398" s="84">
        <v>0</v>
      </c>
      <c r="S398" s="84">
        <v>157</v>
      </c>
      <c r="T398" s="84">
        <v>14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 t="s">
        <v>131</v>
      </c>
      <c r="AA398" s="84" t="s">
        <v>131</v>
      </c>
      <c r="AB398" s="84">
        <v>25</v>
      </c>
      <c r="AD398" s="65">
        <v>393</v>
      </c>
      <c r="AE398" s="66" t="s">
        <v>718</v>
      </c>
      <c r="AF398" s="65" t="s">
        <v>715</v>
      </c>
      <c r="AG398" s="60" t="s">
        <v>144</v>
      </c>
      <c r="AH398" s="60"/>
      <c r="AI398" s="60"/>
      <c r="AJ398" s="60"/>
      <c r="AK398" s="60"/>
      <c r="AL398" s="60"/>
      <c r="AM398" s="60"/>
      <c r="BD398" s="61"/>
    </row>
    <row r="399" spans="1:56" x14ac:dyDescent="0.45">
      <c r="A399" s="62">
        <v>3517</v>
      </c>
      <c r="B399" s="84">
        <v>0</v>
      </c>
      <c r="C399" s="84">
        <v>0</v>
      </c>
      <c r="D399" s="84">
        <v>284</v>
      </c>
      <c r="E399" s="84" t="s">
        <v>131</v>
      </c>
      <c r="F399" s="84">
        <v>69</v>
      </c>
      <c r="G399" s="84">
        <v>0</v>
      </c>
      <c r="H399" s="84">
        <v>43</v>
      </c>
      <c r="I399" s="84">
        <v>0</v>
      </c>
      <c r="J399" s="84">
        <v>126</v>
      </c>
      <c r="K399" s="84">
        <v>86</v>
      </c>
      <c r="L399" s="84">
        <v>66</v>
      </c>
      <c r="M399" s="84">
        <v>108</v>
      </c>
      <c r="N399" s="84">
        <v>24</v>
      </c>
      <c r="O399" s="84">
        <v>71</v>
      </c>
      <c r="P399" s="84">
        <v>5</v>
      </c>
      <c r="Q399" s="84">
        <v>11</v>
      </c>
      <c r="R399" s="84">
        <v>0</v>
      </c>
      <c r="S399" s="84">
        <v>522</v>
      </c>
      <c r="T399" s="84">
        <v>20</v>
      </c>
      <c r="U399" s="84">
        <v>0</v>
      </c>
      <c r="V399" s="84">
        <v>0</v>
      </c>
      <c r="W399" s="84" t="s">
        <v>131</v>
      </c>
      <c r="X399" s="84">
        <v>0</v>
      </c>
      <c r="Y399" s="84" t="s">
        <v>131</v>
      </c>
      <c r="Z399" s="84">
        <v>5</v>
      </c>
      <c r="AA399" s="84">
        <v>7</v>
      </c>
      <c r="AB399" s="84">
        <v>71</v>
      </c>
      <c r="AD399" s="65">
        <v>394</v>
      </c>
      <c r="AE399" s="66" t="s">
        <v>719</v>
      </c>
      <c r="AF399" s="65" t="s">
        <v>715</v>
      </c>
      <c r="AG399" s="60" t="s">
        <v>144</v>
      </c>
      <c r="AH399" s="60"/>
      <c r="AI399" s="60"/>
      <c r="AJ399" s="60"/>
      <c r="AK399" s="60"/>
      <c r="AL399" s="60"/>
      <c r="AM399" s="60"/>
      <c r="BD399" s="61"/>
    </row>
    <row r="400" spans="1:56" x14ac:dyDescent="0.45">
      <c r="A400" s="62">
        <v>3518</v>
      </c>
      <c r="B400" s="84">
        <v>0</v>
      </c>
      <c r="C400" s="84">
        <v>0</v>
      </c>
      <c r="D400" s="84">
        <v>282</v>
      </c>
      <c r="E400" s="84" t="s">
        <v>131</v>
      </c>
      <c r="F400" s="84">
        <v>70</v>
      </c>
      <c r="G400" s="84" t="s">
        <v>131</v>
      </c>
      <c r="H400" s="84">
        <v>52</v>
      </c>
      <c r="I400" s="84">
        <v>0</v>
      </c>
      <c r="J400" s="84">
        <v>134</v>
      </c>
      <c r="K400" s="84">
        <v>94</v>
      </c>
      <c r="L400" s="84">
        <v>71</v>
      </c>
      <c r="M400" s="84">
        <v>122</v>
      </c>
      <c r="N400" s="84">
        <v>26</v>
      </c>
      <c r="O400" s="84">
        <v>107</v>
      </c>
      <c r="P400" s="84">
        <v>6</v>
      </c>
      <c r="Q400" s="84">
        <v>13</v>
      </c>
      <c r="R400" s="84">
        <v>0</v>
      </c>
      <c r="S400" s="84">
        <v>566</v>
      </c>
      <c r="T400" s="84">
        <v>23</v>
      </c>
      <c r="U400" s="84" t="s">
        <v>131</v>
      </c>
      <c r="V400" s="84">
        <v>0</v>
      </c>
      <c r="W400" s="84">
        <v>0</v>
      </c>
      <c r="X400" s="84">
        <v>0</v>
      </c>
      <c r="Y400" s="84" t="s">
        <v>131</v>
      </c>
      <c r="Z400" s="84">
        <v>9</v>
      </c>
      <c r="AA400" s="84" t="s">
        <v>131</v>
      </c>
      <c r="AB400" s="84">
        <v>69</v>
      </c>
      <c r="AD400" s="65">
        <v>395</v>
      </c>
      <c r="AE400" s="66" t="s">
        <v>720</v>
      </c>
      <c r="AF400" s="65" t="s">
        <v>715</v>
      </c>
      <c r="AG400" s="60" t="s">
        <v>144</v>
      </c>
      <c r="AH400" s="60"/>
      <c r="AI400" s="60"/>
      <c r="AJ400" s="60"/>
      <c r="AK400" s="60"/>
      <c r="AL400" s="60"/>
      <c r="AM400" s="60"/>
      <c r="BD400" s="61"/>
    </row>
    <row r="401" spans="1:56" x14ac:dyDescent="0.45">
      <c r="A401" s="62">
        <v>3520</v>
      </c>
      <c r="B401" s="84">
        <v>0</v>
      </c>
      <c r="C401" s="84">
        <v>0</v>
      </c>
      <c r="D401" s="84">
        <v>51</v>
      </c>
      <c r="E401" s="84">
        <v>0</v>
      </c>
      <c r="F401" s="84">
        <v>16</v>
      </c>
      <c r="G401" s="84">
        <v>0</v>
      </c>
      <c r="H401" s="84">
        <v>12</v>
      </c>
      <c r="I401" s="84">
        <v>0</v>
      </c>
      <c r="J401" s="84">
        <v>35</v>
      </c>
      <c r="K401" s="84">
        <v>16</v>
      </c>
      <c r="L401" s="84">
        <v>14</v>
      </c>
      <c r="M401" s="84">
        <v>14</v>
      </c>
      <c r="N401" s="84" t="s">
        <v>131</v>
      </c>
      <c r="O401" s="84">
        <v>11</v>
      </c>
      <c r="P401" s="84">
        <v>0</v>
      </c>
      <c r="Q401" s="84" t="s">
        <v>131</v>
      </c>
      <c r="R401" s="84">
        <v>0</v>
      </c>
      <c r="S401" s="84">
        <v>115</v>
      </c>
      <c r="T401" s="84">
        <v>0</v>
      </c>
      <c r="U401" s="84">
        <v>0</v>
      </c>
      <c r="V401" s="84">
        <v>0</v>
      </c>
      <c r="W401" s="84">
        <v>0</v>
      </c>
      <c r="X401" s="84" t="s">
        <v>131</v>
      </c>
      <c r="Y401" s="84">
        <v>0</v>
      </c>
      <c r="Z401" s="84" t="s">
        <v>131</v>
      </c>
      <c r="AA401" s="84">
        <v>0</v>
      </c>
      <c r="AB401" s="84">
        <v>12</v>
      </c>
      <c r="AD401" s="65">
        <v>396</v>
      </c>
      <c r="AE401" s="66" t="s">
        <v>721</v>
      </c>
      <c r="AF401" s="65" t="s">
        <v>715</v>
      </c>
      <c r="AG401" s="60" t="s">
        <v>144</v>
      </c>
      <c r="AH401" s="60"/>
      <c r="AI401" s="60"/>
      <c r="AJ401" s="60"/>
      <c r="AK401" s="60"/>
      <c r="AL401" s="60"/>
      <c r="AM401" s="60"/>
      <c r="BD401" s="61"/>
    </row>
    <row r="402" spans="1:56" x14ac:dyDescent="0.45">
      <c r="A402" s="62">
        <v>3521</v>
      </c>
      <c r="B402" s="84">
        <v>0</v>
      </c>
      <c r="C402" s="84">
        <v>0</v>
      </c>
      <c r="D402" s="84">
        <v>69</v>
      </c>
      <c r="E402" s="84">
        <v>0</v>
      </c>
      <c r="F402" s="84">
        <v>23</v>
      </c>
      <c r="G402" s="84">
        <v>0</v>
      </c>
      <c r="H402" s="84">
        <v>12</v>
      </c>
      <c r="I402" s="84">
        <v>0</v>
      </c>
      <c r="J402" s="84">
        <v>21</v>
      </c>
      <c r="K402" s="84">
        <v>43</v>
      </c>
      <c r="L402" s="84">
        <v>39</v>
      </c>
      <c r="M402" s="84">
        <v>39</v>
      </c>
      <c r="N402" s="84">
        <v>8</v>
      </c>
      <c r="O402" s="84">
        <v>16</v>
      </c>
      <c r="P402" s="84" t="s">
        <v>131</v>
      </c>
      <c r="Q402" s="84">
        <v>10</v>
      </c>
      <c r="R402" s="84">
        <v>0</v>
      </c>
      <c r="S402" s="84">
        <v>124</v>
      </c>
      <c r="T402" s="84">
        <v>12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 t="s">
        <v>131</v>
      </c>
      <c r="AA402" s="84">
        <v>7</v>
      </c>
      <c r="AB402" s="84">
        <v>20</v>
      </c>
      <c r="AD402" s="65">
        <v>397</v>
      </c>
      <c r="AE402" s="66" t="s">
        <v>722</v>
      </c>
      <c r="AF402" s="65" t="s">
        <v>723</v>
      </c>
      <c r="AG402" s="60" t="s">
        <v>144</v>
      </c>
      <c r="AH402" s="60"/>
      <c r="AI402" s="60"/>
      <c r="AJ402" s="60"/>
      <c r="AK402" s="60"/>
      <c r="AL402" s="60"/>
      <c r="AM402" s="60"/>
      <c r="BD402" s="61"/>
    </row>
    <row r="403" spans="1:56" x14ac:dyDescent="0.45">
      <c r="A403" s="62">
        <v>3522</v>
      </c>
      <c r="B403" s="84">
        <v>0</v>
      </c>
      <c r="C403" s="84">
        <v>0</v>
      </c>
      <c r="D403" s="84">
        <v>26</v>
      </c>
      <c r="E403" s="84" t="s">
        <v>131</v>
      </c>
      <c r="F403" s="84">
        <v>15</v>
      </c>
      <c r="G403" s="84">
        <v>0</v>
      </c>
      <c r="H403" s="84">
        <v>7</v>
      </c>
      <c r="I403" s="84">
        <v>0</v>
      </c>
      <c r="J403" s="84">
        <v>18</v>
      </c>
      <c r="K403" s="84">
        <v>19</v>
      </c>
      <c r="L403" s="84">
        <v>12</v>
      </c>
      <c r="M403" s="84">
        <v>17</v>
      </c>
      <c r="N403" s="84" t="s">
        <v>131</v>
      </c>
      <c r="O403" s="84">
        <v>8</v>
      </c>
      <c r="P403" s="84">
        <v>0</v>
      </c>
      <c r="Q403" s="84" t="s">
        <v>131</v>
      </c>
      <c r="R403" s="84">
        <v>0</v>
      </c>
      <c r="S403" s="84">
        <v>61</v>
      </c>
      <c r="T403" s="84">
        <v>6</v>
      </c>
      <c r="U403" s="84">
        <v>0</v>
      </c>
      <c r="V403" s="84">
        <v>0</v>
      </c>
      <c r="W403" s="84">
        <v>0</v>
      </c>
      <c r="X403" s="84">
        <v>0</v>
      </c>
      <c r="Y403" s="84" t="s">
        <v>131</v>
      </c>
      <c r="Z403" s="84">
        <v>0</v>
      </c>
      <c r="AA403" s="84" t="s">
        <v>131</v>
      </c>
      <c r="AB403" s="84">
        <v>11</v>
      </c>
      <c r="AD403" s="65">
        <v>398</v>
      </c>
      <c r="AE403" s="66" t="s">
        <v>724</v>
      </c>
      <c r="AF403" s="65" t="s">
        <v>723</v>
      </c>
      <c r="AG403" s="60" t="s">
        <v>144</v>
      </c>
      <c r="AH403" s="60"/>
      <c r="AI403" s="60"/>
      <c r="AJ403" s="60"/>
      <c r="AK403" s="60"/>
      <c r="AL403" s="60"/>
      <c r="AM403" s="60"/>
      <c r="BD403" s="61"/>
    </row>
    <row r="404" spans="1:56" x14ac:dyDescent="0.45">
      <c r="A404" s="62">
        <v>3523</v>
      </c>
      <c r="B404" s="84" t="s">
        <v>131</v>
      </c>
      <c r="C404" s="84" t="s">
        <v>131</v>
      </c>
      <c r="D404" s="84">
        <v>883</v>
      </c>
      <c r="E404" s="84" t="s">
        <v>131</v>
      </c>
      <c r="F404" s="84">
        <v>200</v>
      </c>
      <c r="G404" s="84" t="s">
        <v>131</v>
      </c>
      <c r="H404" s="84">
        <v>102</v>
      </c>
      <c r="I404" s="84" t="s">
        <v>131</v>
      </c>
      <c r="J404" s="84">
        <v>266</v>
      </c>
      <c r="K404" s="84">
        <v>217</v>
      </c>
      <c r="L404" s="84">
        <v>172</v>
      </c>
      <c r="M404" s="84">
        <v>253</v>
      </c>
      <c r="N404" s="84">
        <v>79</v>
      </c>
      <c r="O404" s="84">
        <v>213</v>
      </c>
      <c r="P404" s="84">
        <v>5</v>
      </c>
      <c r="Q404" s="84">
        <v>36</v>
      </c>
      <c r="R404" s="84">
        <v>0</v>
      </c>
      <c r="S404" s="84">
        <v>1456</v>
      </c>
      <c r="T404" s="84">
        <v>58</v>
      </c>
      <c r="U404" s="84">
        <v>0</v>
      </c>
      <c r="V404" s="84">
        <v>0</v>
      </c>
      <c r="W404" s="84" t="s">
        <v>131</v>
      </c>
      <c r="X404" s="84" t="s">
        <v>131</v>
      </c>
      <c r="Y404" s="84" t="s">
        <v>131</v>
      </c>
      <c r="Z404" s="84">
        <v>16</v>
      </c>
      <c r="AA404" s="84">
        <v>11</v>
      </c>
      <c r="AB404" s="84">
        <v>263</v>
      </c>
      <c r="AD404" s="65">
        <v>399</v>
      </c>
      <c r="AE404" s="66" t="s">
        <v>725</v>
      </c>
      <c r="AF404" s="65" t="s">
        <v>723</v>
      </c>
      <c r="AG404" s="60" t="s">
        <v>144</v>
      </c>
      <c r="AH404" s="60"/>
      <c r="AI404" s="60"/>
      <c r="AJ404" s="60"/>
      <c r="AK404" s="60"/>
      <c r="AL404" s="60"/>
      <c r="AM404" s="60"/>
      <c r="BD404" s="61"/>
    </row>
    <row r="405" spans="1:56" x14ac:dyDescent="0.45">
      <c r="A405" s="62">
        <v>3525</v>
      </c>
      <c r="B405" s="84">
        <v>0</v>
      </c>
      <c r="C405" s="84" t="s">
        <v>131</v>
      </c>
      <c r="D405" s="84">
        <v>245</v>
      </c>
      <c r="E405" s="84">
        <v>0</v>
      </c>
      <c r="F405" s="84">
        <v>52</v>
      </c>
      <c r="G405" s="84" t="s">
        <v>131</v>
      </c>
      <c r="H405" s="84">
        <v>30</v>
      </c>
      <c r="I405" s="84">
        <v>0</v>
      </c>
      <c r="J405" s="84">
        <v>78</v>
      </c>
      <c r="K405" s="84">
        <v>73</v>
      </c>
      <c r="L405" s="84">
        <v>54</v>
      </c>
      <c r="M405" s="84">
        <v>86</v>
      </c>
      <c r="N405" s="84">
        <v>15</v>
      </c>
      <c r="O405" s="84">
        <v>44</v>
      </c>
      <c r="P405" s="84" t="s">
        <v>131</v>
      </c>
      <c r="Q405" s="84">
        <v>6</v>
      </c>
      <c r="R405" s="84">
        <v>0</v>
      </c>
      <c r="S405" s="84">
        <v>392</v>
      </c>
      <c r="T405" s="84">
        <v>37</v>
      </c>
      <c r="U405" s="84">
        <v>0</v>
      </c>
      <c r="V405" s="84">
        <v>0</v>
      </c>
      <c r="W405" s="84">
        <v>0</v>
      </c>
      <c r="X405" s="84">
        <v>0</v>
      </c>
      <c r="Y405" s="84" t="s">
        <v>131</v>
      </c>
      <c r="Z405" s="84">
        <v>5</v>
      </c>
      <c r="AA405" s="84" t="s">
        <v>131</v>
      </c>
      <c r="AB405" s="84">
        <v>53</v>
      </c>
      <c r="AD405" s="65">
        <v>400</v>
      </c>
      <c r="AE405" s="66" t="s">
        <v>726</v>
      </c>
      <c r="AF405" s="65" t="s">
        <v>727</v>
      </c>
      <c r="AG405" s="60" t="s">
        <v>144</v>
      </c>
      <c r="AH405" s="60"/>
      <c r="AI405" s="60"/>
      <c r="AJ405" s="60"/>
      <c r="AK405" s="60"/>
      <c r="AL405" s="60"/>
      <c r="AM405" s="60"/>
      <c r="BD405" s="61"/>
    </row>
    <row r="406" spans="1:56" x14ac:dyDescent="0.45">
      <c r="A406" s="62">
        <v>3527</v>
      </c>
      <c r="B406" s="84">
        <v>0</v>
      </c>
      <c r="C406" s="84">
        <v>0</v>
      </c>
      <c r="D406" s="84">
        <v>149</v>
      </c>
      <c r="E406" s="84">
        <v>0</v>
      </c>
      <c r="F406" s="84">
        <v>26</v>
      </c>
      <c r="G406" s="84" t="s">
        <v>131</v>
      </c>
      <c r="H406" s="84">
        <v>11</v>
      </c>
      <c r="I406" s="84">
        <v>0</v>
      </c>
      <c r="J406" s="84">
        <v>37</v>
      </c>
      <c r="K406" s="84">
        <v>41</v>
      </c>
      <c r="L406" s="84">
        <v>35</v>
      </c>
      <c r="M406" s="84">
        <v>45</v>
      </c>
      <c r="N406" s="84" t="s">
        <v>131</v>
      </c>
      <c r="O406" s="84">
        <v>24</v>
      </c>
      <c r="P406" s="84" t="s">
        <v>131</v>
      </c>
      <c r="Q406" s="84">
        <v>5</v>
      </c>
      <c r="R406" s="84">
        <v>0</v>
      </c>
      <c r="S406" s="84">
        <v>222</v>
      </c>
      <c r="T406" s="84">
        <v>28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 t="s">
        <v>131</v>
      </c>
      <c r="AA406" s="84" t="s">
        <v>131</v>
      </c>
      <c r="AB406" s="84">
        <v>19</v>
      </c>
      <c r="AD406" s="65">
        <v>401</v>
      </c>
      <c r="AE406" s="66" t="s">
        <v>728</v>
      </c>
      <c r="AF406" s="65" t="s">
        <v>727</v>
      </c>
      <c r="AG406" s="60" t="s">
        <v>144</v>
      </c>
      <c r="AH406" s="60"/>
      <c r="AI406" s="60"/>
      <c r="AJ406" s="60"/>
      <c r="AK406" s="60"/>
      <c r="AL406" s="60"/>
      <c r="AM406" s="60"/>
      <c r="BD406" s="61"/>
    </row>
    <row r="407" spans="1:56" x14ac:dyDescent="0.45">
      <c r="A407" s="62">
        <v>3529</v>
      </c>
      <c r="B407" s="84">
        <v>0</v>
      </c>
      <c r="C407" s="84">
        <v>0</v>
      </c>
      <c r="D407" s="84">
        <v>7</v>
      </c>
      <c r="E407" s="84">
        <v>0</v>
      </c>
      <c r="F407" s="84" t="s">
        <v>131</v>
      </c>
      <c r="G407" s="84">
        <v>0</v>
      </c>
      <c r="H407" s="84" t="s">
        <v>131</v>
      </c>
      <c r="I407" s="84">
        <v>0</v>
      </c>
      <c r="J407" s="84" t="s">
        <v>131</v>
      </c>
      <c r="K407" s="84">
        <v>9</v>
      </c>
      <c r="L407" s="84" t="s">
        <v>131</v>
      </c>
      <c r="M407" s="84">
        <v>12</v>
      </c>
      <c r="N407" s="84" t="s">
        <v>131</v>
      </c>
      <c r="O407" s="84" t="s">
        <v>131</v>
      </c>
      <c r="P407" s="84" t="s">
        <v>131</v>
      </c>
      <c r="Q407" s="84">
        <v>0</v>
      </c>
      <c r="R407" s="84">
        <v>0</v>
      </c>
      <c r="S407" s="84">
        <v>14</v>
      </c>
      <c r="T407" s="84" t="s">
        <v>131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0</v>
      </c>
      <c r="AA407" s="84" t="s">
        <v>131</v>
      </c>
      <c r="AB407" s="84" t="s">
        <v>131</v>
      </c>
      <c r="AD407" s="65">
        <v>402</v>
      </c>
      <c r="AE407" s="66" t="s">
        <v>729</v>
      </c>
      <c r="AF407" s="65" t="s">
        <v>727</v>
      </c>
      <c r="AG407" s="60" t="s">
        <v>144</v>
      </c>
      <c r="AH407" s="60"/>
      <c r="AI407" s="60"/>
      <c r="AJ407" s="60"/>
      <c r="AK407" s="60"/>
      <c r="AL407" s="60"/>
      <c r="AM407" s="60"/>
      <c r="BD407" s="61"/>
    </row>
    <row r="408" spans="1:56" x14ac:dyDescent="0.45">
      <c r="A408" s="62">
        <v>3530</v>
      </c>
      <c r="B408" s="84">
        <v>0</v>
      </c>
      <c r="C408" s="84">
        <v>0</v>
      </c>
      <c r="D408" s="84">
        <v>18</v>
      </c>
      <c r="E408" s="84">
        <v>0</v>
      </c>
      <c r="F408" s="84" t="s">
        <v>131</v>
      </c>
      <c r="G408" s="84">
        <v>0</v>
      </c>
      <c r="H408" s="84" t="s">
        <v>131</v>
      </c>
      <c r="I408" s="84">
        <v>0</v>
      </c>
      <c r="J408" s="84">
        <v>10</v>
      </c>
      <c r="K408" s="84" t="s">
        <v>131</v>
      </c>
      <c r="L408" s="84" t="s">
        <v>131</v>
      </c>
      <c r="M408" s="84">
        <v>6</v>
      </c>
      <c r="N408" s="84" t="s">
        <v>131</v>
      </c>
      <c r="O408" s="84" t="s">
        <v>131</v>
      </c>
      <c r="P408" s="84">
        <v>0</v>
      </c>
      <c r="Q408" s="84">
        <v>0</v>
      </c>
      <c r="R408" s="84">
        <v>0</v>
      </c>
      <c r="S408" s="84">
        <v>32</v>
      </c>
      <c r="T408" s="84" t="s">
        <v>131</v>
      </c>
      <c r="U408" s="84">
        <v>0</v>
      </c>
      <c r="V408" s="84">
        <v>0</v>
      </c>
      <c r="W408" s="84">
        <v>0</v>
      </c>
      <c r="X408" s="84" t="s">
        <v>131</v>
      </c>
      <c r="Y408" s="84">
        <v>0</v>
      </c>
      <c r="Z408" s="84" t="s">
        <v>131</v>
      </c>
      <c r="AA408" s="84" t="s">
        <v>131</v>
      </c>
      <c r="AB408" s="84">
        <v>6</v>
      </c>
      <c r="AD408" s="65">
        <v>403</v>
      </c>
      <c r="AE408" s="66" t="s">
        <v>730</v>
      </c>
      <c r="AF408" s="65" t="s">
        <v>727</v>
      </c>
      <c r="AG408" s="60" t="s">
        <v>144</v>
      </c>
      <c r="AH408" s="60"/>
      <c r="AI408" s="60"/>
      <c r="AJ408" s="60"/>
      <c r="AK408" s="60"/>
      <c r="AL408" s="60"/>
      <c r="AM408" s="60"/>
      <c r="BD408" s="61"/>
    </row>
    <row r="409" spans="1:56" x14ac:dyDescent="0.45">
      <c r="A409" s="62">
        <v>3531</v>
      </c>
      <c r="B409" s="84">
        <v>0</v>
      </c>
      <c r="C409" s="84">
        <v>0</v>
      </c>
      <c r="D409" s="84">
        <v>18</v>
      </c>
      <c r="E409" s="84" t="s">
        <v>131</v>
      </c>
      <c r="F409" s="84">
        <v>11</v>
      </c>
      <c r="G409" s="84">
        <v>0</v>
      </c>
      <c r="H409" s="84">
        <v>7</v>
      </c>
      <c r="I409" s="84">
        <v>0</v>
      </c>
      <c r="J409" s="84">
        <v>19</v>
      </c>
      <c r="K409" s="84">
        <v>12</v>
      </c>
      <c r="L409" s="84">
        <v>9</v>
      </c>
      <c r="M409" s="84">
        <v>15</v>
      </c>
      <c r="N409" s="84" t="s">
        <v>131</v>
      </c>
      <c r="O409" s="84">
        <v>5</v>
      </c>
      <c r="P409" s="84" t="s">
        <v>131</v>
      </c>
      <c r="Q409" s="84" t="s">
        <v>131</v>
      </c>
      <c r="R409" s="84">
        <v>0</v>
      </c>
      <c r="S409" s="84">
        <v>54</v>
      </c>
      <c r="T409" s="84" t="s">
        <v>131</v>
      </c>
      <c r="U409" s="84">
        <v>0</v>
      </c>
      <c r="V409" s="84">
        <v>0</v>
      </c>
      <c r="W409" s="84">
        <v>0</v>
      </c>
      <c r="X409" s="84" t="s">
        <v>131</v>
      </c>
      <c r="Y409" s="84">
        <v>0</v>
      </c>
      <c r="Z409" s="84">
        <v>0</v>
      </c>
      <c r="AA409" s="84" t="s">
        <v>131</v>
      </c>
      <c r="AB409" s="84">
        <v>7</v>
      </c>
      <c r="AD409" s="65">
        <v>404</v>
      </c>
      <c r="AE409" s="66" t="s">
        <v>731</v>
      </c>
      <c r="AF409" s="65" t="s">
        <v>727</v>
      </c>
      <c r="AG409" s="60" t="s">
        <v>144</v>
      </c>
      <c r="AH409" s="60"/>
      <c r="AI409" s="60"/>
      <c r="AJ409" s="60"/>
      <c r="AK409" s="60"/>
      <c r="AL409" s="60"/>
      <c r="AM409" s="60"/>
      <c r="BD409" s="61"/>
    </row>
    <row r="410" spans="1:56" x14ac:dyDescent="0.45">
      <c r="A410" s="62">
        <v>3533</v>
      </c>
      <c r="B410" s="84">
        <v>0</v>
      </c>
      <c r="C410" s="84">
        <v>0</v>
      </c>
      <c r="D410" s="84">
        <v>140</v>
      </c>
      <c r="E410" s="84" t="s">
        <v>131</v>
      </c>
      <c r="F410" s="84">
        <v>32</v>
      </c>
      <c r="G410" s="84" t="s">
        <v>131</v>
      </c>
      <c r="H410" s="84">
        <v>21</v>
      </c>
      <c r="I410" s="84">
        <v>0</v>
      </c>
      <c r="J410" s="84">
        <v>62</v>
      </c>
      <c r="K410" s="84">
        <v>43</v>
      </c>
      <c r="L410" s="84">
        <v>30</v>
      </c>
      <c r="M410" s="84">
        <v>50</v>
      </c>
      <c r="N410" s="84">
        <v>5</v>
      </c>
      <c r="O410" s="84">
        <v>37</v>
      </c>
      <c r="P410" s="84" t="s">
        <v>131</v>
      </c>
      <c r="Q410" s="84">
        <v>5</v>
      </c>
      <c r="R410" s="84">
        <v>0</v>
      </c>
      <c r="S410" s="84">
        <v>256</v>
      </c>
      <c r="T410" s="84">
        <v>18</v>
      </c>
      <c r="U410" s="84">
        <v>0</v>
      </c>
      <c r="V410" s="84">
        <v>0</v>
      </c>
      <c r="W410" s="84">
        <v>0</v>
      </c>
      <c r="X410" s="84">
        <v>0</v>
      </c>
      <c r="Y410" s="84" t="s">
        <v>131</v>
      </c>
      <c r="Z410" s="84" t="s">
        <v>131</v>
      </c>
      <c r="AA410" s="84" t="s">
        <v>131</v>
      </c>
      <c r="AB410" s="84">
        <v>28</v>
      </c>
      <c r="AD410" s="65">
        <v>405</v>
      </c>
      <c r="AE410" s="66" t="s">
        <v>732</v>
      </c>
      <c r="AF410" s="65" t="s">
        <v>727</v>
      </c>
      <c r="AG410" s="60" t="s">
        <v>144</v>
      </c>
      <c r="AH410" s="60"/>
      <c r="AI410" s="60"/>
      <c r="AJ410" s="60"/>
      <c r="AK410" s="60"/>
      <c r="AL410" s="60"/>
      <c r="AM410" s="60"/>
      <c r="BD410" s="61"/>
    </row>
    <row r="411" spans="1:56" x14ac:dyDescent="0.45">
      <c r="A411" s="62">
        <v>3537</v>
      </c>
      <c r="B411" s="84">
        <v>0</v>
      </c>
      <c r="C411" s="84" t="s">
        <v>131</v>
      </c>
      <c r="D411" s="84">
        <v>206</v>
      </c>
      <c r="E411" s="84">
        <v>0</v>
      </c>
      <c r="F411" s="84">
        <v>25</v>
      </c>
      <c r="G411" s="84">
        <v>0</v>
      </c>
      <c r="H411" s="84">
        <v>12</v>
      </c>
      <c r="I411" s="84">
        <v>0</v>
      </c>
      <c r="J411" s="84">
        <v>38</v>
      </c>
      <c r="K411" s="84">
        <v>59</v>
      </c>
      <c r="L411" s="84">
        <v>41</v>
      </c>
      <c r="M411" s="84">
        <v>41</v>
      </c>
      <c r="N411" s="84">
        <v>9</v>
      </c>
      <c r="O411" s="84">
        <v>19</v>
      </c>
      <c r="P411" s="84">
        <v>0</v>
      </c>
      <c r="Q411" s="84">
        <v>9</v>
      </c>
      <c r="R411" s="84">
        <v>0</v>
      </c>
      <c r="S411" s="84">
        <v>286</v>
      </c>
      <c r="T411" s="84">
        <v>23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 t="s">
        <v>131</v>
      </c>
      <c r="AA411" s="84" t="s">
        <v>131</v>
      </c>
      <c r="AB411" s="84">
        <v>30</v>
      </c>
      <c r="AD411" s="65">
        <v>406</v>
      </c>
      <c r="AE411" s="66" t="s">
        <v>733</v>
      </c>
      <c r="AF411" s="65" t="s">
        <v>727</v>
      </c>
      <c r="AG411" s="60" t="s">
        <v>144</v>
      </c>
      <c r="AH411" s="60"/>
      <c r="AI411" s="60"/>
      <c r="AJ411" s="60"/>
      <c r="AK411" s="60"/>
      <c r="AL411" s="60"/>
      <c r="AM411" s="60"/>
      <c r="BD411" s="61"/>
    </row>
    <row r="412" spans="1:56" x14ac:dyDescent="0.45">
      <c r="A412" s="62">
        <v>3540</v>
      </c>
      <c r="B412" s="84" t="s">
        <v>131</v>
      </c>
      <c r="C412" s="84">
        <v>0</v>
      </c>
      <c r="D412" s="84">
        <v>55</v>
      </c>
      <c r="E412" s="84">
        <v>0</v>
      </c>
      <c r="F412" s="84">
        <v>15</v>
      </c>
      <c r="G412" s="84" t="s">
        <v>131</v>
      </c>
      <c r="H412" s="84">
        <v>7</v>
      </c>
      <c r="I412" s="84">
        <v>0</v>
      </c>
      <c r="J412" s="84">
        <v>17</v>
      </c>
      <c r="K412" s="84">
        <v>13</v>
      </c>
      <c r="L412" s="84">
        <v>9</v>
      </c>
      <c r="M412" s="84">
        <v>24</v>
      </c>
      <c r="N412" s="84" t="s">
        <v>131</v>
      </c>
      <c r="O412" s="84">
        <v>14</v>
      </c>
      <c r="P412" s="84" t="s">
        <v>131</v>
      </c>
      <c r="Q412" s="84" t="s">
        <v>131</v>
      </c>
      <c r="R412" s="84">
        <v>0</v>
      </c>
      <c r="S412" s="84">
        <v>87</v>
      </c>
      <c r="T412" s="84">
        <v>9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 t="s">
        <v>131</v>
      </c>
      <c r="AA412" s="84" t="s">
        <v>131</v>
      </c>
      <c r="AB412" s="84" t="s">
        <v>131</v>
      </c>
      <c r="AD412" s="65">
        <v>407</v>
      </c>
      <c r="AE412" s="66" t="s">
        <v>734</v>
      </c>
      <c r="AF412" s="65" t="s">
        <v>735</v>
      </c>
      <c r="AG412" s="60" t="s">
        <v>144</v>
      </c>
      <c r="AH412" s="60"/>
      <c r="AI412" s="60"/>
      <c r="AJ412" s="60"/>
      <c r="AK412" s="60"/>
      <c r="AL412" s="60"/>
      <c r="AM412" s="60"/>
      <c r="BD412" s="61"/>
    </row>
    <row r="413" spans="1:56" x14ac:dyDescent="0.45">
      <c r="A413" s="62">
        <v>3542</v>
      </c>
      <c r="B413" s="84">
        <v>0</v>
      </c>
      <c r="C413" s="84">
        <v>0</v>
      </c>
      <c r="D413" s="84">
        <v>24</v>
      </c>
      <c r="E413" s="84">
        <v>0</v>
      </c>
      <c r="F413" s="84">
        <v>6</v>
      </c>
      <c r="G413" s="84">
        <v>0</v>
      </c>
      <c r="H413" s="84" t="s">
        <v>131</v>
      </c>
      <c r="I413" s="84">
        <v>0</v>
      </c>
      <c r="J413" s="84">
        <v>8</v>
      </c>
      <c r="K413" s="84">
        <v>7</v>
      </c>
      <c r="L413" s="84" t="s">
        <v>131</v>
      </c>
      <c r="M413" s="84">
        <v>6</v>
      </c>
      <c r="N413" s="84">
        <v>0</v>
      </c>
      <c r="O413" s="84" t="s">
        <v>131</v>
      </c>
      <c r="P413" s="84">
        <v>0</v>
      </c>
      <c r="Q413" s="84">
        <v>0</v>
      </c>
      <c r="R413" s="84">
        <v>0</v>
      </c>
      <c r="S413" s="84">
        <v>40</v>
      </c>
      <c r="T413" s="84">
        <v>8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 t="s">
        <v>131</v>
      </c>
      <c r="AA413" s="84">
        <v>0</v>
      </c>
      <c r="AB413" s="84">
        <v>0</v>
      </c>
      <c r="AD413" s="65">
        <v>408</v>
      </c>
      <c r="AE413" s="66" t="s">
        <v>736</v>
      </c>
      <c r="AF413" s="65" t="s">
        <v>735</v>
      </c>
      <c r="AG413" s="60" t="s">
        <v>144</v>
      </c>
      <c r="AH413" s="60"/>
      <c r="AI413" s="60"/>
      <c r="AJ413" s="60"/>
      <c r="AK413" s="60"/>
      <c r="AL413" s="60"/>
      <c r="AM413" s="60"/>
      <c r="BD413" s="61"/>
    </row>
    <row r="414" spans="1:56" x14ac:dyDescent="0.45">
      <c r="A414" s="62">
        <v>3544</v>
      </c>
      <c r="B414" s="84">
        <v>0</v>
      </c>
      <c r="C414" s="84">
        <v>0</v>
      </c>
      <c r="D414" s="84">
        <v>27</v>
      </c>
      <c r="E414" s="84">
        <v>0</v>
      </c>
      <c r="F414" s="84">
        <v>9</v>
      </c>
      <c r="G414" s="84">
        <v>0</v>
      </c>
      <c r="H414" s="84">
        <v>5</v>
      </c>
      <c r="I414" s="84">
        <v>0</v>
      </c>
      <c r="J414" s="84">
        <v>11</v>
      </c>
      <c r="K414" s="84">
        <v>14</v>
      </c>
      <c r="L414" s="84">
        <v>11</v>
      </c>
      <c r="M414" s="84">
        <v>14</v>
      </c>
      <c r="N414" s="84" t="s">
        <v>131</v>
      </c>
      <c r="O414" s="84">
        <v>8</v>
      </c>
      <c r="P414" s="84" t="s">
        <v>131</v>
      </c>
      <c r="Q414" s="84" t="s">
        <v>131</v>
      </c>
      <c r="R414" s="84">
        <v>0</v>
      </c>
      <c r="S414" s="84">
        <v>55</v>
      </c>
      <c r="T414" s="84" t="s">
        <v>131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 t="s">
        <v>131</v>
      </c>
      <c r="AA414" s="84">
        <v>0</v>
      </c>
      <c r="AB414" s="84">
        <v>5</v>
      </c>
      <c r="AD414" s="65">
        <v>409</v>
      </c>
      <c r="AE414" s="66" t="s">
        <v>737</v>
      </c>
      <c r="AF414" s="65" t="s">
        <v>735</v>
      </c>
      <c r="AG414" s="60" t="s">
        <v>144</v>
      </c>
      <c r="AH414" s="60"/>
      <c r="AI414" s="60"/>
      <c r="AJ414" s="60"/>
      <c r="AK414" s="60"/>
      <c r="AL414" s="60"/>
      <c r="AM414" s="60"/>
      <c r="BD414" s="61"/>
    </row>
    <row r="415" spans="1:56" x14ac:dyDescent="0.45">
      <c r="A415" s="62">
        <v>3546</v>
      </c>
      <c r="B415" s="84">
        <v>0</v>
      </c>
      <c r="C415" s="84">
        <v>0</v>
      </c>
      <c r="D415" s="84">
        <v>54</v>
      </c>
      <c r="E415" s="84">
        <v>0</v>
      </c>
      <c r="F415" s="84">
        <v>10</v>
      </c>
      <c r="G415" s="84">
        <v>0</v>
      </c>
      <c r="H415" s="84" t="s">
        <v>131</v>
      </c>
      <c r="I415" s="84">
        <v>0</v>
      </c>
      <c r="J415" s="84">
        <v>19</v>
      </c>
      <c r="K415" s="84">
        <v>21</v>
      </c>
      <c r="L415" s="84">
        <v>16</v>
      </c>
      <c r="M415" s="84">
        <v>22</v>
      </c>
      <c r="N415" s="84" t="s">
        <v>131</v>
      </c>
      <c r="O415" s="84">
        <v>18</v>
      </c>
      <c r="P415" s="84" t="s">
        <v>131</v>
      </c>
      <c r="Q415" s="84" t="s">
        <v>131</v>
      </c>
      <c r="R415" s="84">
        <v>0</v>
      </c>
      <c r="S415" s="84">
        <v>90</v>
      </c>
      <c r="T415" s="84">
        <v>10</v>
      </c>
      <c r="U415" s="84">
        <v>0</v>
      </c>
      <c r="V415" s="84">
        <v>0</v>
      </c>
      <c r="W415" s="84">
        <v>0</v>
      </c>
      <c r="X415" s="84" t="s">
        <v>131</v>
      </c>
      <c r="Y415" s="84">
        <v>0</v>
      </c>
      <c r="Z415" s="84">
        <v>0</v>
      </c>
      <c r="AA415" s="84" t="s">
        <v>131</v>
      </c>
      <c r="AB415" s="84">
        <v>14</v>
      </c>
      <c r="AD415" s="65">
        <v>410</v>
      </c>
      <c r="AE415" s="66" t="s">
        <v>738</v>
      </c>
      <c r="AF415" s="65" t="s">
        <v>735</v>
      </c>
      <c r="AG415" s="60" t="s">
        <v>144</v>
      </c>
      <c r="AH415" s="60"/>
      <c r="AI415" s="60"/>
      <c r="AJ415" s="60"/>
      <c r="AK415" s="60"/>
      <c r="AL415" s="60"/>
      <c r="AM415" s="60"/>
      <c r="BD415" s="61"/>
    </row>
    <row r="416" spans="1:56" x14ac:dyDescent="0.45">
      <c r="A416" s="62">
        <v>3549</v>
      </c>
      <c r="B416" s="84" t="s">
        <v>131</v>
      </c>
      <c r="C416" s="84">
        <v>13</v>
      </c>
      <c r="D416" s="84">
        <v>316</v>
      </c>
      <c r="E416" s="84">
        <v>0</v>
      </c>
      <c r="F416" s="84">
        <v>107</v>
      </c>
      <c r="G416" s="84">
        <v>0</v>
      </c>
      <c r="H416" s="84">
        <v>63</v>
      </c>
      <c r="I416" s="84">
        <v>0</v>
      </c>
      <c r="J416" s="84">
        <v>128</v>
      </c>
      <c r="K416" s="84">
        <v>268</v>
      </c>
      <c r="L416" s="84">
        <v>201</v>
      </c>
      <c r="M416" s="84">
        <v>177</v>
      </c>
      <c r="N416" s="84">
        <v>14</v>
      </c>
      <c r="O416" s="84">
        <v>100</v>
      </c>
      <c r="P416" s="84">
        <v>12</v>
      </c>
      <c r="Q416" s="84">
        <v>52</v>
      </c>
      <c r="R416" s="84">
        <v>0</v>
      </c>
      <c r="S416" s="84">
        <v>630</v>
      </c>
      <c r="T416" s="84">
        <v>42</v>
      </c>
      <c r="U416" s="84">
        <v>0</v>
      </c>
      <c r="V416" s="84" t="s">
        <v>131</v>
      </c>
      <c r="W416" s="84" t="s">
        <v>131</v>
      </c>
      <c r="X416" s="84">
        <v>0</v>
      </c>
      <c r="Y416" s="84">
        <v>0</v>
      </c>
      <c r="Z416" s="84">
        <v>8</v>
      </c>
      <c r="AA416" s="84" t="s">
        <v>131</v>
      </c>
      <c r="AB416" s="84">
        <v>171</v>
      </c>
      <c r="AD416" s="65">
        <v>411</v>
      </c>
      <c r="AE416" s="66" t="s">
        <v>739</v>
      </c>
      <c r="AF416" s="65" t="s">
        <v>740</v>
      </c>
      <c r="AG416" s="60" t="s">
        <v>144</v>
      </c>
      <c r="AH416" s="60"/>
      <c r="AI416" s="60"/>
      <c r="AJ416" s="60"/>
      <c r="AK416" s="60"/>
      <c r="AL416" s="60"/>
      <c r="AM416" s="60"/>
      <c r="BD416" s="61"/>
    </row>
    <row r="417" spans="1:56" x14ac:dyDescent="0.45">
      <c r="A417" s="62">
        <v>3550</v>
      </c>
      <c r="B417" s="84">
        <v>22</v>
      </c>
      <c r="C417" s="84">
        <v>17</v>
      </c>
      <c r="D417" s="84">
        <v>5153</v>
      </c>
      <c r="E417" s="84">
        <v>104</v>
      </c>
      <c r="F417" s="84">
        <v>1253</v>
      </c>
      <c r="G417" s="84">
        <v>22</v>
      </c>
      <c r="H417" s="84">
        <v>573</v>
      </c>
      <c r="I417" s="84" t="s">
        <v>131</v>
      </c>
      <c r="J417" s="84">
        <v>2160</v>
      </c>
      <c r="K417" s="84">
        <v>2841</v>
      </c>
      <c r="L417" s="84">
        <v>2369</v>
      </c>
      <c r="M417" s="84">
        <v>3852</v>
      </c>
      <c r="N417" s="84">
        <v>911</v>
      </c>
      <c r="O417" s="84">
        <v>1730</v>
      </c>
      <c r="P417" s="84">
        <v>162</v>
      </c>
      <c r="Q417" s="84">
        <v>624</v>
      </c>
      <c r="R417" s="84" t="s">
        <v>131</v>
      </c>
      <c r="S417" s="84">
        <v>9955</v>
      </c>
      <c r="T417" s="84">
        <v>791</v>
      </c>
      <c r="U417" s="84">
        <v>10</v>
      </c>
      <c r="V417" s="84" t="s">
        <v>131</v>
      </c>
      <c r="W417" s="84">
        <v>14</v>
      </c>
      <c r="X417" s="84">
        <v>6</v>
      </c>
      <c r="Y417" s="84">
        <v>8</v>
      </c>
      <c r="Z417" s="84">
        <v>258</v>
      </c>
      <c r="AA417" s="84">
        <v>963</v>
      </c>
      <c r="AB417" s="84">
        <v>3989</v>
      </c>
      <c r="AD417" s="65">
        <v>412</v>
      </c>
      <c r="AE417" s="66" t="s">
        <v>741</v>
      </c>
      <c r="AF417" s="65" t="s">
        <v>740</v>
      </c>
      <c r="AG417" s="60" t="s">
        <v>144</v>
      </c>
      <c r="AH417" s="60"/>
      <c r="AI417" s="60"/>
      <c r="AJ417" s="60"/>
      <c r="AK417" s="60"/>
      <c r="AL417" s="60"/>
      <c r="AM417" s="60"/>
      <c r="BD417" s="61"/>
    </row>
    <row r="418" spans="1:56" x14ac:dyDescent="0.45">
      <c r="A418" s="62">
        <v>3551</v>
      </c>
      <c r="B418" s="84" t="s">
        <v>131</v>
      </c>
      <c r="C418" s="84">
        <v>10</v>
      </c>
      <c r="D418" s="84">
        <v>2712</v>
      </c>
      <c r="E418" s="84">
        <v>28</v>
      </c>
      <c r="F418" s="84">
        <v>886</v>
      </c>
      <c r="G418" s="84">
        <v>26</v>
      </c>
      <c r="H418" s="84">
        <v>330</v>
      </c>
      <c r="I418" s="84" t="s">
        <v>131</v>
      </c>
      <c r="J418" s="84">
        <v>757</v>
      </c>
      <c r="K418" s="84">
        <v>1934</v>
      </c>
      <c r="L418" s="84">
        <v>1412</v>
      </c>
      <c r="M418" s="84">
        <v>1638</v>
      </c>
      <c r="N418" s="84">
        <v>428</v>
      </c>
      <c r="O418" s="84">
        <v>557</v>
      </c>
      <c r="P418" s="84">
        <v>55</v>
      </c>
      <c r="Q418" s="84">
        <v>269</v>
      </c>
      <c r="R418" s="84" t="s">
        <v>131</v>
      </c>
      <c r="S418" s="84">
        <v>4641</v>
      </c>
      <c r="T418" s="84">
        <v>467</v>
      </c>
      <c r="U418" s="84" t="s">
        <v>131</v>
      </c>
      <c r="V418" s="84">
        <v>0</v>
      </c>
      <c r="W418" s="84" t="s">
        <v>131</v>
      </c>
      <c r="X418" s="84" t="s">
        <v>131</v>
      </c>
      <c r="Y418" s="84">
        <v>10</v>
      </c>
      <c r="Z418" s="84">
        <v>82</v>
      </c>
      <c r="AA418" s="84">
        <v>186</v>
      </c>
      <c r="AB418" s="84">
        <v>957</v>
      </c>
      <c r="AD418" s="65">
        <v>413</v>
      </c>
      <c r="AE418" s="66" t="s">
        <v>742</v>
      </c>
      <c r="AF418" s="65" t="s">
        <v>740</v>
      </c>
      <c r="AG418" s="60" t="s">
        <v>144</v>
      </c>
      <c r="AH418" s="60"/>
      <c r="AI418" s="60"/>
      <c r="AJ418" s="60"/>
      <c r="AK418" s="60"/>
      <c r="AL418" s="60"/>
      <c r="AM418" s="60"/>
      <c r="BD418" s="61"/>
    </row>
    <row r="419" spans="1:56" x14ac:dyDescent="0.45">
      <c r="A419" s="62">
        <v>3552</v>
      </c>
      <c r="B419" s="84">
        <v>0</v>
      </c>
      <c r="C419" s="84">
        <v>0</v>
      </c>
      <c r="D419" s="84" t="s">
        <v>131</v>
      </c>
      <c r="E419" s="84">
        <v>0</v>
      </c>
      <c r="F419" s="84">
        <v>0</v>
      </c>
      <c r="G419" s="84" t="s">
        <v>131</v>
      </c>
      <c r="H419" s="84">
        <v>0</v>
      </c>
      <c r="I419" s="84">
        <v>0</v>
      </c>
      <c r="J419" s="84">
        <v>7</v>
      </c>
      <c r="K419" s="84" t="s">
        <v>131</v>
      </c>
      <c r="L419" s="84" t="s">
        <v>131</v>
      </c>
      <c r="M419" s="84">
        <v>32</v>
      </c>
      <c r="N419" s="84" t="s">
        <v>131</v>
      </c>
      <c r="O419" s="84" t="s">
        <v>131</v>
      </c>
      <c r="P419" s="84">
        <v>0</v>
      </c>
      <c r="Q419" s="84" t="s">
        <v>131</v>
      </c>
      <c r="R419" s="84">
        <v>0</v>
      </c>
      <c r="S419" s="84">
        <v>12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0</v>
      </c>
      <c r="AA419" s="84">
        <v>26</v>
      </c>
      <c r="AB419" s="84">
        <v>21</v>
      </c>
      <c r="AD419" s="65">
        <v>414</v>
      </c>
      <c r="AE419" s="66" t="s">
        <v>743</v>
      </c>
      <c r="AF419" s="65" t="s">
        <v>740</v>
      </c>
      <c r="AG419" s="60" t="s">
        <v>144</v>
      </c>
      <c r="AH419" s="60"/>
      <c r="AI419" s="60"/>
      <c r="AJ419" s="60"/>
      <c r="AK419" s="60"/>
      <c r="AL419" s="60"/>
      <c r="AM419" s="60"/>
      <c r="BD419" s="61"/>
    </row>
    <row r="420" spans="1:56" x14ac:dyDescent="0.45">
      <c r="A420" s="62">
        <v>3554</v>
      </c>
      <c r="B420" s="84">
        <v>0</v>
      </c>
      <c r="C420" s="84">
        <v>0</v>
      </c>
      <c r="D420" s="84" t="s">
        <v>131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 t="s">
        <v>131</v>
      </c>
      <c r="P420" s="84">
        <v>0</v>
      </c>
      <c r="Q420" s="84">
        <v>0</v>
      </c>
      <c r="R420" s="84">
        <v>0</v>
      </c>
      <c r="S420" s="84" t="s">
        <v>131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4">
        <v>0</v>
      </c>
      <c r="AD420" s="65">
        <v>415</v>
      </c>
      <c r="AE420" s="66" t="s">
        <v>744</v>
      </c>
      <c r="AF420" s="65" t="s">
        <v>740</v>
      </c>
      <c r="AG420" s="60" t="s">
        <v>144</v>
      </c>
      <c r="AH420" s="60"/>
      <c r="AI420" s="60"/>
      <c r="AJ420" s="60"/>
      <c r="AK420" s="60"/>
      <c r="AL420" s="60"/>
      <c r="AM420" s="60"/>
      <c r="BD420" s="61"/>
    </row>
    <row r="421" spans="1:56" x14ac:dyDescent="0.45">
      <c r="A421" s="62">
        <v>3555</v>
      </c>
      <c r="B421" s="84">
        <v>12</v>
      </c>
      <c r="C421" s="84">
        <v>6</v>
      </c>
      <c r="D421" s="84">
        <v>3385</v>
      </c>
      <c r="E421" s="84">
        <v>36</v>
      </c>
      <c r="F421" s="84">
        <v>727</v>
      </c>
      <c r="G421" s="84">
        <v>18</v>
      </c>
      <c r="H421" s="84">
        <v>345</v>
      </c>
      <c r="I421" s="84">
        <v>0</v>
      </c>
      <c r="J421" s="84">
        <v>1082</v>
      </c>
      <c r="K421" s="84">
        <v>1576</v>
      </c>
      <c r="L421" s="84">
        <v>1258</v>
      </c>
      <c r="M421" s="84">
        <v>1493</v>
      </c>
      <c r="N421" s="84">
        <v>346</v>
      </c>
      <c r="O421" s="84">
        <v>751</v>
      </c>
      <c r="P421" s="84">
        <v>62</v>
      </c>
      <c r="Q421" s="84">
        <v>325</v>
      </c>
      <c r="R421" s="84">
        <v>0</v>
      </c>
      <c r="S421" s="84">
        <v>5798</v>
      </c>
      <c r="T421" s="84">
        <v>276</v>
      </c>
      <c r="U421" s="84">
        <v>5</v>
      </c>
      <c r="V421" s="84">
        <v>0</v>
      </c>
      <c r="W421" s="84">
        <v>6</v>
      </c>
      <c r="X421" s="84">
        <v>5</v>
      </c>
      <c r="Y421" s="84">
        <v>5</v>
      </c>
      <c r="Z421" s="84">
        <v>105</v>
      </c>
      <c r="AA421" s="84">
        <v>160</v>
      </c>
      <c r="AB421" s="84">
        <v>1756</v>
      </c>
      <c r="AD421" s="65">
        <v>416</v>
      </c>
      <c r="AE421" s="66" t="s">
        <v>745</v>
      </c>
      <c r="AF421" s="65" t="s">
        <v>740</v>
      </c>
      <c r="AG421" s="60" t="s">
        <v>144</v>
      </c>
      <c r="AH421" s="60"/>
      <c r="AI421" s="60"/>
      <c r="AJ421" s="60"/>
      <c r="AK421" s="60"/>
      <c r="AL421" s="60"/>
      <c r="AM421" s="60"/>
      <c r="BD421" s="61"/>
    </row>
    <row r="422" spans="1:56" x14ac:dyDescent="0.45">
      <c r="A422" s="62">
        <v>3556</v>
      </c>
      <c r="B422" s="84" t="s">
        <v>131</v>
      </c>
      <c r="C422" s="84">
        <v>10</v>
      </c>
      <c r="D422" s="84">
        <v>1850</v>
      </c>
      <c r="E422" s="84">
        <v>19</v>
      </c>
      <c r="F422" s="84">
        <v>606</v>
      </c>
      <c r="G422" s="84">
        <v>15</v>
      </c>
      <c r="H422" s="84">
        <v>309</v>
      </c>
      <c r="I422" s="84">
        <v>0</v>
      </c>
      <c r="J422" s="84">
        <v>938</v>
      </c>
      <c r="K422" s="84">
        <v>1284</v>
      </c>
      <c r="L422" s="84">
        <v>1043</v>
      </c>
      <c r="M422" s="84">
        <v>1191</v>
      </c>
      <c r="N422" s="84">
        <v>237</v>
      </c>
      <c r="O422" s="84">
        <v>660</v>
      </c>
      <c r="P422" s="84">
        <v>54</v>
      </c>
      <c r="Q422" s="84">
        <v>296</v>
      </c>
      <c r="R422" s="84" t="s">
        <v>131</v>
      </c>
      <c r="S422" s="84">
        <v>3953</v>
      </c>
      <c r="T422" s="84">
        <v>124</v>
      </c>
      <c r="U422" s="84">
        <v>6</v>
      </c>
      <c r="V422" s="84" t="s">
        <v>131</v>
      </c>
      <c r="W422" s="84">
        <v>5</v>
      </c>
      <c r="X422" s="84" t="s">
        <v>131</v>
      </c>
      <c r="Y422" s="84">
        <v>9</v>
      </c>
      <c r="Z422" s="84">
        <v>109</v>
      </c>
      <c r="AA422" s="84">
        <v>102</v>
      </c>
      <c r="AB422" s="84">
        <v>1187</v>
      </c>
      <c r="AD422" s="65">
        <v>417</v>
      </c>
      <c r="AE422" s="66" t="s">
        <v>746</v>
      </c>
      <c r="AF422" s="65" t="s">
        <v>740</v>
      </c>
      <c r="AG422" s="60" t="s">
        <v>144</v>
      </c>
      <c r="AH422" s="60"/>
      <c r="AI422" s="60"/>
      <c r="AJ422" s="60"/>
      <c r="AK422" s="60"/>
      <c r="AL422" s="60"/>
      <c r="AM422" s="60"/>
      <c r="BD422" s="61"/>
    </row>
    <row r="423" spans="1:56" x14ac:dyDescent="0.45">
      <c r="A423" s="62">
        <v>3557</v>
      </c>
      <c r="B423" s="84">
        <v>0</v>
      </c>
      <c r="C423" s="84">
        <v>0</v>
      </c>
      <c r="D423" s="84">
        <v>72</v>
      </c>
      <c r="E423" s="84" t="s">
        <v>131</v>
      </c>
      <c r="F423" s="84">
        <v>30</v>
      </c>
      <c r="G423" s="84" t="s">
        <v>131</v>
      </c>
      <c r="H423" s="84">
        <v>14</v>
      </c>
      <c r="I423" s="84">
        <v>0</v>
      </c>
      <c r="J423" s="84">
        <v>35</v>
      </c>
      <c r="K423" s="84">
        <v>50</v>
      </c>
      <c r="L423" s="84">
        <v>36</v>
      </c>
      <c r="M423" s="84">
        <v>42</v>
      </c>
      <c r="N423" s="84">
        <v>9</v>
      </c>
      <c r="O423" s="84">
        <v>19</v>
      </c>
      <c r="P423" s="84" t="s">
        <v>131</v>
      </c>
      <c r="Q423" s="84">
        <v>6</v>
      </c>
      <c r="R423" s="84">
        <v>0</v>
      </c>
      <c r="S423" s="84">
        <v>144</v>
      </c>
      <c r="T423" s="84">
        <v>9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 t="s">
        <v>131</v>
      </c>
      <c r="AA423" s="84" t="s">
        <v>131</v>
      </c>
      <c r="AB423" s="84">
        <v>26</v>
      </c>
      <c r="AD423" s="65">
        <v>418</v>
      </c>
      <c r="AE423" s="66" t="s">
        <v>747</v>
      </c>
      <c r="AF423" s="65" t="s">
        <v>740</v>
      </c>
      <c r="AG423" s="60" t="s">
        <v>144</v>
      </c>
      <c r="AH423" s="60"/>
      <c r="AI423" s="60"/>
      <c r="AJ423" s="60"/>
      <c r="AK423" s="60"/>
      <c r="AL423" s="60"/>
      <c r="AM423" s="60"/>
      <c r="BD423" s="61"/>
    </row>
    <row r="424" spans="1:56" x14ac:dyDescent="0.45">
      <c r="A424" s="62">
        <v>3558</v>
      </c>
      <c r="B424" s="84">
        <v>0</v>
      </c>
      <c r="C424" s="84">
        <v>0</v>
      </c>
      <c r="D424" s="84">
        <v>183</v>
      </c>
      <c r="E424" s="84" t="s">
        <v>131</v>
      </c>
      <c r="F424" s="84">
        <v>33</v>
      </c>
      <c r="G424" s="84">
        <v>0</v>
      </c>
      <c r="H424" s="84">
        <v>20</v>
      </c>
      <c r="I424" s="84">
        <v>0</v>
      </c>
      <c r="J424" s="84">
        <v>60</v>
      </c>
      <c r="K424" s="84">
        <v>68</v>
      </c>
      <c r="L424" s="84">
        <v>57</v>
      </c>
      <c r="M424" s="84">
        <v>57</v>
      </c>
      <c r="N424" s="84">
        <v>16</v>
      </c>
      <c r="O424" s="84">
        <v>36</v>
      </c>
      <c r="P424" s="84" t="s">
        <v>131</v>
      </c>
      <c r="Q424" s="84">
        <v>15</v>
      </c>
      <c r="R424" s="84">
        <v>0</v>
      </c>
      <c r="S424" s="84">
        <v>300</v>
      </c>
      <c r="T424" s="84">
        <v>36</v>
      </c>
      <c r="U424" s="84" t="s">
        <v>131</v>
      </c>
      <c r="V424" s="84">
        <v>0</v>
      </c>
      <c r="W424" s="84">
        <v>0</v>
      </c>
      <c r="X424" s="84" t="s">
        <v>131</v>
      </c>
      <c r="Y424" s="84">
        <v>0</v>
      </c>
      <c r="Z424" s="84" t="s">
        <v>131</v>
      </c>
      <c r="AA424" s="84" t="s">
        <v>131</v>
      </c>
      <c r="AB424" s="84">
        <v>65</v>
      </c>
      <c r="AD424" s="65">
        <v>419</v>
      </c>
      <c r="AE424" s="66" t="s">
        <v>748</v>
      </c>
      <c r="AF424" s="65" t="s">
        <v>740</v>
      </c>
      <c r="AG424" s="60" t="s">
        <v>144</v>
      </c>
      <c r="AH424" s="60"/>
      <c r="AI424" s="60"/>
      <c r="AJ424" s="60"/>
      <c r="AK424" s="60"/>
      <c r="AL424" s="60"/>
      <c r="AM424" s="60"/>
      <c r="BD424" s="61"/>
    </row>
    <row r="425" spans="1:56" x14ac:dyDescent="0.45">
      <c r="A425" s="62">
        <v>3559</v>
      </c>
      <c r="B425" s="84">
        <v>0</v>
      </c>
      <c r="C425" s="84">
        <v>0</v>
      </c>
      <c r="D425" s="84">
        <v>64</v>
      </c>
      <c r="E425" s="84">
        <v>0</v>
      </c>
      <c r="F425" s="84">
        <v>24</v>
      </c>
      <c r="G425" s="84">
        <v>0</v>
      </c>
      <c r="H425" s="84">
        <v>13</v>
      </c>
      <c r="I425" s="84">
        <v>0</v>
      </c>
      <c r="J425" s="84">
        <v>23</v>
      </c>
      <c r="K425" s="84">
        <v>25</v>
      </c>
      <c r="L425" s="84">
        <v>15</v>
      </c>
      <c r="M425" s="84">
        <v>23</v>
      </c>
      <c r="N425" s="84">
        <v>5</v>
      </c>
      <c r="O425" s="84">
        <v>9</v>
      </c>
      <c r="P425" s="84" t="s">
        <v>131</v>
      </c>
      <c r="Q425" s="84">
        <v>6</v>
      </c>
      <c r="R425" s="84">
        <v>0</v>
      </c>
      <c r="S425" s="84">
        <v>114</v>
      </c>
      <c r="T425" s="84">
        <v>13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 t="s">
        <v>131</v>
      </c>
      <c r="AA425" s="84" t="s">
        <v>131</v>
      </c>
      <c r="AB425" s="84">
        <v>9</v>
      </c>
      <c r="AD425" s="65">
        <v>420</v>
      </c>
      <c r="AE425" s="66" t="s">
        <v>749</v>
      </c>
      <c r="AF425" s="65" t="s">
        <v>740</v>
      </c>
      <c r="AG425" s="60" t="s">
        <v>144</v>
      </c>
      <c r="AH425" s="60"/>
      <c r="AI425" s="60"/>
      <c r="AJ425" s="60"/>
      <c r="AK425" s="60"/>
      <c r="AL425" s="60"/>
      <c r="AM425" s="60"/>
      <c r="BD425" s="61"/>
    </row>
    <row r="426" spans="1:56" x14ac:dyDescent="0.45">
      <c r="A426" s="62">
        <v>3561</v>
      </c>
      <c r="B426" s="84">
        <v>0</v>
      </c>
      <c r="C426" s="84" t="s">
        <v>131</v>
      </c>
      <c r="D426" s="84">
        <v>770</v>
      </c>
      <c r="E426" s="84" t="s">
        <v>131</v>
      </c>
      <c r="F426" s="84">
        <v>158</v>
      </c>
      <c r="G426" s="84">
        <v>0</v>
      </c>
      <c r="H426" s="84">
        <v>73</v>
      </c>
      <c r="I426" s="84">
        <v>0</v>
      </c>
      <c r="J426" s="84">
        <v>199</v>
      </c>
      <c r="K426" s="84">
        <v>278</v>
      </c>
      <c r="L426" s="84">
        <v>202</v>
      </c>
      <c r="M426" s="84">
        <v>299</v>
      </c>
      <c r="N426" s="84">
        <v>68</v>
      </c>
      <c r="O426" s="84">
        <v>124</v>
      </c>
      <c r="P426" s="84">
        <v>9</v>
      </c>
      <c r="Q426" s="84">
        <v>41</v>
      </c>
      <c r="R426" s="84" t="s">
        <v>131</v>
      </c>
      <c r="S426" s="84">
        <v>1195</v>
      </c>
      <c r="T426" s="84">
        <v>126</v>
      </c>
      <c r="U426" s="84" t="s">
        <v>131</v>
      </c>
      <c r="V426" s="84">
        <v>0</v>
      </c>
      <c r="W426" s="84">
        <v>0</v>
      </c>
      <c r="X426" s="84">
        <v>0</v>
      </c>
      <c r="Y426" s="84" t="s">
        <v>131</v>
      </c>
      <c r="Z426" s="84">
        <v>11</v>
      </c>
      <c r="AA426" s="84">
        <v>22</v>
      </c>
      <c r="AB426" s="84">
        <v>220</v>
      </c>
      <c r="AD426" s="65">
        <v>421</v>
      </c>
      <c r="AE426" s="66" t="s">
        <v>750</v>
      </c>
      <c r="AF426" s="65" t="s">
        <v>740</v>
      </c>
      <c r="AG426" s="60" t="s">
        <v>144</v>
      </c>
      <c r="AH426" s="60"/>
      <c r="AI426" s="60"/>
      <c r="AJ426" s="60"/>
      <c r="AK426" s="60"/>
      <c r="AL426" s="60"/>
      <c r="AM426" s="60"/>
      <c r="BD426" s="61"/>
    </row>
    <row r="427" spans="1:56" x14ac:dyDescent="0.45">
      <c r="A427" s="62">
        <v>3562</v>
      </c>
      <c r="B427" s="84">
        <v>0</v>
      </c>
      <c r="C427" s="84">
        <v>0</v>
      </c>
      <c r="D427" s="84">
        <v>21</v>
      </c>
      <c r="E427" s="84">
        <v>0</v>
      </c>
      <c r="F427" s="84">
        <v>6</v>
      </c>
      <c r="G427" s="84" t="s">
        <v>131</v>
      </c>
      <c r="H427" s="84" t="s">
        <v>131</v>
      </c>
      <c r="I427" s="84">
        <v>0</v>
      </c>
      <c r="J427" s="84">
        <v>9</v>
      </c>
      <c r="K427" s="84">
        <v>13</v>
      </c>
      <c r="L427" s="84">
        <v>9</v>
      </c>
      <c r="M427" s="84">
        <v>23</v>
      </c>
      <c r="N427" s="84">
        <v>5</v>
      </c>
      <c r="O427" s="84">
        <v>12</v>
      </c>
      <c r="P427" s="84">
        <v>0</v>
      </c>
      <c r="Q427" s="84">
        <v>0</v>
      </c>
      <c r="R427" s="84">
        <v>0</v>
      </c>
      <c r="S427" s="84">
        <v>38</v>
      </c>
      <c r="T427" s="84" t="s">
        <v>131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0</v>
      </c>
      <c r="AA427" s="84">
        <v>0</v>
      </c>
      <c r="AB427" s="84">
        <v>5</v>
      </c>
      <c r="AD427" s="65">
        <v>422</v>
      </c>
      <c r="AE427" s="66" t="s">
        <v>63</v>
      </c>
      <c r="AF427" s="65" t="s">
        <v>740</v>
      </c>
      <c r="AG427" s="60" t="s">
        <v>144</v>
      </c>
      <c r="AH427" s="60"/>
      <c r="AI427" s="60"/>
      <c r="AJ427" s="60"/>
      <c r="AK427" s="60"/>
      <c r="AL427" s="60"/>
      <c r="AM427" s="60"/>
      <c r="BD427" s="61"/>
    </row>
    <row r="428" spans="1:56" x14ac:dyDescent="0.45">
      <c r="A428" s="62">
        <v>3563</v>
      </c>
      <c r="B428" s="84">
        <v>0</v>
      </c>
      <c r="C428" s="84">
        <v>0</v>
      </c>
      <c r="D428" s="84">
        <v>120</v>
      </c>
      <c r="E428" s="84" t="s">
        <v>131</v>
      </c>
      <c r="F428" s="84">
        <v>34</v>
      </c>
      <c r="G428" s="84" t="s">
        <v>131</v>
      </c>
      <c r="H428" s="84">
        <v>11</v>
      </c>
      <c r="I428" s="84">
        <v>0</v>
      </c>
      <c r="J428" s="84">
        <v>33</v>
      </c>
      <c r="K428" s="84">
        <v>68</v>
      </c>
      <c r="L428" s="84">
        <v>52</v>
      </c>
      <c r="M428" s="84">
        <v>66</v>
      </c>
      <c r="N428" s="84">
        <v>19</v>
      </c>
      <c r="O428" s="84">
        <v>28</v>
      </c>
      <c r="P428" s="84" t="s">
        <v>131</v>
      </c>
      <c r="Q428" s="84">
        <v>13</v>
      </c>
      <c r="R428" s="84">
        <v>0</v>
      </c>
      <c r="S428" s="84">
        <v>198</v>
      </c>
      <c r="T428" s="84">
        <v>15</v>
      </c>
      <c r="U428" s="84" t="s">
        <v>131</v>
      </c>
      <c r="V428" s="84">
        <v>0</v>
      </c>
      <c r="W428" s="84">
        <v>0</v>
      </c>
      <c r="X428" s="84">
        <v>0</v>
      </c>
      <c r="Y428" s="84" t="s">
        <v>131</v>
      </c>
      <c r="Z428" s="84">
        <v>6</v>
      </c>
      <c r="AA428" s="84" t="s">
        <v>131</v>
      </c>
      <c r="AB428" s="84">
        <v>49</v>
      </c>
      <c r="AD428" s="65">
        <v>423</v>
      </c>
      <c r="AE428" s="66" t="s">
        <v>751</v>
      </c>
      <c r="AF428" s="65" t="s">
        <v>740</v>
      </c>
      <c r="AG428" s="60" t="s">
        <v>144</v>
      </c>
      <c r="AH428" s="60"/>
      <c r="AI428" s="60"/>
      <c r="AJ428" s="60"/>
      <c r="AK428" s="60"/>
      <c r="AL428" s="60"/>
      <c r="AM428" s="60"/>
      <c r="BD428" s="61"/>
    </row>
    <row r="429" spans="1:56" x14ac:dyDescent="0.45">
      <c r="A429" s="62">
        <v>3564</v>
      </c>
      <c r="B429" s="84" t="s">
        <v>131</v>
      </c>
      <c r="C429" s="84">
        <v>25</v>
      </c>
      <c r="D429" s="84">
        <v>2470</v>
      </c>
      <c r="E429" s="84">
        <v>11</v>
      </c>
      <c r="F429" s="84">
        <v>551</v>
      </c>
      <c r="G429" s="84">
        <v>8</v>
      </c>
      <c r="H429" s="84">
        <v>211</v>
      </c>
      <c r="I429" s="84" t="s">
        <v>131</v>
      </c>
      <c r="J429" s="84">
        <v>692</v>
      </c>
      <c r="K429" s="84">
        <v>1052</v>
      </c>
      <c r="L429" s="84">
        <v>837</v>
      </c>
      <c r="M429" s="84">
        <v>998</v>
      </c>
      <c r="N429" s="84">
        <v>233</v>
      </c>
      <c r="O429" s="84">
        <v>533</v>
      </c>
      <c r="P429" s="84">
        <v>32</v>
      </c>
      <c r="Q429" s="84">
        <v>240</v>
      </c>
      <c r="R429" s="84" t="s">
        <v>131</v>
      </c>
      <c r="S429" s="84">
        <v>4055</v>
      </c>
      <c r="T429" s="84">
        <v>335</v>
      </c>
      <c r="U429" s="84" t="s">
        <v>131</v>
      </c>
      <c r="V429" s="84" t="s">
        <v>131</v>
      </c>
      <c r="W429" s="84" t="s">
        <v>131</v>
      </c>
      <c r="X429" s="84" t="s">
        <v>131</v>
      </c>
      <c r="Y429" s="84" t="s">
        <v>131</v>
      </c>
      <c r="Z429" s="84">
        <v>67</v>
      </c>
      <c r="AA429" s="84">
        <v>40</v>
      </c>
      <c r="AB429" s="84">
        <v>1026</v>
      </c>
      <c r="AD429" s="65">
        <v>424</v>
      </c>
      <c r="AE429" s="66" t="s">
        <v>752</v>
      </c>
      <c r="AF429" s="65" t="s">
        <v>740</v>
      </c>
      <c r="AG429" s="60" t="s">
        <v>144</v>
      </c>
      <c r="AH429" s="60"/>
      <c r="AI429" s="60"/>
      <c r="AJ429" s="60"/>
      <c r="AK429" s="60"/>
      <c r="AL429" s="60"/>
      <c r="AM429" s="60"/>
      <c r="BD429" s="61"/>
    </row>
    <row r="430" spans="1:56" x14ac:dyDescent="0.45">
      <c r="A430" s="62">
        <v>3565</v>
      </c>
      <c r="B430" s="84">
        <v>0</v>
      </c>
      <c r="C430" s="84">
        <v>0</v>
      </c>
      <c r="D430" s="84">
        <v>13</v>
      </c>
      <c r="E430" s="84" t="s">
        <v>131</v>
      </c>
      <c r="F430" s="84" t="s">
        <v>131</v>
      </c>
      <c r="G430" s="84">
        <v>0</v>
      </c>
      <c r="H430" s="84" t="s">
        <v>131</v>
      </c>
      <c r="I430" s="84">
        <v>0</v>
      </c>
      <c r="J430" s="84" t="s">
        <v>131</v>
      </c>
      <c r="K430" s="84">
        <v>8</v>
      </c>
      <c r="L430" s="84">
        <v>7</v>
      </c>
      <c r="M430" s="84">
        <v>6</v>
      </c>
      <c r="N430" s="84">
        <v>0</v>
      </c>
      <c r="O430" s="84" t="s">
        <v>131</v>
      </c>
      <c r="P430" s="84">
        <v>0</v>
      </c>
      <c r="Q430" s="84">
        <v>0</v>
      </c>
      <c r="R430" s="84">
        <v>0</v>
      </c>
      <c r="S430" s="84">
        <v>19</v>
      </c>
      <c r="T430" s="84">
        <v>0</v>
      </c>
      <c r="U430" s="84">
        <v>0</v>
      </c>
      <c r="V430" s="84">
        <v>0</v>
      </c>
      <c r="W430" s="84">
        <v>0</v>
      </c>
      <c r="X430" s="84">
        <v>0</v>
      </c>
      <c r="Y430" s="84">
        <v>0</v>
      </c>
      <c r="Z430" s="84" t="s">
        <v>131</v>
      </c>
      <c r="AA430" s="84">
        <v>0</v>
      </c>
      <c r="AB430" s="84" t="s">
        <v>131</v>
      </c>
      <c r="AD430" s="65">
        <v>425</v>
      </c>
      <c r="AE430" s="66" t="s">
        <v>753</v>
      </c>
      <c r="AF430" s="65" t="s">
        <v>740</v>
      </c>
      <c r="AG430" s="60" t="s">
        <v>144</v>
      </c>
      <c r="AH430" s="60"/>
      <c r="AI430" s="60"/>
      <c r="AJ430" s="60"/>
      <c r="AK430" s="60"/>
      <c r="AL430" s="60"/>
      <c r="AM430" s="60"/>
      <c r="BD430" s="61"/>
    </row>
    <row r="431" spans="1:56" x14ac:dyDescent="0.45">
      <c r="A431" s="62">
        <v>3566</v>
      </c>
      <c r="B431" s="84">
        <v>0</v>
      </c>
      <c r="C431" s="84">
        <v>0</v>
      </c>
      <c r="D431" s="84">
        <v>82</v>
      </c>
      <c r="E431" s="84">
        <v>0</v>
      </c>
      <c r="F431" s="84">
        <v>23</v>
      </c>
      <c r="G431" s="84">
        <v>0</v>
      </c>
      <c r="H431" s="84">
        <v>9</v>
      </c>
      <c r="I431" s="84">
        <v>0</v>
      </c>
      <c r="J431" s="84">
        <v>19</v>
      </c>
      <c r="K431" s="84">
        <v>34</v>
      </c>
      <c r="L431" s="84">
        <v>23</v>
      </c>
      <c r="M431" s="84">
        <v>41</v>
      </c>
      <c r="N431" s="84">
        <v>5</v>
      </c>
      <c r="O431" s="84">
        <v>29</v>
      </c>
      <c r="P431" s="84" t="s">
        <v>131</v>
      </c>
      <c r="Q431" s="84">
        <v>7</v>
      </c>
      <c r="R431" s="84">
        <v>0</v>
      </c>
      <c r="S431" s="84">
        <v>136</v>
      </c>
      <c r="T431" s="84">
        <v>9</v>
      </c>
      <c r="U431" s="84">
        <v>0</v>
      </c>
      <c r="V431" s="84">
        <v>0</v>
      </c>
      <c r="W431" s="84" t="s">
        <v>131</v>
      </c>
      <c r="X431" s="84">
        <v>0</v>
      </c>
      <c r="Y431" s="84">
        <v>0</v>
      </c>
      <c r="Z431" s="84">
        <v>0</v>
      </c>
      <c r="AA431" s="84" t="s">
        <v>131</v>
      </c>
      <c r="AB431" s="84">
        <v>12</v>
      </c>
      <c r="AD431" s="65">
        <v>426</v>
      </c>
      <c r="AE431" s="66" t="s">
        <v>754</v>
      </c>
      <c r="AF431" s="65" t="s">
        <v>740</v>
      </c>
      <c r="AG431" s="60" t="s">
        <v>144</v>
      </c>
      <c r="AH431" s="60"/>
      <c r="AI431" s="60"/>
      <c r="AJ431" s="60"/>
      <c r="AK431" s="60"/>
      <c r="AL431" s="60"/>
      <c r="AM431" s="60"/>
      <c r="BD431" s="61"/>
    </row>
    <row r="432" spans="1:56" x14ac:dyDescent="0.45">
      <c r="A432" s="62">
        <v>3567</v>
      </c>
      <c r="B432" s="84">
        <v>0</v>
      </c>
      <c r="C432" s="84">
        <v>0</v>
      </c>
      <c r="D432" s="84">
        <v>115</v>
      </c>
      <c r="E432" s="84" t="s">
        <v>131</v>
      </c>
      <c r="F432" s="84">
        <v>24</v>
      </c>
      <c r="G432" s="84">
        <v>0</v>
      </c>
      <c r="H432" s="84">
        <v>8</v>
      </c>
      <c r="I432" s="84">
        <v>0</v>
      </c>
      <c r="J432" s="84">
        <v>29</v>
      </c>
      <c r="K432" s="84">
        <v>47</v>
      </c>
      <c r="L432" s="84">
        <v>31</v>
      </c>
      <c r="M432" s="84">
        <v>47</v>
      </c>
      <c r="N432" s="84">
        <v>5</v>
      </c>
      <c r="O432" s="84">
        <v>23</v>
      </c>
      <c r="P432" s="84">
        <v>0</v>
      </c>
      <c r="Q432" s="84" t="s">
        <v>131</v>
      </c>
      <c r="R432" s="84">
        <v>0</v>
      </c>
      <c r="S432" s="84">
        <v>175</v>
      </c>
      <c r="T432" s="84">
        <v>18</v>
      </c>
      <c r="U432" s="84">
        <v>0</v>
      </c>
      <c r="V432" s="84">
        <v>0</v>
      </c>
      <c r="W432" s="84">
        <v>0</v>
      </c>
      <c r="X432" s="84">
        <v>0</v>
      </c>
      <c r="Y432" s="84">
        <v>0</v>
      </c>
      <c r="Z432" s="84" t="s">
        <v>131</v>
      </c>
      <c r="AA432" s="84" t="s">
        <v>131</v>
      </c>
      <c r="AB432" s="84">
        <v>44</v>
      </c>
      <c r="AD432" s="65">
        <v>427</v>
      </c>
      <c r="AE432" s="66" t="s">
        <v>755</v>
      </c>
      <c r="AF432" s="65" t="s">
        <v>740</v>
      </c>
      <c r="AG432" s="60" t="s">
        <v>144</v>
      </c>
      <c r="AH432" s="60"/>
      <c r="AI432" s="60"/>
      <c r="AJ432" s="60"/>
      <c r="AK432" s="60"/>
      <c r="AL432" s="60"/>
      <c r="AM432" s="60"/>
      <c r="BD432" s="61"/>
    </row>
    <row r="433" spans="1:56" x14ac:dyDescent="0.45">
      <c r="A433" s="62">
        <v>3568</v>
      </c>
      <c r="B433" s="84" t="s">
        <v>131</v>
      </c>
      <c r="C433" s="84" t="s">
        <v>131</v>
      </c>
      <c r="D433" s="84">
        <v>629</v>
      </c>
      <c r="E433" s="84" t="s">
        <v>131</v>
      </c>
      <c r="F433" s="84">
        <v>98</v>
      </c>
      <c r="G433" s="84">
        <v>0</v>
      </c>
      <c r="H433" s="84">
        <v>33</v>
      </c>
      <c r="I433" s="84">
        <v>0</v>
      </c>
      <c r="J433" s="84">
        <v>114</v>
      </c>
      <c r="K433" s="84">
        <v>170</v>
      </c>
      <c r="L433" s="84">
        <v>117</v>
      </c>
      <c r="M433" s="84">
        <v>164</v>
      </c>
      <c r="N433" s="84">
        <v>39</v>
      </c>
      <c r="O433" s="84">
        <v>85</v>
      </c>
      <c r="P433" s="84" t="s">
        <v>131</v>
      </c>
      <c r="Q433" s="84">
        <v>29</v>
      </c>
      <c r="R433" s="84">
        <v>0</v>
      </c>
      <c r="S433" s="84">
        <v>876</v>
      </c>
      <c r="T433" s="84">
        <v>105</v>
      </c>
      <c r="U433" s="84">
        <v>0</v>
      </c>
      <c r="V433" s="84" t="s">
        <v>131</v>
      </c>
      <c r="W433" s="84" t="s">
        <v>131</v>
      </c>
      <c r="X433" s="84">
        <v>0</v>
      </c>
      <c r="Y433" s="84">
        <v>0</v>
      </c>
      <c r="Z433" s="84">
        <v>5</v>
      </c>
      <c r="AA433" s="84" t="s">
        <v>131</v>
      </c>
      <c r="AB433" s="84">
        <v>111</v>
      </c>
      <c r="AD433" s="65">
        <v>428</v>
      </c>
      <c r="AE433" s="66" t="s">
        <v>756</v>
      </c>
      <c r="AF433" s="65" t="s">
        <v>740</v>
      </c>
      <c r="AG433" s="60" t="s">
        <v>144</v>
      </c>
      <c r="AH433" s="60"/>
      <c r="AI433" s="60"/>
      <c r="AJ433" s="60"/>
      <c r="AK433" s="60"/>
      <c r="AL433" s="60"/>
      <c r="AM433" s="60"/>
      <c r="BD433" s="61"/>
    </row>
    <row r="434" spans="1:56" x14ac:dyDescent="0.45">
      <c r="A434" s="62">
        <v>3570</v>
      </c>
      <c r="B434" s="84">
        <v>0</v>
      </c>
      <c r="C434" s="84">
        <v>0</v>
      </c>
      <c r="D434" s="84">
        <v>93</v>
      </c>
      <c r="E434" s="84" t="s">
        <v>131</v>
      </c>
      <c r="F434" s="84">
        <v>37</v>
      </c>
      <c r="G434" s="84">
        <v>0</v>
      </c>
      <c r="H434" s="84">
        <v>21</v>
      </c>
      <c r="I434" s="84">
        <v>0</v>
      </c>
      <c r="J434" s="84">
        <v>47</v>
      </c>
      <c r="K434" s="84">
        <v>47</v>
      </c>
      <c r="L434" s="84">
        <v>32</v>
      </c>
      <c r="M434" s="84">
        <v>53</v>
      </c>
      <c r="N434" s="84">
        <v>8</v>
      </c>
      <c r="O434" s="84">
        <v>32</v>
      </c>
      <c r="P434" s="84" t="s">
        <v>131</v>
      </c>
      <c r="Q434" s="84">
        <v>8</v>
      </c>
      <c r="R434" s="84">
        <v>0</v>
      </c>
      <c r="S434" s="84">
        <v>196</v>
      </c>
      <c r="T434" s="84">
        <v>6</v>
      </c>
      <c r="U434" s="84" t="s">
        <v>131</v>
      </c>
      <c r="V434" s="84" t="s">
        <v>131</v>
      </c>
      <c r="W434" s="84" t="s">
        <v>131</v>
      </c>
      <c r="X434" s="84">
        <v>0</v>
      </c>
      <c r="Y434" s="84" t="s">
        <v>131</v>
      </c>
      <c r="Z434" s="84" t="s">
        <v>131</v>
      </c>
      <c r="AA434" s="84" t="s">
        <v>131</v>
      </c>
      <c r="AB434" s="84">
        <v>22</v>
      </c>
      <c r="AD434" s="65">
        <v>429</v>
      </c>
      <c r="AE434" s="66" t="s">
        <v>757</v>
      </c>
      <c r="AF434" s="65" t="s">
        <v>740</v>
      </c>
      <c r="AG434" s="60" t="s">
        <v>144</v>
      </c>
      <c r="AH434" s="60"/>
      <c r="AI434" s="60"/>
      <c r="AJ434" s="60"/>
      <c r="AK434" s="60"/>
      <c r="AL434" s="60"/>
      <c r="AM434" s="60"/>
      <c r="BD434" s="61"/>
    </row>
    <row r="435" spans="1:56" x14ac:dyDescent="0.45">
      <c r="A435" s="62">
        <v>3571</v>
      </c>
      <c r="B435" s="84">
        <v>0</v>
      </c>
      <c r="C435" s="84">
        <v>0</v>
      </c>
      <c r="D435" s="84">
        <v>41</v>
      </c>
      <c r="E435" s="84">
        <v>0</v>
      </c>
      <c r="F435" s="84">
        <v>8</v>
      </c>
      <c r="G435" s="84">
        <v>0</v>
      </c>
      <c r="H435" s="84" t="s">
        <v>131</v>
      </c>
      <c r="I435" s="84">
        <v>0</v>
      </c>
      <c r="J435" s="84">
        <v>6</v>
      </c>
      <c r="K435" s="84">
        <v>24</v>
      </c>
      <c r="L435" s="84">
        <v>16</v>
      </c>
      <c r="M435" s="84">
        <v>25</v>
      </c>
      <c r="N435" s="84">
        <v>6</v>
      </c>
      <c r="O435" s="84" t="s">
        <v>131</v>
      </c>
      <c r="P435" s="84" t="s">
        <v>131</v>
      </c>
      <c r="Q435" s="84">
        <v>5</v>
      </c>
      <c r="R435" s="84">
        <v>0</v>
      </c>
      <c r="S435" s="84">
        <v>64</v>
      </c>
      <c r="T435" s="84">
        <v>12</v>
      </c>
      <c r="U435" s="84">
        <v>0</v>
      </c>
      <c r="V435" s="84">
        <v>0</v>
      </c>
      <c r="W435" s="84">
        <v>0</v>
      </c>
      <c r="X435" s="84">
        <v>0</v>
      </c>
      <c r="Y435" s="84">
        <v>0</v>
      </c>
      <c r="Z435" s="84">
        <v>0</v>
      </c>
      <c r="AA435" s="84" t="s">
        <v>131</v>
      </c>
      <c r="AB435" s="84">
        <v>8</v>
      </c>
      <c r="AD435" s="65">
        <v>430</v>
      </c>
      <c r="AE435" s="66" t="s">
        <v>758</v>
      </c>
      <c r="AF435" s="65" t="s">
        <v>740</v>
      </c>
      <c r="AG435" s="60" t="s">
        <v>144</v>
      </c>
      <c r="AH435" s="60"/>
      <c r="AI435" s="60"/>
      <c r="AJ435" s="60"/>
      <c r="AK435" s="60"/>
      <c r="AL435" s="60"/>
      <c r="AM435" s="60"/>
      <c r="BD435" s="61"/>
    </row>
    <row r="436" spans="1:56" x14ac:dyDescent="0.45">
      <c r="A436" s="62">
        <v>3572</v>
      </c>
      <c r="B436" s="84">
        <v>0</v>
      </c>
      <c r="C436" s="84">
        <v>0</v>
      </c>
      <c r="D436" s="84">
        <v>10</v>
      </c>
      <c r="E436" s="84">
        <v>0</v>
      </c>
      <c r="F436" s="84">
        <v>5</v>
      </c>
      <c r="G436" s="84">
        <v>0</v>
      </c>
      <c r="H436" s="84" t="s">
        <v>131</v>
      </c>
      <c r="I436" s="84">
        <v>0</v>
      </c>
      <c r="J436" s="84" t="s">
        <v>131</v>
      </c>
      <c r="K436" s="84">
        <v>8</v>
      </c>
      <c r="L436" s="84" t="s">
        <v>131</v>
      </c>
      <c r="M436" s="84">
        <v>8</v>
      </c>
      <c r="N436" s="84">
        <v>0</v>
      </c>
      <c r="O436" s="84" t="s">
        <v>131</v>
      </c>
      <c r="P436" s="84">
        <v>0</v>
      </c>
      <c r="Q436" s="84">
        <v>0</v>
      </c>
      <c r="R436" s="84">
        <v>0</v>
      </c>
      <c r="S436" s="84">
        <v>19</v>
      </c>
      <c r="T436" s="84" t="s">
        <v>131</v>
      </c>
      <c r="U436" s="84">
        <v>0</v>
      </c>
      <c r="V436" s="84">
        <v>0</v>
      </c>
      <c r="W436" s="84">
        <v>0</v>
      </c>
      <c r="X436" s="84">
        <v>0</v>
      </c>
      <c r="Y436" s="84" t="s">
        <v>131</v>
      </c>
      <c r="Z436" s="84">
        <v>0</v>
      </c>
      <c r="AA436" s="84">
        <v>0</v>
      </c>
      <c r="AB436" s="84" t="s">
        <v>131</v>
      </c>
      <c r="AD436" s="65">
        <v>431</v>
      </c>
      <c r="AE436" s="66" t="s">
        <v>759</v>
      </c>
      <c r="AF436" s="65" t="s">
        <v>740</v>
      </c>
      <c r="AG436" s="60" t="s">
        <v>144</v>
      </c>
      <c r="AH436" s="60"/>
      <c r="AI436" s="60"/>
      <c r="AJ436" s="60"/>
      <c r="AK436" s="60"/>
      <c r="AL436" s="60"/>
      <c r="AM436" s="60"/>
      <c r="BD436" s="61"/>
    </row>
    <row r="437" spans="1:56" x14ac:dyDescent="0.45">
      <c r="A437" s="62">
        <v>3573</v>
      </c>
      <c r="B437" s="84">
        <v>0</v>
      </c>
      <c r="C437" s="84">
        <v>0</v>
      </c>
      <c r="D437" s="84">
        <v>30</v>
      </c>
      <c r="E437" s="84">
        <v>0</v>
      </c>
      <c r="F437" s="84">
        <v>17</v>
      </c>
      <c r="G437" s="84">
        <v>0</v>
      </c>
      <c r="H437" s="84">
        <v>9</v>
      </c>
      <c r="I437" s="84">
        <v>0</v>
      </c>
      <c r="J437" s="84">
        <v>15</v>
      </c>
      <c r="K437" s="84">
        <v>22</v>
      </c>
      <c r="L437" s="84">
        <v>13</v>
      </c>
      <c r="M437" s="84">
        <v>26</v>
      </c>
      <c r="N437" s="84" t="s">
        <v>131</v>
      </c>
      <c r="O437" s="84">
        <v>9</v>
      </c>
      <c r="P437" s="84" t="s">
        <v>131</v>
      </c>
      <c r="Q437" s="84" t="s">
        <v>131</v>
      </c>
      <c r="R437" s="84">
        <v>0</v>
      </c>
      <c r="S437" s="84">
        <v>62</v>
      </c>
      <c r="T437" s="84">
        <v>9</v>
      </c>
      <c r="U437" s="84">
        <v>0</v>
      </c>
      <c r="V437" s="84">
        <v>0</v>
      </c>
      <c r="W437" s="84">
        <v>0</v>
      </c>
      <c r="X437" s="84">
        <v>0</v>
      </c>
      <c r="Y437" s="84">
        <v>0</v>
      </c>
      <c r="Z437" s="84">
        <v>0</v>
      </c>
      <c r="AA437" s="84" t="s">
        <v>131</v>
      </c>
      <c r="AB437" s="84">
        <v>9</v>
      </c>
      <c r="AD437" s="65">
        <v>432</v>
      </c>
      <c r="AE437" s="66" t="s">
        <v>760</v>
      </c>
      <c r="AF437" s="65" t="s">
        <v>761</v>
      </c>
      <c r="AG437" s="60" t="s">
        <v>144</v>
      </c>
      <c r="AH437" s="60"/>
      <c r="AI437" s="60"/>
      <c r="AJ437" s="60"/>
      <c r="AK437" s="60"/>
      <c r="AL437" s="60"/>
      <c r="AM437" s="60"/>
      <c r="BD437" s="61"/>
    </row>
    <row r="438" spans="1:56" x14ac:dyDescent="0.45">
      <c r="A438" s="62">
        <v>3575</v>
      </c>
      <c r="B438" s="84">
        <v>0</v>
      </c>
      <c r="C438" s="84">
        <v>0</v>
      </c>
      <c r="D438" s="84">
        <v>96</v>
      </c>
      <c r="E438" s="84" t="s">
        <v>131</v>
      </c>
      <c r="F438" s="84">
        <v>24</v>
      </c>
      <c r="G438" s="84">
        <v>0</v>
      </c>
      <c r="H438" s="84">
        <v>12</v>
      </c>
      <c r="I438" s="84">
        <v>0</v>
      </c>
      <c r="J438" s="84">
        <v>45</v>
      </c>
      <c r="K438" s="84">
        <v>68</v>
      </c>
      <c r="L438" s="84">
        <v>52</v>
      </c>
      <c r="M438" s="84">
        <v>70</v>
      </c>
      <c r="N438" s="84">
        <v>12</v>
      </c>
      <c r="O438" s="84">
        <v>39</v>
      </c>
      <c r="P438" s="84" t="s">
        <v>131</v>
      </c>
      <c r="Q438" s="84">
        <v>11</v>
      </c>
      <c r="R438" s="84">
        <v>0</v>
      </c>
      <c r="S438" s="84">
        <v>185</v>
      </c>
      <c r="T438" s="84">
        <v>15</v>
      </c>
      <c r="U438" s="84">
        <v>0</v>
      </c>
      <c r="V438" s="84">
        <v>0</v>
      </c>
      <c r="W438" s="84" t="s">
        <v>131</v>
      </c>
      <c r="X438" s="84">
        <v>0</v>
      </c>
      <c r="Y438" s="84">
        <v>0</v>
      </c>
      <c r="Z438" s="84">
        <v>7</v>
      </c>
      <c r="AA438" s="84" t="s">
        <v>131</v>
      </c>
      <c r="AB438" s="84">
        <v>36</v>
      </c>
      <c r="AD438" s="65">
        <v>433</v>
      </c>
      <c r="AE438" s="66" t="s">
        <v>762</v>
      </c>
      <c r="AF438" s="65" t="s">
        <v>761</v>
      </c>
      <c r="AG438" s="60" t="s">
        <v>144</v>
      </c>
      <c r="AH438" s="60"/>
      <c r="AI438" s="60"/>
      <c r="AJ438" s="60"/>
      <c r="AK438" s="60"/>
      <c r="AL438" s="60"/>
      <c r="AM438" s="60"/>
      <c r="BD438" s="61"/>
    </row>
    <row r="439" spans="1:56" x14ac:dyDescent="0.45">
      <c r="A439" s="62">
        <v>3576</v>
      </c>
      <c r="B439" s="84">
        <v>0</v>
      </c>
      <c r="C439" s="84">
        <v>0</v>
      </c>
      <c r="D439" s="84" t="s">
        <v>131</v>
      </c>
      <c r="E439" s="84">
        <v>0</v>
      </c>
      <c r="F439" s="84" t="s">
        <v>131</v>
      </c>
      <c r="G439" s="84">
        <v>0</v>
      </c>
      <c r="H439" s="84" t="s">
        <v>131</v>
      </c>
      <c r="I439" s="84">
        <v>0</v>
      </c>
      <c r="J439" s="84">
        <v>0</v>
      </c>
      <c r="K439" s="84">
        <v>5</v>
      </c>
      <c r="L439" s="84" t="s">
        <v>131</v>
      </c>
      <c r="M439" s="84">
        <v>7</v>
      </c>
      <c r="N439" s="84" t="s">
        <v>131</v>
      </c>
      <c r="O439" s="84" t="s">
        <v>131</v>
      </c>
      <c r="P439" s="84">
        <v>0</v>
      </c>
      <c r="Q439" s="84" t="s">
        <v>131</v>
      </c>
      <c r="R439" s="84">
        <v>0</v>
      </c>
      <c r="S439" s="84">
        <v>9</v>
      </c>
      <c r="T439" s="84" t="s">
        <v>131</v>
      </c>
      <c r="U439" s="84">
        <v>0</v>
      </c>
      <c r="V439" s="84">
        <v>0</v>
      </c>
      <c r="W439" s="84" t="s">
        <v>131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D439" s="65">
        <v>434</v>
      </c>
      <c r="AE439" s="66" t="s">
        <v>763</v>
      </c>
      <c r="AF439" s="65" t="s">
        <v>761</v>
      </c>
      <c r="AG439" s="60" t="s">
        <v>144</v>
      </c>
      <c r="AH439" s="60"/>
      <c r="AI439" s="60"/>
      <c r="AJ439" s="60"/>
      <c r="AK439" s="60"/>
      <c r="AL439" s="60"/>
      <c r="AM439" s="60"/>
      <c r="BD439" s="61"/>
    </row>
    <row r="440" spans="1:56" x14ac:dyDescent="0.45">
      <c r="A440" s="62">
        <v>3579</v>
      </c>
      <c r="B440" s="84">
        <v>0</v>
      </c>
      <c r="C440" s="84" t="s">
        <v>131</v>
      </c>
      <c r="D440" s="84">
        <v>947</v>
      </c>
      <c r="E440" s="84">
        <v>0</v>
      </c>
      <c r="F440" s="84">
        <v>164</v>
      </c>
      <c r="G440" s="84" t="s">
        <v>131</v>
      </c>
      <c r="H440" s="84">
        <v>83</v>
      </c>
      <c r="I440" s="84">
        <v>0</v>
      </c>
      <c r="J440" s="84">
        <v>298</v>
      </c>
      <c r="K440" s="84">
        <v>379</v>
      </c>
      <c r="L440" s="84">
        <v>293</v>
      </c>
      <c r="M440" s="84">
        <v>363</v>
      </c>
      <c r="N440" s="84">
        <v>74</v>
      </c>
      <c r="O440" s="84">
        <v>185</v>
      </c>
      <c r="P440" s="84">
        <v>17</v>
      </c>
      <c r="Q440" s="84">
        <v>56</v>
      </c>
      <c r="R440" s="84" t="s">
        <v>131</v>
      </c>
      <c r="S440" s="84">
        <v>1527</v>
      </c>
      <c r="T440" s="84">
        <v>104</v>
      </c>
      <c r="U440" s="84" t="s">
        <v>131</v>
      </c>
      <c r="V440" s="84">
        <v>0</v>
      </c>
      <c r="W440" s="84" t="s">
        <v>131</v>
      </c>
      <c r="X440" s="84">
        <v>0</v>
      </c>
      <c r="Y440" s="84" t="s">
        <v>131</v>
      </c>
      <c r="Z440" s="84">
        <v>28</v>
      </c>
      <c r="AA440" s="84">
        <v>11</v>
      </c>
      <c r="AB440" s="84">
        <v>308</v>
      </c>
      <c r="AD440" s="65">
        <v>435</v>
      </c>
      <c r="AE440" s="66" t="s">
        <v>764</v>
      </c>
      <c r="AF440" s="65" t="s">
        <v>761</v>
      </c>
      <c r="AG440" s="60" t="s">
        <v>144</v>
      </c>
      <c r="AH440" s="60"/>
      <c r="AI440" s="60"/>
      <c r="AJ440" s="60"/>
      <c r="AK440" s="60"/>
      <c r="AL440" s="60"/>
      <c r="AM440" s="60"/>
      <c r="BD440" s="61"/>
    </row>
    <row r="441" spans="1:56" x14ac:dyDescent="0.45">
      <c r="A441" s="62">
        <v>3580</v>
      </c>
      <c r="B441" s="84">
        <v>0</v>
      </c>
      <c r="C441" s="84">
        <v>0</v>
      </c>
      <c r="D441" s="84">
        <v>267</v>
      </c>
      <c r="E441" s="84" t="s">
        <v>131</v>
      </c>
      <c r="F441" s="84">
        <v>25</v>
      </c>
      <c r="G441" s="84">
        <v>0</v>
      </c>
      <c r="H441" s="84">
        <v>11</v>
      </c>
      <c r="I441" s="84">
        <v>0</v>
      </c>
      <c r="J441" s="84">
        <v>38</v>
      </c>
      <c r="K441" s="84">
        <v>66</v>
      </c>
      <c r="L441" s="84">
        <v>43</v>
      </c>
      <c r="M441" s="84">
        <v>57</v>
      </c>
      <c r="N441" s="84">
        <v>19</v>
      </c>
      <c r="O441" s="84">
        <v>40</v>
      </c>
      <c r="P441" s="84" t="s">
        <v>131</v>
      </c>
      <c r="Q441" s="84">
        <v>10</v>
      </c>
      <c r="R441" s="84">
        <v>0</v>
      </c>
      <c r="S441" s="84">
        <v>355</v>
      </c>
      <c r="T441" s="84">
        <v>25</v>
      </c>
      <c r="U441" s="84" t="s">
        <v>131</v>
      </c>
      <c r="V441" s="84">
        <v>0</v>
      </c>
      <c r="W441" s="84" t="s">
        <v>131</v>
      </c>
      <c r="X441" s="84">
        <v>0</v>
      </c>
      <c r="Y441" s="84">
        <v>0</v>
      </c>
      <c r="Z441" s="84" t="s">
        <v>131</v>
      </c>
      <c r="AA441" s="84" t="s">
        <v>131</v>
      </c>
      <c r="AB441" s="84">
        <v>40</v>
      </c>
      <c r="AD441" s="65">
        <v>436</v>
      </c>
      <c r="AE441" s="66" t="s">
        <v>765</v>
      </c>
      <c r="AF441" s="65" t="s">
        <v>761</v>
      </c>
      <c r="AG441" s="60" t="s">
        <v>144</v>
      </c>
      <c r="AH441" s="60"/>
      <c r="AI441" s="60"/>
      <c r="AJ441" s="60"/>
      <c r="AK441" s="60"/>
      <c r="AL441" s="60"/>
      <c r="AM441" s="60"/>
      <c r="BD441" s="61"/>
    </row>
    <row r="442" spans="1:56" x14ac:dyDescent="0.45">
      <c r="A442" s="62">
        <v>3581</v>
      </c>
      <c r="B442" s="84" t="s">
        <v>131</v>
      </c>
      <c r="C442" s="84">
        <v>0</v>
      </c>
      <c r="D442" s="84">
        <v>22</v>
      </c>
      <c r="E442" s="84">
        <v>0</v>
      </c>
      <c r="F442" s="84">
        <v>5</v>
      </c>
      <c r="G442" s="84">
        <v>0</v>
      </c>
      <c r="H442" s="84" t="s">
        <v>131</v>
      </c>
      <c r="I442" s="84">
        <v>0</v>
      </c>
      <c r="J442" s="84">
        <v>11</v>
      </c>
      <c r="K442" s="84">
        <v>8</v>
      </c>
      <c r="L442" s="84" t="s">
        <v>131</v>
      </c>
      <c r="M442" s="84">
        <v>8</v>
      </c>
      <c r="N442" s="84" t="s">
        <v>131</v>
      </c>
      <c r="O442" s="84" t="s">
        <v>131</v>
      </c>
      <c r="P442" s="84">
        <v>0</v>
      </c>
      <c r="Q442" s="84" t="s">
        <v>131</v>
      </c>
      <c r="R442" s="84">
        <v>0</v>
      </c>
      <c r="S442" s="84">
        <v>39</v>
      </c>
      <c r="T442" s="84">
        <v>5</v>
      </c>
      <c r="U442" s="84">
        <v>0</v>
      </c>
      <c r="V442" s="84">
        <v>0</v>
      </c>
      <c r="W442" s="84">
        <v>0</v>
      </c>
      <c r="X442" s="84">
        <v>0</v>
      </c>
      <c r="Y442" s="84">
        <v>0</v>
      </c>
      <c r="Z442" s="84">
        <v>0</v>
      </c>
      <c r="AA442" s="84">
        <v>0</v>
      </c>
      <c r="AB442" s="84">
        <v>9</v>
      </c>
      <c r="AD442" s="65">
        <v>437</v>
      </c>
      <c r="AE442" s="66" t="s">
        <v>766</v>
      </c>
      <c r="AF442" s="65" t="s">
        <v>767</v>
      </c>
      <c r="AG442" s="60" t="s">
        <v>144</v>
      </c>
      <c r="AH442" s="60"/>
      <c r="AI442" s="60"/>
      <c r="AJ442" s="60"/>
      <c r="AK442" s="60"/>
      <c r="AL442" s="60"/>
      <c r="AM442" s="60"/>
      <c r="BD442" s="61"/>
    </row>
    <row r="443" spans="1:56" x14ac:dyDescent="0.45">
      <c r="A443" s="62">
        <v>3583</v>
      </c>
      <c r="B443" s="84">
        <v>0</v>
      </c>
      <c r="C443" s="84">
        <v>0</v>
      </c>
      <c r="D443" s="84">
        <v>16</v>
      </c>
      <c r="E443" s="84">
        <v>0</v>
      </c>
      <c r="F443" s="84">
        <v>8</v>
      </c>
      <c r="G443" s="84">
        <v>0</v>
      </c>
      <c r="H443" s="84" t="s">
        <v>131</v>
      </c>
      <c r="I443" s="84">
        <v>0</v>
      </c>
      <c r="J443" s="84">
        <v>9</v>
      </c>
      <c r="K443" s="84">
        <v>18</v>
      </c>
      <c r="L443" s="84">
        <v>14</v>
      </c>
      <c r="M443" s="84">
        <v>18</v>
      </c>
      <c r="N443" s="84" t="s">
        <v>131</v>
      </c>
      <c r="O443" s="84" t="s">
        <v>131</v>
      </c>
      <c r="P443" s="84">
        <v>0</v>
      </c>
      <c r="Q443" s="84" t="s">
        <v>131</v>
      </c>
      <c r="R443" s="84">
        <v>0</v>
      </c>
      <c r="S443" s="84">
        <v>35</v>
      </c>
      <c r="T443" s="84" t="s">
        <v>131</v>
      </c>
      <c r="U443" s="84">
        <v>0</v>
      </c>
      <c r="V443" s="84">
        <v>0</v>
      </c>
      <c r="W443" s="84">
        <v>0</v>
      </c>
      <c r="X443" s="84">
        <v>0</v>
      </c>
      <c r="Y443" s="84" t="s">
        <v>131</v>
      </c>
      <c r="Z443" s="84" t="s">
        <v>131</v>
      </c>
      <c r="AA443" s="84" t="s">
        <v>131</v>
      </c>
      <c r="AB443" s="84">
        <v>7</v>
      </c>
      <c r="AD443" s="65">
        <v>438</v>
      </c>
      <c r="AE443" s="66" t="s">
        <v>768</v>
      </c>
      <c r="AF443" s="65" t="s">
        <v>767</v>
      </c>
      <c r="AG443" s="60" t="s">
        <v>144</v>
      </c>
      <c r="AH443" s="60"/>
      <c r="AI443" s="60"/>
      <c r="AJ443" s="60"/>
      <c r="AK443" s="60"/>
      <c r="AL443" s="60"/>
      <c r="AM443" s="60"/>
      <c r="BD443" s="61"/>
    </row>
    <row r="444" spans="1:56" x14ac:dyDescent="0.45">
      <c r="A444" s="62">
        <v>3584</v>
      </c>
      <c r="B444" s="84">
        <v>0</v>
      </c>
      <c r="C444" s="84">
        <v>0</v>
      </c>
      <c r="D444" s="84">
        <v>157</v>
      </c>
      <c r="E444" s="84">
        <v>0</v>
      </c>
      <c r="F444" s="84">
        <v>45</v>
      </c>
      <c r="G444" s="84">
        <v>0</v>
      </c>
      <c r="H444" s="84">
        <v>25</v>
      </c>
      <c r="I444" s="84">
        <v>0</v>
      </c>
      <c r="J444" s="84">
        <v>47</v>
      </c>
      <c r="K444" s="84">
        <v>65</v>
      </c>
      <c r="L444" s="84">
        <v>43</v>
      </c>
      <c r="M444" s="84">
        <v>67</v>
      </c>
      <c r="N444" s="84">
        <v>20</v>
      </c>
      <c r="O444" s="84">
        <v>32</v>
      </c>
      <c r="P444" s="84" t="s">
        <v>131</v>
      </c>
      <c r="Q444" s="84">
        <v>5</v>
      </c>
      <c r="R444" s="84">
        <v>0</v>
      </c>
      <c r="S444" s="84">
        <v>266</v>
      </c>
      <c r="T444" s="84">
        <v>32</v>
      </c>
      <c r="U444" s="84">
        <v>0</v>
      </c>
      <c r="V444" s="84">
        <v>0</v>
      </c>
      <c r="W444" s="84">
        <v>0</v>
      </c>
      <c r="X444" s="84">
        <v>0</v>
      </c>
      <c r="Y444" s="84" t="s">
        <v>131</v>
      </c>
      <c r="Z444" s="84" t="s">
        <v>131</v>
      </c>
      <c r="AA444" s="84" t="s">
        <v>131</v>
      </c>
      <c r="AB444" s="84">
        <v>38</v>
      </c>
      <c r="AD444" s="65">
        <v>439</v>
      </c>
      <c r="AE444" s="66" t="s">
        <v>769</v>
      </c>
      <c r="AF444" s="65" t="s">
        <v>767</v>
      </c>
      <c r="AG444" s="60" t="s">
        <v>144</v>
      </c>
      <c r="AH444" s="60"/>
      <c r="AI444" s="60"/>
      <c r="AJ444" s="60"/>
      <c r="AK444" s="60"/>
      <c r="AL444" s="60"/>
      <c r="AM444" s="60"/>
      <c r="BD444" s="61"/>
    </row>
    <row r="445" spans="1:56" x14ac:dyDescent="0.45">
      <c r="A445" s="62">
        <v>3585</v>
      </c>
      <c r="B445" s="84">
        <v>7</v>
      </c>
      <c r="C445" s="84">
        <v>15</v>
      </c>
      <c r="D445" s="84">
        <v>1571</v>
      </c>
      <c r="E445" s="84" t="s">
        <v>131</v>
      </c>
      <c r="F445" s="84">
        <v>315</v>
      </c>
      <c r="G445" s="84">
        <v>14</v>
      </c>
      <c r="H445" s="84">
        <v>136</v>
      </c>
      <c r="I445" s="84" t="s">
        <v>131</v>
      </c>
      <c r="J445" s="84">
        <v>483</v>
      </c>
      <c r="K445" s="84">
        <v>812</v>
      </c>
      <c r="L445" s="84">
        <v>638</v>
      </c>
      <c r="M445" s="84">
        <v>807</v>
      </c>
      <c r="N445" s="84">
        <v>165</v>
      </c>
      <c r="O445" s="84">
        <v>391</v>
      </c>
      <c r="P445" s="84">
        <v>43</v>
      </c>
      <c r="Q445" s="84">
        <v>177</v>
      </c>
      <c r="R445" s="84">
        <v>0</v>
      </c>
      <c r="S445" s="84">
        <v>2625</v>
      </c>
      <c r="T445" s="84">
        <v>217</v>
      </c>
      <c r="U445" s="84" t="s">
        <v>131</v>
      </c>
      <c r="V445" s="84">
        <v>10</v>
      </c>
      <c r="W445" s="84" t="s">
        <v>131</v>
      </c>
      <c r="X445" s="84" t="s">
        <v>131</v>
      </c>
      <c r="Y445" s="84" t="s">
        <v>131</v>
      </c>
      <c r="Z445" s="84">
        <v>51</v>
      </c>
      <c r="AA445" s="84">
        <v>31</v>
      </c>
      <c r="AB445" s="84">
        <v>706</v>
      </c>
      <c r="AD445" s="65">
        <v>440</v>
      </c>
      <c r="AE445" s="66" t="s">
        <v>770</v>
      </c>
      <c r="AF445" s="65" t="s">
        <v>771</v>
      </c>
      <c r="AG445" s="60" t="s">
        <v>144</v>
      </c>
      <c r="AH445" s="60"/>
      <c r="AI445" s="60"/>
      <c r="AJ445" s="60"/>
      <c r="AK445" s="60"/>
      <c r="AL445" s="60"/>
      <c r="AM445" s="60"/>
      <c r="BD445" s="61"/>
    </row>
    <row r="446" spans="1:56" x14ac:dyDescent="0.45">
      <c r="A446" s="62">
        <v>3586</v>
      </c>
      <c r="B446" s="84">
        <v>0</v>
      </c>
      <c r="C446" s="84" t="s">
        <v>131</v>
      </c>
      <c r="D446" s="84">
        <v>43</v>
      </c>
      <c r="E446" s="84" t="s">
        <v>131</v>
      </c>
      <c r="F446" s="84">
        <v>24</v>
      </c>
      <c r="G446" s="84">
        <v>0</v>
      </c>
      <c r="H446" s="84">
        <v>8</v>
      </c>
      <c r="I446" s="84">
        <v>0</v>
      </c>
      <c r="J446" s="84">
        <v>24</v>
      </c>
      <c r="K446" s="84">
        <v>48</v>
      </c>
      <c r="L446" s="84">
        <v>34</v>
      </c>
      <c r="M446" s="84">
        <v>53</v>
      </c>
      <c r="N446" s="84">
        <v>18</v>
      </c>
      <c r="O446" s="84">
        <v>17</v>
      </c>
      <c r="P446" s="84" t="s">
        <v>131</v>
      </c>
      <c r="Q446" s="84">
        <v>8</v>
      </c>
      <c r="R446" s="84">
        <v>0</v>
      </c>
      <c r="S446" s="84">
        <v>102</v>
      </c>
      <c r="T446" s="84">
        <v>6</v>
      </c>
      <c r="U446" s="84">
        <v>0</v>
      </c>
      <c r="V446" s="84">
        <v>0</v>
      </c>
      <c r="W446" s="84">
        <v>0</v>
      </c>
      <c r="X446" s="84">
        <v>0</v>
      </c>
      <c r="Y446" s="84">
        <v>0</v>
      </c>
      <c r="Z446" s="84" t="s">
        <v>131</v>
      </c>
      <c r="AA446" s="84" t="s">
        <v>131</v>
      </c>
      <c r="AB446" s="84">
        <v>19</v>
      </c>
      <c r="AD446" s="65">
        <v>441</v>
      </c>
      <c r="AE446" s="66" t="s">
        <v>772</v>
      </c>
      <c r="AF446" s="65" t="s">
        <v>773</v>
      </c>
      <c r="AG446" s="60" t="s">
        <v>144</v>
      </c>
      <c r="AH446" s="60"/>
      <c r="AI446" s="60"/>
      <c r="AJ446" s="60"/>
      <c r="AK446" s="60"/>
      <c r="AL446" s="60"/>
      <c r="AM446" s="60"/>
      <c r="BD446" s="61"/>
    </row>
    <row r="447" spans="1:56" x14ac:dyDescent="0.45">
      <c r="A447" s="62">
        <v>3588</v>
      </c>
      <c r="B447" s="84">
        <v>0</v>
      </c>
      <c r="C447" s="84">
        <v>0</v>
      </c>
      <c r="D447" s="84">
        <v>62</v>
      </c>
      <c r="E447" s="84">
        <v>0</v>
      </c>
      <c r="F447" s="84">
        <v>13</v>
      </c>
      <c r="G447" s="84">
        <v>0</v>
      </c>
      <c r="H447" s="84">
        <v>8</v>
      </c>
      <c r="I447" s="84">
        <v>0</v>
      </c>
      <c r="J447" s="84">
        <v>17</v>
      </c>
      <c r="K447" s="84">
        <v>31</v>
      </c>
      <c r="L447" s="84">
        <v>22</v>
      </c>
      <c r="M447" s="84">
        <v>29</v>
      </c>
      <c r="N447" s="84">
        <v>7</v>
      </c>
      <c r="O447" s="84">
        <v>12</v>
      </c>
      <c r="P447" s="84" t="s">
        <v>131</v>
      </c>
      <c r="Q447" s="84" t="s">
        <v>131</v>
      </c>
      <c r="R447" s="84" t="s">
        <v>131</v>
      </c>
      <c r="S447" s="84">
        <v>97</v>
      </c>
      <c r="T447" s="84" t="s">
        <v>131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 t="s">
        <v>131</v>
      </c>
      <c r="AB447" s="84">
        <v>9</v>
      </c>
      <c r="AD447" s="65">
        <v>442</v>
      </c>
      <c r="AE447" s="66" t="s">
        <v>774</v>
      </c>
      <c r="AF447" s="65" t="s">
        <v>773</v>
      </c>
      <c r="AG447" s="60" t="s">
        <v>144</v>
      </c>
      <c r="AH447" s="60"/>
      <c r="AI447" s="60"/>
      <c r="AJ447" s="60"/>
      <c r="AK447" s="60"/>
      <c r="AL447" s="60"/>
      <c r="AM447" s="60"/>
      <c r="BD447" s="61"/>
    </row>
    <row r="448" spans="1:56" x14ac:dyDescent="0.45">
      <c r="A448" s="62">
        <v>3589</v>
      </c>
      <c r="B448" s="84">
        <v>0</v>
      </c>
      <c r="C448" s="84">
        <v>0</v>
      </c>
      <c r="D448" s="84">
        <v>28</v>
      </c>
      <c r="E448" s="84">
        <v>0</v>
      </c>
      <c r="F448" s="84">
        <v>12</v>
      </c>
      <c r="G448" s="84">
        <v>0</v>
      </c>
      <c r="H448" s="84" t="s">
        <v>131</v>
      </c>
      <c r="I448" s="84">
        <v>0</v>
      </c>
      <c r="J448" s="84">
        <v>7</v>
      </c>
      <c r="K448" s="84">
        <v>18</v>
      </c>
      <c r="L448" s="84">
        <v>16</v>
      </c>
      <c r="M448" s="84">
        <v>15</v>
      </c>
      <c r="N448" s="84" t="s">
        <v>131</v>
      </c>
      <c r="O448" s="84">
        <v>6</v>
      </c>
      <c r="P448" s="84">
        <v>0</v>
      </c>
      <c r="Q448" s="84" t="s">
        <v>131</v>
      </c>
      <c r="R448" s="84">
        <v>0</v>
      </c>
      <c r="S448" s="84">
        <v>43</v>
      </c>
      <c r="T448" s="84">
        <v>0</v>
      </c>
      <c r="U448" s="84">
        <v>0</v>
      </c>
      <c r="V448" s="84">
        <v>0</v>
      </c>
      <c r="W448" s="84">
        <v>0</v>
      </c>
      <c r="X448" s="84">
        <v>0</v>
      </c>
      <c r="Y448" s="84">
        <v>0</v>
      </c>
      <c r="Z448" s="84">
        <v>0</v>
      </c>
      <c r="AA448" s="84">
        <v>0</v>
      </c>
      <c r="AB448" s="84">
        <v>6</v>
      </c>
      <c r="AD448" s="65">
        <v>443</v>
      </c>
      <c r="AE448" s="66" t="s">
        <v>775</v>
      </c>
      <c r="AF448" s="65" t="s">
        <v>773</v>
      </c>
      <c r="AG448" s="60" t="s">
        <v>144</v>
      </c>
      <c r="AH448" s="60"/>
      <c r="AI448" s="60"/>
      <c r="AJ448" s="60"/>
      <c r="AK448" s="60"/>
      <c r="AL448" s="60"/>
      <c r="AM448" s="60"/>
      <c r="BD448" s="61"/>
    </row>
    <row r="449" spans="1:56" x14ac:dyDescent="0.45">
      <c r="A449" s="62">
        <v>3590</v>
      </c>
      <c r="B449" s="84">
        <v>0</v>
      </c>
      <c r="C449" s="84">
        <v>0</v>
      </c>
      <c r="D449" s="84">
        <v>30</v>
      </c>
      <c r="E449" s="84">
        <v>0</v>
      </c>
      <c r="F449" s="84">
        <v>8</v>
      </c>
      <c r="G449" s="84">
        <v>0</v>
      </c>
      <c r="H449" s="84" t="s">
        <v>131</v>
      </c>
      <c r="I449" s="84">
        <v>0</v>
      </c>
      <c r="J449" s="84">
        <v>13</v>
      </c>
      <c r="K449" s="84">
        <v>25</v>
      </c>
      <c r="L449" s="84">
        <v>15</v>
      </c>
      <c r="M449" s="84">
        <v>20</v>
      </c>
      <c r="N449" s="84" t="s">
        <v>131</v>
      </c>
      <c r="O449" s="84" t="s">
        <v>131</v>
      </c>
      <c r="P449" s="84" t="s">
        <v>131</v>
      </c>
      <c r="Q449" s="84" t="s">
        <v>131</v>
      </c>
      <c r="R449" s="84">
        <v>0</v>
      </c>
      <c r="S449" s="84">
        <v>52</v>
      </c>
      <c r="T449" s="84" t="s">
        <v>131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 t="s">
        <v>131</v>
      </c>
      <c r="AA449" s="84">
        <v>0</v>
      </c>
      <c r="AB449" s="84">
        <v>5</v>
      </c>
      <c r="AD449" s="65">
        <v>444</v>
      </c>
      <c r="AE449" s="66" t="s">
        <v>776</v>
      </c>
      <c r="AF449" s="65" t="s">
        <v>773</v>
      </c>
      <c r="AG449" s="60" t="s">
        <v>144</v>
      </c>
      <c r="AH449" s="60"/>
      <c r="AI449" s="60"/>
      <c r="AJ449" s="60"/>
      <c r="AK449" s="60"/>
      <c r="AL449" s="60"/>
      <c r="AM449" s="60"/>
      <c r="BD449" s="61"/>
    </row>
    <row r="450" spans="1:56" x14ac:dyDescent="0.45">
      <c r="A450" s="62">
        <v>3591</v>
      </c>
      <c r="B450" s="84">
        <v>0</v>
      </c>
      <c r="C450" s="84">
        <v>0</v>
      </c>
      <c r="D450" s="84">
        <v>11</v>
      </c>
      <c r="E450" s="84">
        <v>0</v>
      </c>
      <c r="F450" s="84" t="s">
        <v>131</v>
      </c>
      <c r="G450" s="84">
        <v>0</v>
      </c>
      <c r="H450" s="84" t="s">
        <v>131</v>
      </c>
      <c r="I450" s="84">
        <v>0</v>
      </c>
      <c r="J450" s="84">
        <v>5</v>
      </c>
      <c r="K450" s="84">
        <v>5</v>
      </c>
      <c r="L450" s="84" t="s">
        <v>131</v>
      </c>
      <c r="M450" s="84">
        <v>5</v>
      </c>
      <c r="N450" s="84" t="s">
        <v>131</v>
      </c>
      <c r="O450" s="84" t="s">
        <v>131</v>
      </c>
      <c r="P450" s="84">
        <v>0</v>
      </c>
      <c r="Q450" s="84" t="s">
        <v>131</v>
      </c>
      <c r="R450" s="84">
        <v>0</v>
      </c>
      <c r="S450" s="84">
        <v>23</v>
      </c>
      <c r="T450" s="84" t="s">
        <v>131</v>
      </c>
      <c r="U450" s="84">
        <v>0</v>
      </c>
      <c r="V450" s="84">
        <v>0</v>
      </c>
      <c r="W450" s="84">
        <v>0</v>
      </c>
      <c r="X450" s="84">
        <v>0</v>
      </c>
      <c r="Y450" s="84">
        <v>0</v>
      </c>
      <c r="Z450" s="84">
        <v>0</v>
      </c>
      <c r="AA450" s="84">
        <v>0</v>
      </c>
      <c r="AB450" s="84" t="s">
        <v>131</v>
      </c>
      <c r="AD450" s="65">
        <v>445</v>
      </c>
      <c r="AE450" s="66" t="s">
        <v>777</v>
      </c>
      <c r="AF450" s="65" t="s">
        <v>778</v>
      </c>
      <c r="AG450" s="60" t="s">
        <v>144</v>
      </c>
      <c r="AH450" s="60"/>
      <c r="AI450" s="60"/>
      <c r="AJ450" s="60"/>
      <c r="AK450" s="60"/>
      <c r="AL450" s="60"/>
      <c r="AM450" s="60"/>
      <c r="BD450" s="61"/>
    </row>
    <row r="451" spans="1:56" x14ac:dyDescent="0.45">
      <c r="A451" s="62">
        <v>3594</v>
      </c>
      <c r="B451" s="84">
        <v>0</v>
      </c>
      <c r="C451" s="84">
        <v>0</v>
      </c>
      <c r="D451" s="84">
        <v>76</v>
      </c>
      <c r="E451" s="84">
        <v>0</v>
      </c>
      <c r="F451" s="84">
        <v>22</v>
      </c>
      <c r="G451" s="84" t="s">
        <v>131</v>
      </c>
      <c r="H451" s="84">
        <v>6</v>
      </c>
      <c r="I451" s="84">
        <v>0</v>
      </c>
      <c r="J451" s="84">
        <v>29</v>
      </c>
      <c r="K451" s="84">
        <v>37</v>
      </c>
      <c r="L451" s="84">
        <v>29</v>
      </c>
      <c r="M451" s="84">
        <v>38</v>
      </c>
      <c r="N451" s="84">
        <v>6</v>
      </c>
      <c r="O451" s="84">
        <v>21</v>
      </c>
      <c r="P451" s="84" t="s">
        <v>131</v>
      </c>
      <c r="Q451" s="84">
        <v>6</v>
      </c>
      <c r="R451" s="84">
        <v>0</v>
      </c>
      <c r="S451" s="84">
        <v>130</v>
      </c>
      <c r="T451" s="84">
        <v>9</v>
      </c>
      <c r="U451" s="84">
        <v>0</v>
      </c>
      <c r="V451" s="84">
        <v>0</v>
      </c>
      <c r="W451" s="84">
        <v>0</v>
      </c>
      <c r="X451" s="84">
        <v>0</v>
      </c>
      <c r="Y451" s="84">
        <v>0</v>
      </c>
      <c r="Z451" s="84" t="s">
        <v>131</v>
      </c>
      <c r="AA451" s="84" t="s">
        <v>131</v>
      </c>
      <c r="AB451" s="84">
        <v>22</v>
      </c>
      <c r="AD451" s="65">
        <v>446</v>
      </c>
      <c r="AE451" s="66" t="s">
        <v>779</v>
      </c>
      <c r="AF451" s="65" t="s">
        <v>780</v>
      </c>
      <c r="AG451" s="60" t="s">
        <v>144</v>
      </c>
      <c r="AH451" s="60"/>
      <c r="AI451" s="60"/>
      <c r="AJ451" s="60"/>
      <c r="AK451" s="60"/>
      <c r="AL451" s="60"/>
      <c r="AM451" s="60"/>
      <c r="BD451" s="61"/>
    </row>
    <row r="452" spans="1:56" x14ac:dyDescent="0.45">
      <c r="A452" s="62">
        <v>3595</v>
      </c>
      <c r="B452" s="84">
        <v>0</v>
      </c>
      <c r="C452" s="84">
        <v>0</v>
      </c>
      <c r="D452" s="84">
        <v>106</v>
      </c>
      <c r="E452" s="84">
        <v>0</v>
      </c>
      <c r="F452" s="84">
        <v>35</v>
      </c>
      <c r="G452" s="84" t="s">
        <v>131</v>
      </c>
      <c r="H452" s="84">
        <v>20</v>
      </c>
      <c r="I452" s="84">
        <v>0</v>
      </c>
      <c r="J452" s="84">
        <v>58</v>
      </c>
      <c r="K452" s="84">
        <v>57</v>
      </c>
      <c r="L452" s="84">
        <v>48</v>
      </c>
      <c r="M452" s="84">
        <v>64</v>
      </c>
      <c r="N452" s="84">
        <v>11</v>
      </c>
      <c r="O452" s="84">
        <v>48</v>
      </c>
      <c r="P452" s="84" t="s">
        <v>131</v>
      </c>
      <c r="Q452" s="84">
        <v>15</v>
      </c>
      <c r="R452" s="84">
        <v>0</v>
      </c>
      <c r="S452" s="84">
        <v>227</v>
      </c>
      <c r="T452" s="84" t="s">
        <v>131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 t="s">
        <v>131</v>
      </c>
      <c r="AA452" s="84" t="s">
        <v>131</v>
      </c>
      <c r="AB452" s="84">
        <v>32</v>
      </c>
      <c r="AD452" s="65">
        <v>447</v>
      </c>
      <c r="AE452" s="66" t="s">
        <v>781</v>
      </c>
      <c r="AF452" s="65" t="s">
        <v>780</v>
      </c>
      <c r="AG452" s="60" t="s">
        <v>144</v>
      </c>
      <c r="AH452" s="60"/>
      <c r="AI452" s="60"/>
      <c r="AJ452" s="60"/>
      <c r="AK452" s="60"/>
      <c r="AL452" s="60"/>
      <c r="AM452" s="60"/>
      <c r="BD452" s="61"/>
    </row>
    <row r="453" spans="1:56" x14ac:dyDescent="0.45">
      <c r="A453" s="62">
        <v>3596</v>
      </c>
      <c r="B453" s="84">
        <v>0</v>
      </c>
      <c r="C453" s="84">
        <v>0</v>
      </c>
      <c r="D453" s="84">
        <v>13</v>
      </c>
      <c r="E453" s="84">
        <v>0</v>
      </c>
      <c r="F453" s="84" t="s">
        <v>131</v>
      </c>
      <c r="G453" s="84">
        <v>0</v>
      </c>
      <c r="H453" s="84" t="s">
        <v>131</v>
      </c>
      <c r="I453" s="84">
        <v>0</v>
      </c>
      <c r="J453" s="84">
        <v>5</v>
      </c>
      <c r="K453" s="84" t="s">
        <v>131</v>
      </c>
      <c r="L453" s="84" t="s">
        <v>131</v>
      </c>
      <c r="M453" s="84">
        <v>11</v>
      </c>
      <c r="N453" s="84" t="s">
        <v>131</v>
      </c>
      <c r="O453" s="84" t="s">
        <v>131</v>
      </c>
      <c r="P453" s="84">
        <v>0</v>
      </c>
      <c r="Q453" s="84">
        <v>0</v>
      </c>
      <c r="R453" s="84">
        <v>0</v>
      </c>
      <c r="S453" s="84">
        <v>20</v>
      </c>
      <c r="T453" s="84">
        <v>0</v>
      </c>
      <c r="U453" s="84">
        <v>0</v>
      </c>
      <c r="V453" s="84">
        <v>0</v>
      </c>
      <c r="W453" s="84">
        <v>0</v>
      </c>
      <c r="X453" s="84">
        <v>0</v>
      </c>
      <c r="Y453" s="84">
        <v>0</v>
      </c>
      <c r="Z453" s="84">
        <v>0</v>
      </c>
      <c r="AA453" s="84">
        <v>0</v>
      </c>
      <c r="AB453" s="84" t="s">
        <v>131</v>
      </c>
      <c r="AD453" s="65">
        <v>448</v>
      </c>
      <c r="AE453" s="66" t="s">
        <v>782</v>
      </c>
      <c r="AF453" s="65" t="s">
        <v>780</v>
      </c>
      <c r="AG453" s="60" t="s">
        <v>144</v>
      </c>
      <c r="AH453" s="60"/>
      <c r="AI453" s="60"/>
      <c r="AJ453" s="60"/>
      <c r="AK453" s="60"/>
      <c r="AL453" s="60"/>
      <c r="AM453" s="60"/>
      <c r="BD453" s="61"/>
    </row>
    <row r="454" spans="1:56" x14ac:dyDescent="0.45">
      <c r="A454" s="62">
        <v>3597</v>
      </c>
      <c r="B454" s="84">
        <v>0</v>
      </c>
      <c r="C454" s="84">
        <v>0</v>
      </c>
      <c r="D454" s="84">
        <v>52</v>
      </c>
      <c r="E454" s="84">
        <v>0</v>
      </c>
      <c r="F454" s="84">
        <v>12</v>
      </c>
      <c r="G454" s="84">
        <v>0</v>
      </c>
      <c r="H454" s="84">
        <v>7</v>
      </c>
      <c r="I454" s="84">
        <v>0</v>
      </c>
      <c r="J454" s="84">
        <v>16</v>
      </c>
      <c r="K454" s="84">
        <v>15</v>
      </c>
      <c r="L454" s="84">
        <v>9</v>
      </c>
      <c r="M454" s="84">
        <v>15</v>
      </c>
      <c r="N454" s="84" t="s">
        <v>131</v>
      </c>
      <c r="O454" s="84">
        <v>7</v>
      </c>
      <c r="P454" s="84">
        <v>0</v>
      </c>
      <c r="Q454" s="84" t="s">
        <v>131</v>
      </c>
      <c r="R454" s="84">
        <v>0</v>
      </c>
      <c r="S454" s="84">
        <v>80</v>
      </c>
      <c r="T454" s="84" t="s">
        <v>131</v>
      </c>
      <c r="U454" s="84">
        <v>0</v>
      </c>
      <c r="V454" s="84">
        <v>0</v>
      </c>
      <c r="W454" s="84">
        <v>0</v>
      </c>
      <c r="X454" s="84">
        <v>0</v>
      </c>
      <c r="Y454" s="84">
        <v>0</v>
      </c>
      <c r="Z454" s="84" t="s">
        <v>131</v>
      </c>
      <c r="AA454" s="84">
        <v>0</v>
      </c>
      <c r="AB454" s="84">
        <v>6</v>
      </c>
      <c r="AD454" s="65">
        <v>449</v>
      </c>
      <c r="AE454" s="66" t="s">
        <v>783</v>
      </c>
      <c r="AF454" s="65" t="s">
        <v>784</v>
      </c>
      <c r="AG454" s="60" t="s">
        <v>144</v>
      </c>
      <c r="AH454" s="60"/>
      <c r="AI454" s="60"/>
      <c r="AJ454" s="60"/>
      <c r="AK454" s="60"/>
      <c r="AL454" s="60"/>
      <c r="AM454" s="60"/>
      <c r="BD454" s="61"/>
    </row>
    <row r="455" spans="1:56" x14ac:dyDescent="0.45">
      <c r="A455" s="62">
        <v>3599</v>
      </c>
      <c r="B455" s="84">
        <v>0</v>
      </c>
      <c r="C455" s="84">
        <v>0</v>
      </c>
      <c r="D455" s="84">
        <v>19</v>
      </c>
      <c r="E455" s="84">
        <v>0</v>
      </c>
      <c r="F455" s="84">
        <v>6</v>
      </c>
      <c r="G455" s="84">
        <v>0</v>
      </c>
      <c r="H455" s="84" t="s">
        <v>131</v>
      </c>
      <c r="I455" s="84">
        <v>0</v>
      </c>
      <c r="J455" s="84">
        <v>9</v>
      </c>
      <c r="K455" s="84" t="s">
        <v>131</v>
      </c>
      <c r="L455" s="84" t="s">
        <v>131</v>
      </c>
      <c r="M455" s="84">
        <v>5</v>
      </c>
      <c r="N455" s="84" t="s">
        <v>131</v>
      </c>
      <c r="O455" s="84">
        <v>5</v>
      </c>
      <c r="P455" s="84">
        <v>0</v>
      </c>
      <c r="Q455" s="84">
        <v>0</v>
      </c>
      <c r="R455" s="84">
        <v>0</v>
      </c>
      <c r="S455" s="84">
        <v>37</v>
      </c>
      <c r="T455" s="84" t="s">
        <v>131</v>
      </c>
      <c r="U455" s="84">
        <v>0</v>
      </c>
      <c r="V455" s="84">
        <v>0</v>
      </c>
      <c r="W455" s="84" t="s">
        <v>131</v>
      </c>
      <c r="X455" s="84">
        <v>0</v>
      </c>
      <c r="Y455" s="84">
        <v>0</v>
      </c>
      <c r="Z455" s="84">
        <v>0</v>
      </c>
      <c r="AA455" s="84">
        <v>0</v>
      </c>
      <c r="AB455" s="84">
        <v>9</v>
      </c>
      <c r="AD455" s="65">
        <v>450</v>
      </c>
      <c r="AE455" s="66" t="s">
        <v>785</v>
      </c>
      <c r="AF455" s="65" t="s">
        <v>784</v>
      </c>
      <c r="AG455" s="60" t="s">
        <v>144</v>
      </c>
      <c r="AH455" s="60"/>
      <c r="AI455" s="60"/>
      <c r="AJ455" s="60"/>
      <c r="AK455" s="60"/>
      <c r="AL455" s="60"/>
      <c r="AM455" s="60"/>
      <c r="BD455" s="61"/>
    </row>
    <row r="456" spans="1:56" x14ac:dyDescent="0.45">
      <c r="A456" s="62">
        <v>3607</v>
      </c>
      <c r="B456" s="84">
        <v>0</v>
      </c>
      <c r="C456" s="84">
        <v>0</v>
      </c>
      <c r="D456" s="84">
        <v>14</v>
      </c>
      <c r="E456" s="84">
        <v>0</v>
      </c>
      <c r="F456" s="84" t="s">
        <v>131</v>
      </c>
      <c r="G456" s="84">
        <v>0</v>
      </c>
      <c r="H456" s="84" t="s">
        <v>131</v>
      </c>
      <c r="I456" s="84">
        <v>0</v>
      </c>
      <c r="J456" s="84">
        <v>5</v>
      </c>
      <c r="K456" s="84">
        <v>11</v>
      </c>
      <c r="L456" s="84">
        <v>7</v>
      </c>
      <c r="M456" s="84" t="s">
        <v>131</v>
      </c>
      <c r="N456" s="84" t="s">
        <v>131</v>
      </c>
      <c r="O456" s="84" t="s">
        <v>131</v>
      </c>
      <c r="P456" s="84">
        <v>0</v>
      </c>
      <c r="Q456" s="84" t="s">
        <v>131</v>
      </c>
      <c r="R456" s="84">
        <v>0</v>
      </c>
      <c r="S456" s="84">
        <v>25</v>
      </c>
      <c r="T456" s="84">
        <v>0</v>
      </c>
      <c r="U456" s="84">
        <v>0</v>
      </c>
      <c r="V456" s="84">
        <v>0</v>
      </c>
      <c r="W456" s="84">
        <v>0</v>
      </c>
      <c r="X456" s="84">
        <v>0</v>
      </c>
      <c r="Y456" s="84">
        <v>0</v>
      </c>
      <c r="Z456" s="84">
        <v>0</v>
      </c>
      <c r="AA456" s="84">
        <v>0</v>
      </c>
      <c r="AB456" s="84">
        <v>5</v>
      </c>
      <c r="AD456" s="65">
        <v>451</v>
      </c>
      <c r="AE456" s="66" t="s">
        <v>786</v>
      </c>
      <c r="AF456" s="65" t="s">
        <v>784</v>
      </c>
      <c r="AG456" s="60" t="s">
        <v>144</v>
      </c>
      <c r="AH456" s="60"/>
      <c r="AI456" s="60"/>
      <c r="AJ456" s="60"/>
      <c r="AK456" s="60"/>
      <c r="AL456" s="60"/>
      <c r="AM456" s="60"/>
      <c r="BD456" s="61"/>
    </row>
    <row r="457" spans="1:56" x14ac:dyDescent="0.45">
      <c r="A457" s="62">
        <v>3608</v>
      </c>
      <c r="B457" s="84">
        <v>0</v>
      </c>
      <c r="C457" s="84" t="s">
        <v>131</v>
      </c>
      <c r="D457" s="84">
        <v>510</v>
      </c>
      <c r="E457" s="84" t="s">
        <v>131</v>
      </c>
      <c r="F457" s="84">
        <v>81</v>
      </c>
      <c r="G457" s="84" t="s">
        <v>131</v>
      </c>
      <c r="H457" s="84">
        <v>30</v>
      </c>
      <c r="I457" s="84">
        <v>0</v>
      </c>
      <c r="J457" s="84">
        <v>112</v>
      </c>
      <c r="K457" s="84">
        <v>126</v>
      </c>
      <c r="L457" s="84">
        <v>104</v>
      </c>
      <c r="M457" s="84">
        <v>128</v>
      </c>
      <c r="N457" s="84">
        <v>43</v>
      </c>
      <c r="O457" s="84">
        <v>82</v>
      </c>
      <c r="P457" s="84" t="s">
        <v>131</v>
      </c>
      <c r="Q457" s="84">
        <v>32</v>
      </c>
      <c r="R457" s="84">
        <v>0</v>
      </c>
      <c r="S457" s="84">
        <v>749</v>
      </c>
      <c r="T457" s="84">
        <v>69</v>
      </c>
      <c r="U457" s="84">
        <v>0</v>
      </c>
      <c r="V457" s="84">
        <v>0</v>
      </c>
      <c r="W457" s="84" t="s">
        <v>131</v>
      </c>
      <c r="X457" s="84">
        <v>0</v>
      </c>
      <c r="Y457" s="84">
        <v>0</v>
      </c>
      <c r="Z457" s="84">
        <v>5</v>
      </c>
      <c r="AA457" s="84">
        <v>5</v>
      </c>
      <c r="AB457" s="84">
        <v>208</v>
      </c>
      <c r="AD457" s="65">
        <v>452</v>
      </c>
      <c r="AE457" s="66" t="s">
        <v>787</v>
      </c>
      <c r="AF457" s="65" t="s">
        <v>784</v>
      </c>
      <c r="AG457" s="60" t="s">
        <v>144</v>
      </c>
      <c r="AH457" s="60"/>
      <c r="AI457" s="60"/>
      <c r="AJ457" s="60"/>
      <c r="AK457" s="60"/>
      <c r="AL457" s="60"/>
      <c r="AM457" s="60"/>
      <c r="BD457" s="61"/>
    </row>
    <row r="458" spans="1:56" x14ac:dyDescent="0.45">
      <c r="A458" s="62">
        <v>3610</v>
      </c>
      <c r="B458" s="84">
        <v>0</v>
      </c>
      <c r="C458" s="84">
        <v>0</v>
      </c>
      <c r="D458" s="84">
        <v>234</v>
      </c>
      <c r="E458" s="84">
        <v>0</v>
      </c>
      <c r="F458" s="84">
        <v>50</v>
      </c>
      <c r="G458" s="84" t="s">
        <v>131</v>
      </c>
      <c r="H458" s="84">
        <v>30</v>
      </c>
      <c r="I458" s="84">
        <v>0</v>
      </c>
      <c r="J458" s="84">
        <v>79</v>
      </c>
      <c r="K458" s="84">
        <v>108</v>
      </c>
      <c r="L458" s="84">
        <v>91</v>
      </c>
      <c r="M458" s="84">
        <v>131</v>
      </c>
      <c r="N458" s="84">
        <v>33</v>
      </c>
      <c r="O458" s="84">
        <v>85</v>
      </c>
      <c r="P458" s="84" t="s">
        <v>131</v>
      </c>
      <c r="Q458" s="84">
        <v>14</v>
      </c>
      <c r="R458" s="84">
        <v>0</v>
      </c>
      <c r="S458" s="84">
        <v>420</v>
      </c>
      <c r="T458" s="84">
        <v>26</v>
      </c>
      <c r="U458" s="84" t="s">
        <v>131</v>
      </c>
      <c r="V458" s="84">
        <v>0</v>
      </c>
      <c r="W458" s="84">
        <v>0</v>
      </c>
      <c r="X458" s="84">
        <v>0</v>
      </c>
      <c r="Y458" s="84">
        <v>0</v>
      </c>
      <c r="Z458" s="84" t="s">
        <v>131</v>
      </c>
      <c r="AA458" s="84">
        <v>5</v>
      </c>
      <c r="AB458" s="84">
        <v>107</v>
      </c>
      <c r="AD458" s="65">
        <v>453</v>
      </c>
      <c r="AE458" s="66" t="s">
        <v>788</v>
      </c>
      <c r="AF458" s="65" t="s">
        <v>789</v>
      </c>
      <c r="AG458" s="60" t="s">
        <v>144</v>
      </c>
      <c r="AH458" s="60"/>
      <c r="AI458" s="60"/>
      <c r="AJ458" s="60"/>
      <c r="AK458" s="60"/>
      <c r="AL458" s="60"/>
      <c r="AM458" s="60"/>
      <c r="BD458" s="61"/>
    </row>
    <row r="459" spans="1:56" x14ac:dyDescent="0.45">
      <c r="A459" s="62">
        <v>3612</v>
      </c>
      <c r="B459" s="84" t="s">
        <v>131</v>
      </c>
      <c r="C459" s="84">
        <v>0</v>
      </c>
      <c r="D459" s="84">
        <v>406</v>
      </c>
      <c r="E459" s="84" t="s">
        <v>131</v>
      </c>
      <c r="F459" s="84">
        <v>87</v>
      </c>
      <c r="G459" s="84" t="s">
        <v>131</v>
      </c>
      <c r="H459" s="84">
        <v>43</v>
      </c>
      <c r="I459" s="84" t="s">
        <v>131</v>
      </c>
      <c r="J459" s="84">
        <v>124</v>
      </c>
      <c r="K459" s="84">
        <v>121</v>
      </c>
      <c r="L459" s="84">
        <v>91</v>
      </c>
      <c r="M459" s="84">
        <v>122</v>
      </c>
      <c r="N459" s="84">
        <v>35</v>
      </c>
      <c r="O459" s="84">
        <v>89</v>
      </c>
      <c r="P459" s="84">
        <v>6</v>
      </c>
      <c r="Q459" s="84">
        <v>27</v>
      </c>
      <c r="R459" s="84" t="s">
        <v>131</v>
      </c>
      <c r="S459" s="84">
        <v>678</v>
      </c>
      <c r="T459" s="84">
        <v>20</v>
      </c>
      <c r="U459" s="84" t="s">
        <v>131</v>
      </c>
      <c r="V459" s="84" t="s">
        <v>131</v>
      </c>
      <c r="W459" s="84">
        <v>0</v>
      </c>
      <c r="X459" s="84" t="s">
        <v>131</v>
      </c>
      <c r="Y459" s="84" t="s">
        <v>131</v>
      </c>
      <c r="Z459" s="84">
        <v>9</v>
      </c>
      <c r="AA459" s="84" t="s">
        <v>131</v>
      </c>
      <c r="AB459" s="84">
        <v>118</v>
      </c>
      <c r="AD459" s="65">
        <v>454</v>
      </c>
      <c r="AE459" s="66" t="s">
        <v>790</v>
      </c>
      <c r="AF459" s="65" t="s">
        <v>791</v>
      </c>
      <c r="AG459" s="60" t="s">
        <v>144</v>
      </c>
      <c r="AH459" s="60"/>
      <c r="AI459" s="60"/>
      <c r="AJ459" s="60"/>
      <c r="AK459" s="60"/>
      <c r="AL459" s="60"/>
      <c r="AM459" s="60"/>
      <c r="BD459" s="61"/>
    </row>
    <row r="460" spans="1:56" x14ac:dyDescent="0.45">
      <c r="A460" s="62">
        <v>3614</v>
      </c>
      <c r="B460" s="84">
        <v>0</v>
      </c>
      <c r="C460" s="84">
        <v>0</v>
      </c>
      <c r="D460" s="84">
        <v>59</v>
      </c>
      <c r="E460" s="84" t="s">
        <v>131</v>
      </c>
      <c r="F460" s="84">
        <v>17</v>
      </c>
      <c r="G460" s="84">
        <v>0</v>
      </c>
      <c r="H460" s="84">
        <v>10</v>
      </c>
      <c r="I460" s="84">
        <v>0</v>
      </c>
      <c r="J460" s="84">
        <v>20</v>
      </c>
      <c r="K460" s="84">
        <v>53</v>
      </c>
      <c r="L460" s="84">
        <v>33</v>
      </c>
      <c r="M460" s="84">
        <v>44</v>
      </c>
      <c r="N460" s="84">
        <v>8</v>
      </c>
      <c r="O460" s="84">
        <v>21</v>
      </c>
      <c r="P460" s="84" t="s">
        <v>131</v>
      </c>
      <c r="Q460" s="84">
        <v>6</v>
      </c>
      <c r="R460" s="84">
        <v>0</v>
      </c>
      <c r="S460" s="84">
        <v>106</v>
      </c>
      <c r="T460" s="84">
        <v>11</v>
      </c>
      <c r="U460" s="84">
        <v>0</v>
      </c>
      <c r="V460" s="84">
        <v>0</v>
      </c>
      <c r="W460" s="84">
        <v>0</v>
      </c>
      <c r="X460" s="84">
        <v>0</v>
      </c>
      <c r="Y460" s="84" t="s">
        <v>131</v>
      </c>
      <c r="Z460" s="84" t="s">
        <v>131</v>
      </c>
      <c r="AA460" s="84" t="s">
        <v>131</v>
      </c>
      <c r="AB460" s="84">
        <v>33</v>
      </c>
      <c r="AD460" s="65">
        <v>455</v>
      </c>
      <c r="AE460" s="66" t="s">
        <v>792</v>
      </c>
      <c r="AF460" s="65" t="s">
        <v>791</v>
      </c>
      <c r="AG460" s="60" t="s">
        <v>144</v>
      </c>
      <c r="AH460" s="60"/>
      <c r="AI460" s="60"/>
      <c r="AJ460" s="60"/>
      <c r="AK460" s="60"/>
      <c r="AL460" s="60"/>
      <c r="AM460" s="60"/>
      <c r="BD460" s="61"/>
    </row>
    <row r="461" spans="1:56" x14ac:dyDescent="0.45">
      <c r="A461" s="62">
        <v>3616</v>
      </c>
      <c r="B461" s="84">
        <v>0</v>
      </c>
      <c r="C461" s="84">
        <v>0</v>
      </c>
      <c r="D461" s="84">
        <v>747</v>
      </c>
      <c r="E461" s="84" t="s">
        <v>131</v>
      </c>
      <c r="F461" s="84">
        <v>188</v>
      </c>
      <c r="G461" s="84">
        <v>7</v>
      </c>
      <c r="H461" s="84">
        <v>75</v>
      </c>
      <c r="I461" s="84">
        <v>0</v>
      </c>
      <c r="J461" s="84">
        <v>222</v>
      </c>
      <c r="K461" s="84">
        <v>365</v>
      </c>
      <c r="L461" s="84">
        <v>268</v>
      </c>
      <c r="M461" s="84">
        <v>318</v>
      </c>
      <c r="N461" s="84">
        <v>69</v>
      </c>
      <c r="O461" s="84">
        <v>170</v>
      </c>
      <c r="P461" s="84">
        <v>16</v>
      </c>
      <c r="Q461" s="84">
        <v>72</v>
      </c>
      <c r="R461" s="84">
        <v>0</v>
      </c>
      <c r="S461" s="84">
        <v>1271</v>
      </c>
      <c r="T461" s="84">
        <v>121</v>
      </c>
      <c r="U461" s="84" t="s">
        <v>131</v>
      </c>
      <c r="V461" s="84">
        <v>0</v>
      </c>
      <c r="W461" s="84" t="s">
        <v>131</v>
      </c>
      <c r="X461" s="84" t="s">
        <v>131</v>
      </c>
      <c r="Y461" s="84" t="s">
        <v>131</v>
      </c>
      <c r="Z461" s="84">
        <v>23</v>
      </c>
      <c r="AA461" s="84">
        <v>11</v>
      </c>
      <c r="AB461" s="84">
        <v>321</v>
      </c>
      <c r="AD461" s="65">
        <v>456</v>
      </c>
      <c r="AE461" s="66" t="s">
        <v>793</v>
      </c>
      <c r="AF461" s="65" t="s">
        <v>791</v>
      </c>
      <c r="AG461" s="60" t="s">
        <v>144</v>
      </c>
      <c r="AH461" s="60"/>
      <c r="AI461" s="60"/>
      <c r="AJ461" s="60"/>
      <c r="AK461" s="60"/>
      <c r="AL461" s="60"/>
      <c r="AM461" s="60"/>
      <c r="BD461" s="61"/>
    </row>
    <row r="462" spans="1:56" x14ac:dyDescent="0.45">
      <c r="A462" s="62">
        <v>3617</v>
      </c>
      <c r="B462" s="84">
        <v>0</v>
      </c>
      <c r="C462" s="84">
        <v>0</v>
      </c>
      <c r="D462" s="84">
        <v>12</v>
      </c>
      <c r="E462" s="84">
        <v>0</v>
      </c>
      <c r="F462" s="84" t="s">
        <v>131</v>
      </c>
      <c r="G462" s="84">
        <v>0</v>
      </c>
      <c r="H462" s="84" t="s">
        <v>131</v>
      </c>
      <c r="I462" s="84">
        <v>0</v>
      </c>
      <c r="J462" s="84">
        <v>5</v>
      </c>
      <c r="K462" s="84">
        <v>9</v>
      </c>
      <c r="L462" s="84">
        <v>7</v>
      </c>
      <c r="M462" s="84">
        <v>14</v>
      </c>
      <c r="N462" s="84" t="s">
        <v>131</v>
      </c>
      <c r="O462" s="84">
        <v>8</v>
      </c>
      <c r="P462" s="84">
        <v>0</v>
      </c>
      <c r="Q462" s="84">
        <v>0</v>
      </c>
      <c r="R462" s="84">
        <v>0</v>
      </c>
      <c r="S462" s="84">
        <v>24</v>
      </c>
      <c r="T462" s="84">
        <v>0</v>
      </c>
      <c r="U462" s="84">
        <v>0</v>
      </c>
      <c r="V462" s="84">
        <v>0</v>
      </c>
      <c r="W462" s="84">
        <v>0</v>
      </c>
      <c r="X462" s="84">
        <v>0</v>
      </c>
      <c r="Y462" s="84">
        <v>0</v>
      </c>
      <c r="Z462" s="84">
        <v>0</v>
      </c>
      <c r="AA462" s="84" t="s">
        <v>131</v>
      </c>
      <c r="AB462" s="84">
        <v>8</v>
      </c>
      <c r="AD462" s="65">
        <v>457</v>
      </c>
      <c r="AE462" s="66" t="s">
        <v>794</v>
      </c>
      <c r="AF462" s="65" t="s">
        <v>791</v>
      </c>
      <c r="AG462" s="60" t="s">
        <v>144</v>
      </c>
      <c r="AH462" s="60"/>
      <c r="AI462" s="60"/>
      <c r="AJ462" s="60"/>
      <c r="AK462" s="60"/>
      <c r="AL462" s="60"/>
      <c r="AM462" s="60"/>
      <c r="BD462" s="61"/>
    </row>
    <row r="463" spans="1:56" x14ac:dyDescent="0.45">
      <c r="A463" s="62">
        <v>3618</v>
      </c>
      <c r="B463" s="84">
        <v>0</v>
      </c>
      <c r="C463" s="84">
        <v>0</v>
      </c>
      <c r="D463" s="84">
        <v>99</v>
      </c>
      <c r="E463" s="84">
        <v>0</v>
      </c>
      <c r="F463" s="84">
        <v>36</v>
      </c>
      <c r="G463" s="84">
        <v>0</v>
      </c>
      <c r="H463" s="84">
        <v>16</v>
      </c>
      <c r="I463" s="84">
        <v>0</v>
      </c>
      <c r="J463" s="84">
        <v>39</v>
      </c>
      <c r="K463" s="84">
        <v>52</v>
      </c>
      <c r="L463" s="84">
        <v>38</v>
      </c>
      <c r="M463" s="84">
        <v>60</v>
      </c>
      <c r="N463" s="84">
        <v>9</v>
      </c>
      <c r="O463" s="84">
        <v>44</v>
      </c>
      <c r="P463" s="84" t="s">
        <v>131</v>
      </c>
      <c r="Q463" s="84">
        <v>6</v>
      </c>
      <c r="R463" s="84">
        <v>0</v>
      </c>
      <c r="S463" s="84">
        <v>188</v>
      </c>
      <c r="T463" s="84">
        <v>5</v>
      </c>
      <c r="U463" s="84">
        <v>0</v>
      </c>
      <c r="V463" s="84" t="s">
        <v>131</v>
      </c>
      <c r="W463" s="84">
        <v>0</v>
      </c>
      <c r="X463" s="84" t="s">
        <v>131</v>
      </c>
      <c r="Y463" s="84">
        <v>0</v>
      </c>
      <c r="Z463" s="84" t="s">
        <v>131</v>
      </c>
      <c r="AA463" s="84" t="s">
        <v>131</v>
      </c>
      <c r="AB463" s="84">
        <v>46</v>
      </c>
      <c r="AD463" s="65">
        <v>458</v>
      </c>
      <c r="AE463" s="66" t="s">
        <v>795</v>
      </c>
      <c r="AF463" s="65" t="s">
        <v>791</v>
      </c>
      <c r="AG463" s="60" t="s">
        <v>144</v>
      </c>
      <c r="AH463" s="60"/>
      <c r="AI463" s="60"/>
      <c r="AJ463" s="60"/>
      <c r="AK463" s="60"/>
      <c r="AL463" s="60"/>
      <c r="AM463" s="60"/>
      <c r="BD463" s="61"/>
    </row>
    <row r="464" spans="1:56" x14ac:dyDescent="0.45">
      <c r="A464" s="62">
        <v>3619</v>
      </c>
      <c r="B464" s="84">
        <v>0</v>
      </c>
      <c r="C464" s="84">
        <v>0</v>
      </c>
      <c r="D464" s="84">
        <v>5</v>
      </c>
      <c r="E464" s="84">
        <v>0</v>
      </c>
      <c r="F464" s="84" t="s">
        <v>131</v>
      </c>
      <c r="G464" s="84">
        <v>0</v>
      </c>
      <c r="H464" s="84">
        <v>0</v>
      </c>
      <c r="I464" s="84">
        <v>0</v>
      </c>
      <c r="J464" s="84" t="s">
        <v>131</v>
      </c>
      <c r="K464" s="84" t="s">
        <v>131</v>
      </c>
      <c r="L464" s="84" t="s">
        <v>131</v>
      </c>
      <c r="M464" s="84" t="s">
        <v>131</v>
      </c>
      <c r="N464" s="84">
        <v>0</v>
      </c>
      <c r="O464" s="84">
        <v>0</v>
      </c>
      <c r="P464" s="84">
        <v>0</v>
      </c>
      <c r="Q464" s="84">
        <v>0</v>
      </c>
      <c r="R464" s="84">
        <v>0</v>
      </c>
      <c r="S464" s="84">
        <v>9</v>
      </c>
      <c r="T464" s="84">
        <v>0</v>
      </c>
      <c r="U464" s="84" t="s">
        <v>131</v>
      </c>
      <c r="V464" s="84">
        <v>0</v>
      </c>
      <c r="W464" s="84">
        <v>0</v>
      </c>
      <c r="X464" s="84">
        <v>0</v>
      </c>
      <c r="Y464" s="84">
        <v>0</v>
      </c>
      <c r="Z464" s="84">
        <v>0</v>
      </c>
      <c r="AA464" s="84">
        <v>0</v>
      </c>
      <c r="AB464" s="84" t="s">
        <v>131</v>
      </c>
      <c r="AD464" s="65">
        <v>459</v>
      </c>
      <c r="AE464" s="66" t="s">
        <v>796</v>
      </c>
      <c r="AF464" s="65" t="s">
        <v>797</v>
      </c>
      <c r="AG464" s="60" t="s">
        <v>144</v>
      </c>
      <c r="AH464" s="60"/>
      <c r="AI464" s="60"/>
      <c r="AJ464" s="60"/>
      <c r="AK464" s="60"/>
      <c r="AL464" s="60"/>
      <c r="AM464" s="60"/>
      <c r="BD464" s="61"/>
    </row>
    <row r="465" spans="1:56" x14ac:dyDescent="0.45">
      <c r="A465" s="62">
        <v>3620</v>
      </c>
      <c r="B465" s="84" t="s">
        <v>131</v>
      </c>
      <c r="C465" s="84" t="s">
        <v>131</v>
      </c>
      <c r="D465" s="84">
        <v>1403</v>
      </c>
      <c r="E465" s="84" t="s">
        <v>131</v>
      </c>
      <c r="F465" s="84">
        <v>285</v>
      </c>
      <c r="G465" s="84" t="s">
        <v>131</v>
      </c>
      <c r="H465" s="84">
        <v>120</v>
      </c>
      <c r="I465" s="84" t="s">
        <v>131</v>
      </c>
      <c r="J465" s="84">
        <v>340</v>
      </c>
      <c r="K465" s="84">
        <v>615</v>
      </c>
      <c r="L465" s="84">
        <v>461</v>
      </c>
      <c r="M465" s="84">
        <v>581</v>
      </c>
      <c r="N465" s="84">
        <v>139</v>
      </c>
      <c r="O465" s="84">
        <v>301</v>
      </c>
      <c r="P465" s="84">
        <v>30</v>
      </c>
      <c r="Q465" s="84">
        <v>107</v>
      </c>
      <c r="R465" s="84">
        <v>0</v>
      </c>
      <c r="S465" s="84">
        <v>2250</v>
      </c>
      <c r="T465" s="84">
        <v>228</v>
      </c>
      <c r="U465" s="84">
        <v>0</v>
      </c>
      <c r="V465" s="84" t="s">
        <v>131</v>
      </c>
      <c r="W465" s="84" t="s">
        <v>131</v>
      </c>
      <c r="X465" s="84" t="s">
        <v>131</v>
      </c>
      <c r="Y465" s="84" t="s">
        <v>131</v>
      </c>
      <c r="Z465" s="84">
        <v>41</v>
      </c>
      <c r="AA465" s="84">
        <v>28</v>
      </c>
      <c r="AB465" s="84">
        <v>541</v>
      </c>
      <c r="AD465" s="65">
        <v>460</v>
      </c>
      <c r="AE465" s="66" t="s">
        <v>798</v>
      </c>
      <c r="AF465" s="65" t="s">
        <v>799</v>
      </c>
      <c r="AG465" s="60" t="s">
        <v>144</v>
      </c>
      <c r="AH465" s="60"/>
      <c r="AI465" s="60"/>
      <c r="AJ465" s="60"/>
      <c r="AK465" s="60"/>
      <c r="AL465" s="60"/>
      <c r="AM465" s="60"/>
      <c r="BD465" s="61"/>
    </row>
    <row r="466" spans="1:56" x14ac:dyDescent="0.45">
      <c r="A466" s="62">
        <v>3621</v>
      </c>
      <c r="B466" s="84">
        <v>0</v>
      </c>
      <c r="C466" s="84">
        <v>0</v>
      </c>
      <c r="D466" s="84">
        <v>314</v>
      </c>
      <c r="E466" s="84" t="s">
        <v>131</v>
      </c>
      <c r="F466" s="84">
        <v>58</v>
      </c>
      <c r="G466" s="84" t="s">
        <v>131</v>
      </c>
      <c r="H466" s="84">
        <v>27</v>
      </c>
      <c r="I466" s="84">
        <v>0</v>
      </c>
      <c r="J466" s="84">
        <v>92</v>
      </c>
      <c r="K466" s="84">
        <v>168</v>
      </c>
      <c r="L466" s="84">
        <v>118</v>
      </c>
      <c r="M466" s="84">
        <v>143</v>
      </c>
      <c r="N466" s="84">
        <v>20</v>
      </c>
      <c r="O466" s="84">
        <v>73</v>
      </c>
      <c r="P466" s="84">
        <v>7</v>
      </c>
      <c r="Q466" s="84">
        <v>25</v>
      </c>
      <c r="R466" s="84">
        <v>0</v>
      </c>
      <c r="S466" s="84">
        <v>529</v>
      </c>
      <c r="T466" s="84">
        <v>55</v>
      </c>
      <c r="U466" s="84" t="s">
        <v>131</v>
      </c>
      <c r="V466" s="84">
        <v>0</v>
      </c>
      <c r="W466" s="84">
        <v>0</v>
      </c>
      <c r="X466" s="84" t="s">
        <v>131</v>
      </c>
      <c r="Y466" s="84" t="s">
        <v>131</v>
      </c>
      <c r="Z466" s="84">
        <v>6</v>
      </c>
      <c r="AA466" s="84">
        <v>6</v>
      </c>
      <c r="AB466" s="84">
        <v>117</v>
      </c>
      <c r="AD466" s="65">
        <v>461</v>
      </c>
      <c r="AE466" s="66" t="s">
        <v>800</v>
      </c>
      <c r="AF466" s="65" t="s">
        <v>799</v>
      </c>
      <c r="AG466" s="60" t="s">
        <v>144</v>
      </c>
      <c r="AH466" s="60"/>
      <c r="AI466" s="60"/>
      <c r="AJ466" s="60"/>
      <c r="AK466" s="60"/>
      <c r="AL466" s="60"/>
      <c r="AM466" s="60"/>
      <c r="BD466" s="61"/>
    </row>
    <row r="467" spans="1:56" x14ac:dyDescent="0.45">
      <c r="A467" s="62">
        <v>3622</v>
      </c>
      <c r="B467" s="84">
        <v>0</v>
      </c>
      <c r="C467" s="84">
        <v>0</v>
      </c>
      <c r="D467" s="84">
        <v>49</v>
      </c>
      <c r="E467" s="84">
        <v>0</v>
      </c>
      <c r="F467" s="84">
        <v>6</v>
      </c>
      <c r="G467" s="84" t="s">
        <v>131</v>
      </c>
      <c r="H467" s="84" t="s">
        <v>131</v>
      </c>
      <c r="I467" s="84">
        <v>0</v>
      </c>
      <c r="J467" s="84">
        <v>14</v>
      </c>
      <c r="K467" s="84">
        <v>26</v>
      </c>
      <c r="L467" s="84">
        <v>22</v>
      </c>
      <c r="M467" s="84">
        <v>14</v>
      </c>
      <c r="N467" s="84" t="s">
        <v>131</v>
      </c>
      <c r="O467" s="84">
        <v>11</v>
      </c>
      <c r="P467" s="84" t="s">
        <v>131</v>
      </c>
      <c r="Q467" s="84" t="s">
        <v>131</v>
      </c>
      <c r="R467" s="84">
        <v>0</v>
      </c>
      <c r="S467" s="84">
        <v>84</v>
      </c>
      <c r="T467" s="84">
        <v>11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 t="s">
        <v>131</v>
      </c>
      <c r="AB467" s="84">
        <v>5</v>
      </c>
      <c r="AD467" s="65">
        <v>462</v>
      </c>
      <c r="AE467" s="66" t="s">
        <v>801</v>
      </c>
      <c r="AF467" s="65" t="s">
        <v>799</v>
      </c>
      <c r="AG467" s="60" t="s">
        <v>144</v>
      </c>
      <c r="AH467" s="60"/>
      <c r="AI467" s="60"/>
      <c r="AJ467" s="60"/>
      <c r="AK467" s="60"/>
      <c r="AL467" s="60"/>
      <c r="AM467" s="60"/>
      <c r="BD467" s="61"/>
    </row>
    <row r="468" spans="1:56" x14ac:dyDescent="0.45">
      <c r="A468" s="62">
        <v>3623</v>
      </c>
      <c r="B468" s="84">
        <v>0</v>
      </c>
      <c r="C468" s="84">
        <v>0</v>
      </c>
      <c r="D468" s="84">
        <v>165</v>
      </c>
      <c r="E468" s="84" t="s">
        <v>131</v>
      </c>
      <c r="F468" s="84">
        <v>21</v>
      </c>
      <c r="G468" s="84" t="s">
        <v>131</v>
      </c>
      <c r="H468" s="84">
        <v>14</v>
      </c>
      <c r="I468" s="84">
        <v>0</v>
      </c>
      <c r="J468" s="84">
        <v>30</v>
      </c>
      <c r="K468" s="84">
        <v>68</v>
      </c>
      <c r="L468" s="84">
        <v>63</v>
      </c>
      <c r="M468" s="84">
        <v>67</v>
      </c>
      <c r="N468" s="84">
        <v>5</v>
      </c>
      <c r="O468" s="84">
        <v>36</v>
      </c>
      <c r="P468" s="84">
        <v>5</v>
      </c>
      <c r="Q468" s="84">
        <v>19</v>
      </c>
      <c r="R468" s="84">
        <v>0</v>
      </c>
      <c r="S468" s="84">
        <v>256</v>
      </c>
      <c r="T468" s="84">
        <v>13</v>
      </c>
      <c r="U468" s="84">
        <v>0</v>
      </c>
      <c r="V468" s="84">
        <v>0</v>
      </c>
      <c r="W468" s="84">
        <v>0</v>
      </c>
      <c r="X468" s="84">
        <v>0</v>
      </c>
      <c r="Y468" s="84">
        <v>0</v>
      </c>
      <c r="Z468" s="84" t="s">
        <v>131</v>
      </c>
      <c r="AA468" s="84" t="s">
        <v>131</v>
      </c>
      <c r="AB468" s="84">
        <v>42</v>
      </c>
      <c r="AD468" s="65">
        <v>463</v>
      </c>
      <c r="AE468" s="66" t="s">
        <v>802</v>
      </c>
      <c r="AF468" s="65" t="s">
        <v>799</v>
      </c>
      <c r="AG468" s="60" t="s">
        <v>144</v>
      </c>
      <c r="AH468" s="60"/>
      <c r="AI468" s="60"/>
      <c r="AJ468" s="60"/>
      <c r="AK468" s="60"/>
      <c r="AL468" s="60"/>
      <c r="AM468" s="60"/>
      <c r="BD468" s="61"/>
    </row>
    <row r="469" spans="1:56" x14ac:dyDescent="0.45">
      <c r="A469" s="62">
        <v>3624</v>
      </c>
      <c r="B469" s="84">
        <v>0</v>
      </c>
      <c r="C469" s="84">
        <v>0</v>
      </c>
      <c r="D469" s="84">
        <v>78</v>
      </c>
      <c r="E469" s="84">
        <v>0</v>
      </c>
      <c r="F469" s="84">
        <v>16</v>
      </c>
      <c r="G469" s="84">
        <v>0</v>
      </c>
      <c r="H469" s="84">
        <v>6</v>
      </c>
      <c r="I469" s="84">
        <v>0</v>
      </c>
      <c r="J469" s="84">
        <v>28</v>
      </c>
      <c r="K469" s="84">
        <v>50</v>
      </c>
      <c r="L469" s="84">
        <v>37</v>
      </c>
      <c r="M469" s="84">
        <v>52</v>
      </c>
      <c r="N469" s="84">
        <v>6</v>
      </c>
      <c r="O469" s="84">
        <v>25</v>
      </c>
      <c r="P469" s="84" t="s">
        <v>131</v>
      </c>
      <c r="Q469" s="84">
        <v>10</v>
      </c>
      <c r="R469" s="84">
        <v>0</v>
      </c>
      <c r="S469" s="84">
        <v>144</v>
      </c>
      <c r="T469" s="84">
        <v>6</v>
      </c>
      <c r="U469" s="84" t="s">
        <v>131</v>
      </c>
      <c r="V469" s="84">
        <v>0</v>
      </c>
      <c r="W469" s="84" t="s">
        <v>131</v>
      </c>
      <c r="X469" s="84" t="s">
        <v>131</v>
      </c>
      <c r="Y469" s="84" t="s">
        <v>131</v>
      </c>
      <c r="Z469" s="84" t="s">
        <v>131</v>
      </c>
      <c r="AA469" s="84">
        <v>0</v>
      </c>
      <c r="AB469" s="84">
        <v>28</v>
      </c>
      <c r="AD469" s="65">
        <v>464</v>
      </c>
      <c r="AE469" s="66" t="s">
        <v>803</v>
      </c>
      <c r="AF469" s="65" t="s">
        <v>799</v>
      </c>
      <c r="AG469" s="60" t="s">
        <v>144</v>
      </c>
      <c r="AH469" s="60"/>
      <c r="AI469" s="60"/>
      <c r="AJ469" s="60"/>
      <c r="AK469" s="60"/>
      <c r="AL469" s="60"/>
      <c r="AM469" s="60"/>
      <c r="BD469" s="61"/>
    </row>
    <row r="470" spans="1:56" x14ac:dyDescent="0.45">
      <c r="A470" s="62">
        <v>3629</v>
      </c>
      <c r="B470" s="84" t="s">
        <v>131</v>
      </c>
      <c r="C470" s="84">
        <v>10</v>
      </c>
      <c r="D470" s="84">
        <v>1410</v>
      </c>
      <c r="E470" s="84">
        <v>10</v>
      </c>
      <c r="F470" s="84">
        <v>412</v>
      </c>
      <c r="G470" s="84">
        <v>8</v>
      </c>
      <c r="H470" s="84">
        <v>186</v>
      </c>
      <c r="I470" s="84">
        <v>0</v>
      </c>
      <c r="J470" s="84">
        <v>660</v>
      </c>
      <c r="K470" s="84">
        <v>790</v>
      </c>
      <c r="L470" s="84">
        <v>663</v>
      </c>
      <c r="M470" s="84">
        <v>803</v>
      </c>
      <c r="N470" s="84">
        <v>155</v>
      </c>
      <c r="O470" s="84">
        <v>460</v>
      </c>
      <c r="P470" s="84">
        <v>28</v>
      </c>
      <c r="Q470" s="84">
        <v>177</v>
      </c>
      <c r="R470" s="84">
        <v>0</v>
      </c>
      <c r="S470" s="84">
        <v>2774</v>
      </c>
      <c r="T470" s="84">
        <v>99</v>
      </c>
      <c r="U470" s="84" t="s">
        <v>131</v>
      </c>
      <c r="V470" s="84">
        <v>0</v>
      </c>
      <c r="W470" s="84" t="s">
        <v>131</v>
      </c>
      <c r="X470" s="84" t="s">
        <v>131</v>
      </c>
      <c r="Y470" s="84" t="s">
        <v>131</v>
      </c>
      <c r="Z470" s="84">
        <v>67</v>
      </c>
      <c r="AA470" s="84">
        <v>45</v>
      </c>
      <c r="AB470" s="84">
        <v>1030</v>
      </c>
      <c r="AD470" s="65">
        <v>465</v>
      </c>
      <c r="AE470" s="66" t="s">
        <v>804</v>
      </c>
      <c r="AF470" s="65" t="s">
        <v>799</v>
      </c>
      <c r="AG470" s="60" t="s">
        <v>144</v>
      </c>
      <c r="AH470" s="60"/>
      <c r="AI470" s="60"/>
      <c r="AJ470" s="60"/>
      <c r="AK470" s="60"/>
      <c r="AL470" s="60"/>
      <c r="AM470" s="60"/>
      <c r="BD470" s="61"/>
    </row>
    <row r="471" spans="1:56" x14ac:dyDescent="0.45">
      <c r="A471" s="62">
        <v>3630</v>
      </c>
      <c r="B471" s="84">
        <v>20</v>
      </c>
      <c r="C471" s="84">
        <v>34</v>
      </c>
      <c r="D471" s="84">
        <v>4033</v>
      </c>
      <c r="E471" s="84">
        <v>30</v>
      </c>
      <c r="F471" s="84">
        <v>1340</v>
      </c>
      <c r="G471" s="84">
        <v>29</v>
      </c>
      <c r="H471" s="84">
        <v>683</v>
      </c>
      <c r="I471" s="84" t="s">
        <v>131</v>
      </c>
      <c r="J471" s="84">
        <v>1771</v>
      </c>
      <c r="K471" s="84">
        <v>2923</v>
      </c>
      <c r="L471" s="84">
        <v>2401</v>
      </c>
      <c r="M471" s="84">
        <v>2970</v>
      </c>
      <c r="N471" s="84">
        <v>543</v>
      </c>
      <c r="O471" s="84">
        <v>1591</v>
      </c>
      <c r="P471" s="84">
        <v>256</v>
      </c>
      <c r="Q471" s="84">
        <v>592</v>
      </c>
      <c r="R471" s="84">
        <v>0</v>
      </c>
      <c r="S471" s="84">
        <v>8213</v>
      </c>
      <c r="T471" s="84">
        <v>430</v>
      </c>
      <c r="U471" s="84">
        <v>9</v>
      </c>
      <c r="V471" s="84">
        <v>49</v>
      </c>
      <c r="W471" s="84">
        <v>9</v>
      </c>
      <c r="X471" s="84">
        <v>9</v>
      </c>
      <c r="Y471" s="84">
        <v>10</v>
      </c>
      <c r="Z471" s="84">
        <v>231</v>
      </c>
      <c r="AA471" s="84">
        <v>294</v>
      </c>
      <c r="AB471" s="84">
        <v>3095</v>
      </c>
      <c r="AD471" s="65">
        <v>466</v>
      </c>
      <c r="AE471" s="66" t="s">
        <v>805</v>
      </c>
      <c r="AF471" s="65" t="s">
        <v>806</v>
      </c>
      <c r="AG471" s="60" t="s">
        <v>144</v>
      </c>
      <c r="AH471" s="60"/>
      <c r="AI471" s="60"/>
      <c r="AJ471" s="60"/>
      <c r="AK471" s="60"/>
      <c r="AL471" s="60"/>
      <c r="AM471" s="60"/>
      <c r="BD471" s="61"/>
    </row>
    <row r="472" spans="1:56" x14ac:dyDescent="0.45">
      <c r="A472" s="62">
        <v>3631</v>
      </c>
      <c r="B472" s="84" t="s">
        <v>131</v>
      </c>
      <c r="C472" s="84" t="s">
        <v>131</v>
      </c>
      <c r="D472" s="84">
        <v>1069</v>
      </c>
      <c r="E472" s="84">
        <v>7</v>
      </c>
      <c r="F472" s="84">
        <v>334</v>
      </c>
      <c r="G472" s="84">
        <v>5</v>
      </c>
      <c r="H472" s="84">
        <v>146</v>
      </c>
      <c r="I472" s="84" t="s">
        <v>131</v>
      </c>
      <c r="J472" s="84">
        <v>254</v>
      </c>
      <c r="K472" s="84">
        <v>762</v>
      </c>
      <c r="L472" s="84">
        <v>505</v>
      </c>
      <c r="M472" s="84">
        <v>634</v>
      </c>
      <c r="N472" s="84">
        <v>141</v>
      </c>
      <c r="O472" s="84">
        <v>194</v>
      </c>
      <c r="P472" s="84">
        <v>36</v>
      </c>
      <c r="Q472" s="84">
        <v>70</v>
      </c>
      <c r="R472" s="84">
        <v>0</v>
      </c>
      <c r="S472" s="84">
        <v>1746</v>
      </c>
      <c r="T472" s="84">
        <v>227</v>
      </c>
      <c r="U472" s="84" t="s">
        <v>131</v>
      </c>
      <c r="V472" s="84" t="s">
        <v>131</v>
      </c>
      <c r="W472" s="84" t="s">
        <v>131</v>
      </c>
      <c r="X472" s="84" t="s">
        <v>131</v>
      </c>
      <c r="Y472" s="84" t="s">
        <v>131</v>
      </c>
      <c r="Z472" s="84">
        <v>29</v>
      </c>
      <c r="AA472" s="84">
        <v>65</v>
      </c>
      <c r="AB472" s="84">
        <v>414</v>
      </c>
      <c r="AD472" s="65">
        <v>467</v>
      </c>
      <c r="AE472" s="66" t="s">
        <v>807</v>
      </c>
      <c r="AF472" s="65" t="s">
        <v>806</v>
      </c>
      <c r="AG472" s="60" t="s">
        <v>144</v>
      </c>
      <c r="AH472" s="60"/>
      <c r="AI472" s="60"/>
      <c r="AJ472" s="60"/>
      <c r="AK472" s="60"/>
      <c r="AL472" s="60"/>
      <c r="AM472" s="60"/>
      <c r="BD472" s="61"/>
    </row>
    <row r="473" spans="1:56" x14ac:dyDescent="0.45">
      <c r="A473" s="62">
        <v>3632</v>
      </c>
      <c r="B473" s="84">
        <v>0</v>
      </c>
      <c r="C473" s="84">
        <v>0</v>
      </c>
      <c r="D473" s="84">
        <v>7</v>
      </c>
      <c r="E473" s="84">
        <v>0</v>
      </c>
      <c r="F473" s="84" t="s">
        <v>131</v>
      </c>
      <c r="G473" s="84">
        <v>0</v>
      </c>
      <c r="H473" s="84" t="s">
        <v>131</v>
      </c>
      <c r="I473" s="84">
        <v>0</v>
      </c>
      <c r="J473" s="84">
        <v>6</v>
      </c>
      <c r="K473" s="84" t="s">
        <v>131</v>
      </c>
      <c r="L473" s="84">
        <v>0</v>
      </c>
      <c r="M473" s="84">
        <v>6</v>
      </c>
      <c r="N473" s="84" t="s">
        <v>131</v>
      </c>
      <c r="O473" s="84">
        <v>6</v>
      </c>
      <c r="P473" s="84">
        <v>0</v>
      </c>
      <c r="Q473" s="84">
        <v>0</v>
      </c>
      <c r="R473" s="84">
        <v>0</v>
      </c>
      <c r="S473" s="84">
        <v>20</v>
      </c>
      <c r="T473" s="84" t="s">
        <v>131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0</v>
      </c>
      <c r="AA473" s="84" t="s">
        <v>131</v>
      </c>
      <c r="AB473" s="84">
        <v>6</v>
      </c>
      <c r="AD473" s="65">
        <v>468</v>
      </c>
      <c r="AE473" s="66" t="s">
        <v>808</v>
      </c>
      <c r="AF473" s="65" t="s">
        <v>806</v>
      </c>
      <c r="AG473" s="60" t="s">
        <v>144</v>
      </c>
      <c r="AH473" s="60"/>
      <c r="AI473" s="60"/>
      <c r="AJ473" s="60"/>
      <c r="AK473" s="60"/>
      <c r="AL473" s="60"/>
      <c r="AM473" s="60"/>
      <c r="BD473" s="61"/>
    </row>
    <row r="474" spans="1:56" x14ac:dyDescent="0.45">
      <c r="A474" s="62">
        <v>3633</v>
      </c>
      <c r="B474" s="84">
        <v>0</v>
      </c>
      <c r="C474" s="84">
        <v>0</v>
      </c>
      <c r="D474" s="84">
        <v>52</v>
      </c>
      <c r="E474" s="84">
        <v>0</v>
      </c>
      <c r="F474" s="84">
        <v>16</v>
      </c>
      <c r="G474" s="84" t="s">
        <v>131</v>
      </c>
      <c r="H474" s="84">
        <v>10</v>
      </c>
      <c r="I474" s="84">
        <v>0</v>
      </c>
      <c r="J474" s="84">
        <v>21</v>
      </c>
      <c r="K474" s="84">
        <v>41</v>
      </c>
      <c r="L474" s="84">
        <v>25</v>
      </c>
      <c r="M474" s="84">
        <v>59</v>
      </c>
      <c r="N474" s="84">
        <v>19</v>
      </c>
      <c r="O474" s="84">
        <v>33</v>
      </c>
      <c r="P474" s="84" t="s">
        <v>131</v>
      </c>
      <c r="Q474" s="84" t="s">
        <v>131</v>
      </c>
      <c r="R474" s="84">
        <v>0</v>
      </c>
      <c r="S474" s="84">
        <v>117</v>
      </c>
      <c r="T474" s="84">
        <v>12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 t="s">
        <v>131</v>
      </c>
      <c r="AA474" s="84" t="s">
        <v>131</v>
      </c>
      <c r="AB474" s="84">
        <v>48</v>
      </c>
      <c r="AD474" s="65">
        <v>469</v>
      </c>
      <c r="AE474" s="66" t="s">
        <v>809</v>
      </c>
      <c r="AF474" s="65" t="s">
        <v>806</v>
      </c>
      <c r="AG474" s="60" t="s">
        <v>144</v>
      </c>
      <c r="AH474" s="60"/>
      <c r="AI474" s="60"/>
      <c r="AJ474" s="60"/>
      <c r="AK474" s="60"/>
      <c r="AL474" s="60"/>
      <c r="AM474" s="60"/>
      <c r="BD474" s="61"/>
    </row>
    <row r="475" spans="1:56" x14ac:dyDescent="0.45">
      <c r="A475" s="62">
        <v>3634</v>
      </c>
      <c r="B475" s="84" t="s">
        <v>131</v>
      </c>
      <c r="C475" s="84">
        <v>0</v>
      </c>
      <c r="D475" s="84">
        <v>167</v>
      </c>
      <c r="E475" s="84" t="s">
        <v>131</v>
      </c>
      <c r="F475" s="84">
        <v>53</v>
      </c>
      <c r="G475" s="84">
        <v>0</v>
      </c>
      <c r="H475" s="84">
        <v>24</v>
      </c>
      <c r="I475" s="84">
        <v>0</v>
      </c>
      <c r="J475" s="84">
        <v>44</v>
      </c>
      <c r="K475" s="84">
        <v>118</v>
      </c>
      <c r="L475" s="84">
        <v>72</v>
      </c>
      <c r="M475" s="84">
        <v>141</v>
      </c>
      <c r="N475" s="84">
        <v>30</v>
      </c>
      <c r="O475" s="84">
        <v>40</v>
      </c>
      <c r="P475" s="84">
        <v>6</v>
      </c>
      <c r="Q475" s="84">
        <v>13</v>
      </c>
      <c r="R475" s="84">
        <v>0</v>
      </c>
      <c r="S475" s="84">
        <v>282</v>
      </c>
      <c r="T475" s="84">
        <v>25</v>
      </c>
      <c r="U475" s="84" t="s">
        <v>131</v>
      </c>
      <c r="V475" s="84">
        <v>0</v>
      </c>
      <c r="W475" s="84" t="s">
        <v>131</v>
      </c>
      <c r="X475" s="84">
        <v>0</v>
      </c>
      <c r="Y475" s="84">
        <v>0</v>
      </c>
      <c r="Z475" s="84" t="s">
        <v>131</v>
      </c>
      <c r="AA475" s="84">
        <v>8</v>
      </c>
      <c r="AB475" s="84">
        <v>33</v>
      </c>
      <c r="AD475" s="65">
        <v>470</v>
      </c>
      <c r="AE475" s="66" t="s">
        <v>810</v>
      </c>
      <c r="AF475" s="65" t="s">
        <v>811</v>
      </c>
      <c r="AG475" s="60" t="s">
        <v>144</v>
      </c>
      <c r="AH475" s="60"/>
      <c r="AI475" s="60"/>
      <c r="AJ475" s="60"/>
      <c r="AK475" s="60"/>
      <c r="AL475" s="60"/>
      <c r="AM475" s="60"/>
      <c r="BD475" s="61"/>
    </row>
    <row r="476" spans="1:56" x14ac:dyDescent="0.45">
      <c r="A476" s="62">
        <v>3635</v>
      </c>
      <c r="B476" s="84">
        <v>0</v>
      </c>
      <c r="C476" s="84">
        <v>0</v>
      </c>
      <c r="D476" s="84">
        <v>61</v>
      </c>
      <c r="E476" s="84">
        <v>0</v>
      </c>
      <c r="F476" s="84">
        <v>11</v>
      </c>
      <c r="G476" s="84">
        <v>0</v>
      </c>
      <c r="H476" s="84">
        <v>5</v>
      </c>
      <c r="I476" s="84">
        <v>0</v>
      </c>
      <c r="J476" s="84">
        <v>28</v>
      </c>
      <c r="K476" s="84">
        <v>39</v>
      </c>
      <c r="L476" s="84">
        <v>26</v>
      </c>
      <c r="M476" s="84">
        <v>48</v>
      </c>
      <c r="N476" s="84">
        <v>10</v>
      </c>
      <c r="O476" s="84">
        <v>23</v>
      </c>
      <c r="P476" s="84" t="s">
        <v>131</v>
      </c>
      <c r="Q476" s="84">
        <v>6</v>
      </c>
      <c r="R476" s="84">
        <v>0</v>
      </c>
      <c r="S476" s="84">
        <v>109</v>
      </c>
      <c r="T476" s="84">
        <v>7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0</v>
      </c>
      <c r="AA476" s="84">
        <v>5</v>
      </c>
      <c r="AB476" s="84">
        <v>24</v>
      </c>
      <c r="AD476" s="65">
        <v>471</v>
      </c>
      <c r="AE476" s="66" t="s">
        <v>812</v>
      </c>
      <c r="AF476" s="65" t="s">
        <v>811</v>
      </c>
      <c r="AG476" s="60" t="s">
        <v>144</v>
      </c>
      <c r="AH476" s="60"/>
      <c r="AI476" s="60"/>
      <c r="AJ476" s="60"/>
      <c r="AK476" s="60"/>
      <c r="AL476" s="60"/>
      <c r="AM476" s="60"/>
      <c r="BD476" s="61"/>
    </row>
    <row r="477" spans="1:56" x14ac:dyDescent="0.45">
      <c r="A477" s="62">
        <v>3636</v>
      </c>
      <c r="B477" s="84">
        <v>0</v>
      </c>
      <c r="C477" s="84" t="s">
        <v>131</v>
      </c>
      <c r="D477" s="84">
        <v>930</v>
      </c>
      <c r="E477" s="84" t="s">
        <v>131</v>
      </c>
      <c r="F477" s="84">
        <v>204</v>
      </c>
      <c r="G477" s="84" t="s">
        <v>131</v>
      </c>
      <c r="H477" s="84">
        <v>89</v>
      </c>
      <c r="I477" s="84">
        <v>0</v>
      </c>
      <c r="J477" s="84">
        <v>281</v>
      </c>
      <c r="K477" s="84">
        <v>403</v>
      </c>
      <c r="L477" s="84">
        <v>305</v>
      </c>
      <c r="M477" s="84">
        <v>384</v>
      </c>
      <c r="N477" s="84">
        <v>74</v>
      </c>
      <c r="O477" s="84">
        <v>187</v>
      </c>
      <c r="P477" s="84">
        <v>12</v>
      </c>
      <c r="Q477" s="84">
        <v>84</v>
      </c>
      <c r="R477" s="84">
        <v>0</v>
      </c>
      <c r="S477" s="84">
        <v>1546</v>
      </c>
      <c r="T477" s="84">
        <v>118</v>
      </c>
      <c r="U477" s="84" t="s">
        <v>131</v>
      </c>
      <c r="V477" s="84">
        <v>0</v>
      </c>
      <c r="W477" s="84" t="s">
        <v>131</v>
      </c>
      <c r="X477" s="84" t="s">
        <v>131</v>
      </c>
      <c r="Y477" s="84" t="s">
        <v>131</v>
      </c>
      <c r="Z477" s="84">
        <v>18</v>
      </c>
      <c r="AA477" s="84">
        <v>23</v>
      </c>
      <c r="AB477" s="84">
        <v>377</v>
      </c>
      <c r="AD477" s="65">
        <v>472</v>
      </c>
      <c r="AE477" s="66" t="s">
        <v>813</v>
      </c>
      <c r="AF477" s="65" t="s">
        <v>814</v>
      </c>
      <c r="AG477" s="60" t="s">
        <v>144</v>
      </c>
      <c r="AH477" s="60"/>
      <c r="AI477" s="60"/>
      <c r="AJ477" s="60"/>
      <c r="AK477" s="60"/>
      <c r="AL477" s="60"/>
      <c r="AM477" s="60"/>
      <c r="BD477" s="61"/>
    </row>
    <row r="478" spans="1:56" x14ac:dyDescent="0.45">
      <c r="A478" s="62">
        <v>3637</v>
      </c>
      <c r="B478" s="84">
        <v>0</v>
      </c>
      <c r="C478" s="84">
        <v>0</v>
      </c>
      <c r="D478" s="84">
        <v>45</v>
      </c>
      <c r="E478" s="84">
        <v>0</v>
      </c>
      <c r="F478" s="84">
        <v>20</v>
      </c>
      <c r="G478" s="84">
        <v>0</v>
      </c>
      <c r="H478" s="84">
        <v>12</v>
      </c>
      <c r="I478" s="84">
        <v>0</v>
      </c>
      <c r="J478" s="84">
        <v>27</v>
      </c>
      <c r="K478" s="84">
        <v>44</v>
      </c>
      <c r="L478" s="84">
        <v>29</v>
      </c>
      <c r="M478" s="84">
        <v>39</v>
      </c>
      <c r="N478" s="84">
        <v>5</v>
      </c>
      <c r="O478" s="84">
        <v>12</v>
      </c>
      <c r="P478" s="84">
        <v>0</v>
      </c>
      <c r="Q478" s="84" t="s">
        <v>131</v>
      </c>
      <c r="R478" s="84">
        <v>0</v>
      </c>
      <c r="S478" s="84">
        <v>96</v>
      </c>
      <c r="T478" s="84">
        <v>6</v>
      </c>
      <c r="U478" s="84" t="s">
        <v>131</v>
      </c>
      <c r="V478" s="84">
        <v>0</v>
      </c>
      <c r="W478" s="84">
        <v>0</v>
      </c>
      <c r="X478" s="84">
        <v>0</v>
      </c>
      <c r="Y478" s="84">
        <v>0</v>
      </c>
      <c r="Z478" s="84" t="s">
        <v>131</v>
      </c>
      <c r="AA478" s="84" t="s">
        <v>131</v>
      </c>
      <c r="AB478" s="84">
        <v>15</v>
      </c>
      <c r="AD478" s="65">
        <v>473</v>
      </c>
      <c r="AE478" s="66" t="s">
        <v>815</v>
      </c>
      <c r="AF478" s="65" t="s">
        <v>814</v>
      </c>
      <c r="AG478" s="60" t="s">
        <v>144</v>
      </c>
      <c r="AH478" s="60"/>
      <c r="AI478" s="60"/>
      <c r="AJ478" s="60"/>
      <c r="AK478" s="60"/>
      <c r="AL478" s="60"/>
      <c r="AM478" s="60"/>
      <c r="BD478" s="61"/>
    </row>
    <row r="479" spans="1:56" x14ac:dyDescent="0.45">
      <c r="A479" s="62">
        <v>3638</v>
      </c>
      <c r="B479" s="84">
        <v>0</v>
      </c>
      <c r="C479" s="84" t="s">
        <v>131</v>
      </c>
      <c r="D479" s="84">
        <v>382</v>
      </c>
      <c r="E479" s="84">
        <v>0</v>
      </c>
      <c r="F479" s="84">
        <v>83</v>
      </c>
      <c r="G479" s="84" t="s">
        <v>131</v>
      </c>
      <c r="H479" s="84">
        <v>37</v>
      </c>
      <c r="I479" s="84">
        <v>0</v>
      </c>
      <c r="J479" s="84">
        <v>94</v>
      </c>
      <c r="K479" s="84">
        <v>149</v>
      </c>
      <c r="L479" s="84">
        <v>108</v>
      </c>
      <c r="M479" s="84">
        <v>140</v>
      </c>
      <c r="N479" s="84">
        <v>32</v>
      </c>
      <c r="O479" s="84">
        <v>65</v>
      </c>
      <c r="P479" s="84">
        <v>5</v>
      </c>
      <c r="Q479" s="84">
        <v>16</v>
      </c>
      <c r="R479" s="84">
        <v>0</v>
      </c>
      <c r="S479" s="84">
        <v>598</v>
      </c>
      <c r="T479" s="84">
        <v>44</v>
      </c>
      <c r="U479" s="84">
        <v>0</v>
      </c>
      <c r="V479" s="84">
        <v>0</v>
      </c>
      <c r="W479" s="84">
        <v>0</v>
      </c>
      <c r="X479" s="84" t="s">
        <v>131</v>
      </c>
      <c r="Y479" s="84" t="s">
        <v>131</v>
      </c>
      <c r="Z479" s="84">
        <v>8</v>
      </c>
      <c r="AA479" s="84">
        <v>7</v>
      </c>
      <c r="AB479" s="84">
        <v>102</v>
      </c>
      <c r="AD479" s="65">
        <v>474</v>
      </c>
      <c r="AE479" s="66" t="s">
        <v>816</v>
      </c>
      <c r="AF479" s="65" t="s">
        <v>814</v>
      </c>
      <c r="AG479" s="60" t="s">
        <v>144</v>
      </c>
      <c r="AH479" s="60"/>
      <c r="AI479" s="60"/>
      <c r="AJ479" s="60"/>
      <c r="AK479" s="60"/>
      <c r="AL479" s="60"/>
      <c r="AM479" s="60"/>
      <c r="BD479" s="61"/>
    </row>
    <row r="480" spans="1:56" x14ac:dyDescent="0.45">
      <c r="A480" s="62">
        <v>3639</v>
      </c>
      <c r="B480" s="84">
        <v>0</v>
      </c>
      <c r="C480" s="84" t="s">
        <v>131</v>
      </c>
      <c r="D480" s="84">
        <v>109</v>
      </c>
      <c r="E480" s="84">
        <v>0</v>
      </c>
      <c r="F480" s="84">
        <v>27</v>
      </c>
      <c r="G480" s="84">
        <v>0</v>
      </c>
      <c r="H480" s="84">
        <v>17</v>
      </c>
      <c r="I480" s="84" t="s">
        <v>131</v>
      </c>
      <c r="J480" s="84">
        <v>46</v>
      </c>
      <c r="K480" s="84">
        <v>42</v>
      </c>
      <c r="L480" s="84">
        <v>33</v>
      </c>
      <c r="M480" s="84">
        <v>50</v>
      </c>
      <c r="N480" s="84">
        <v>12</v>
      </c>
      <c r="O480" s="84">
        <v>38</v>
      </c>
      <c r="P480" s="84">
        <v>0</v>
      </c>
      <c r="Q480" s="84">
        <v>10</v>
      </c>
      <c r="R480" s="84">
        <v>0</v>
      </c>
      <c r="S480" s="84">
        <v>209</v>
      </c>
      <c r="T480" s="84">
        <v>11</v>
      </c>
      <c r="U480" s="84">
        <v>0</v>
      </c>
      <c r="V480" s="84">
        <v>0</v>
      </c>
      <c r="W480" s="84">
        <v>0</v>
      </c>
      <c r="X480" s="84" t="s">
        <v>131</v>
      </c>
      <c r="Y480" s="84">
        <v>0</v>
      </c>
      <c r="Z480" s="84" t="s">
        <v>131</v>
      </c>
      <c r="AA480" s="84" t="s">
        <v>131</v>
      </c>
      <c r="AB480" s="84">
        <v>48</v>
      </c>
      <c r="AD480" s="65">
        <v>475</v>
      </c>
      <c r="AE480" s="66" t="s">
        <v>817</v>
      </c>
      <c r="AF480" s="65" t="s">
        <v>814</v>
      </c>
      <c r="AG480" s="60" t="s">
        <v>144</v>
      </c>
      <c r="AH480" s="60"/>
      <c r="AI480" s="60"/>
      <c r="AJ480" s="60"/>
      <c r="AK480" s="60"/>
      <c r="AL480" s="60"/>
      <c r="AM480" s="60"/>
      <c r="BD480" s="61"/>
    </row>
    <row r="481" spans="1:56" x14ac:dyDescent="0.45">
      <c r="A481" s="62">
        <v>3640</v>
      </c>
      <c r="B481" s="84">
        <v>0</v>
      </c>
      <c r="C481" s="84" t="s">
        <v>131</v>
      </c>
      <c r="D481" s="84">
        <v>87</v>
      </c>
      <c r="E481" s="84">
        <v>0</v>
      </c>
      <c r="F481" s="84">
        <v>33</v>
      </c>
      <c r="G481" s="84">
        <v>0</v>
      </c>
      <c r="H481" s="84">
        <v>21</v>
      </c>
      <c r="I481" s="84">
        <v>0</v>
      </c>
      <c r="J481" s="84">
        <v>37</v>
      </c>
      <c r="K481" s="84">
        <v>81</v>
      </c>
      <c r="L481" s="84">
        <v>53</v>
      </c>
      <c r="M481" s="84">
        <v>91</v>
      </c>
      <c r="N481" s="84">
        <v>11</v>
      </c>
      <c r="O481" s="84">
        <v>34</v>
      </c>
      <c r="P481" s="84" t="s">
        <v>131</v>
      </c>
      <c r="Q481" s="84">
        <v>6</v>
      </c>
      <c r="R481" s="84">
        <v>0</v>
      </c>
      <c r="S481" s="84">
        <v>181</v>
      </c>
      <c r="T481" s="84">
        <v>13</v>
      </c>
      <c r="U481" s="84" t="s">
        <v>131</v>
      </c>
      <c r="V481" s="84" t="s">
        <v>131</v>
      </c>
      <c r="W481" s="84">
        <v>0</v>
      </c>
      <c r="X481" s="84">
        <v>0</v>
      </c>
      <c r="Y481" s="84" t="s">
        <v>131</v>
      </c>
      <c r="Z481" s="84" t="s">
        <v>131</v>
      </c>
      <c r="AA481" s="84" t="s">
        <v>131</v>
      </c>
      <c r="AB481" s="84">
        <v>18</v>
      </c>
      <c r="AD481" s="65">
        <v>476</v>
      </c>
      <c r="AE481" s="66" t="s">
        <v>818</v>
      </c>
      <c r="AF481" s="65" t="s">
        <v>814</v>
      </c>
      <c r="AG481" s="60" t="s">
        <v>144</v>
      </c>
      <c r="AH481" s="60"/>
      <c r="AI481" s="60"/>
      <c r="AJ481" s="60"/>
      <c r="AK481" s="60"/>
      <c r="AL481" s="60"/>
      <c r="AM481" s="60"/>
      <c r="BD481" s="61"/>
    </row>
    <row r="482" spans="1:56" x14ac:dyDescent="0.45">
      <c r="A482" s="62">
        <v>3641</v>
      </c>
      <c r="B482" s="84">
        <v>0</v>
      </c>
      <c r="C482" s="84">
        <v>0</v>
      </c>
      <c r="D482" s="84">
        <v>161</v>
      </c>
      <c r="E482" s="84" t="s">
        <v>131</v>
      </c>
      <c r="F482" s="84">
        <v>39</v>
      </c>
      <c r="G482" s="84">
        <v>0</v>
      </c>
      <c r="H482" s="84">
        <v>18</v>
      </c>
      <c r="I482" s="84">
        <v>0</v>
      </c>
      <c r="J482" s="84">
        <v>45</v>
      </c>
      <c r="K482" s="84">
        <v>92</v>
      </c>
      <c r="L482" s="84">
        <v>70</v>
      </c>
      <c r="M482" s="84">
        <v>110</v>
      </c>
      <c r="N482" s="84">
        <v>27</v>
      </c>
      <c r="O482" s="84">
        <v>51</v>
      </c>
      <c r="P482" s="84" t="s">
        <v>131</v>
      </c>
      <c r="Q482" s="84">
        <v>17</v>
      </c>
      <c r="R482" s="84">
        <v>0</v>
      </c>
      <c r="S482" s="84">
        <v>282</v>
      </c>
      <c r="T482" s="84">
        <v>9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 t="s">
        <v>131</v>
      </c>
      <c r="AA482" s="84">
        <v>5</v>
      </c>
      <c r="AB482" s="84">
        <v>62</v>
      </c>
      <c r="AD482" s="65">
        <v>477</v>
      </c>
      <c r="AE482" s="66" t="s">
        <v>819</v>
      </c>
      <c r="AF482" s="65" t="s">
        <v>814</v>
      </c>
      <c r="AG482" s="60" t="s">
        <v>144</v>
      </c>
      <c r="AH482" s="60"/>
      <c r="AI482" s="60"/>
      <c r="AJ482" s="60"/>
      <c r="AK482" s="60"/>
      <c r="AL482" s="60"/>
      <c r="AM482" s="60"/>
      <c r="BD482" s="61"/>
    </row>
    <row r="483" spans="1:56" x14ac:dyDescent="0.45">
      <c r="A483" s="62">
        <v>3643</v>
      </c>
      <c r="B483" s="84">
        <v>0</v>
      </c>
      <c r="C483" s="84">
        <v>0</v>
      </c>
      <c r="D483" s="84">
        <v>6</v>
      </c>
      <c r="E483" s="84">
        <v>0</v>
      </c>
      <c r="F483" s="84" t="s">
        <v>131</v>
      </c>
      <c r="G483" s="84">
        <v>0</v>
      </c>
      <c r="H483" s="84" t="s">
        <v>131</v>
      </c>
      <c r="I483" s="84">
        <v>0</v>
      </c>
      <c r="J483" s="84">
        <v>6</v>
      </c>
      <c r="K483" s="84">
        <v>6</v>
      </c>
      <c r="L483" s="84" t="s">
        <v>131</v>
      </c>
      <c r="M483" s="84">
        <v>5</v>
      </c>
      <c r="N483" s="84">
        <v>0</v>
      </c>
      <c r="O483" s="84" t="s">
        <v>131</v>
      </c>
      <c r="P483" s="84" t="s">
        <v>131</v>
      </c>
      <c r="Q483" s="84">
        <v>0</v>
      </c>
      <c r="R483" s="84">
        <v>0</v>
      </c>
      <c r="S483" s="84">
        <v>13</v>
      </c>
      <c r="T483" s="84" t="s">
        <v>131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0</v>
      </c>
      <c r="AA483" s="84">
        <v>0</v>
      </c>
      <c r="AB483" s="84" t="s">
        <v>131</v>
      </c>
      <c r="AD483" s="65">
        <v>478</v>
      </c>
      <c r="AE483" s="66" t="s">
        <v>820</v>
      </c>
      <c r="AF483" s="65" t="s">
        <v>814</v>
      </c>
      <c r="AG483" s="60" t="s">
        <v>144</v>
      </c>
      <c r="AH483" s="60"/>
      <c r="AI483" s="60"/>
      <c r="AJ483" s="60"/>
      <c r="AK483" s="60"/>
      <c r="AL483" s="60"/>
      <c r="AM483" s="60"/>
      <c r="BD483" s="61"/>
    </row>
    <row r="484" spans="1:56" x14ac:dyDescent="0.45">
      <c r="A484" s="62">
        <v>3644</v>
      </c>
      <c r="B484" s="84" t="s">
        <v>131</v>
      </c>
      <c r="C484" s="84">
        <v>6</v>
      </c>
      <c r="D484" s="84">
        <v>1737</v>
      </c>
      <c r="E484" s="84" t="s">
        <v>131</v>
      </c>
      <c r="F484" s="84">
        <v>349</v>
      </c>
      <c r="G484" s="84" t="s">
        <v>131</v>
      </c>
      <c r="H484" s="84">
        <v>135</v>
      </c>
      <c r="I484" s="84">
        <v>0</v>
      </c>
      <c r="J484" s="84">
        <v>429</v>
      </c>
      <c r="K484" s="84">
        <v>617</v>
      </c>
      <c r="L484" s="84">
        <v>481</v>
      </c>
      <c r="M484" s="84">
        <v>555</v>
      </c>
      <c r="N484" s="84">
        <v>103</v>
      </c>
      <c r="O484" s="84">
        <v>303</v>
      </c>
      <c r="P484" s="84">
        <v>25</v>
      </c>
      <c r="Q484" s="84">
        <v>139</v>
      </c>
      <c r="R484" s="84">
        <v>0</v>
      </c>
      <c r="S484" s="84">
        <v>2680</v>
      </c>
      <c r="T484" s="84">
        <v>176</v>
      </c>
      <c r="U484" s="84" t="s">
        <v>131</v>
      </c>
      <c r="V484" s="84">
        <v>0</v>
      </c>
      <c r="W484" s="84" t="s">
        <v>131</v>
      </c>
      <c r="X484" s="84" t="s">
        <v>131</v>
      </c>
      <c r="Y484" s="84" t="s">
        <v>131</v>
      </c>
      <c r="Z484" s="84">
        <v>29</v>
      </c>
      <c r="AA484" s="84">
        <v>27</v>
      </c>
      <c r="AB484" s="84">
        <v>661</v>
      </c>
      <c r="AD484" s="65">
        <v>479</v>
      </c>
      <c r="AE484" s="66" t="s">
        <v>821</v>
      </c>
      <c r="AF484" s="65" t="s">
        <v>814</v>
      </c>
      <c r="AG484" s="60" t="s">
        <v>144</v>
      </c>
      <c r="AH484" s="60"/>
      <c r="AI484" s="60"/>
      <c r="AJ484" s="60"/>
      <c r="AK484" s="60"/>
      <c r="AL484" s="60"/>
      <c r="AM484" s="60"/>
      <c r="BD484" s="61"/>
    </row>
    <row r="485" spans="1:56" x14ac:dyDescent="0.45">
      <c r="A485" s="62">
        <v>3646</v>
      </c>
      <c r="B485" s="84">
        <v>0</v>
      </c>
      <c r="C485" s="84">
        <v>0</v>
      </c>
      <c r="D485" s="84">
        <v>60</v>
      </c>
      <c r="E485" s="84">
        <v>0</v>
      </c>
      <c r="F485" s="84">
        <v>21</v>
      </c>
      <c r="G485" s="84">
        <v>0</v>
      </c>
      <c r="H485" s="84">
        <v>7</v>
      </c>
      <c r="I485" s="84">
        <v>0</v>
      </c>
      <c r="J485" s="84">
        <v>19</v>
      </c>
      <c r="K485" s="84">
        <v>41</v>
      </c>
      <c r="L485" s="84">
        <v>30</v>
      </c>
      <c r="M485" s="84">
        <v>39</v>
      </c>
      <c r="N485" s="84">
        <v>11</v>
      </c>
      <c r="O485" s="84">
        <v>23</v>
      </c>
      <c r="P485" s="84">
        <v>0</v>
      </c>
      <c r="Q485" s="84">
        <v>8</v>
      </c>
      <c r="R485" s="84">
        <v>0</v>
      </c>
      <c r="S485" s="84">
        <v>113</v>
      </c>
      <c r="T485" s="84">
        <v>16</v>
      </c>
      <c r="U485" s="84" t="s">
        <v>131</v>
      </c>
      <c r="V485" s="84">
        <v>0</v>
      </c>
      <c r="W485" s="84">
        <v>0</v>
      </c>
      <c r="X485" s="84">
        <v>0</v>
      </c>
      <c r="Y485" s="84">
        <v>0</v>
      </c>
      <c r="Z485" s="84" t="s">
        <v>131</v>
      </c>
      <c r="AA485" s="84" t="s">
        <v>131</v>
      </c>
      <c r="AB485" s="84">
        <v>19</v>
      </c>
      <c r="AD485" s="65">
        <v>480</v>
      </c>
      <c r="AE485" s="66" t="s">
        <v>822</v>
      </c>
      <c r="AF485" s="65" t="s">
        <v>823</v>
      </c>
      <c r="AG485" s="60" t="s">
        <v>144</v>
      </c>
      <c r="AH485" s="60"/>
      <c r="AI485" s="60"/>
      <c r="AJ485" s="60"/>
      <c r="AK485" s="60"/>
      <c r="AL485" s="60"/>
      <c r="AM485" s="60"/>
      <c r="BD485" s="61"/>
    </row>
    <row r="486" spans="1:56" x14ac:dyDescent="0.45">
      <c r="A486" s="62">
        <v>3647</v>
      </c>
      <c r="B486" s="84" t="s">
        <v>131</v>
      </c>
      <c r="C486" s="84">
        <v>0</v>
      </c>
      <c r="D486" s="84">
        <v>0</v>
      </c>
      <c r="E486" s="84">
        <v>0</v>
      </c>
      <c r="F486" s="84">
        <v>0</v>
      </c>
      <c r="G486" s="84">
        <v>0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20</v>
      </c>
      <c r="N486" s="84">
        <v>5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 t="s">
        <v>131</v>
      </c>
      <c r="AA486" s="84">
        <v>15</v>
      </c>
      <c r="AB486" s="84">
        <v>12</v>
      </c>
      <c r="AD486" s="65">
        <v>481</v>
      </c>
      <c r="AE486" s="66" t="s">
        <v>824</v>
      </c>
      <c r="AF486" s="65" t="s">
        <v>823</v>
      </c>
      <c r="AG486" s="60" t="s">
        <v>144</v>
      </c>
      <c r="AH486" s="60"/>
      <c r="AI486" s="60"/>
      <c r="AJ486" s="60"/>
      <c r="AK486" s="60"/>
      <c r="AL486" s="60"/>
      <c r="AM486" s="60"/>
      <c r="BD486" s="61"/>
    </row>
    <row r="487" spans="1:56" x14ac:dyDescent="0.45">
      <c r="A487" s="62">
        <v>3649</v>
      </c>
      <c r="B487" s="84">
        <v>0</v>
      </c>
      <c r="C487" s="84">
        <v>0</v>
      </c>
      <c r="D487" s="84">
        <v>53</v>
      </c>
      <c r="E487" s="84" t="s">
        <v>131</v>
      </c>
      <c r="F487" s="84">
        <v>17</v>
      </c>
      <c r="G487" s="84" t="s">
        <v>131</v>
      </c>
      <c r="H487" s="84">
        <v>10</v>
      </c>
      <c r="I487" s="84">
        <v>0</v>
      </c>
      <c r="J487" s="84">
        <v>18</v>
      </c>
      <c r="K487" s="84">
        <v>36</v>
      </c>
      <c r="L487" s="84">
        <v>26</v>
      </c>
      <c r="M487" s="84">
        <v>45</v>
      </c>
      <c r="N487" s="84">
        <v>5</v>
      </c>
      <c r="O487" s="84">
        <v>24</v>
      </c>
      <c r="P487" s="84" t="s">
        <v>131</v>
      </c>
      <c r="Q487" s="84" t="s">
        <v>131</v>
      </c>
      <c r="R487" s="84">
        <v>0</v>
      </c>
      <c r="S487" s="84">
        <v>97</v>
      </c>
      <c r="T487" s="84">
        <v>9</v>
      </c>
      <c r="U487" s="84">
        <v>0</v>
      </c>
      <c r="V487" s="84">
        <v>0</v>
      </c>
      <c r="W487" s="84" t="s">
        <v>131</v>
      </c>
      <c r="X487" s="84">
        <v>0</v>
      </c>
      <c r="Y487" s="84">
        <v>0</v>
      </c>
      <c r="Z487" s="84">
        <v>0</v>
      </c>
      <c r="AA487" s="84" t="s">
        <v>131</v>
      </c>
      <c r="AB487" s="84">
        <v>25</v>
      </c>
      <c r="AD487" s="65">
        <v>482</v>
      </c>
      <c r="AE487" s="66" t="s">
        <v>825</v>
      </c>
      <c r="AF487" s="65" t="s">
        <v>823</v>
      </c>
      <c r="AG487" s="60" t="s">
        <v>144</v>
      </c>
      <c r="AH487" s="60"/>
      <c r="AI487" s="60"/>
      <c r="AJ487" s="60"/>
      <c r="AK487" s="60"/>
      <c r="AL487" s="60"/>
      <c r="AM487" s="60"/>
      <c r="BD487" s="61"/>
    </row>
    <row r="488" spans="1:56" x14ac:dyDescent="0.45">
      <c r="A488" s="62">
        <v>3658</v>
      </c>
      <c r="B488" s="84" t="s">
        <v>131</v>
      </c>
      <c r="C488" s="84">
        <v>0</v>
      </c>
      <c r="D488" s="84">
        <v>671</v>
      </c>
      <c r="E488" s="84" t="s">
        <v>131</v>
      </c>
      <c r="F488" s="84">
        <v>229</v>
      </c>
      <c r="G488" s="84">
        <v>6</v>
      </c>
      <c r="H488" s="84">
        <v>106</v>
      </c>
      <c r="I488" s="84">
        <v>0</v>
      </c>
      <c r="J488" s="84">
        <v>271</v>
      </c>
      <c r="K488" s="84">
        <v>454</v>
      </c>
      <c r="L488" s="84">
        <v>354</v>
      </c>
      <c r="M488" s="84">
        <v>389</v>
      </c>
      <c r="N488" s="84">
        <v>70</v>
      </c>
      <c r="O488" s="84">
        <v>196</v>
      </c>
      <c r="P488" s="84">
        <v>9</v>
      </c>
      <c r="Q488" s="84">
        <v>74</v>
      </c>
      <c r="R488" s="84">
        <v>0</v>
      </c>
      <c r="S488" s="84">
        <v>1272</v>
      </c>
      <c r="T488" s="84">
        <v>72</v>
      </c>
      <c r="U488" s="84" t="s">
        <v>131</v>
      </c>
      <c r="V488" s="84">
        <v>0</v>
      </c>
      <c r="W488" s="84" t="s">
        <v>131</v>
      </c>
      <c r="X488" s="84">
        <v>0</v>
      </c>
      <c r="Y488" s="84" t="s">
        <v>131</v>
      </c>
      <c r="Z488" s="84">
        <v>23</v>
      </c>
      <c r="AA488" s="84">
        <v>37</v>
      </c>
      <c r="AB488" s="84">
        <v>246</v>
      </c>
      <c r="AD488" s="65">
        <v>483</v>
      </c>
      <c r="AE488" s="66" t="s">
        <v>826</v>
      </c>
      <c r="AF488" s="65" t="s">
        <v>823</v>
      </c>
      <c r="AG488" s="60" t="s">
        <v>144</v>
      </c>
      <c r="AH488" s="60"/>
      <c r="AI488" s="60"/>
      <c r="AJ488" s="60"/>
      <c r="AK488" s="60"/>
      <c r="AL488" s="60"/>
      <c r="AM488" s="60"/>
      <c r="BD488" s="61"/>
    </row>
    <row r="489" spans="1:56" x14ac:dyDescent="0.45">
      <c r="A489" s="62">
        <v>3659</v>
      </c>
      <c r="B489" s="84">
        <v>0</v>
      </c>
      <c r="C489" s="84">
        <v>0</v>
      </c>
      <c r="D489" s="84">
        <v>77</v>
      </c>
      <c r="E489" s="84" t="s">
        <v>131</v>
      </c>
      <c r="F489" s="84">
        <v>15</v>
      </c>
      <c r="G489" s="84">
        <v>0</v>
      </c>
      <c r="H489" s="84" t="s">
        <v>131</v>
      </c>
      <c r="I489" s="84">
        <v>0</v>
      </c>
      <c r="J489" s="84">
        <v>18</v>
      </c>
      <c r="K489" s="84">
        <v>39</v>
      </c>
      <c r="L489" s="84">
        <v>32</v>
      </c>
      <c r="M489" s="84">
        <v>43</v>
      </c>
      <c r="N489" s="84">
        <v>8</v>
      </c>
      <c r="O489" s="84">
        <v>26</v>
      </c>
      <c r="P489" s="84">
        <v>0</v>
      </c>
      <c r="Q489" s="84" t="s">
        <v>131</v>
      </c>
      <c r="R489" s="84">
        <v>0</v>
      </c>
      <c r="S489" s="84">
        <v>126</v>
      </c>
      <c r="T489" s="84">
        <v>16</v>
      </c>
      <c r="U489" s="84" t="s">
        <v>131</v>
      </c>
      <c r="V489" s="84">
        <v>0</v>
      </c>
      <c r="W489" s="84">
        <v>0</v>
      </c>
      <c r="X489" s="84" t="s">
        <v>131</v>
      </c>
      <c r="Y489" s="84">
        <v>0</v>
      </c>
      <c r="Z489" s="84">
        <v>0</v>
      </c>
      <c r="AA489" s="84" t="s">
        <v>131</v>
      </c>
      <c r="AB489" s="84">
        <v>17</v>
      </c>
      <c r="AD489" s="65">
        <v>484</v>
      </c>
      <c r="AE489" s="66" t="s">
        <v>827</v>
      </c>
      <c r="AF489" s="65" t="s">
        <v>828</v>
      </c>
      <c r="AG489" s="60" t="s">
        <v>144</v>
      </c>
      <c r="AH489" s="60"/>
      <c r="AI489" s="60"/>
      <c r="AJ489" s="60"/>
      <c r="AK489" s="60"/>
      <c r="AL489" s="60"/>
      <c r="AM489" s="60"/>
      <c r="BD489" s="61"/>
    </row>
    <row r="490" spans="1:56" x14ac:dyDescent="0.45">
      <c r="A490" s="62">
        <v>3660</v>
      </c>
      <c r="B490" s="84">
        <v>0</v>
      </c>
      <c r="C490" s="84" t="s">
        <v>131</v>
      </c>
      <c r="D490" s="84">
        <v>1101</v>
      </c>
      <c r="E490" s="84">
        <v>8</v>
      </c>
      <c r="F490" s="84">
        <v>284</v>
      </c>
      <c r="G490" s="84" t="s">
        <v>131</v>
      </c>
      <c r="H490" s="84">
        <v>138</v>
      </c>
      <c r="I490" s="84">
        <v>0</v>
      </c>
      <c r="J490" s="84">
        <v>466</v>
      </c>
      <c r="K490" s="84">
        <v>511</v>
      </c>
      <c r="L490" s="84">
        <v>437</v>
      </c>
      <c r="M490" s="84">
        <v>563</v>
      </c>
      <c r="N490" s="84">
        <v>122</v>
      </c>
      <c r="O490" s="84">
        <v>376</v>
      </c>
      <c r="P490" s="84">
        <v>20</v>
      </c>
      <c r="Q490" s="84">
        <v>114</v>
      </c>
      <c r="R490" s="84" t="s">
        <v>131</v>
      </c>
      <c r="S490" s="84">
        <v>2103</v>
      </c>
      <c r="T490" s="84">
        <v>141</v>
      </c>
      <c r="U490" s="84" t="s">
        <v>131</v>
      </c>
      <c r="V490" s="84" t="s">
        <v>131</v>
      </c>
      <c r="W490" s="84" t="s">
        <v>131</v>
      </c>
      <c r="X490" s="84" t="s">
        <v>131</v>
      </c>
      <c r="Y490" s="84" t="s">
        <v>131</v>
      </c>
      <c r="Z490" s="84">
        <v>39</v>
      </c>
      <c r="AA490" s="84">
        <v>35</v>
      </c>
      <c r="AB490" s="84">
        <v>484</v>
      </c>
      <c r="AD490" s="65">
        <v>485</v>
      </c>
      <c r="AE490" s="66" t="s">
        <v>829</v>
      </c>
      <c r="AF490" s="65" t="s">
        <v>828</v>
      </c>
      <c r="AG490" s="60" t="s">
        <v>144</v>
      </c>
      <c r="AH490" s="60"/>
      <c r="AI490" s="60"/>
      <c r="AJ490" s="60"/>
      <c r="AK490" s="60"/>
      <c r="AL490" s="60"/>
      <c r="AM490" s="60"/>
      <c r="BD490" s="61"/>
    </row>
    <row r="491" spans="1:56" x14ac:dyDescent="0.45">
      <c r="A491" s="62">
        <v>3661</v>
      </c>
      <c r="B491" s="84">
        <v>0</v>
      </c>
      <c r="C491" s="84">
        <v>0</v>
      </c>
      <c r="D491" s="84" t="s">
        <v>131</v>
      </c>
      <c r="E491" s="84">
        <v>0</v>
      </c>
      <c r="F491" s="84" t="s">
        <v>131</v>
      </c>
      <c r="G491" s="84">
        <v>0</v>
      </c>
      <c r="H491" s="84" t="s">
        <v>131</v>
      </c>
      <c r="I491" s="84">
        <v>0</v>
      </c>
      <c r="J491" s="84">
        <v>0</v>
      </c>
      <c r="K491" s="84" t="s">
        <v>131</v>
      </c>
      <c r="L491" s="84" t="s">
        <v>131</v>
      </c>
      <c r="M491" s="84" t="s">
        <v>131</v>
      </c>
      <c r="N491" s="84" t="s">
        <v>131</v>
      </c>
      <c r="O491" s="84" t="s">
        <v>131</v>
      </c>
      <c r="P491" s="84">
        <v>0</v>
      </c>
      <c r="Q491" s="84" t="s">
        <v>131</v>
      </c>
      <c r="R491" s="84">
        <v>0</v>
      </c>
      <c r="S491" s="84">
        <v>5</v>
      </c>
      <c r="T491" s="84" t="s">
        <v>131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0</v>
      </c>
      <c r="AA491" s="84">
        <v>0</v>
      </c>
      <c r="AB491" s="84" t="s">
        <v>131</v>
      </c>
      <c r="AD491" s="65">
        <v>486</v>
      </c>
      <c r="AE491" s="66" t="s">
        <v>830</v>
      </c>
      <c r="AF491" s="65" t="s">
        <v>828</v>
      </c>
      <c r="AG491" s="60" t="s">
        <v>144</v>
      </c>
      <c r="AH491" s="60"/>
      <c r="AI491" s="60"/>
      <c r="AJ491" s="60"/>
      <c r="AK491" s="60"/>
      <c r="AL491" s="60"/>
      <c r="AM491" s="60"/>
      <c r="BD491" s="61"/>
    </row>
    <row r="492" spans="1:56" x14ac:dyDescent="0.45">
      <c r="A492" s="62">
        <v>3662</v>
      </c>
      <c r="B492" s="84">
        <v>0</v>
      </c>
      <c r="C492" s="84">
        <v>0</v>
      </c>
      <c r="D492" s="84">
        <v>0</v>
      </c>
      <c r="E492" s="84">
        <v>0</v>
      </c>
      <c r="F492" s="84">
        <v>16</v>
      </c>
      <c r="G492" s="84">
        <v>0</v>
      </c>
      <c r="H492" s="84" t="s">
        <v>131</v>
      </c>
      <c r="I492" s="84">
        <v>0</v>
      </c>
      <c r="J492" s="84" t="s">
        <v>131</v>
      </c>
      <c r="K492" s="84">
        <v>60</v>
      </c>
      <c r="L492" s="84">
        <v>50</v>
      </c>
      <c r="M492" s="84">
        <v>24</v>
      </c>
      <c r="N492" s="84">
        <v>6</v>
      </c>
      <c r="O492" s="84">
        <v>0</v>
      </c>
      <c r="P492" s="84">
        <v>0</v>
      </c>
      <c r="Q492" s="84" t="s">
        <v>131</v>
      </c>
      <c r="R492" s="84">
        <v>0</v>
      </c>
      <c r="S492" s="84">
        <v>7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 t="s">
        <v>131</v>
      </c>
      <c r="AA492" s="84">
        <v>0</v>
      </c>
      <c r="AB492" s="84">
        <v>30</v>
      </c>
      <c r="AD492" s="65">
        <v>487</v>
      </c>
      <c r="AE492" s="66" t="s">
        <v>831</v>
      </c>
      <c r="AF492" s="65" t="s">
        <v>828</v>
      </c>
      <c r="AG492" s="60" t="s">
        <v>144</v>
      </c>
      <c r="AH492" s="60"/>
      <c r="AI492" s="60"/>
      <c r="AJ492" s="60"/>
      <c r="AK492" s="60"/>
      <c r="AL492" s="60"/>
      <c r="AM492" s="60"/>
      <c r="BD492" s="61"/>
    </row>
    <row r="493" spans="1:56" x14ac:dyDescent="0.45">
      <c r="A493" s="62">
        <v>3663</v>
      </c>
      <c r="B493" s="84">
        <v>0</v>
      </c>
      <c r="C493" s="84">
        <v>0</v>
      </c>
      <c r="D493" s="84">
        <v>15</v>
      </c>
      <c r="E493" s="84" t="s">
        <v>131</v>
      </c>
      <c r="F493" s="84" t="s">
        <v>131</v>
      </c>
      <c r="G493" s="84">
        <v>0</v>
      </c>
      <c r="H493" s="84" t="s">
        <v>131</v>
      </c>
      <c r="I493" s="84">
        <v>0</v>
      </c>
      <c r="J493" s="84" t="s">
        <v>131</v>
      </c>
      <c r="K493" s="84">
        <v>13</v>
      </c>
      <c r="L493" s="84">
        <v>10</v>
      </c>
      <c r="M493" s="84">
        <v>8</v>
      </c>
      <c r="N493" s="84" t="s">
        <v>131</v>
      </c>
      <c r="O493" s="84" t="s">
        <v>131</v>
      </c>
      <c r="P493" s="84">
        <v>0</v>
      </c>
      <c r="Q493" s="84" t="s">
        <v>131</v>
      </c>
      <c r="R493" s="84">
        <v>0</v>
      </c>
      <c r="S493" s="84">
        <v>24</v>
      </c>
      <c r="T493" s="84" t="s">
        <v>131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0</v>
      </c>
      <c r="AA493" s="84">
        <v>0</v>
      </c>
      <c r="AB493" s="84">
        <v>8</v>
      </c>
      <c r="AD493" s="65">
        <v>488</v>
      </c>
      <c r="AE493" s="66" t="s">
        <v>832</v>
      </c>
      <c r="AF493" s="65" t="s">
        <v>833</v>
      </c>
      <c r="AG493" s="60" t="s">
        <v>144</v>
      </c>
      <c r="AH493" s="60"/>
      <c r="AI493" s="60"/>
      <c r="AJ493" s="60"/>
      <c r="AK493" s="60"/>
      <c r="AL493" s="60"/>
      <c r="AM493" s="60"/>
      <c r="BD493" s="61"/>
    </row>
    <row r="494" spans="1:56" x14ac:dyDescent="0.45">
      <c r="A494" s="62">
        <v>3664</v>
      </c>
      <c r="B494" s="84" t="s">
        <v>131</v>
      </c>
      <c r="C494" s="84">
        <v>0</v>
      </c>
      <c r="D494" s="84">
        <v>153</v>
      </c>
      <c r="E494" s="84" t="s">
        <v>131</v>
      </c>
      <c r="F494" s="84">
        <v>26</v>
      </c>
      <c r="G494" s="84" t="s">
        <v>131</v>
      </c>
      <c r="H494" s="84">
        <v>6</v>
      </c>
      <c r="I494" s="84">
        <v>0</v>
      </c>
      <c r="J494" s="84">
        <v>32</v>
      </c>
      <c r="K494" s="84">
        <v>57</v>
      </c>
      <c r="L494" s="84">
        <v>43</v>
      </c>
      <c r="M494" s="84">
        <v>51</v>
      </c>
      <c r="N494" s="84">
        <v>14</v>
      </c>
      <c r="O494" s="84">
        <v>24</v>
      </c>
      <c r="P494" s="84" t="s">
        <v>131</v>
      </c>
      <c r="Q494" s="84">
        <v>10</v>
      </c>
      <c r="R494" s="84">
        <v>0</v>
      </c>
      <c r="S494" s="84">
        <v>219</v>
      </c>
      <c r="T494" s="84">
        <v>32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 t="s">
        <v>131</v>
      </c>
      <c r="AA494" s="84" t="s">
        <v>131</v>
      </c>
      <c r="AB494" s="84">
        <v>42</v>
      </c>
      <c r="AD494" s="65">
        <v>489</v>
      </c>
      <c r="AE494" s="66" t="s">
        <v>834</v>
      </c>
      <c r="AF494" s="65" t="s">
        <v>833</v>
      </c>
      <c r="AG494" s="60" t="s">
        <v>144</v>
      </c>
      <c r="AH494" s="60"/>
      <c r="AI494" s="60"/>
      <c r="AJ494" s="60"/>
      <c r="AK494" s="60"/>
      <c r="AL494" s="60"/>
      <c r="AM494" s="60"/>
      <c r="BD494" s="61"/>
    </row>
    <row r="495" spans="1:56" x14ac:dyDescent="0.45">
      <c r="A495" s="62">
        <v>3665</v>
      </c>
      <c r="B495" s="84">
        <v>0</v>
      </c>
      <c r="C495" s="84">
        <v>0</v>
      </c>
      <c r="D495" s="84">
        <v>46</v>
      </c>
      <c r="E495" s="84">
        <v>0</v>
      </c>
      <c r="F495" s="84">
        <v>11</v>
      </c>
      <c r="G495" s="84">
        <v>0</v>
      </c>
      <c r="H495" s="84">
        <v>6</v>
      </c>
      <c r="I495" s="84">
        <v>0</v>
      </c>
      <c r="J495" s="84">
        <v>9</v>
      </c>
      <c r="K495" s="84">
        <v>24</v>
      </c>
      <c r="L495" s="84">
        <v>16</v>
      </c>
      <c r="M495" s="84">
        <v>16</v>
      </c>
      <c r="N495" s="84">
        <v>5</v>
      </c>
      <c r="O495" s="84">
        <v>14</v>
      </c>
      <c r="P495" s="84" t="s">
        <v>131</v>
      </c>
      <c r="Q495" s="84">
        <v>5</v>
      </c>
      <c r="R495" s="84">
        <v>0</v>
      </c>
      <c r="S495" s="84">
        <v>80</v>
      </c>
      <c r="T495" s="84">
        <v>13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 t="s">
        <v>131</v>
      </c>
      <c r="AA495" s="84" t="s">
        <v>131</v>
      </c>
      <c r="AB495" s="84">
        <v>9</v>
      </c>
      <c r="AD495" s="65">
        <v>490</v>
      </c>
      <c r="AE495" s="66" t="s">
        <v>835</v>
      </c>
      <c r="AF495" s="65" t="s">
        <v>833</v>
      </c>
      <c r="AG495" s="60" t="s">
        <v>144</v>
      </c>
      <c r="AH495" s="60"/>
      <c r="AI495" s="60"/>
      <c r="AJ495" s="60"/>
      <c r="AK495" s="60"/>
      <c r="AL495" s="60"/>
      <c r="AM495" s="60"/>
      <c r="BD495" s="61"/>
    </row>
    <row r="496" spans="1:56" x14ac:dyDescent="0.45">
      <c r="A496" s="62">
        <v>3666</v>
      </c>
      <c r="B496" s="84">
        <v>0</v>
      </c>
      <c r="C496" s="84" t="s">
        <v>131</v>
      </c>
      <c r="D496" s="84">
        <v>910</v>
      </c>
      <c r="E496" s="84" t="s">
        <v>131</v>
      </c>
      <c r="F496" s="84">
        <v>156</v>
      </c>
      <c r="G496" s="84" t="s">
        <v>131</v>
      </c>
      <c r="H496" s="84">
        <v>75</v>
      </c>
      <c r="I496" s="84">
        <v>0</v>
      </c>
      <c r="J496" s="84">
        <v>200</v>
      </c>
      <c r="K496" s="84">
        <v>267</v>
      </c>
      <c r="L496" s="84">
        <v>202</v>
      </c>
      <c r="M496" s="84">
        <v>261</v>
      </c>
      <c r="N496" s="84">
        <v>75</v>
      </c>
      <c r="O496" s="84">
        <v>133</v>
      </c>
      <c r="P496" s="84">
        <v>7</v>
      </c>
      <c r="Q496" s="84">
        <v>46</v>
      </c>
      <c r="R496" s="84" t="s">
        <v>131</v>
      </c>
      <c r="S496" s="84">
        <v>1355</v>
      </c>
      <c r="T496" s="84">
        <v>190</v>
      </c>
      <c r="U496" s="84" t="s">
        <v>131</v>
      </c>
      <c r="V496" s="84">
        <v>0</v>
      </c>
      <c r="W496" s="84" t="s">
        <v>131</v>
      </c>
      <c r="X496" s="84" t="s">
        <v>131</v>
      </c>
      <c r="Y496" s="84" t="s">
        <v>131</v>
      </c>
      <c r="Z496" s="84">
        <v>9</v>
      </c>
      <c r="AA496" s="84">
        <v>14</v>
      </c>
      <c r="AB496" s="84">
        <v>236</v>
      </c>
      <c r="AD496" s="65">
        <v>491</v>
      </c>
      <c r="AE496" s="66" t="s">
        <v>836</v>
      </c>
      <c r="AF496" s="65" t="s">
        <v>833</v>
      </c>
      <c r="AG496" s="60" t="s">
        <v>144</v>
      </c>
      <c r="AH496" s="60"/>
      <c r="AI496" s="60"/>
      <c r="AJ496" s="60"/>
      <c r="AK496" s="60"/>
      <c r="AL496" s="60"/>
      <c r="AM496" s="60"/>
      <c r="BD496" s="61"/>
    </row>
    <row r="497" spans="1:56" x14ac:dyDescent="0.45">
      <c r="A497" s="62">
        <v>3669</v>
      </c>
      <c r="B497" s="84" t="s">
        <v>131</v>
      </c>
      <c r="C497" s="84">
        <v>0</v>
      </c>
      <c r="D497" s="84">
        <v>276</v>
      </c>
      <c r="E497" s="84" t="s">
        <v>131</v>
      </c>
      <c r="F497" s="84">
        <v>39</v>
      </c>
      <c r="G497" s="84">
        <v>0</v>
      </c>
      <c r="H497" s="84">
        <v>19</v>
      </c>
      <c r="I497" s="84">
        <v>0</v>
      </c>
      <c r="J497" s="84">
        <v>57</v>
      </c>
      <c r="K497" s="84">
        <v>83</v>
      </c>
      <c r="L497" s="84">
        <v>64</v>
      </c>
      <c r="M497" s="84">
        <v>67</v>
      </c>
      <c r="N497" s="84">
        <v>15</v>
      </c>
      <c r="O497" s="84">
        <v>48</v>
      </c>
      <c r="P497" s="84" t="s">
        <v>131</v>
      </c>
      <c r="Q497" s="84">
        <v>12</v>
      </c>
      <c r="R497" s="84">
        <v>0</v>
      </c>
      <c r="S497" s="84">
        <v>410</v>
      </c>
      <c r="T497" s="84">
        <v>39</v>
      </c>
      <c r="U497" s="84">
        <v>0</v>
      </c>
      <c r="V497" s="84">
        <v>0</v>
      </c>
      <c r="W497" s="84">
        <v>0</v>
      </c>
      <c r="X497" s="84">
        <v>0</v>
      </c>
      <c r="Y497" s="84">
        <v>0</v>
      </c>
      <c r="Z497" s="84" t="s">
        <v>131</v>
      </c>
      <c r="AA497" s="84">
        <v>6</v>
      </c>
      <c r="AB497" s="84">
        <v>59</v>
      </c>
      <c r="AD497" s="65">
        <v>492</v>
      </c>
      <c r="AE497" s="66" t="s">
        <v>837</v>
      </c>
      <c r="AF497" s="65" t="s">
        <v>833</v>
      </c>
      <c r="AG497" s="60" t="s">
        <v>144</v>
      </c>
      <c r="AH497" s="60"/>
      <c r="AI497" s="60"/>
      <c r="AJ497" s="60"/>
      <c r="AK497" s="60"/>
      <c r="AL497" s="60"/>
      <c r="AM497" s="60"/>
      <c r="BD497" s="61"/>
    </row>
    <row r="498" spans="1:56" x14ac:dyDescent="0.45">
      <c r="A498" s="62">
        <v>3670</v>
      </c>
      <c r="B498" s="84">
        <v>0</v>
      </c>
      <c r="C498" s="84">
        <v>0</v>
      </c>
      <c r="D498" s="84">
        <v>81</v>
      </c>
      <c r="E498" s="84" t="s">
        <v>131</v>
      </c>
      <c r="F498" s="84">
        <v>18</v>
      </c>
      <c r="G498" s="84" t="s">
        <v>131</v>
      </c>
      <c r="H498" s="84">
        <v>11</v>
      </c>
      <c r="I498" s="84">
        <v>0</v>
      </c>
      <c r="J498" s="84">
        <v>31</v>
      </c>
      <c r="K498" s="84">
        <v>32</v>
      </c>
      <c r="L498" s="84">
        <v>26</v>
      </c>
      <c r="M498" s="84">
        <v>29</v>
      </c>
      <c r="N498" s="84">
        <v>7</v>
      </c>
      <c r="O498" s="84">
        <v>24</v>
      </c>
      <c r="P498" s="84" t="s">
        <v>131</v>
      </c>
      <c r="Q498" s="84" t="s">
        <v>131</v>
      </c>
      <c r="R498" s="84">
        <v>0</v>
      </c>
      <c r="S498" s="84">
        <v>144</v>
      </c>
      <c r="T498" s="84" t="s">
        <v>131</v>
      </c>
      <c r="U498" s="84">
        <v>0</v>
      </c>
      <c r="V498" s="84">
        <v>0</v>
      </c>
      <c r="W498" s="84">
        <v>0</v>
      </c>
      <c r="X498" s="84">
        <v>0</v>
      </c>
      <c r="Y498" s="84">
        <v>0</v>
      </c>
      <c r="Z498" s="84" t="s">
        <v>131</v>
      </c>
      <c r="AA498" s="84">
        <v>0</v>
      </c>
      <c r="AB498" s="84">
        <v>23</v>
      </c>
      <c r="AD498" s="65">
        <v>493</v>
      </c>
      <c r="AE498" s="66" t="s">
        <v>838</v>
      </c>
      <c r="AF498" s="65" t="s">
        <v>833</v>
      </c>
      <c r="AG498" s="60" t="s">
        <v>144</v>
      </c>
      <c r="AH498" s="60"/>
      <c r="AI498" s="60"/>
      <c r="AJ498" s="60"/>
      <c r="AK498" s="60"/>
      <c r="AL498" s="60"/>
      <c r="AM498" s="60"/>
      <c r="BD498" s="61"/>
    </row>
    <row r="499" spans="1:56" x14ac:dyDescent="0.45">
      <c r="A499" s="62">
        <v>3671</v>
      </c>
      <c r="B499" s="84">
        <v>0</v>
      </c>
      <c r="C499" s="84">
        <v>0</v>
      </c>
      <c r="D499" s="84">
        <v>9</v>
      </c>
      <c r="E499" s="84">
        <v>0</v>
      </c>
      <c r="F499" s="84" t="s">
        <v>131</v>
      </c>
      <c r="G499" s="84">
        <v>0</v>
      </c>
      <c r="H499" s="84" t="s">
        <v>131</v>
      </c>
      <c r="I499" s="84">
        <v>0</v>
      </c>
      <c r="J499" s="84" t="s">
        <v>131</v>
      </c>
      <c r="K499" s="84" t="s">
        <v>131</v>
      </c>
      <c r="L499" s="84" t="s">
        <v>131</v>
      </c>
      <c r="M499" s="84" t="s">
        <v>131</v>
      </c>
      <c r="N499" s="84" t="s">
        <v>131</v>
      </c>
      <c r="O499" s="84" t="s">
        <v>131</v>
      </c>
      <c r="P499" s="84">
        <v>0</v>
      </c>
      <c r="Q499" s="84">
        <v>0</v>
      </c>
      <c r="R499" s="84">
        <v>0</v>
      </c>
      <c r="S499" s="84">
        <v>11</v>
      </c>
      <c r="T499" s="84" t="s">
        <v>131</v>
      </c>
      <c r="U499" s="84">
        <v>0</v>
      </c>
      <c r="V499" s="84">
        <v>0</v>
      </c>
      <c r="W499" s="84">
        <v>0</v>
      </c>
      <c r="X499" s="84">
        <v>0</v>
      </c>
      <c r="Y499" s="84">
        <v>0</v>
      </c>
      <c r="Z499" s="84">
        <v>0</v>
      </c>
      <c r="AA499" s="84">
        <v>0</v>
      </c>
      <c r="AB499" s="84" t="s">
        <v>131</v>
      </c>
      <c r="AD499" s="65">
        <v>494</v>
      </c>
      <c r="AE499" s="66" t="s">
        <v>839</v>
      </c>
      <c r="AF499" s="65" t="s">
        <v>840</v>
      </c>
      <c r="AG499" s="60" t="s">
        <v>144</v>
      </c>
      <c r="AH499" s="60"/>
      <c r="AI499" s="60"/>
      <c r="AJ499" s="60"/>
      <c r="AK499" s="60"/>
      <c r="AL499" s="60"/>
      <c r="AM499" s="60"/>
      <c r="BD499" s="61"/>
    </row>
    <row r="500" spans="1:56" x14ac:dyDescent="0.45">
      <c r="A500" s="62">
        <v>3672</v>
      </c>
      <c r="B500" s="84">
        <v>5</v>
      </c>
      <c r="C500" s="84" t="s">
        <v>131</v>
      </c>
      <c r="D500" s="84">
        <v>2092</v>
      </c>
      <c r="E500" s="84">
        <v>10</v>
      </c>
      <c r="F500" s="84">
        <v>386</v>
      </c>
      <c r="G500" s="84">
        <v>16</v>
      </c>
      <c r="H500" s="84">
        <v>178</v>
      </c>
      <c r="I500" s="84" t="s">
        <v>131</v>
      </c>
      <c r="J500" s="84">
        <v>616</v>
      </c>
      <c r="K500" s="84">
        <v>708</v>
      </c>
      <c r="L500" s="84">
        <v>584</v>
      </c>
      <c r="M500" s="84">
        <v>684</v>
      </c>
      <c r="N500" s="84">
        <v>155</v>
      </c>
      <c r="O500" s="84">
        <v>364</v>
      </c>
      <c r="P500" s="84">
        <v>28</v>
      </c>
      <c r="Q500" s="84">
        <v>162</v>
      </c>
      <c r="R500" s="84">
        <v>0</v>
      </c>
      <c r="S500" s="84">
        <v>3365</v>
      </c>
      <c r="T500" s="84">
        <v>305</v>
      </c>
      <c r="U500" s="84">
        <v>6</v>
      </c>
      <c r="V500" s="84">
        <v>0</v>
      </c>
      <c r="W500" s="84">
        <v>14</v>
      </c>
      <c r="X500" s="84" t="s">
        <v>131</v>
      </c>
      <c r="Y500" s="84" t="s">
        <v>131</v>
      </c>
      <c r="Z500" s="84">
        <v>53</v>
      </c>
      <c r="AA500" s="84">
        <v>37</v>
      </c>
      <c r="AB500" s="84">
        <v>789</v>
      </c>
      <c r="AD500" s="65">
        <v>495</v>
      </c>
      <c r="AE500" s="66" t="s">
        <v>841</v>
      </c>
      <c r="AF500" s="65" t="s">
        <v>840</v>
      </c>
      <c r="AG500" s="60" t="s">
        <v>144</v>
      </c>
      <c r="AH500" s="60"/>
      <c r="AI500" s="60"/>
      <c r="AJ500" s="60"/>
      <c r="AK500" s="60"/>
      <c r="AL500" s="60"/>
      <c r="AM500" s="60"/>
      <c r="BD500" s="61"/>
    </row>
    <row r="501" spans="1:56" x14ac:dyDescent="0.45">
      <c r="A501" s="62">
        <v>3673</v>
      </c>
      <c r="B501" s="84">
        <v>0</v>
      </c>
      <c r="C501" s="84">
        <v>0</v>
      </c>
      <c r="D501" s="84">
        <v>210</v>
      </c>
      <c r="E501" s="84" t="s">
        <v>131</v>
      </c>
      <c r="F501" s="84">
        <v>51</v>
      </c>
      <c r="G501" s="84">
        <v>0</v>
      </c>
      <c r="H501" s="84">
        <v>21</v>
      </c>
      <c r="I501" s="84" t="s">
        <v>131</v>
      </c>
      <c r="J501" s="84">
        <v>52</v>
      </c>
      <c r="K501" s="84">
        <v>85</v>
      </c>
      <c r="L501" s="84">
        <v>55</v>
      </c>
      <c r="M501" s="84">
        <v>83</v>
      </c>
      <c r="N501" s="84">
        <v>16</v>
      </c>
      <c r="O501" s="84">
        <v>36</v>
      </c>
      <c r="P501" s="84" t="s">
        <v>131</v>
      </c>
      <c r="Q501" s="84">
        <v>10</v>
      </c>
      <c r="R501" s="84">
        <v>0</v>
      </c>
      <c r="S501" s="84">
        <v>328</v>
      </c>
      <c r="T501" s="84">
        <v>26</v>
      </c>
      <c r="U501" s="84">
        <v>0</v>
      </c>
      <c r="V501" s="84" t="s">
        <v>131</v>
      </c>
      <c r="W501" s="84" t="s">
        <v>131</v>
      </c>
      <c r="X501" s="84" t="s">
        <v>131</v>
      </c>
      <c r="Y501" s="84" t="s">
        <v>131</v>
      </c>
      <c r="Z501" s="84" t="s">
        <v>131</v>
      </c>
      <c r="AA501" s="84">
        <v>6</v>
      </c>
      <c r="AB501" s="84">
        <v>39</v>
      </c>
      <c r="AD501" s="65">
        <v>496</v>
      </c>
      <c r="AE501" s="66" t="s">
        <v>842</v>
      </c>
      <c r="AF501" s="65" t="s">
        <v>840</v>
      </c>
      <c r="AG501" s="60" t="s">
        <v>144</v>
      </c>
      <c r="AH501" s="60"/>
      <c r="AI501" s="60"/>
      <c r="AJ501" s="60"/>
      <c r="AK501" s="60"/>
      <c r="AL501" s="60"/>
      <c r="AM501" s="60"/>
      <c r="BD501" s="61"/>
    </row>
    <row r="502" spans="1:56" x14ac:dyDescent="0.45">
      <c r="A502" s="62">
        <v>3675</v>
      </c>
      <c r="B502" s="84" t="s">
        <v>131</v>
      </c>
      <c r="C502" s="84" t="s">
        <v>131</v>
      </c>
      <c r="D502" s="84">
        <v>208</v>
      </c>
      <c r="E502" s="84" t="s">
        <v>131</v>
      </c>
      <c r="F502" s="84">
        <v>47</v>
      </c>
      <c r="G502" s="84" t="s">
        <v>131</v>
      </c>
      <c r="H502" s="84">
        <v>25</v>
      </c>
      <c r="I502" s="84">
        <v>0</v>
      </c>
      <c r="J502" s="84">
        <v>60</v>
      </c>
      <c r="K502" s="84">
        <v>115</v>
      </c>
      <c r="L502" s="84">
        <v>85</v>
      </c>
      <c r="M502" s="84">
        <v>96</v>
      </c>
      <c r="N502" s="84">
        <v>17</v>
      </c>
      <c r="O502" s="84">
        <v>36</v>
      </c>
      <c r="P502" s="84">
        <v>6</v>
      </c>
      <c r="Q502" s="84">
        <v>14</v>
      </c>
      <c r="R502" s="84">
        <v>0</v>
      </c>
      <c r="S502" s="84">
        <v>351</v>
      </c>
      <c r="T502" s="84">
        <v>43</v>
      </c>
      <c r="U502" s="84">
        <v>0</v>
      </c>
      <c r="V502" s="84">
        <v>0</v>
      </c>
      <c r="W502" s="84">
        <v>0</v>
      </c>
      <c r="X502" s="84" t="s">
        <v>131</v>
      </c>
      <c r="Y502" s="84" t="s">
        <v>131</v>
      </c>
      <c r="Z502" s="84" t="s">
        <v>131</v>
      </c>
      <c r="AA502" s="84">
        <v>5</v>
      </c>
      <c r="AB502" s="84">
        <v>32</v>
      </c>
      <c r="AD502" s="65">
        <v>497</v>
      </c>
      <c r="AE502" s="66" t="s">
        <v>843</v>
      </c>
      <c r="AF502" s="65" t="s">
        <v>840</v>
      </c>
      <c r="AG502" s="60" t="s">
        <v>144</v>
      </c>
      <c r="AH502" s="60"/>
      <c r="AI502" s="60"/>
      <c r="AJ502" s="60"/>
      <c r="AK502" s="60"/>
      <c r="AL502" s="60"/>
      <c r="AM502" s="60"/>
      <c r="BD502" s="61"/>
    </row>
    <row r="503" spans="1:56" x14ac:dyDescent="0.45">
      <c r="A503" s="62">
        <v>3676</v>
      </c>
      <c r="B503" s="84">
        <v>0</v>
      </c>
      <c r="C503" s="84">
        <v>0</v>
      </c>
      <c r="D503" s="84">
        <v>10</v>
      </c>
      <c r="E503" s="84">
        <v>0</v>
      </c>
      <c r="F503" s="84" t="s">
        <v>131</v>
      </c>
      <c r="G503" s="84" t="s">
        <v>131</v>
      </c>
      <c r="H503" s="84" t="s">
        <v>131</v>
      </c>
      <c r="I503" s="84">
        <v>0</v>
      </c>
      <c r="J503" s="84">
        <v>8</v>
      </c>
      <c r="K503" s="84">
        <v>10</v>
      </c>
      <c r="L503" s="84">
        <v>8</v>
      </c>
      <c r="M503" s="84">
        <v>14</v>
      </c>
      <c r="N503" s="84" t="s">
        <v>131</v>
      </c>
      <c r="O503" s="84">
        <v>10</v>
      </c>
      <c r="P503" s="84">
        <v>0</v>
      </c>
      <c r="Q503" s="84">
        <v>0</v>
      </c>
      <c r="R503" s="84">
        <v>0</v>
      </c>
      <c r="S503" s="84">
        <v>29</v>
      </c>
      <c r="T503" s="84" t="s">
        <v>131</v>
      </c>
      <c r="U503" s="84">
        <v>0</v>
      </c>
      <c r="V503" s="84">
        <v>0</v>
      </c>
      <c r="W503" s="84">
        <v>0</v>
      </c>
      <c r="X503" s="84">
        <v>0</v>
      </c>
      <c r="Y503" s="84">
        <v>0</v>
      </c>
      <c r="Z503" s="84" t="s">
        <v>131</v>
      </c>
      <c r="AA503" s="84">
        <v>0</v>
      </c>
      <c r="AB503" s="84">
        <v>11</v>
      </c>
      <c r="AD503" s="65">
        <v>498</v>
      </c>
      <c r="AE503" s="66" t="s">
        <v>844</v>
      </c>
      <c r="AF503" s="65" t="s">
        <v>840</v>
      </c>
      <c r="AG503" s="60" t="s">
        <v>144</v>
      </c>
      <c r="AH503" s="60"/>
      <c r="AI503" s="60"/>
      <c r="AJ503" s="60"/>
      <c r="AK503" s="60"/>
      <c r="AL503" s="60"/>
      <c r="AM503" s="60"/>
      <c r="BD503" s="61"/>
    </row>
    <row r="504" spans="1:56" x14ac:dyDescent="0.45">
      <c r="A504" s="62">
        <v>3677</v>
      </c>
      <c r="B504" s="84" t="s">
        <v>131</v>
      </c>
      <c r="C504" s="84" t="s">
        <v>131</v>
      </c>
      <c r="D504" s="84">
        <v>3198</v>
      </c>
      <c r="E504" s="84">
        <v>18</v>
      </c>
      <c r="F504" s="84">
        <v>624</v>
      </c>
      <c r="G504" s="84">
        <v>14</v>
      </c>
      <c r="H504" s="84">
        <v>278</v>
      </c>
      <c r="I504" s="84">
        <v>0</v>
      </c>
      <c r="J504" s="84">
        <v>963</v>
      </c>
      <c r="K504" s="84">
        <v>1367</v>
      </c>
      <c r="L504" s="84">
        <v>1053</v>
      </c>
      <c r="M504" s="84">
        <v>1183</v>
      </c>
      <c r="N504" s="84">
        <v>276</v>
      </c>
      <c r="O504" s="84">
        <v>627</v>
      </c>
      <c r="P504" s="84">
        <v>64</v>
      </c>
      <c r="Q504" s="84">
        <v>240</v>
      </c>
      <c r="R504" s="84" t="s">
        <v>131</v>
      </c>
      <c r="S504" s="84">
        <v>5261</v>
      </c>
      <c r="T504" s="84">
        <v>353</v>
      </c>
      <c r="U504" s="84">
        <v>6</v>
      </c>
      <c r="V504" s="84" t="s">
        <v>131</v>
      </c>
      <c r="W504" s="84">
        <v>7</v>
      </c>
      <c r="X504" s="84">
        <v>8</v>
      </c>
      <c r="Y504" s="84">
        <v>5</v>
      </c>
      <c r="Z504" s="84">
        <v>78</v>
      </c>
      <c r="AA504" s="84">
        <v>99</v>
      </c>
      <c r="AB504" s="84">
        <v>1307</v>
      </c>
      <c r="AD504" s="65">
        <v>499</v>
      </c>
      <c r="AE504" s="66" t="s">
        <v>845</v>
      </c>
      <c r="AF504" s="65" t="s">
        <v>840</v>
      </c>
      <c r="AG504" s="60" t="s">
        <v>144</v>
      </c>
      <c r="AH504" s="60"/>
      <c r="AI504" s="60"/>
      <c r="AJ504" s="60"/>
      <c r="AK504" s="60"/>
      <c r="AL504" s="60"/>
      <c r="AM504" s="60"/>
      <c r="BD504" s="61"/>
    </row>
    <row r="505" spans="1:56" x14ac:dyDescent="0.45">
      <c r="A505" s="62">
        <v>3678</v>
      </c>
      <c r="B505" s="84">
        <v>0</v>
      </c>
      <c r="C505" s="84">
        <v>0</v>
      </c>
      <c r="D505" s="84">
        <v>700</v>
      </c>
      <c r="E505" s="84" t="s">
        <v>131</v>
      </c>
      <c r="F505" s="84">
        <v>148</v>
      </c>
      <c r="G505" s="84">
        <v>0</v>
      </c>
      <c r="H505" s="84">
        <v>50</v>
      </c>
      <c r="I505" s="84" t="s">
        <v>131</v>
      </c>
      <c r="J505" s="84">
        <v>144</v>
      </c>
      <c r="K505" s="84">
        <v>290</v>
      </c>
      <c r="L505" s="84">
        <v>171</v>
      </c>
      <c r="M505" s="84">
        <v>298</v>
      </c>
      <c r="N505" s="84">
        <v>98</v>
      </c>
      <c r="O505" s="84">
        <v>114</v>
      </c>
      <c r="P505" s="84">
        <v>10</v>
      </c>
      <c r="Q505" s="84">
        <v>14</v>
      </c>
      <c r="R505" s="84">
        <v>0</v>
      </c>
      <c r="S505" s="84">
        <v>1019</v>
      </c>
      <c r="T505" s="84">
        <v>150</v>
      </c>
      <c r="U505" s="84" t="s">
        <v>131</v>
      </c>
      <c r="V505" s="84">
        <v>0</v>
      </c>
      <c r="W505" s="84" t="s">
        <v>131</v>
      </c>
      <c r="X505" s="84">
        <v>0</v>
      </c>
      <c r="Y505" s="84" t="s">
        <v>131</v>
      </c>
      <c r="Z505" s="84" t="s">
        <v>131</v>
      </c>
      <c r="AA505" s="84">
        <v>23</v>
      </c>
      <c r="AB505" s="84">
        <v>131</v>
      </c>
      <c r="AD505" s="65">
        <v>500</v>
      </c>
      <c r="AE505" s="66" t="s">
        <v>846</v>
      </c>
      <c r="AF505" s="65" t="s">
        <v>847</v>
      </c>
      <c r="AG505" s="60" t="s">
        <v>144</v>
      </c>
      <c r="AH505" s="60"/>
      <c r="AI505" s="60"/>
      <c r="AJ505" s="60"/>
      <c r="AK505" s="60"/>
      <c r="AL505" s="60"/>
      <c r="AM505" s="60"/>
      <c r="BD505" s="61"/>
    </row>
    <row r="506" spans="1:56" x14ac:dyDescent="0.45">
      <c r="A506" s="62">
        <v>3682</v>
      </c>
      <c r="B506" s="84" t="s">
        <v>131</v>
      </c>
      <c r="C506" s="84">
        <v>0</v>
      </c>
      <c r="D506" s="84">
        <v>59</v>
      </c>
      <c r="E506" s="84">
        <v>0</v>
      </c>
      <c r="F506" s="84">
        <v>13</v>
      </c>
      <c r="G506" s="84">
        <v>0</v>
      </c>
      <c r="H506" s="84">
        <v>5</v>
      </c>
      <c r="I506" s="84">
        <v>0</v>
      </c>
      <c r="J506" s="84">
        <v>17</v>
      </c>
      <c r="K506" s="84">
        <v>35</v>
      </c>
      <c r="L506" s="84">
        <v>28</v>
      </c>
      <c r="M506" s="84">
        <v>33</v>
      </c>
      <c r="N506" s="84" t="s">
        <v>131</v>
      </c>
      <c r="O506" s="84">
        <v>10</v>
      </c>
      <c r="P506" s="84">
        <v>0</v>
      </c>
      <c r="Q506" s="84">
        <v>6</v>
      </c>
      <c r="R506" s="84">
        <v>0</v>
      </c>
      <c r="S506" s="84">
        <v>97</v>
      </c>
      <c r="T506" s="84">
        <v>9</v>
      </c>
      <c r="U506" s="84">
        <v>0</v>
      </c>
      <c r="V506" s="84">
        <v>0</v>
      </c>
      <c r="W506" s="84">
        <v>0</v>
      </c>
      <c r="X506" s="84">
        <v>0</v>
      </c>
      <c r="Y506" s="84">
        <v>0</v>
      </c>
      <c r="Z506" s="84" t="s">
        <v>131</v>
      </c>
      <c r="AA506" s="84" t="s">
        <v>131</v>
      </c>
      <c r="AB506" s="84">
        <v>12</v>
      </c>
      <c r="AD506" s="65">
        <v>501</v>
      </c>
      <c r="AE506" s="66" t="s">
        <v>848</v>
      </c>
      <c r="AF506" s="65" t="s">
        <v>849</v>
      </c>
      <c r="AG506" s="60" t="s">
        <v>144</v>
      </c>
      <c r="AH506" s="60"/>
      <c r="AI506" s="60"/>
      <c r="AJ506" s="60"/>
      <c r="AK506" s="60"/>
      <c r="AL506" s="60"/>
      <c r="AM506" s="60"/>
      <c r="BD506" s="61"/>
    </row>
    <row r="507" spans="1:56" x14ac:dyDescent="0.45">
      <c r="A507" s="62">
        <v>3683</v>
      </c>
      <c r="B507" s="84">
        <v>0</v>
      </c>
      <c r="C507" s="84">
        <v>0</v>
      </c>
      <c r="D507" s="84">
        <v>275</v>
      </c>
      <c r="E507" s="84">
        <v>0</v>
      </c>
      <c r="F507" s="84">
        <v>59</v>
      </c>
      <c r="G507" s="84" t="s">
        <v>131</v>
      </c>
      <c r="H507" s="84">
        <v>24</v>
      </c>
      <c r="I507" s="84" t="s">
        <v>131</v>
      </c>
      <c r="J507" s="84">
        <v>58</v>
      </c>
      <c r="K507" s="84">
        <v>89</v>
      </c>
      <c r="L507" s="84">
        <v>66</v>
      </c>
      <c r="M507" s="84">
        <v>96</v>
      </c>
      <c r="N507" s="84">
        <v>17</v>
      </c>
      <c r="O507" s="84">
        <v>87</v>
      </c>
      <c r="P507" s="84" t="s">
        <v>131</v>
      </c>
      <c r="Q507" s="84">
        <v>11</v>
      </c>
      <c r="R507" s="84">
        <v>0</v>
      </c>
      <c r="S507" s="84">
        <v>426</v>
      </c>
      <c r="T507" s="84">
        <v>37</v>
      </c>
      <c r="U507" s="84" t="s">
        <v>131</v>
      </c>
      <c r="V507" s="84">
        <v>0</v>
      </c>
      <c r="W507" s="84" t="s">
        <v>131</v>
      </c>
      <c r="X507" s="84" t="s">
        <v>131</v>
      </c>
      <c r="Y507" s="84">
        <v>0</v>
      </c>
      <c r="Z507" s="84" t="s">
        <v>131</v>
      </c>
      <c r="AA507" s="84" t="s">
        <v>131</v>
      </c>
      <c r="AB507" s="84">
        <v>76</v>
      </c>
      <c r="AD507" s="65">
        <v>502</v>
      </c>
      <c r="AE507" s="66" t="s">
        <v>850</v>
      </c>
      <c r="AF507" s="65" t="s">
        <v>849</v>
      </c>
      <c r="AG507" s="60" t="s">
        <v>144</v>
      </c>
      <c r="AH507" s="60"/>
      <c r="AI507" s="60"/>
      <c r="AJ507" s="60"/>
      <c r="AK507" s="60"/>
      <c r="AL507" s="60"/>
      <c r="AM507" s="60"/>
      <c r="BD507" s="61"/>
    </row>
    <row r="508" spans="1:56" x14ac:dyDescent="0.45">
      <c r="A508" s="62">
        <v>3685</v>
      </c>
      <c r="B508" s="84">
        <v>0</v>
      </c>
      <c r="C508" s="84" t="s">
        <v>131</v>
      </c>
      <c r="D508" s="84">
        <v>423</v>
      </c>
      <c r="E508" s="84" t="s">
        <v>131</v>
      </c>
      <c r="F508" s="84">
        <v>92</v>
      </c>
      <c r="G508" s="84" t="s">
        <v>131</v>
      </c>
      <c r="H508" s="84">
        <v>32</v>
      </c>
      <c r="I508" s="84">
        <v>0</v>
      </c>
      <c r="J508" s="84">
        <v>102</v>
      </c>
      <c r="K508" s="84">
        <v>180</v>
      </c>
      <c r="L508" s="84">
        <v>128</v>
      </c>
      <c r="M508" s="84">
        <v>148</v>
      </c>
      <c r="N508" s="84">
        <v>27</v>
      </c>
      <c r="O508" s="84">
        <v>72</v>
      </c>
      <c r="P508" s="84">
        <v>5</v>
      </c>
      <c r="Q508" s="84">
        <v>19</v>
      </c>
      <c r="R508" s="84">
        <v>0</v>
      </c>
      <c r="S508" s="84">
        <v>644</v>
      </c>
      <c r="T508" s="84">
        <v>79</v>
      </c>
      <c r="U508" s="84">
        <v>0</v>
      </c>
      <c r="V508" s="84">
        <v>0</v>
      </c>
      <c r="W508" s="84" t="s">
        <v>131</v>
      </c>
      <c r="X508" s="84">
        <v>0</v>
      </c>
      <c r="Y508" s="84" t="s">
        <v>131</v>
      </c>
      <c r="Z508" s="84">
        <v>5</v>
      </c>
      <c r="AA508" s="84">
        <v>12</v>
      </c>
      <c r="AB508" s="84">
        <v>127</v>
      </c>
      <c r="AD508" s="65">
        <v>503</v>
      </c>
      <c r="AE508" s="66" t="s">
        <v>851</v>
      </c>
      <c r="AF508" s="65" t="s">
        <v>849</v>
      </c>
      <c r="AG508" s="60" t="s">
        <v>144</v>
      </c>
      <c r="AH508" s="60"/>
      <c r="AI508" s="60"/>
      <c r="AJ508" s="60"/>
      <c r="AK508" s="60"/>
      <c r="AL508" s="60"/>
      <c r="AM508" s="60"/>
      <c r="BD508" s="61"/>
    </row>
    <row r="509" spans="1:56" x14ac:dyDescent="0.45">
      <c r="A509" s="62">
        <v>3687</v>
      </c>
      <c r="B509" s="84">
        <v>0</v>
      </c>
      <c r="C509" s="84">
        <v>0</v>
      </c>
      <c r="D509" s="84">
        <v>180</v>
      </c>
      <c r="E509" s="84">
        <v>0</v>
      </c>
      <c r="F509" s="84">
        <v>31</v>
      </c>
      <c r="G509" s="84">
        <v>0</v>
      </c>
      <c r="H509" s="84">
        <v>14</v>
      </c>
      <c r="I509" s="84">
        <v>0</v>
      </c>
      <c r="J509" s="84">
        <v>47</v>
      </c>
      <c r="K509" s="84">
        <v>61</v>
      </c>
      <c r="L509" s="84">
        <v>43</v>
      </c>
      <c r="M509" s="84">
        <v>48</v>
      </c>
      <c r="N509" s="84">
        <v>9</v>
      </c>
      <c r="O509" s="84">
        <v>34</v>
      </c>
      <c r="P509" s="84" t="s">
        <v>131</v>
      </c>
      <c r="Q509" s="84">
        <v>7</v>
      </c>
      <c r="R509" s="84">
        <v>0</v>
      </c>
      <c r="S509" s="84">
        <v>280</v>
      </c>
      <c r="T509" s="84">
        <v>21</v>
      </c>
      <c r="U509" s="84" t="s">
        <v>131</v>
      </c>
      <c r="V509" s="84">
        <v>0</v>
      </c>
      <c r="W509" s="84">
        <v>0</v>
      </c>
      <c r="X509" s="84" t="s">
        <v>131</v>
      </c>
      <c r="Y509" s="84">
        <v>0</v>
      </c>
      <c r="Z509" s="84" t="s">
        <v>131</v>
      </c>
      <c r="AA509" s="84" t="s">
        <v>131</v>
      </c>
      <c r="AB509" s="84">
        <v>53</v>
      </c>
      <c r="AD509" s="65">
        <v>504</v>
      </c>
      <c r="AE509" s="66" t="s">
        <v>852</v>
      </c>
      <c r="AF509" s="65" t="s">
        <v>849</v>
      </c>
      <c r="AG509" s="60" t="s">
        <v>144</v>
      </c>
      <c r="AH509" s="60"/>
      <c r="AI509" s="60"/>
      <c r="AJ509" s="60"/>
      <c r="AK509" s="60"/>
      <c r="AL509" s="60"/>
      <c r="AM509" s="60"/>
      <c r="BD509" s="61"/>
    </row>
    <row r="510" spans="1:56" x14ac:dyDescent="0.45">
      <c r="A510" s="62">
        <v>3688</v>
      </c>
      <c r="B510" s="84">
        <v>0</v>
      </c>
      <c r="C510" s="84">
        <v>0</v>
      </c>
      <c r="D510" s="84">
        <v>100</v>
      </c>
      <c r="E510" s="84">
        <v>0</v>
      </c>
      <c r="F510" s="84">
        <v>39</v>
      </c>
      <c r="G510" s="84">
        <v>0</v>
      </c>
      <c r="H510" s="84">
        <v>12</v>
      </c>
      <c r="I510" s="84">
        <v>0</v>
      </c>
      <c r="J510" s="84">
        <v>28</v>
      </c>
      <c r="K510" s="84">
        <v>75</v>
      </c>
      <c r="L510" s="84">
        <v>55</v>
      </c>
      <c r="M510" s="84">
        <v>60</v>
      </c>
      <c r="N510" s="84">
        <v>11</v>
      </c>
      <c r="O510" s="84">
        <v>22</v>
      </c>
      <c r="P510" s="84" t="s">
        <v>131</v>
      </c>
      <c r="Q510" s="84">
        <v>9</v>
      </c>
      <c r="R510" s="84">
        <v>0</v>
      </c>
      <c r="S510" s="84">
        <v>168</v>
      </c>
      <c r="T510" s="84">
        <v>20</v>
      </c>
      <c r="U510" s="84">
        <v>0</v>
      </c>
      <c r="V510" s="84">
        <v>0</v>
      </c>
      <c r="W510" s="84">
        <v>0</v>
      </c>
      <c r="X510" s="84">
        <v>0</v>
      </c>
      <c r="Y510" s="84">
        <v>0</v>
      </c>
      <c r="Z510" s="84" t="s">
        <v>131</v>
      </c>
      <c r="AA510" s="84" t="s">
        <v>131</v>
      </c>
      <c r="AB510" s="84">
        <v>32</v>
      </c>
      <c r="AD510" s="65">
        <v>505</v>
      </c>
      <c r="AE510" s="66" t="s">
        <v>853</v>
      </c>
      <c r="AF510" s="65" t="s">
        <v>849</v>
      </c>
      <c r="AG510" s="60" t="s">
        <v>144</v>
      </c>
      <c r="AH510" s="60"/>
      <c r="AI510" s="60"/>
      <c r="AJ510" s="60"/>
      <c r="AK510" s="60"/>
      <c r="AL510" s="60"/>
      <c r="AM510" s="60"/>
      <c r="BD510" s="61"/>
    </row>
    <row r="511" spans="1:56" x14ac:dyDescent="0.45">
      <c r="A511" s="62">
        <v>3689</v>
      </c>
      <c r="B511" s="84">
        <v>0</v>
      </c>
      <c r="C511" s="84">
        <v>0</v>
      </c>
      <c r="D511" s="84">
        <v>12</v>
      </c>
      <c r="E511" s="84">
        <v>0</v>
      </c>
      <c r="F511" s="84" t="s">
        <v>131</v>
      </c>
      <c r="G511" s="84">
        <v>0</v>
      </c>
      <c r="H511" s="84" t="s">
        <v>131</v>
      </c>
      <c r="I511" s="84">
        <v>0</v>
      </c>
      <c r="J511" s="84">
        <v>5</v>
      </c>
      <c r="K511" s="84" t="s">
        <v>131</v>
      </c>
      <c r="L511" s="84" t="s">
        <v>131</v>
      </c>
      <c r="M511" s="84">
        <v>13</v>
      </c>
      <c r="N511" s="84">
        <v>0</v>
      </c>
      <c r="O511" s="84">
        <v>7</v>
      </c>
      <c r="P511" s="84">
        <v>0</v>
      </c>
      <c r="Q511" s="84" t="s">
        <v>131</v>
      </c>
      <c r="R511" s="84">
        <v>0</v>
      </c>
      <c r="S511" s="84">
        <v>20</v>
      </c>
      <c r="T511" s="84">
        <v>6</v>
      </c>
      <c r="U511" s="84">
        <v>0</v>
      </c>
      <c r="V511" s="84">
        <v>0</v>
      </c>
      <c r="W511" s="84">
        <v>0</v>
      </c>
      <c r="X511" s="84">
        <v>0</v>
      </c>
      <c r="Y511" s="84">
        <v>0</v>
      </c>
      <c r="Z511" s="84" t="s">
        <v>131</v>
      </c>
      <c r="AA511" s="84" t="s">
        <v>131</v>
      </c>
      <c r="AB511" s="84">
        <v>7</v>
      </c>
      <c r="AD511" s="65">
        <v>506</v>
      </c>
      <c r="AE511" s="66" t="s">
        <v>854</v>
      </c>
      <c r="AF511" s="65" t="s">
        <v>855</v>
      </c>
      <c r="AG511" s="60" t="s">
        <v>144</v>
      </c>
      <c r="AH511" s="60"/>
      <c r="AI511" s="60"/>
      <c r="AJ511" s="60"/>
      <c r="AK511" s="60"/>
      <c r="AL511" s="60"/>
      <c r="AM511" s="60"/>
      <c r="BD511" s="61"/>
    </row>
    <row r="512" spans="1:56" x14ac:dyDescent="0.45">
      <c r="A512" s="62">
        <v>3690</v>
      </c>
      <c r="B512" s="84">
        <v>11</v>
      </c>
      <c r="C512" s="84">
        <v>19</v>
      </c>
      <c r="D512" s="84">
        <v>4046</v>
      </c>
      <c r="E512" s="84">
        <v>52</v>
      </c>
      <c r="F512" s="84">
        <v>1275</v>
      </c>
      <c r="G512" s="84">
        <v>30</v>
      </c>
      <c r="H512" s="84">
        <v>582</v>
      </c>
      <c r="I512" s="84">
        <v>8</v>
      </c>
      <c r="J512" s="84">
        <v>1528</v>
      </c>
      <c r="K512" s="84">
        <v>2770</v>
      </c>
      <c r="L512" s="84">
        <v>2250</v>
      </c>
      <c r="M512" s="84">
        <v>2513</v>
      </c>
      <c r="N512" s="84">
        <v>448</v>
      </c>
      <c r="O512" s="84">
        <v>1322</v>
      </c>
      <c r="P512" s="84">
        <v>105</v>
      </c>
      <c r="Q512" s="84">
        <v>617</v>
      </c>
      <c r="R512" s="84" t="s">
        <v>131</v>
      </c>
      <c r="S512" s="84">
        <v>7739</v>
      </c>
      <c r="T512" s="84">
        <v>386</v>
      </c>
      <c r="U512" s="84">
        <v>12</v>
      </c>
      <c r="V512" s="84" t="s">
        <v>131</v>
      </c>
      <c r="W512" s="84">
        <v>10</v>
      </c>
      <c r="X512" s="84" t="s">
        <v>131</v>
      </c>
      <c r="Y512" s="84">
        <v>6</v>
      </c>
      <c r="Z512" s="84">
        <v>216</v>
      </c>
      <c r="AA512" s="84">
        <v>191</v>
      </c>
      <c r="AB512" s="84">
        <v>2411</v>
      </c>
      <c r="AD512" s="65">
        <v>507</v>
      </c>
      <c r="AE512" s="66" t="s">
        <v>856</v>
      </c>
      <c r="AF512" s="65" t="s">
        <v>855</v>
      </c>
      <c r="AG512" s="60" t="s">
        <v>144</v>
      </c>
      <c r="AH512" s="60"/>
      <c r="AI512" s="60"/>
      <c r="AJ512" s="60"/>
      <c r="AK512" s="60"/>
      <c r="AL512" s="60"/>
      <c r="AM512" s="60"/>
      <c r="BD512" s="61"/>
    </row>
    <row r="513" spans="1:56" x14ac:dyDescent="0.45">
      <c r="A513" s="62">
        <v>3691</v>
      </c>
      <c r="B513" s="84" t="s">
        <v>131</v>
      </c>
      <c r="C513" s="84">
        <v>0</v>
      </c>
      <c r="D513" s="84">
        <v>897</v>
      </c>
      <c r="E513" s="84">
        <v>6</v>
      </c>
      <c r="F513" s="84">
        <v>248</v>
      </c>
      <c r="G513" s="84">
        <v>5</v>
      </c>
      <c r="H513" s="84">
        <v>70</v>
      </c>
      <c r="I513" s="84" t="s">
        <v>131</v>
      </c>
      <c r="J513" s="84">
        <v>181</v>
      </c>
      <c r="K513" s="84">
        <v>581</v>
      </c>
      <c r="L513" s="84">
        <v>423</v>
      </c>
      <c r="M513" s="84">
        <v>431</v>
      </c>
      <c r="N513" s="84">
        <v>79</v>
      </c>
      <c r="O513" s="84">
        <v>160</v>
      </c>
      <c r="P513" s="84">
        <v>10</v>
      </c>
      <c r="Q513" s="84">
        <v>70</v>
      </c>
      <c r="R513" s="84">
        <v>0</v>
      </c>
      <c r="S513" s="84">
        <v>1375</v>
      </c>
      <c r="T513" s="84">
        <v>196</v>
      </c>
      <c r="U513" s="84" t="s">
        <v>131</v>
      </c>
      <c r="V513" s="84">
        <v>0</v>
      </c>
      <c r="W513" s="84" t="s">
        <v>131</v>
      </c>
      <c r="X513" s="84" t="s">
        <v>131</v>
      </c>
      <c r="Y513" s="84" t="s">
        <v>131</v>
      </c>
      <c r="Z513" s="84">
        <v>14</v>
      </c>
      <c r="AA513" s="84">
        <v>22</v>
      </c>
      <c r="AB513" s="84">
        <v>269</v>
      </c>
      <c r="AD513" s="65">
        <v>508</v>
      </c>
      <c r="AE513" s="66" t="s">
        <v>857</v>
      </c>
      <c r="AF513" s="65" t="s">
        <v>855</v>
      </c>
      <c r="AG513" s="60" t="s">
        <v>144</v>
      </c>
      <c r="AH513" s="60"/>
      <c r="AI513" s="60"/>
      <c r="AJ513" s="60"/>
      <c r="AK513" s="60"/>
      <c r="AL513" s="60"/>
      <c r="AM513" s="60"/>
      <c r="BD513" s="61"/>
    </row>
    <row r="514" spans="1:56" x14ac:dyDescent="0.45">
      <c r="A514" s="62">
        <v>3694</v>
      </c>
      <c r="B514" s="84">
        <v>0</v>
      </c>
      <c r="C514" s="84">
        <v>0</v>
      </c>
      <c r="D514" s="84" t="s">
        <v>131</v>
      </c>
      <c r="E514" s="84">
        <v>0</v>
      </c>
      <c r="F514" s="84">
        <v>0</v>
      </c>
      <c r="G514" s="84">
        <v>0</v>
      </c>
      <c r="H514" s="84">
        <v>0</v>
      </c>
      <c r="I514" s="84">
        <v>0</v>
      </c>
      <c r="J514" s="84">
        <v>0</v>
      </c>
      <c r="K514" s="84">
        <v>0</v>
      </c>
      <c r="L514" s="84">
        <v>0</v>
      </c>
      <c r="M514" s="84">
        <v>0</v>
      </c>
      <c r="N514" s="84">
        <v>0</v>
      </c>
      <c r="O514" s="84">
        <v>0</v>
      </c>
      <c r="P514" s="84">
        <v>0</v>
      </c>
      <c r="Q514" s="84">
        <v>0</v>
      </c>
      <c r="R514" s="84">
        <v>0</v>
      </c>
      <c r="S514" s="84" t="s">
        <v>131</v>
      </c>
      <c r="T514" s="84">
        <v>0</v>
      </c>
      <c r="U514" s="84">
        <v>0</v>
      </c>
      <c r="V514" s="84">
        <v>0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4">
        <v>0</v>
      </c>
      <c r="AD514" s="65">
        <v>509</v>
      </c>
      <c r="AE514" s="66" t="s">
        <v>858</v>
      </c>
      <c r="AF514" s="65" t="s">
        <v>855</v>
      </c>
      <c r="AG514" s="60" t="s">
        <v>144</v>
      </c>
      <c r="AH514" s="60"/>
      <c r="AI514" s="60"/>
      <c r="AJ514" s="60"/>
      <c r="AK514" s="60"/>
      <c r="AL514" s="60"/>
      <c r="AM514" s="60"/>
      <c r="BD514" s="61"/>
    </row>
    <row r="515" spans="1:56" x14ac:dyDescent="0.45">
      <c r="A515" s="62">
        <v>3695</v>
      </c>
      <c r="B515" s="84">
        <v>0</v>
      </c>
      <c r="C515" s="84">
        <v>0</v>
      </c>
      <c r="D515" s="84">
        <v>31</v>
      </c>
      <c r="E515" s="84">
        <v>0</v>
      </c>
      <c r="F515" s="84">
        <v>11</v>
      </c>
      <c r="G515" s="84">
        <v>0</v>
      </c>
      <c r="H515" s="84" t="s">
        <v>131</v>
      </c>
      <c r="I515" s="84">
        <v>0</v>
      </c>
      <c r="J515" s="84">
        <v>7</v>
      </c>
      <c r="K515" s="84">
        <v>22</v>
      </c>
      <c r="L515" s="84">
        <v>9</v>
      </c>
      <c r="M515" s="84">
        <v>19</v>
      </c>
      <c r="N515" s="84" t="s">
        <v>131</v>
      </c>
      <c r="O515" s="84" t="s">
        <v>131</v>
      </c>
      <c r="P515" s="84" t="s">
        <v>131</v>
      </c>
      <c r="Q515" s="84" t="s">
        <v>131</v>
      </c>
      <c r="R515" s="84">
        <v>0</v>
      </c>
      <c r="S515" s="84">
        <v>49</v>
      </c>
      <c r="T515" s="84">
        <v>21</v>
      </c>
      <c r="U515" s="84">
        <v>0</v>
      </c>
      <c r="V515" s="84">
        <v>0</v>
      </c>
      <c r="W515" s="84">
        <v>0</v>
      </c>
      <c r="X515" s="84">
        <v>0</v>
      </c>
      <c r="Y515" s="84">
        <v>0</v>
      </c>
      <c r="Z515" s="84" t="s">
        <v>131</v>
      </c>
      <c r="AA515" s="84" t="s">
        <v>131</v>
      </c>
      <c r="AB515" s="84" t="s">
        <v>131</v>
      </c>
      <c r="AD515" s="65">
        <v>510</v>
      </c>
      <c r="AE515" s="66" t="s">
        <v>859</v>
      </c>
      <c r="AF515" s="65" t="s">
        <v>855</v>
      </c>
      <c r="AG515" s="60" t="s">
        <v>144</v>
      </c>
      <c r="AH515" s="60"/>
      <c r="AI515" s="60"/>
      <c r="AJ515" s="60"/>
      <c r="AK515" s="60"/>
      <c r="AL515" s="60"/>
      <c r="AM515" s="60"/>
      <c r="BD515" s="61"/>
    </row>
    <row r="516" spans="1:56" x14ac:dyDescent="0.45">
      <c r="A516" s="62">
        <v>3697</v>
      </c>
      <c r="B516" s="84">
        <v>0</v>
      </c>
      <c r="C516" s="84">
        <v>0</v>
      </c>
      <c r="D516" s="84">
        <v>75</v>
      </c>
      <c r="E516" s="84">
        <v>0</v>
      </c>
      <c r="F516" s="84">
        <v>20</v>
      </c>
      <c r="G516" s="84">
        <v>0</v>
      </c>
      <c r="H516" s="84">
        <v>11</v>
      </c>
      <c r="I516" s="84">
        <v>0</v>
      </c>
      <c r="J516" s="84">
        <v>22</v>
      </c>
      <c r="K516" s="84">
        <v>27</v>
      </c>
      <c r="L516" s="84">
        <v>22</v>
      </c>
      <c r="M516" s="84">
        <v>32</v>
      </c>
      <c r="N516" s="84">
        <v>8</v>
      </c>
      <c r="O516" s="84">
        <v>7</v>
      </c>
      <c r="P516" s="84">
        <v>0</v>
      </c>
      <c r="Q516" s="84" t="s">
        <v>131</v>
      </c>
      <c r="R516" s="84">
        <v>0</v>
      </c>
      <c r="S516" s="84">
        <v>117</v>
      </c>
      <c r="T516" s="84">
        <v>21</v>
      </c>
      <c r="U516" s="84">
        <v>0</v>
      </c>
      <c r="V516" s="84">
        <v>0</v>
      </c>
      <c r="W516" s="84">
        <v>0</v>
      </c>
      <c r="X516" s="84">
        <v>0</v>
      </c>
      <c r="Y516" s="84">
        <v>0</v>
      </c>
      <c r="Z516" s="84">
        <v>0</v>
      </c>
      <c r="AA516" s="84" t="s">
        <v>131</v>
      </c>
      <c r="AB516" s="84">
        <v>14</v>
      </c>
      <c r="AD516" s="65">
        <v>511</v>
      </c>
      <c r="AE516" s="66" t="s">
        <v>860</v>
      </c>
      <c r="AF516" s="65" t="s">
        <v>855</v>
      </c>
      <c r="AG516" s="60" t="s">
        <v>144</v>
      </c>
      <c r="AH516" s="60"/>
      <c r="AI516" s="60"/>
      <c r="AJ516" s="60"/>
      <c r="AK516" s="60"/>
      <c r="AL516" s="60"/>
      <c r="AM516" s="60"/>
      <c r="BD516" s="61"/>
    </row>
    <row r="517" spans="1:56" x14ac:dyDescent="0.45">
      <c r="A517" s="62">
        <v>3698</v>
      </c>
      <c r="B517" s="84">
        <v>0</v>
      </c>
      <c r="C517" s="84">
        <v>0</v>
      </c>
      <c r="D517" s="84">
        <v>166</v>
      </c>
      <c r="E517" s="84">
        <v>0</v>
      </c>
      <c r="F517" s="84">
        <v>21</v>
      </c>
      <c r="G517" s="84">
        <v>0</v>
      </c>
      <c r="H517" s="84">
        <v>6</v>
      </c>
      <c r="I517" s="84">
        <v>0</v>
      </c>
      <c r="J517" s="84">
        <v>21</v>
      </c>
      <c r="K517" s="84">
        <v>32</v>
      </c>
      <c r="L517" s="84">
        <v>19</v>
      </c>
      <c r="M517" s="84">
        <v>28</v>
      </c>
      <c r="N517" s="84">
        <v>10</v>
      </c>
      <c r="O517" s="84">
        <v>12</v>
      </c>
      <c r="P517" s="84" t="s">
        <v>131</v>
      </c>
      <c r="Q517" s="84" t="s">
        <v>131</v>
      </c>
      <c r="R517" s="84">
        <v>0</v>
      </c>
      <c r="S517" s="84">
        <v>208</v>
      </c>
      <c r="T517" s="84">
        <v>39</v>
      </c>
      <c r="U517" s="84">
        <v>0</v>
      </c>
      <c r="V517" s="84">
        <v>0</v>
      </c>
      <c r="W517" s="84">
        <v>0</v>
      </c>
      <c r="X517" s="84">
        <v>0</v>
      </c>
      <c r="Y517" s="84" t="s">
        <v>131</v>
      </c>
      <c r="Z517" s="84">
        <v>0</v>
      </c>
      <c r="AA517" s="84" t="s">
        <v>131</v>
      </c>
      <c r="AB517" s="84">
        <v>27</v>
      </c>
      <c r="AD517" s="65">
        <v>512</v>
      </c>
      <c r="AE517" s="66" t="s">
        <v>861</v>
      </c>
      <c r="AF517" s="65" t="s">
        <v>855</v>
      </c>
      <c r="AG517" s="60" t="s">
        <v>144</v>
      </c>
      <c r="AH517" s="60"/>
      <c r="AI517" s="60"/>
      <c r="AJ517" s="60"/>
      <c r="AK517" s="60"/>
      <c r="AL517" s="60"/>
      <c r="AM517" s="60"/>
      <c r="BD517" s="61"/>
    </row>
    <row r="518" spans="1:56" x14ac:dyDescent="0.45">
      <c r="A518" s="62">
        <v>3699</v>
      </c>
      <c r="B518" s="84">
        <v>0</v>
      </c>
      <c r="C518" s="84">
        <v>0</v>
      </c>
      <c r="D518" s="84">
        <v>175</v>
      </c>
      <c r="E518" s="84">
        <v>0</v>
      </c>
      <c r="F518" s="84">
        <v>25</v>
      </c>
      <c r="G518" s="84" t="s">
        <v>131</v>
      </c>
      <c r="H518" s="84">
        <v>14</v>
      </c>
      <c r="I518" s="84">
        <v>0</v>
      </c>
      <c r="J518" s="84">
        <v>43</v>
      </c>
      <c r="K518" s="84">
        <v>61</v>
      </c>
      <c r="L518" s="84">
        <v>43</v>
      </c>
      <c r="M518" s="84">
        <v>52</v>
      </c>
      <c r="N518" s="84">
        <v>13</v>
      </c>
      <c r="O518" s="84">
        <v>34</v>
      </c>
      <c r="P518" s="84" t="s">
        <v>131</v>
      </c>
      <c r="Q518" s="84">
        <v>7</v>
      </c>
      <c r="R518" s="84">
        <v>0</v>
      </c>
      <c r="S518" s="84">
        <v>262</v>
      </c>
      <c r="T518" s="84">
        <v>22</v>
      </c>
      <c r="U518" s="84">
        <v>0</v>
      </c>
      <c r="V518" s="84">
        <v>0</v>
      </c>
      <c r="W518" s="84">
        <v>0</v>
      </c>
      <c r="X518" s="84">
        <v>0</v>
      </c>
      <c r="Y518" s="84">
        <v>0</v>
      </c>
      <c r="Z518" s="84">
        <v>0</v>
      </c>
      <c r="AA518" s="84" t="s">
        <v>131</v>
      </c>
      <c r="AB518" s="84">
        <v>62</v>
      </c>
      <c r="AD518" s="65">
        <v>513</v>
      </c>
      <c r="AE518" s="66" t="s">
        <v>862</v>
      </c>
      <c r="AF518" s="65" t="s">
        <v>855</v>
      </c>
      <c r="AG518" s="60" t="s">
        <v>144</v>
      </c>
      <c r="AH518" s="60"/>
      <c r="AI518" s="60"/>
      <c r="AJ518" s="60"/>
      <c r="AK518" s="60"/>
      <c r="AL518" s="60"/>
      <c r="AM518" s="60"/>
      <c r="BD518" s="61"/>
    </row>
    <row r="519" spans="1:56" x14ac:dyDescent="0.45">
      <c r="A519" s="62">
        <v>3700</v>
      </c>
      <c r="B519" s="84">
        <v>0</v>
      </c>
      <c r="C519" s="84">
        <v>0</v>
      </c>
      <c r="D519" s="84">
        <v>219</v>
      </c>
      <c r="E519" s="84" t="s">
        <v>131</v>
      </c>
      <c r="F519" s="84">
        <v>44</v>
      </c>
      <c r="G519" s="84">
        <v>0</v>
      </c>
      <c r="H519" s="84">
        <v>19</v>
      </c>
      <c r="I519" s="84">
        <v>0</v>
      </c>
      <c r="J519" s="84">
        <v>58</v>
      </c>
      <c r="K519" s="84">
        <v>83</v>
      </c>
      <c r="L519" s="84">
        <v>67</v>
      </c>
      <c r="M519" s="84">
        <v>70</v>
      </c>
      <c r="N519" s="84">
        <v>10</v>
      </c>
      <c r="O519" s="84">
        <v>48</v>
      </c>
      <c r="P519" s="84">
        <v>5</v>
      </c>
      <c r="Q519" s="84">
        <v>8</v>
      </c>
      <c r="R519" s="84">
        <v>0</v>
      </c>
      <c r="S519" s="84">
        <v>346</v>
      </c>
      <c r="T519" s="84">
        <v>36</v>
      </c>
      <c r="U519" s="84">
        <v>0</v>
      </c>
      <c r="V519" s="84">
        <v>0</v>
      </c>
      <c r="W519" s="84">
        <v>0</v>
      </c>
      <c r="X519" s="84">
        <v>0</v>
      </c>
      <c r="Y519" s="84">
        <v>0</v>
      </c>
      <c r="Z519" s="84" t="s">
        <v>131</v>
      </c>
      <c r="AA519" s="84">
        <v>6</v>
      </c>
      <c r="AB519" s="84">
        <v>73</v>
      </c>
      <c r="AD519" s="65">
        <v>514</v>
      </c>
      <c r="AE519" s="66" t="s">
        <v>863</v>
      </c>
      <c r="AF519" s="65" t="s">
        <v>855</v>
      </c>
      <c r="AG519" s="60" t="s">
        <v>144</v>
      </c>
      <c r="AH519" s="60"/>
      <c r="AI519" s="60"/>
      <c r="AJ519" s="60"/>
      <c r="AK519" s="60"/>
      <c r="AL519" s="60"/>
      <c r="AM519" s="60"/>
      <c r="BD519" s="61"/>
    </row>
    <row r="520" spans="1:56" x14ac:dyDescent="0.45">
      <c r="A520" s="62">
        <v>3701</v>
      </c>
      <c r="B520" s="84">
        <v>0</v>
      </c>
      <c r="C520" s="84" t="s">
        <v>131</v>
      </c>
      <c r="D520" s="84">
        <v>154</v>
      </c>
      <c r="E520" s="84" t="s">
        <v>131</v>
      </c>
      <c r="F520" s="84">
        <v>30</v>
      </c>
      <c r="G520" s="84" t="s">
        <v>131</v>
      </c>
      <c r="H520" s="84">
        <v>14</v>
      </c>
      <c r="I520" s="84" t="s">
        <v>131</v>
      </c>
      <c r="J520" s="84">
        <v>37</v>
      </c>
      <c r="K520" s="84">
        <v>61</v>
      </c>
      <c r="L520" s="84">
        <v>38</v>
      </c>
      <c r="M520" s="84">
        <v>55</v>
      </c>
      <c r="N520" s="84">
        <v>12</v>
      </c>
      <c r="O520" s="84">
        <v>25</v>
      </c>
      <c r="P520" s="84" t="s">
        <v>131</v>
      </c>
      <c r="Q520" s="84">
        <v>7</v>
      </c>
      <c r="R520" s="84" t="s">
        <v>131</v>
      </c>
      <c r="S520" s="84">
        <v>234</v>
      </c>
      <c r="T520" s="84">
        <v>23</v>
      </c>
      <c r="U520" s="84">
        <v>0</v>
      </c>
      <c r="V520" s="84">
        <v>0</v>
      </c>
      <c r="W520" s="84">
        <v>0</v>
      </c>
      <c r="X520" s="84">
        <v>0</v>
      </c>
      <c r="Y520" s="84">
        <v>0</v>
      </c>
      <c r="Z520" s="84">
        <v>0</v>
      </c>
      <c r="AA520" s="84" t="s">
        <v>131</v>
      </c>
      <c r="AB520" s="84">
        <v>20</v>
      </c>
      <c r="AD520" s="65">
        <v>515</v>
      </c>
      <c r="AE520" s="66" t="s">
        <v>864</v>
      </c>
      <c r="AF520" s="65" t="s">
        <v>855</v>
      </c>
      <c r="AG520" s="60" t="s">
        <v>144</v>
      </c>
      <c r="AH520" s="60"/>
      <c r="AI520" s="60"/>
      <c r="AJ520" s="60"/>
      <c r="AK520" s="60"/>
      <c r="AL520" s="60"/>
      <c r="AM520" s="60"/>
      <c r="BD520" s="61"/>
    </row>
    <row r="521" spans="1:56" x14ac:dyDescent="0.45">
      <c r="A521" s="62">
        <v>3704</v>
      </c>
      <c r="B521" s="84">
        <v>0</v>
      </c>
      <c r="C521" s="84">
        <v>0</v>
      </c>
      <c r="D521" s="84" t="s">
        <v>131</v>
      </c>
      <c r="E521" s="84">
        <v>0</v>
      </c>
      <c r="F521" s="84">
        <v>0</v>
      </c>
      <c r="G521" s="84">
        <v>0</v>
      </c>
      <c r="H521" s="84">
        <v>0</v>
      </c>
      <c r="I521" s="84">
        <v>0</v>
      </c>
      <c r="J521" s="84" t="s">
        <v>131</v>
      </c>
      <c r="K521" s="84">
        <v>0</v>
      </c>
      <c r="L521" s="84">
        <v>0</v>
      </c>
      <c r="M521" s="84" t="s">
        <v>131</v>
      </c>
      <c r="N521" s="84">
        <v>0</v>
      </c>
      <c r="O521" s="84" t="s">
        <v>131</v>
      </c>
      <c r="P521" s="84">
        <v>0</v>
      </c>
      <c r="Q521" s="84">
        <v>0</v>
      </c>
      <c r="R521" s="84">
        <v>0</v>
      </c>
      <c r="S521" s="84" t="s">
        <v>131</v>
      </c>
      <c r="T521" s="84" t="s">
        <v>131</v>
      </c>
      <c r="U521" s="84">
        <v>0</v>
      </c>
      <c r="V521" s="84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4">
        <v>0</v>
      </c>
      <c r="AD521" s="65">
        <v>516</v>
      </c>
      <c r="AE521" s="66" t="s">
        <v>865</v>
      </c>
      <c r="AF521" s="65" t="s">
        <v>855</v>
      </c>
      <c r="AG521" s="60" t="s">
        <v>144</v>
      </c>
      <c r="AH521" s="60"/>
      <c r="AI521" s="60"/>
      <c r="AJ521" s="60"/>
      <c r="AK521" s="60"/>
      <c r="AL521" s="60"/>
      <c r="AM521" s="60"/>
      <c r="BD521" s="61"/>
    </row>
    <row r="522" spans="1:56" x14ac:dyDescent="0.45">
      <c r="A522" s="62">
        <v>3705</v>
      </c>
      <c r="B522" s="84">
        <v>0</v>
      </c>
      <c r="C522" s="84">
        <v>0</v>
      </c>
      <c r="D522" s="84">
        <v>20</v>
      </c>
      <c r="E522" s="84">
        <v>0</v>
      </c>
      <c r="F522" s="84">
        <v>8</v>
      </c>
      <c r="G522" s="84" t="s">
        <v>131</v>
      </c>
      <c r="H522" s="84">
        <v>5</v>
      </c>
      <c r="I522" s="84">
        <v>0</v>
      </c>
      <c r="J522" s="84">
        <v>11</v>
      </c>
      <c r="K522" s="84">
        <v>11</v>
      </c>
      <c r="L522" s="84">
        <v>9</v>
      </c>
      <c r="M522" s="84">
        <v>12</v>
      </c>
      <c r="N522" s="84" t="s">
        <v>131</v>
      </c>
      <c r="O522" s="84">
        <v>8</v>
      </c>
      <c r="P522" s="84">
        <v>0</v>
      </c>
      <c r="Q522" s="84">
        <v>0</v>
      </c>
      <c r="R522" s="84">
        <v>0</v>
      </c>
      <c r="S522" s="84">
        <v>39</v>
      </c>
      <c r="T522" s="84">
        <v>7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 t="s">
        <v>131</v>
      </c>
      <c r="AA522" s="84">
        <v>0</v>
      </c>
      <c r="AB522" s="84">
        <v>5</v>
      </c>
      <c r="AD522" s="65">
        <v>517</v>
      </c>
      <c r="AE522" s="66" t="s">
        <v>866</v>
      </c>
      <c r="AF522" s="65" t="s">
        <v>855</v>
      </c>
      <c r="AG522" s="60" t="s">
        <v>144</v>
      </c>
      <c r="AH522" s="60"/>
      <c r="AI522" s="60"/>
      <c r="AJ522" s="60"/>
      <c r="AK522" s="60"/>
      <c r="AL522" s="60"/>
      <c r="AM522" s="60"/>
      <c r="BD522" s="61"/>
    </row>
    <row r="523" spans="1:56" x14ac:dyDescent="0.45">
      <c r="A523" s="62">
        <v>3707</v>
      </c>
      <c r="B523" s="84">
        <v>0</v>
      </c>
      <c r="C523" s="84" t="s">
        <v>131</v>
      </c>
      <c r="D523" s="84">
        <v>349</v>
      </c>
      <c r="E523" s="84">
        <v>0</v>
      </c>
      <c r="F523" s="84">
        <v>51</v>
      </c>
      <c r="G523" s="84">
        <v>0</v>
      </c>
      <c r="H523" s="84">
        <v>27</v>
      </c>
      <c r="I523" s="84">
        <v>0</v>
      </c>
      <c r="J523" s="84">
        <v>91</v>
      </c>
      <c r="K523" s="84">
        <v>105</v>
      </c>
      <c r="L523" s="84">
        <v>70</v>
      </c>
      <c r="M523" s="84">
        <v>91</v>
      </c>
      <c r="N523" s="84">
        <v>21</v>
      </c>
      <c r="O523" s="84">
        <v>61</v>
      </c>
      <c r="P523" s="84">
        <v>5</v>
      </c>
      <c r="Q523" s="84">
        <v>8</v>
      </c>
      <c r="R523" s="84">
        <v>0</v>
      </c>
      <c r="S523" s="84">
        <v>533</v>
      </c>
      <c r="T523" s="84">
        <v>57</v>
      </c>
      <c r="U523" s="84" t="s">
        <v>131</v>
      </c>
      <c r="V523" s="84">
        <v>0</v>
      </c>
      <c r="W523" s="84" t="s">
        <v>131</v>
      </c>
      <c r="X523" s="84">
        <v>0</v>
      </c>
      <c r="Y523" s="84">
        <v>0</v>
      </c>
      <c r="Z523" s="84" t="s">
        <v>131</v>
      </c>
      <c r="AA523" s="84" t="s">
        <v>131</v>
      </c>
      <c r="AB523" s="84">
        <v>94</v>
      </c>
      <c r="AD523" s="65">
        <v>518</v>
      </c>
      <c r="AE523" s="66" t="s">
        <v>867</v>
      </c>
      <c r="AF523" s="65" t="s">
        <v>855</v>
      </c>
      <c r="AG523" s="60" t="s">
        <v>144</v>
      </c>
      <c r="AH523" s="60"/>
      <c r="AI523" s="60"/>
      <c r="AJ523" s="60"/>
      <c r="AK523" s="60"/>
      <c r="AL523" s="60"/>
      <c r="AM523" s="60"/>
      <c r="BD523" s="61"/>
    </row>
    <row r="524" spans="1:56" x14ac:dyDescent="0.45">
      <c r="A524" s="62">
        <v>3708</v>
      </c>
      <c r="B524" s="84">
        <v>0</v>
      </c>
      <c r="C524" s="84">
        <v>0</v>
      </c>
      <c r="D524" s="84">
        <v>13</v>
      </c>
      <c r="E524" s="84">
        <v>0</v>
      </c>
      <c r="F524" s="84" t="s">
        <v>131</v>
      </c>
      <c r="G524" s="84">
        <v>0</v>
      </c>
      <c r="H524" s="84">
        <v>0</v>
      </c>
      <c r="I524" s="84">
        <v>0</v>
      </c>
      <c r="J524" s="84" t="s">
        <v>131</v>
      </c>
      <c r="K524" s="84" t="s">
        <v>131</v>
      </c>
      <c r="L524" s="84" t="s">
        <v>131</v>
      </c>
      <c r="M524" s="84" t="s">
        <v>131</v>
      </c>
      <c r="N524" s="84">
        <v>0</v>
      </c>
      <c r="O524" s="84" t="s">
        <v>131</v>
      </c>
      <c r="P524" s="84">
        <v>0</v>
      </c>
      <c r="Q524" s="84" t="s">
        <v>131</v>
      </c>
      <c r="R524" s="84">
        <v>0</v>
      </c>
      <c r="S524" s="84">
        <v>19</v>
      </c>
      <c r="T524" s="84">
        <v>5</v>
      </c>
      <c r="U524" s="84">
        <v>0</v>
      </c>
      <c r="V524" s="84">
        <v>0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4" t="s">
        <v>131</v>
      </c>
      <c r="AD524" s="65">
        <v>519</v>
      </c>
      <c r="AE524" s="66" t="s">
        <v>868</v>
      </c>
      <c r="AF524" s="65" t="s">
        <v>855</v>
      </c>
      <c r="AG524" s="60" t="s">
        <v>144</v>
      </c>
      <c r="AH524" s="60"/>
      <c r="AI524" s="60"/>
      <c r="AJ524" s="60"/>
      <c r="AK524" s="60"/>
      <c r="AL524" s="60"/>
      <c r="AM524" s="60"/>
      <c r="BD524" s="61"/>
    </row>
    <row r="525" spans="1:56" x14ac:dyDescent="0.45">
      <c r="A525" s="62">
        <v>3709</v>
      </c>
      <c r="B525" s="84">
        <v>0</v>
      </c>
      <c r="C525" s="84">
        <v>0</v>
      </c>
      <c r="D525" s="84">
        <v>46</v>
      </c>
      <c r="E525" s="84">
        <v>0</v>
      </c>
      <c r="F525" s="84">
        <v>8</v>
      </c>
      <c r="G525" s="84">
        <v>0</v>
      </c>
      <c r="H525" s="84">
        <v>6</v>
      </c>
      <c r="I525" s="84">
        <v>0</v>
      </c>
      <c r="J525" s="84">
        <v>14</v>
      </c>
      <c r="K525" s="84">
        <v>11</v>
      </c>
      <c r="L525" s="84">
        <v>11</v>
      </c>
      <c r="M525" s="84">
        <v>16</v>
      </c>
      <c r="N525" s="84" t="s">
        <v>131</v>
      </c>
      <c r="O525" s="84">
        <v>14</v>
      </c>
      <c r="P525" s="84">
        <v>0</v>
      </c>
      <c r="Q525" s="84">
        <v>0</v>
      </c>
      <c r="R525" s="84">
        <v>0</v>
      </c>
      <c r="S525" s="84">
        <v>76</v>
      </c>
      <c r="T525" s="84">
        <v>10</v>
      </c>
      <c r="U525" s="84">
        <v>0</v>
      </c>
      <c r="V525" s="84">
        <v>0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4">
        <v>9</v>
      </c>
      <c r="AD525" s="65">
        <v>520</v>
      </c>
      <c r="AE525" s="66" t="s">
        <v>869</v>
      </c>
      <c r="AF525" s="65" t="s">
        <v>855</v>
      </c>
      <c r="AG525" s="60" t="s">
        <v>144</v>
      </c>
      <c r="AH525" s="60"/>
      <c r="AI525" s="60"/>
      <c r="AJ525" s="60"/>
      <c r="AK525" s="60"/>
      <c r="AL525" s="60"/>
      <c r="AM525" s="60"/>
      <c r="BD525" s="61"/>
    </row>
    <row r="526" spans="1:56" x14ac:dyDescent="0.45">
      <c r="A526" s="62">
        <v>3711</v>
      </c>
      <c r="B526" s="84">
        <v>0</v>
      </c>
      <c r="C526" s="84">
        <v>0</v>
      </c>
      <c r="D526" s="84">
        <v>69</v>
      </c>
      <c r="E526" s="84" t="s">
        <v>131</v>
      </c>
      <c r="F526" s="84" t="s">
        <v>131</v>
      </c>
      <c r="G526" s="84">
        <v>0</v>
      </c>
      <c r="H526" s="84" t="s">
        <v>131</v>
      </c>
      <c r="I526" s="84">
        <v>0</v>
      </c>
      <c r="J526" s="84">
        <v>12</v>
      </c>
      <c r="K526" s="84">
        <v>13</v>
      </c>
      <c r="L526" s="84">
        <v>11</v>
      </c>
      <c r="M526" s="84">
        <v>27</v>
      </c>
      <c r="N526" s="84">
        <v>11</v>
      </c>
      <c r="O526" s="84">
        <v>17</v>
      </c>
      <c r="P526" s="84" t="s">
        <v>131</v>
      </c>
      <c r="Q526" s="84" t="s">
        <v>131</v>
      </c>
      <c r="R526" s="84">
        <v>0</v>
      </c>
      <c r="S526" s="84">
        <v>98</v>
      </c>
      <c r="T526" s="84">
        <v>25</v>
      </c>
      <c r="U526" s="84">
        <v>0</v>
      </c>
      <c r="V526" s="84">
        <v>0</v>
      </c>
      <c r="W526" s="84">
        <v>0</v>
      </c>
      <c r="X526" s="84">
        <v>0</v>
      </c>
      <c r="Y526" s="84">
        <v>0</v>
      </c>
      <c r="Z526" s="84">
        <v>0</v>
      </c>
      <c r="AA526" s="84" t="s">
        <v>131</v>
      </c>
      <c r="AB526" s="84">
        <v>12</v>
      </c>
      <c r="AD526" s="65">
        <v>521</v>
      </c>
      <c r="AE526" s="66" t="s">
        <v>870</v>
      </c>
      <c r="AF526" s="65" t="s">
        <v>855</v>
      </c>
      <c r="AG526" s="60" t="s">
        <v>144</v>
      </c>
      <c r="AH526" s="60"/>
      <c r="AI526" s="60"/>
      <c r="AJ526" s="60"/>
      <c r="AK526" s="60"/>
      <c r="AL526" s="60"/>
      <c r="AM526" s="60"/>
      <c r="BD526" s="61"/>
    </row>
    <row r="527" spans="1:56" x14ac:dyDescent="0.45">
      <c r="A527" s="62">
        <v>3712</v>
      </c>
      <c r="B527" s="84">
        <v>0</v>
      </c>
      <c r="C527" s="84">
        <v>0</v>
      </c>
      <c r="D527" s="84">
        <v>64</v>
      </c>
      <c r="E527" s="84">
        <v>0</v>
      </c>
      <c r="F527" s="84">
        <v>8</v>
      </c>
      <c r="G527" s="84">
        <v>0</v>
      </c>
      <c r="H527" s="84" t="s">
        <v>131</v>
      </c>
      <c r="I527" s="84">
        <v>0</v>
      </c>
      <c r="J527" s="84">
        <v>13</v>
      </c>
      <c r="K527" s="84">
        <v>17</v>
      </c>
      <c r="L527" s="84">
        <v>10</v>
      </c>
      <c r="M527" s="84">
        <v>22</v>
      </c>
      <c r="N527" s="84">
        <v>6</v>
      </c>
      <c r="O527" s="84">
        <v>9</v>
      </c>
      <c r="P527" s="84" t="s">
        <v>131</v>
      </c>
      <c r="Q527" s="84" t="s">
        <v>131</v>
      </c>
      <c r="R527" s="84">
        <v>0</v>
      </c>
      <c r="S527" s="84">
        <v>96</v>
      </c>
      <c r="T527" s="84">
        <v>9</v>
      </c>
      <c r="U527" s="84">
        <v>0</v>
      </c>
      <c r="V527" s="84">
        <v>0</v>
      </c>
      <c r="W527" s="84">
        <v>0</v>
      </c>
      <c r="X527" s="84">
        <v>0</v>
      </c>
      <c r="Y527" s="84">
        <v>0</v>
      </c>
      <c r="Z527" s="84" t="s">
        <v>131</v>
      </c>
      <c r="AA527" s="84" t="s">
        <v>131</v>
      </c>
      <c r="AB527" s="84">
        <v>30</v>
      </c>
      <c r="AD527" s="65">
        <v>522</v>
      </c>
      <c r="AE527" s="66" t="s">
        <v>871</v>
      </c>
      <c r="AF527" s="65" t="s">
        <v>855</v>
      </c>
      <c r="AG527" s="60" t="s">
        <v>144</v>
      </c>
      <c r="AH527" s="60"/>
      <c r="AI527" s="60"/>
      <c r="AJ527" s="60"/>
      <c r="AK527" s="60"/>
      <c r="AL527" s="60"/>
      <c r="AM527" s="60"/>
      <c r="BD527" s="61"/>
    </row>
    <row r="528" spans="1:56" x14ac:dyDescent="0.45">
      <c r="A528" s="62">
        <v>3713</v>
      </c>
      <c r="B528" s="84">
        <v>0</v>
      </c>
      <c r="C528" s="84">
        <v>0</v>
      </c>
      <c r="D528" s="84">
        <v>243</v>
      </c>
      <c r="E528" s="84">
        <v>0</v>
      </c>
      <c r="F528" s="84">
        <v>27</v>
      </c>
      <c r="G528" s="84">
        <v>0</v>
      </c>
      <c r="H528" s="84">
        <v>15</v>
      </c>
      <c r="I528" s="84">
        <v>0</v>
      </c>
      <c r="J528" s="84">
        <v>59</v>
      </c>
      <c r="K528" s="84">
        <v>45</v>
      </c>
      <c r="L528" s="84">
        <v>36</v>
      </c>
      <c r="M528" s="84">
        <v>47</v>
      </c>
      <c r="N528" s="84">
        <v>12</v>
      </c>
      <c r="O528" s="84">
        <v>45</v>
      </c>
      <c r="P528" s="84" t="s">
        <v>131</v>
      </c>
      <c r="Q528" s="84">
        <v>8</v>
      </c>
      <c r="R528" s="84">
        <v>0</v>
      </c>
      <c r="S528" s="84">
        <v>366</v>
      </c>
      <c r="T528" s="84">
        <v>18</v>
      </c>
      <c r="U528" s="84">
        <v>0</v>
      </c>
      <c r="V528" s="84">
        <v>0</v>
      </c>
      <c r="W528" s="84" t="s">
        <v>131</v>
      </c>
      <c r="X528" s="84">
        <v>0</v>
      </c>
      <c r="Y528" s="84">
        <v>0</v>
      </c>
      <c r="Z528" s="84" t="s">
        <v>131</v>
      </c>
      <c r="AA528" s="84">
        <v>0</v>
      </c>
      <c r="AB528" s="84">
        <v>88</v>
      </c>
      <c r="AD528" s="65">
        <v>523</v>
      </c>
      <c r="AE528" s="66" t="s">
        <v>872</v>
      </c>
      <c r="AF528" s="65" t="s">
        <v>855</v>
      </c>
      <c r="AG528" s="60" t="s">
        <v>144</v>
      </c>
      <c r="AH528" s="60"/>
      <c r="AI528" s="60"/>
      <c r="AJ528" s="60"/>
      <c r="AK528" s="60"/>
      <c r="AL528" s="60"/>
      <c r="AM528" s="60"/>
      <c r="BD528" s="61"/>
    </row>
    <row r="529" spans="1:56" x14ac:dyDescent="0.45">
      <c r="A529" s="62">
        <v>3714</v>
      </c>
      <c r="B529" s="84">
        <v>0</v>
      </c>
      <c r="C529" s="84">
        <v>0</v>
      </c>
      <c r="D529" s="84">
        <v>672</v>
      </c>
      <c r="E529" s="84" t="s">
        <v>131</v>
      </c>
      <c r="F529" s="84">
        <v>102</v>
      </c>
      <c r="G529" s="84" t="s">
        <v>131</v>
      </c>
      <c r="H529" s="84">
        <v>42</v>
      </c>
      <c r="I529" s="84">
        <v>0</v>
      </c>
      <c r="J529" s="84">
        <v>157</v>
      </c>
      <c r="K529" s="84">
        <v>194</v>
      </c>
      <c r="L529" s="84">
        <v>139</v>
      </c>
      <c r="M529" s="84">
        <v>183</v>
      </c>
      <c r="N529" s="84">
        <v>65</v>
      </c>
      <c r="O529" s="84">
        <v>94</v>
      </c>
      <c r="P529" s="84">
        <v>10</v>
      </c>
      <c r="Q529" s="84">
        <v>26</v>
      </c>
      <c r="R529" s="84" t="s">
        <v>131</v>
      </c>
      <c r="S529" s="84">
        <v>975</v>
      </c>
      <c r="T529" s="84">
        <v>107</v>
      </c>
      <c r="U529" s="84" t="s">
        <v>131</v>
      </c>
      <c r="V529" s="84">
        <v>0</v>
      </c>
      <c r="W529" s="84">
        <v>0</v>
      </c>
      <c r="X529" s="84">
        <v>0</v>
      </c>
      <c r="Y529" s="84">
        <v>0</v>
      </c>
      <c r="Z529" s="84" t="s">
        <v>131</v>
      </c>
      <c r="AA529" s="84">
        <v>7</v>
      </c>
      <c r="AB529" s="84">
        <v>211</v>
      </c>
      <c r="AD529" s="65">
        <v>524</v>
      </c>
      <c r="AE529" s="66" t="s">
        <v>873</v>
      </c>
      <c r="AF529" s="65" t="s">
        <v>855</v>
      </c>
      <c r="AG529" s="60" t="s">
        <v>144</v>
      </c>
      <c r="AH529" s="60"/>
      <c r="AI529" s="60"/>
      <c r="AJ529" s="60"/>
      <c r="AK529" s="60"/>
      <c r="AL529" s="60"/>
      <c r="AM529" s="60"/>
      <c r="BD529" s="61"/>
    </row>
    <row r="530" spans="1:56" x14ac:dyDescent="0.45">
      <c r="A530" s="62">
        <v>3715</v>
      </c>
      <c r="B530" s="84">
        <v>0</v>
      </c>
      <c r="C530" s="84">
        <v>0</v>
      </c>
      <c r="D530" s="84">
        <v>39</v>
      </c>
      <c r="E530" s="84">
        <v>0</v>
      </c>
      <c r="F530" s="84">
        <v>6</v>
      </c>
      <c r="G530" s="84">
        <v>0</v>
      </c>
      <c r="H530" s="84" t="s">
        <v>131</v>
      </c>
      <c r="I530" s="84">
        <v>0</v>
      </c>
      <c r="J530" s="84">
        <v>10</v>
      </c>
      <c r="K530" s="84">
        <v>20</v>
      </c>
      <c r="L530" s="84">
        <v>14</v>
      </c>
      <c r="M530" s="84">
        <v>24</v>
      </c>
      <c r="N530" s="84">
        <v>7</v>
      </c>
      <c r="O530" s="84">
        <v>16</v>
      </c>
      <c r="P530" s="84" t="s">
        <v>131</v>
      </c>
      <c r="Q530" s="84" t="s">
        <v>131</v>
      </c>
      <c r="R530" s="84">
        <v>0</v>
      </c>
      <c r="S530" s="84">
        <v>62</v>
      </c>
      <c r="T530" s="84">
        <v>11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 t="s">
        <v>131</v>
      </c>
      <c r="AA530" s="84">
        <v>0</v>
      </c>
      <c r="AB530" s="84">
        <v>7</v>
      </c>
      <c r="AD530" s="65">
        <v>525</v>
      </c>
      <c r="AE530" s="66" t="s">
        <v>874</v>
      </c>
      <c r="AF530" s="65" t="s">
        <v>855</v>
      </c>
      <c r="AG530" s="60" t="s">
        <v>144</v>
      </c>
      <c r="AH530" s="60"/>
      <c r="AI530" s="60"/>
      <c r="AJ530" s="60"/>
      <c r="AK530" s="60"/>
      <c r="AL530" s="60"/>
      <c r="AM530" s="60"/>
      <c r="BD530" s="61"/>
    </row>
    <row r="531" spans="1:56" x14ac:dyDescent="0.45">
      <c r="A531" s="62">
        <v>3717</v>
      </c>
      <c r="B531" s="84">
        <v>0</v>
      </c>
      <c r="C531" s="84">
        <v>0</v>
      </c>
      <c r="D531" s="84">
        <v>524</v>
      </c>
      <c r="E531" s="84">
        <v>0</v>
      </c>
      <c r="F531" s="84">
        <v>79</v>
      </c>
      <c r="G531" s="84" t="s">
        <v>131</v>
      </c>
      <c r="H531" s="84">
        <v>34</v>
      </c>
      <c r="I531" s="84">
        <v>0</v>
      </c>
      <c r="J531" s="84">
        <v>125</v>
      </c>
      <c r="K531" s="84">
        <v>178</v>
      </c>
      <c r="L531" s="84">
        <v>129</v>
      </c>
      <c r="M531" s="84">
        <v>166</v>
      </c>
      <c r="N531" s="84">
        <v>48</v>
      </c>
      <c r="O531" s="84">
        <v>112</v>
      </c>
      <c r="P531" s="84">
        <v>6</v>
      </c>
      <c r="Q531" s="84">
        <v>20</v>
      </c>
      <c r="R531" s="84" t="s">
        <v>131</v>
      </c>
      <c r="S531" s="84">
        <v>808</v>
      </c>
      <c r="T531" s="84">
        <v>88</v>
      </c>
      <c r="U531" s="84">
        <v>0</v>
      </c>
      <c r="V531" s="84">
        <v>0</v>
      </c>
      <c r="W531" s="84" t="s">
        <v>131</v>
      </c>
      <c r="X531" s="84">
        <v>0</v>
      </c>
      <c r="Y531" s="84" t="s">
        <v>131</v>
      </c>
      <c r="Z531" s="84">
        <v>9</v>
      </c>
      <c r="AA531" s="84">
        <v>7</v>
      </c>
      <c r="AB531" s="84">
        <v>135</v>
      </c>
      <c r="AD531" s="65">
        <v>526</v>
      </c>
      <c r="AE531" s="66" t="s">
        <v>875</v>
      </c>
      <c r="AF531" s="65" t="s">
        <v>855</v>
      </c>
      <c r="AG531" s="60" t="s">
        <v>144</v>
      </c>
      <c r="AH531" s="60"/>
      <c r="AI531" s="60"/>
      <c r="AJ531" s="60"/>
      <c r="AK531" s="60"/>
      <c r="AL531" s="60"/>
      <c r="AM531" s="60"/>
      <c r="BD531" s="61"/>
    </row>
    <row r="532" spans="1:56" x14ac:dyDescent="0.45">
      <c r="A532" s="62">
        <v>3718</v>
      </c>
      <c r="B532" s="84">
        <v>0</v>
      </c>
      <c r="C532" s="84">
        <v>0</v>
      </c>
      <c r="D532" s="84">
        <v>9</v>
      </c>
      <c r="E532" s="84">
        <v>0</v>
      </c>
      <c r="F532" s="84" t="s">
        <v>131</v>
      </c>
      <c r="G532" s="84">
        <v>0</v>
      </c>
      <c r="H532" s="84">
        <v>0</v>
      </c>
      <c r="I532" s="84">
        <v>0</v>
      </c>
      <c r="J532" s="84">
        <v>6</v>
      </c>
      <c r="K532" s="84" t="s">
        <v>131</v>
      </c>
      <c r="L532" s="84" t="s">
        <v>131</v>
      </c>
      <c r="M532" s="84" t="s">
        <v>131</v>
      </c>
      <c r="N532" s="84">
        <v>0</v>
      </c>
      <c r="O532" s="84" t="s">
        <v>131</v>
      </c>
      <c r="P532" s="84">
        <v>0</v>
      </c>
      <c r="Q532" s="84">
        <v>0</v>
      </c>
      <c r="R532" s="84">
        <v>0</v>
      </c>
      <c r="S532" s="84">
        <v>18</v>
      </c>
      <c r="T532" s="84">
        <v>7</v>
      </c>
      <c r="U532" s="84">
        <v>0</v>
      </c>
      <c r="V532" s="84">
        <v>0</v>
      </c>
      <c r="W532" s="84">
        <v>0</v>
      </c>
      <c r="X532" s="84">
        <v>0</v>
      </c>
      <c r="Y532" s="84">
        <v>0</v>
      </c>
      <c r="Z532" s="84" t="s">
        <v>131</v>
      </c>
      <c r="AA532" s="84">
        <v>0</v>
      </c>
      <c r="AB532" s="84" t="s">
        <v>131</v>
      </c>
      <c r="AD532" s="65">
        <v>527</v>
      </c>
      <c r="AE532" s="66" t="s">
        <v>876</v>
      </c>
      <c r="AF532" s="65" t="s">
        <v>855</v>
      </c>
      <c r="AG532" s="60" t="s">
        <v>144</v>
      </c>
      <c r="AH532" s="60"/>
      <c r="AI532" s="60"/>
      <c r="AJ532" s="60"/>
      <c r="AK532" s="60"/>
      <c r="AL532" s="60"/>
      <c r="AM532" s="60"/>
      <c r="BD532" s="61"/>
    </row>
    <row r="533" spans="1:56" x14ac:dyDescent="0.45">
      <c r="A533" s="62">
        <v>3719</v>
      </c>
      <c r="B533" s="84">
        <v>0</v>
      </c>
      <c r="C533" s="84">
        <v>0</v>
      </c>
      <c r="D533" s="84">
        <v>54</v>
      </c>
      <c r="E533" s="84">
        <v>0</v>
      </c>
      <c r="F533" s="84">
        <v>12</v>
      </c>
      <c r="G533" s="84">
        <v>0</v>
      </c>
      <c r="H533" s="84" t="s">
        <v>131</v>
      </c>
      <c r="I533" s="84">
        <v>0</v>
      </c>
      <c r="J533" s="84">
        <v>9</v>
      </c>
      <c r="K533" s="84">
        <v>19</v>
      </c>
      <c r="L533" s="84">
        <v>11</v>
      </c>
      <c r="M533" s="84">
        <v>24</v>
      </c>
      <c r="N533" s="84">
        <v>8</v>
      </c>
      <c r="O533" s="84">
        <v>18</v>
      </c>
      <c r="P533" s="84" t="s">
        <v>131</v>
      </c>
      <c r="Q533" s="84" t="s">
        <v>131</v>
      </c>
      <c r="R533" s="84">
        <v>0</v>
      </c>
      <c r="S533" s="84">
        <v>86</v>
      </c>
      <c r="T533" s="84">
        <v>25</v>
      </c>
      <c r="U533" s="84">
        <v>0</v>
      </c>
      <c r="V533" s="84">
        <v>0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4">
        <v>7</v>
      </c>
      <c r="AD533" s="65">
        <v>528</v>
      </c>
      <c r="AE533" s="66" t="s">
        <v>877</v>
      </c>
      <c r="AF533" s="65" t="s">
        <v>855</v>
      </c>
      <c r="AG533" s="60" t="s">
        <v>144</v>
      </c>
      <c r="AH533" s="60"/>
      <c r="AI533" s="60"/>
      <c r="AJ533" s="60"/>
      <c r="AK533" s="60"/>
      <c r="AL533" s="60"/>
      <c r="AM533" s="60"/>
      <c r="BD533" s="61"/>
    </row>
    <row r="534" spans="1:56" x14ac:dyDescent="0.45">
      <c r="A534" s="62">
        <v>3720</v>
      </c>
      <c r="B534" s="84">
        <v>0</v>
      </c>
      <c r="C534" s="84">
        <v>0</v>
      </c>
      <c r="D534" s="84">
        <v>102</v>
      </c>
      <c r="E534" s="84">
        <v>0</v>
      </c>
      <c r="F534" s="84">
        <v>13</v>
      </c>
      <c r="G534" s="84">
        <v>0</v>
      </c>
      <c r="H534" s="84">
        <v>5</v>
      </c>
      <c r="I534" s="84">
        <v>0</v>
      </c>
      <c r="J534" s="84">
        <v>22</v>
      </c>
      <c r="K534" s="84">
        <v>30</v>
      </c>
      <c r="L534" s="84">
        <v>17</v>
      </c>
      <c r="M534" s="84">
        <v>24</v>
      </c>
      <c r="N534" s="84">
        <v>7</v>
      </c>
      <c r="O534" s="84">
        <v>17</v>
      </c>
      <c r="P534" s="84">
        <v>0</v>
      </c>
      <c r="Q534" s="84" t="s">
        <v>131</v>
      </c>
      <c r="R534" s="84">
        <v>0</v>
      </c>
      <c r="S534" s="84">
        <v>144</v>
      </c>
      <c r="T534" s="84">
        <v>17</v>
      </c>
      <c r="U534" s="84">
        <v>0</v>
      </c>
      <c r="V534" s="84">
        <v>0</v>
      </c>
      <c r="W534" s="84" t="s">
        <v>131</v>
      </c>
      <c r="X534" s="84">
        <v>0</v>
      </c>
      <c r="Y534" s="84">
        <v>0</v>
      </c>
      <c r="Z534" s="84">
        <v>0</v>
      </c>
      <c r="AA534" s="84" t="s">
        <v>131</v>
      </c>
      <c r="AB534" s="84">
        <v>14</v>
      </c>
      <c r="AD534" s="65">
        <v>529</v>
      </c>
      <c r="AE534" s="66" t="s">
        <v>878</v>
      </c>
      <c r="AF534" s="65" t="s">
        <v>855</v>
      </c>
      <c r="AG534" s="60" t="s">
        <v>144</v>
      </c>
      <c r="AH534" s="60"/>
      <c r="AI534" s="60"/>
      <c r="AJ534" s="60"/>
      <c r="AK534" s="60"/>
      <c r="AL534" s="60"/>
      <c r="AM534" s="60"/>
      <c r="BD534" s="61"/>
    </row>
    <row r="535" spans="1:56" x14ac:dyDescent="0.45">
      <c r="A535" s="62">
        <v>3722</v>
      </c>
      <c r="B535" s="84">
        <v>0</v>
      </c>
      <c r="C535" s="84">
        <v>0</v>
      </c>
      <c r="D535" s="84">
        <v>800</v>
      </c>
      <c r="E535" s="84" t="s">
        <v>131</v>
      </c>
      <c r="F535" s="84">
        <v>109</v>
      </c>
      <c r="G535" s="84" t="s">
        <v>131</v>
      </c>
      <c r="H535" s="84">
        <v>40</v>
      </c>
      <c r="I535" s="84">
        <v>0</v>
      </c>
      <c r="J535" s="84">
        <v>128</v>
      </c>
      <c r="K535" s="84">
        <v>311</v>
      </c>
      <c r="L535" s="84">
        <v>204</v>
      </c>
      <c r="M535" s="84">
        <v>226</v>
      </c>
      <c r="N535" s="84">
        <v>50</v>
      </c>
      <c r="O535" s="84">
        <v>82</v>
      </c>
      <c r="P535" s="84">
        <v>7</v>
      </c>
      <c r="Q535" s="84">
        <v>32</v>
      </c>
      <c r="R535" s="84" t="s">
        <v>131</v>
      </c>
      <c r="S535" s="84">
        <v>1070</v>
      </c>
      <c r="T535" s="84">
        <v>127</v>
      </c>
      <c r="U535" s="84" t="s">
        <v>131</v>
      </c>
      <c r="V535" s="84">
        <v>0</v>
      </c>
      <c r="W535" s="84" t="s">
        <v>131</v>
      </c>
      <c r="X535" s="84">
        <v>0</v>
      </c>
      <c r="Y535" s="84" t="s">
        <v>131</v>
      </c>
      <c r="Z535" s="84">
        <v>8</v>
      </c>
      <c r="AA535" s="84">
        <v>10</v>
      </c>
      <c r="AB535" s="84">
        <v>188</v>
      </c>
      <c r="AD535" s="65">
        <v>530</v>
      </c>
      <c r="AE535" s="66" t="s">
        <v>879</v>
      </c>
      <c r="AF535" s="65" t="s">
        <v>880</v>
      </c>
      <c r="AG535" s="60" t="s">
        <v>144</v>
      </c>
      <c r="AH535" s="60"/>
      <c r="AI535" s="60"/>
      <c r="AJ535" s="60"/>
      <c r="AK535" s="60"/>
      <c r="AL535" s="60"/>
      <c r="AM535" s="60"/>
      <c r="BD535" s="61"/>
    </row>
    <row r="536" spans="1:56" x14ac:dyDescent="0.45">
      <c r="A536" s="62">
        <v>3723</v>
      </c>
      <c r="B536" s="84" t="s">
        <v>131</v>
      </c>
      <c r="C536" s="84">
        <v>0</v>
      </c>
      <c r="D536" s="84">
        <v>445</v>
      </c>
      <c r="E536" s="84">
        <v>0</v>
      </c>
      <c r="F536" s="84">
        <v>59</v>
      </c>
      <c r="G536" s="84" t="s">
        <v>131</v>
      </c>
      <c r="H536" s="84">
        <v>28</v>
      </c>
      <c r="I536" s="84">
        <v>0</v>
      </c>
      <c r="J536" s="84">
        <v>77</v>
      </c>
      <c r="K536" s="84">
        <v>137</v>
      </c>
      <c r="L536" s="84">
        <v>102</v>
      </c>
      <c r="M536" s="84">
        <v>132</v>
      </c>
      <c r="N536" s="84">
        <v>34</v>
      </c>
      <c r="O536" s="84">
        <v>63</v>
      </c>
      <c r="P536" s="84">
        <v>7</v>
      </c>
      <c r="Q536" s="84">
        <v>17</v>
      </c>
      <c r="R536" s="84">
        <v>0</v>
      </c>
      <c r="S536" s="84">
        <v>618</v>
      </c>
      <c r="T536" s="84">
        <v>61</v>
      </c>
      <c r="U536" s="84">
        <v>0</v>
      </c>
      <c r="V536" s="84">
        <v>0</v>
      </c>
      <c r="W536" s="84">
        <v>0</v>
      </c>
      <c r="X536" s="84">
        <v>0</v>
      </c>
      <c r="Y536" s="84" t="s">
        <v>131</v>
      </c>
      <c r="Z536" s="84" t="s">
        <v>131</v>
      </c>
      <c r="AA536" s="84" t="s">
        <v>131</v>
      </c>
      <c r="AB536" s="84">
        <v>65</v>
      </c>
      <c r="AD536" s="65">
        <v>531</v>
      </c>
      <c r="AE536" s="66" t="s">
        <v>881</v>
      </c>
      <c r="AF536" s="65" t="s">
        <v>880</v>
      </c>
      <c r="AG536" s="60" t="s">
        <v>144</v>
      </c>
      <c r="AH536" s="60"/>
      <c r="AI536" s="60"/>
      <c r="AJ536" s="60"/>
      <c r="AK536" s="60"/>
      <c r="AL536" s="60"/>
      <c r="AM536" s="60"/>
      <c r="BD536" s="61"/>
    </row>
    <row r="537" spans="1:56" x14ac:dyDescent="0.45">
      <c r="A537" s="62">
        <v>3724</v>
      </c>
      <c r="B537" s="84">
        <v>0</v>
      </c>
      <c r="C537" s="84">
        <v>0</v>
      </c>
      <c r="D537" s="84">
        <v>5</v>
      </c>
      <c r="E537" s="84">
        <v>0</v>
      </c>
      <c r="F537" s="84" t="s">
        <v>131</v>
      </c>
      <c r="G537" s="84">
        <v>0</v>
      </c>
      <c r="H537" s="84" t="s">
        <v>131</v>
      </c>
      <c r="I537" s="84">
        <v>0</v>
      </c>
      <c r="J537" s="84" t="s">
        <v>131</v>
      </c>
      <c r="K537" s="84" t="s">
        <v>131</v>
      </c>
      <c r="L537" s="84" t="s">
        <v>131</v>
      </c>
      <c r="M537" s="84" t="s">
        <v>131</v>
      </c>
      <c r="N537" s="84">
        <v>0</v>
      </c>
      <c r="O537" s="84" t="s">
        <v>131</v>
      </c>
      <c r="P537" s="84">
        <v>0</v>
      </c>
      <c r="Q537" s="84">
        <v>0</v>
      </c>
      <c r="R537" s="84">
        <v>0</v>
      </c>
      <c r="S537" s="84">
        <v>11</v>
      </c>
      <c r="T537" s="84" t="s">
        <v>131</v>
      </c>
      <c r="U537" s="84">
        <v>0</v>
      </c>
      <c r="V537" s="84">
        <v>0</v>
      </c>
      <c r="W537" s="84">
        <v>0</v>
      </c>
      <c r="X537" s="84">
        <v>0</v>
      </c>
      <c r="Y537" s="84">
        <v>0</v>
      </c>
      <c r="Z537" s="84" t="s">
        <v>131</v>
      </c>
      <c r="AA537" s="84">
        <v>0</v>
      </c>
      <c r="AB537" s="84" t="s">
        <v>131</v>
      </c>
      <c r="AD537" s="65">
        <v>532</v>
      </c>
      <c r="AE537" s="66" t="s">
        <v>882</v>
      </c>
      <c r="AF537" s="65" t="s">
        <v>880</v>
      </c>
      <c r="AG537" s="60" t="s">
        <v>144</v>
      </c>
      <c r="AH537" s="60"/>
      <c r="AI537" s="60"/>
      <c r="AJ537" s="60"/>
      <c r="AK537" s="60"/>
      <c r="AL537" s="60"/>
      <c r="AM537" s="60"/>
      <c r="BD537" s="61"/>
    </row>
    <row r="538" spans="1:56" x14ac:dyDescent="0.45">
      <c r="A538" s="62">
        <v>3725</v>
      </c>
      <c r="B538" s="84">
        <v>0</v>
      </c>
      <c r="C538" s="84">
        <v>0</v>
      </c>
      <c r="D538" s="84">
        <v>80</v>
      </c>
      <c r="E538" s="84">
        <v>0</v>
      </c>
      <c r="F538" s="84">
        <v>21</v>
      </c>
      <c r="G538" s="84">
        <v>0</v>
      </c>
      <c r="H538" s="84">
        <v>10</v>
      </c>
      <c r="I538" s="84">
        <v>0</v>
      </c>
      <c r="J538" s="84">
        <v>26</v>
      </c>
      <c r="K538" s="84">
        <v>28</v>
      </c>
      <c r="L538" s="84">
        <v>22</v>
      </c>
      <c r="M538" s="84">
        <v>33</v>
      </c>
      <c r="N538" s="84">
        <v>11</v>
      </c>
      <c r="O538" s="84">
        <v>13</v>
      </c>
      <c r="P538" s="84" t="s">
        <v>131</v>
      </c>
      <c r="Q538" s="84" t="s">
        <v>131</v>
      </c>
      <c r="R538" s="84">
        <v>0</v>
      </c>
      <c r="S538" s="84">
        <v>133</v>
      </c>
      <c r="T538" s="84">
        <v>11</v>
      </c>
      <c r="U538" s="84">
        <v>0</v>
      </c>
      <c r="V538" s="84">
        <v>0</v>
      </c>
      <c r="W538" s="84">
        <v>0</v>
      </c>
      <c r="X538" s="84" t="s">
        <v>131</v>
      </c>
      <c r="Y538" s="84">
        <v>0</v>
      </c>
      <c r="Z538" s="84">
        <v>0</v>
      </c>
      <c r="AA538" s="84">
        <v>0</v>
      </c>
      <c r="AB538" s="84">
        <v>20</v>
      </c>
      <c r="AD538" s="65">
        <v>533</v>
      </c>
      <c r="AE538" s="66" t="s">
        <v>883</v>
      </c>
      <c r="AF538" s="65" t="s">
        <v>880</v>
      </c>
      <c r="AG538" s="60" t="s">
        <v>144</v>
      </c>
      <c r="AH538" s="60"/>
      <c r="AI538" s="60"/>
      <c r="AJ538" s="60"/>
      <c r="AK538" s="60"/>
      <c r="AL538" s="60"/>
      <c r="AM538" s="60"/>
      <c r="BD538" s="61"/>
    </row>
    <row r="539" spans="1:56" x14ac:dyDescent="0.45">
      <c r="A539" s="62">
        <v>3726</v>
      </c>
      <c r="B539" s="84">
        <v>0</v>
      </c>
      <c r="C539" s="84">
        <v>0</v>
      </c>
      <c r="D539" s="84">
        <v>66</v>
      </c>
      <c r="E539" s="84">
        <v>0</v>
      </c>
      <c r="F539" s="84">
        <v>11</v>
      </c>
      <c r="G539" s="84">
        <v>0</v>
      </c>
      <c r="H539" s="84" t="s">
        <v>131</v>
      </c>
      <c r="I539" s="84">
        <v>0</v>
      </c>
      <c r="J539" s="84">
        <v>21</v>
      </c>
      <c r="K539" s="84">
        <v>29</v>
      </c>
      <c r="L539" s="84">
        <v>21</v>
      </c>
      <c r="M539" s="84">
        <v>30</v>
      </c>
      <c r="N539" s="84" t="s">
        <v>131</v>
      </c>
      <c r="O539" s="84">
        <v>19</v>
      </c>
      <c r="P539" s="84" t="s">
        <v>131</v>
      </c>
      <c r="Q539" s="84" t="s">
        <v>131</v>
      </c>
      <c r="R539" s="84">
        <v>0</v>
      </c>
      <c r="S539" s="84">
        <v>108</v>
      </c>
      <c r="T539" s="84" t="s">
        <v>131</v>
      </c>
      <c r="U539" s="84">
        <v>0</v>
      </c>
      <c r="V539" s="84">
        <v>0</v>
      </c>
      <c r="W539" s="84">
        <v>0</v>
      </c>
      <c r="X539" s="84">
        <v>0</v>
      </c>
      <c r="Y539" s="84">
        <v>0</v>
      </c>
      <c r="Z539" s="84">
        <v>0</v>
      </c>
      <c r="AA539" s="84" t="s">
        <v>131</v>
      </c>
      <c r="AB539" s="84">
        <v>12</v>
      </c>
      <c r="AD539" s="65">
        <v>534</v>
      </c>
      <c r="AE539" s="66" t="s">
        <v>884</v>
      </c>
      <c r="AF539" s="65" t="s">
        <v>885</v>
      </c>
      <c r="AG539" s="60" t="s">
        <v>144</v>
      </c>
      <c r="AH539" s="60"/>
      <c r="AI539" s="60"/>
      <c r="AJ539" s="60"/>
      <c r="AK539" s="60"/>
      <c r="AL539" s="60"/>
      <c r="AM539" s="60"/>
      <c r="BD539" s="61"/>
    </row>
    <row r="540" spans="1:56" x14ac:dyDescent="0.45">
      <c r="A540" s="62">
        <v>3727</v>
      </c>
      <c r="B540" s="84">
        <v>0</v>
      </c>
      <c r="C540" s="84">
        <v>0</v>
      </c>
      <c r="D540" s="84">
        <v>47</v>
      </c>
      <c r="E540" s="84">
        <v>0</v>
      </c>
      <c r="F540" s="84">
        <v>14</v>
      </c>
      <c r="G540" s="84">
        <v>0</v>
      </c>
      <c r="H540" s="84">
        <v>6</v>
      </c>
      <c r="I540" s="84">
        <v>0</v>
      </c>
      <c r="J540" s="84">
        <v>23</v>
      </c>
      <c r="K540" s="84">
        <v>29</v>
      </c>
      <c r="L540" s="84">
        <v>20</v>
      </c>
      <c r="M540" s="84">
        <v>22</v>
      </c>
      <c r="N540" s="84" t="s">
        <v>131</v>
      </c>
      <c r="O540" s="84">
        <v>7</v>
      </c>
      <c r="P540" s="84" t="s">
        <v>131</v>
      </c>
      <c r="Q540" s="84" t="s">
        <v>131</v>
      </c>
      <c r="R540" s="84">
        <v>0</v>
      </c>
      <c r="S540" s="84">
        <v>90</v>
      </c>
      <c r="T540" s="84">
        <v>7</v>
      </c>
      <c r="U540" s="84" t="s">
        <v>131</v>
      </c>
      <c r="V540" s="84">
        <v>0</v>
      </c>
      <c r="W540" s="84">
        <v>0</v>
      </c>
      <c r="X540" s="84">
        <v>0</v>
      </c>
      <c r="Y540" s="84">
        <v>0</v>
      </c>
      <c r="Z540" s="84" t="s">
        <v>131</v>
      </c>
      <c r="AA540" s="84" t="s">
        <v>131</v>
      </c>
      <c r="AB540" s="84">
        <v>8</v>
      </c>
      <c r="AD540" s="65">
        <v>535</v>
      </c>
      <c r="AE540" s="66" t="s">
        <v>886</v>
      </c>
      <c r="AF540" s="65" t="s">
        <v>885</v>
      </c>
      <c r="AG540" s="60" t="s">
        <v>144</v>
      </c>
      <c r="AH540" s="60"/>
      <c r="AI540" s="60"/>
      <c r="AJ540" s="60"/>
      <c r="AK540" s="60"/>
      <c r="AL540" s="60"/>
      <c r="AM540" s="60"/>
      <c r="BD540" s="61"/>
    </row>
    <row r="541" spans="1:56" x14ac:dyDescent="0.45">
      <c r="A541" s="62">
        <v>3728</v>
      </c>
      <c r="B541" s="84">
        <v>0</v>
      </c>
      <c r="C541" s="84">
        <v>0</v>
      </c>
      <c r="D541" s="84">
        <v>102</v>
      </c>
      <c r="E541" s="84">
        <v>0</v>
      </c>
      <c r="F541" s="84">
        <v>22</v>
      </c>
      <c r="G541" s="84">
        <v>0</v>
      </c>
      <c r="H541" s="84">
        <v>11</v>
      </c>
      <c r="I541" s="84">
        <v>0</v>
      </c>
      <c r="J541" s="84">
        <v>32</v>
      </c>
      <c r="K541" s="84">
        <v>52</v>
      </c>
      <c r="L541" s="84">
        <v>33</v>
      </c>
      <c r="M541" s="84">
        <v>43</v>
      </c>
      <c r="N541" s="84">
        <v>5</v>
      </c>
      <c r="O541" s="84">
        <v>33</v>
      </c>
      <c r="P541" s="84" t="s">
        <v>131</v>
      </c>
      <c r="Q541" s="84">
        <v>9</v>
      </c>
      <c r="R541" s="84">
        <v>0</v>
      </c>
      <c r="S541" s="84">
        <v>178</v>
      </c>
      <c r="T541" s="84">
        <v>5</v>
      </c>
      <c r="U541" s="84">
        <v>0</v>
      </c>
      <c r="V541" s="84">
        <v>0</v>
      </c>
      <c r="W541" s="84">
        <v>0</v>
      </c>
      <c r="X541" s="84" t="s">
        <v>131</v>
      </c>
      <c r="Y541" s="84">
        <v>0</v>
      </c>
      <c r="Z541" s="84" t="s">
        <v>131</v>
      </c>
      <c r="AA541" s="84" t="s">
        <v>131</v>
      </c>
      <c r="AB541" s="84">
        <v>33</v>
      </c>
      <c r="AD541" s="65">
        <v>536</v>
      </c>
      <c r="AE541" s="66" t="s">
        <v>887</v>
      </c>
      <c r="AF541" s="65" t="s">
        <v>885</v>
      </c>
      <c r="AG541" s="60" t="s">
        <v>144</v>
      </c>
      <c r="AH541" s="60"/>
      <c r="AI541" s="60"/>
      <c r="AJ541" s="60"/>
      <c r="AK541" s="60"/>
      <c r="AL541" s="60"/>
      <c r="AM541" s="60"/>
      <c r="BD541" s="61"/>
    </row>
    <row r="542" spans="1:56" x14ac:dyDescent="0.45">
      <c r="A542" s="62">
        <v>3730</v>
      </c>
      <c r="B542" s="84">
        <v>0</v>
      </c>
      <c r="C542" s="84" t="s">
        <v>131</v>
      </c>
      <c r="D542" s="84">
        <v>1982</v>
      </c>
      <c r="E542" s="84" t="s">
        <v>131</v>
      </c>
      <c r="F542" s="84">
        <v>341</v>
      </c>
      <c r="G542" s="84" t="s">
        <v>131</v>
      </c>
      <c r="H542" s="84">
        <v>159</v>
      </c>
      <c r="I542" s="84" t="s">
        <v>131</v>
      </c>
      <c r="J542" s="84">
        <v>334</v>
      </c>
      <c r="K542" s="84">
        <v>555</v>
      </c>
      <c r="L542" s="84">
        <v>398</v>
      </c>
      <c r="M542" s="84">
        <v>472</v>
      </c>
      <c r="N542" s="84">
        <v>98</v>
      </c>
      <c r="O542" s="84">
        <v>267</v>
      </c>
      <c r="P542" s="84">
        <v>24</v>
      </c>
      <c r="Q542" s="84">
        <v>118</v>
      </c>
      <c r="R542" s="84" t="s">
        <v>131</v>
      </c>
      <c r="S542" s="84">
        <v>2824</v>
      </c>
      <c r="T542" s="84">
        <v>214</v>
      </c>
      <c r="U542" s="84" t="s">
        <v>131</v>
      </c>
      <c r="V542" s="84" t="s">
        <v>131</v>
      </c>
      <c r="W542" s="84" t="s">
        <v>131</v>
      </c>
      <c r="X542" s="84" t="s">
        <v>131</v>
      </c>
      <c r="Y542" s="84" t="s">
        <v>131</v>
      </c>
      <c r="Z542" s="84">
        <v>19</v>
      </c>
      <c r="AA542" s="84">
        <v>19</v>
      </c>
      <c r="AB542" s="84">
        <v>584</v>
      </c>
      <c r="AD542" s="65">
        <v>537</v>
      </c>
      <c r="AE542" s="66" t="s">
        <v>888</v>
      </c>
      <c r="AF542" s="65" t="s">
        <v>885</v>
      </c>
      <c r="AG542" s="60" t="s">
        <v>144</v>
      </c>
      <c r="AH542" s="60"/>
      <c r="AI542" s="60"/>
      <c r="AJ542" s="60"/>
      <c r="AK542" s="60"/>
      <c r="AL542" s="60"/>
      <c r="AM542" s="60"/>
      <c r="BD542" s="61"/>
    </row>
    <row r="543" spans="1:56" x14ac:dyDescent="0.45">
      <c r="A543" s="62">
        <v>3732</v>
      </c>
      <c r="B543" s="84">
        <v>0</v>
      </c>
      <c r="C543" s="84">
        <v>0</v>
      </c>
      <c r="D543" s="84">
        <v>83</v>
      </c>
      <c r="E543" s="84">
        <v>0</v>
      </c>
      <c r="F543" s="84">
        <v>18</v>
      </c>
      <c r="G543" s="84">
        <v>0</v>
      </c>
      <c r="H543" s="84">
        <v>7</v>
      </c>
      <c r="I543" s="84">
        <v>0</v>
      </c>
      <c r="J543" s="84">
        <v>19</v>
      </c>
      <c r="K543" s="84">
        <v>53</v>
      </c>
      <c r="L543" s="84">
        <v>39</v>
      </c>
      <c r="M543" s="84">
        <v>39</v>
      </c>
      <c r="N543" s="84">
        <v>9</v>
      </c>
      <c r="O543" s="84">
        <v>18</v>
      </c>
      <c r="P543" s="84" t="s">
        <v>131</v>
      </c>
      <c r="Q543" s="84">
        <v>5</v>
      </c>
      <c r="R543" s="84">
        <v>0</v>
      </c>
      <c r="S543" s="84">
        <v>129</v>
      </c>
      <c r="T543" s="84">
        <v>18</v>
      </c>
      <c r="U543" s="84">
        <v>0</v>
      </c>
      <c r="V543" s="84">
        <v>0</v>
      </c>
      <c r="W543" s="84" t="s">
        <v>131</v>
      </c>
      <c r="X543" s="84">
        <v>0</v>
      </c>
      <c r="Y543" s="84">
        <v>0</v>
      </c>
      <c r="Z543" s="84">
        <v>0</v>
      </c>
      <c r="AA543" s="84" t="s">
        <v>131</v>
      </c>
      <c r="AB543" s="84">
        <v>20</v>
      </c>
      <c r="AD543" s="65">
        <v>538</v>
      </c>
      <c r="AE543" s="66" t="s">
        <v>889</v>
      </c>
      <c r="AF543" s="65" t="s">
        <v>885</v>
      </c>
      <c r="AG543" s="60" t="s">
        <v>144</v>
      </c>
      <c r="AH543" s="60"/>
      <c r="AI543" s="60"/>
      <c r="AJ543" s="60"/>
      <c r="AK543" s="60"/>
      <c r="AL543" s="60"/>
      <c r="AM543" s="60"/>
      <c r="BD543" s="61"/>
    </row>
    <row r="544" spans="1:56" x14ac:dyDescent="0.45">
      <c r="A544" s="62">
        <v>3733</v>
      </c>
      <c r="B544" s="84">
        <v>0</v>
      </c>
      <c r="C544" s="84">
        <v>0</v>
      </c>
      <c r="D544" s="84">
        <v>31</v>
      </c>
      <c r="E544" s="84">
        <v>0</v>
      </c>
      <c r="F544" s="84" t="s">
        <v>131</v>
      </c>
      <c r="G544" s="84">
        <v>0</v>
      </c>
      <c r="H544" s="84" t="s">
        <v>131</v>
      </c>
      <c r="I544" s="84">
        <v>0</v>
      </c>
      <c r="J544" s="84">
        <v>8</v>
      </c>
      <c r="K544" s="84">
        <v>10</v>
      </c>
      <c r="L544" s="84">
        <v>9</v>
      </c>
      <c r="M544" s="84">
        <v>8</v>
      </c>
      <c r="N544" s="84" t="s">
        <v>131</v>
      </c>
      <c r="O544" s="84">
        <v>6</v>
      </c>
      <c r="P544" s="84">
        <v>0</v>
      </c>
      <c r="Q544" s="84" t="s">
        <v>131</v>
      </c>
      <c r="R544" s="84">
        <v>0</v>
      </c>
      <c r="S544" s="84">
        <v>52</v>
      </c>
      <c r="T544" s="84">
        <v>10</v>
      </c>
      <c r="U544" s="84">
        <v>0</v>
      </c>
      <c r="V544" s="84">
        <v>0</v>
      </c>
      <c r="W544" s="84">
        <v>0</v>
      </c>
      <c r="X544" s="84">
        <v>0</v>
      </c>
      <c r="Y544" s="84">
        <v>0</v>
      </c>
      <c r="Z544" s="84">
        <v>0</v>
      </c>
      <c r="AA544" s="84" t="s">
        <v>131</v>
      </c>
      <c r="AB544" s="84">
        <v>17</v>
      </c>
      <c r="AD544" s="65">
        <v>539</v>
      </c>
      <c r="AE544" s="66" t="s">
        <v>890</v>
      </c>
      <c r="AF544" s="65" t="s">
        <v>891</v>
      </c>
      <c r="AG544" s="60" t="s">
        <v>144</v>
      </c>
      <c r="AH544" s="60"/>
      <c r="AI544" s="60"/>
      <c r="AJ544" s="60"/>
      <c r="AK544" s="60"/>
      <c r="AL544" s="60"/>
      <c r="AM544" s="60"/>
      <c r="BD544" s="61"/>
    </row>
    <row r="545" spans="1:56" x14ac:dyDescent="0.45">
      <c r="A545" s="62">
        <v>3735</v>
      </c>
      <c r="B545" s="84">
        <v>0</v>
      </c>
      <c r="C545" s="84">
        <v>0</v>
      </c>
      <c r="D545" s="84">
        <v>70</v>
      </c>
      <c r="E545" s="84" t="s">
        <v>131</v>
      </c>
      <c r="F545" s="84">
        <v>19</v>
      </c>
      <c r="G545" s="84">
        <v>0</v>
      </c>
      <c r="H545" s="84">
        <v>5</v>
      </c>
      <c r="I545" s="84">
        <v>0</v>
      </c>
      <c r="J545" s="84">
        <v>12</v>
      </c>
      <c r="K545" s="84">
        <v>29</v>
      </c>
      <c r="L545" s="84">
        <v>18</v>
      </c>
      <c r="M545" s="84">
        <v>34</v>
      </c>
      <c r="N545" s="84">
        <v>7</v>
      </c>
      <c r="O545" s="84">
        <v>14</v>
      </c>
      <c r="P545" s="84" t="s">
        <v>131</v>
      </c>
      <c r="Q545" s="84">
        <v>0</v>
      </c>
      <c r="R545" s="84">
        <v>0</v>
      </c>
      <c r="S545" s="84">
        <v>108</v>
      </c>
      <c r="T545" s="84">
        <v>28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 t="s">
        <v>131</v>
      </c>
      <c r="AA545" s="84" t="s">
        <v>131</v>
      </c>
      <c r="AB545" s="84">
        <v>19</v>
      </c>
      <c r="AD545" s="65">
        <v>540</v>
      </c>
      <c r="AE545" s="66" t="s">
        <v>892</v>
      </c>
      <c r="AF545" s="65" t="s">
        <v>893</v>
      </c>
      <c r="AG545" s="60" t="s">
        <v>144</v>
      </c>
      <c r="AH545" s="60"/>
      <c r="AI545" s="60"/>
      <c r="AJ545" s="60"/>
      <c r="AK545" s="60"/>
      <c r="AL545" s="60"/>
      <c r="AM545" s="60"/>
      <c r="BD545" s="61"/>
    </row>
    <row r="546" spans="1:56" x14ac:dyDescent="0.45">
      <c r="A546" s="62">
        <v>3736</v>
      </c>
      <c r="B546" s="84">
        <v>0</v>
      </c>
      <c r="C546" s="84">
        <v>0</v>
      </c>
      <c r="D546" s="84" t="s">
        <v>131</v>
      </c>
      <c r="E546" s="84">
        <v>0</v>
      </c>
      <c r="F546" s="84">
        <v>0</v>
      </c>
      <c r="G546" s="84">
        <v>0</v>
      </c>
      <c r="H546" s="84">
        <v>0</v>
      </c>
      <c r="I546" s="84">
        <v>0</v>
      </c>
      <c r="J546" s="84" t="s">
        <v>131</v>
      </c>
      <c r="K546" s="84" t="s">
        <v>131</v>
      </c>
      <c r="L546" s="84" t="s">
        <v>131</v>
      </c>
      <c r="M546" s="84" t="s">
        <v>131</v>
      </c>
      <c r="N546" s="84">
        <v>0</v>
      </c>
      <c r="O546" s="84" t="s">
        <v>131</v>
      </c>
      <c r="P546" s="84">
        <v>0</v>
      </c>
      <c r="Q546" s="84">
        <v>0</v>
      </c>
      <c r="R546" s="84">
        <v>0</v>
      </c>
      <c r="S546" s="84">
        <v>5</v>
      </c>
      <c r="T546" s="84">
        <v>0</v>
      </c>
      <c r="U546" s="84">
        <v>0</v>
      </c>
      <c r="V546" s="84">
        <v>0</v>
      </c>
      <c r="W546" s="84">
        <v>0</v>
      </c>
      <c r="X546" s="84">
        <v>0</v>
      </c>
      <c r="Y546" s="84">
        <v>0</v>
      </c>
      <c r="Z546" s="84" t="s">
        <v>131</v>
      </c>
      <c r="AA546" s="84">
        <v>0</v>
      </c>
      <c r="AB546" s="84" t="s">
        <v>131</v>
      </c>
      <c r="AD546" s="65">
        <v>541</v>
      </c>
      <c r="AE546" s="66" t="s">
        <v>894</v>
      </c>
      <c r="AF546" s="65" t="s">
        <v>893</v>
      </c>
      <c r="AG546" s="60" t="s">
        <v>144</v>
      </c>
      <c r="AH546" s="60"/>
      <c r="AI546" s="60"/>
      <c r="AJ546" s="60"/>
      <c r="AK546" s="60"/>
      <c r="AL546" s="60"/>
      <c r="AM546" s="60"/>
      <c r="BD546" s="61"/>
    </row>
    <row r="547" spans="1:56" x14ac:dyDescent="0.45">
      <c r="A547" s="62">
        <v>3737</v>
      </c>
      <c r="B547" s="84">
        <v>0</v>
      </c>
      <c r="C547" s="84" t="s">
        <v>131</v>
      </c>
      <c r="D547" s="84">
        <v>774</v>
      </c>
      <c r="E547" s="84" t="s">
        <v>131</v>
      </c>
      <c r="F547" s="84">
        <v>122</v>
      </c>
      <c r="G547" s="84" t="s">
        <v>131</v>
      </c>
      <c r="H547" s="84">
        <v>48</v>
      </c>
      <c r="I547" s="84">
        <v>0</v>
      </c>
      <c r="J547" s="84">
        <v>168</v>
      </c>
      <c r="K547" s="84">
        <v>267</v>
      </c>
      <c r="L547" s="84">
        <v>191</v>
      </c>
      <c r="M547" s="84">
        <v>234</v>
      </c>
      <c r="N547" s="84">
        <v>60</v>
      </c>
      <c r="O547" s="84">
        <v>124</v>
      </c>
      <c r="P547" s="84">
        <v>9</v>
      </c>
      <c r="Q547" s="84">
        <v>35</v>
      </c>
      <c r="R547" s="84">
        <v>0</v>
      </c>
      <c r="S547" s="84">
        <v>1162</v>
      </c>
      <c r="T547" s="84">
        <v>124</v>
      </c>
      <c r="U547" s="84" t="s">
        <v>131</v>
      </c>
      <c r="V547" s="84">
        <v>0</v>
      </c>
      <c r="W547" s="84" t="s">
        <v>131</v>
      </c>
      <c r="X547" s="84" t="s">
        <v>131</v>
      </c>
      <c r="Y547" s="84" t="s">
        <v>131</v>
      </c>
      <c r="Z547" s="84">
        <v>8</v>
      </c>
      <c r="AA547" s="84">
        <v>13</v>
      </c>
      <c r="AB547" s="84">
        <v>242</v>
      </c>
      <c r="AD547" s="65">
        <v>542</v>
      </c>
      <c r="AE547" s="66" t="s">
        <v>895</v>
      </c>
      <c r="AF547" s="65" t="s">
        <v>893</v>
      </c>
      <c r="AG547" s="60" t="s">
        <v>144</v>
      </c>
      <c r="AH547" s="60"/>
      <c r="AI547" s="60"/>
      <c r="AJ547" s="60"/>
      <c r="AK547" s="60"/>
      <c r="AL547" s="60"/>
      <c r="AM547" s="60"/>
      <c r="BD547" s="61"/>
    </row>
    <row r="548" spans="1:56" x14ac:dyDescent="0.45">
      <c r="A548" s="62">
        <v>3738</v>
      </c>
      <c r="B548" s="84">
        <v>0</v>
      </c>
      <c r="C548" s="84">
        <v>0</v>
      </c>
      <c r="D548" s="84">
        <v>21</v>
      </c>
      <c r="E548" s="84">
        <v>0</v>
      </c>
      <c r="F548" s="84">
        <v>7</v>
      </c>
      <c r="G548" s="84">
        <v>0</v>
      </c>
      <c r="H548" s="84" t="s">
        <v>131</v>
      </c>
      <c r="I548" s="84">
        <v>0</v>
      </c>
      <c r="J548" s="84">
        <v>7</v>
      </c>
      <c r="K548" s="84">
        <v>17</v>
      </c>
      <c r="L548" s="84">
        <v>10</v>
      </c>
      <c r="M548" s="84">
        <v>10</v>
      </c>
      <c r="N548" s="84" t="s">
        <v>131</v>
      </c>
      <c r="O548" s="84">
        <v>8</v>
      </c>
      <c r="P548" s="84">
        <v>0</v>
      </c>
      <c r="Q548" s="84" t="s">
        <v>131</v>
      </c>
      <c r="R548" s="84">
        <v>0</v>
      </c>
      <c r="S548" s="84">
        <v>41</v>
      </c>
      <c r="T548" s="84" t="s">
        <v>131</v>
      </c>
      <c r="U548" s="84">
        <v>0</v>
      </c>
      <c r="V548" s="84">
        <v>0</v>
      </c>
      <c r="W548" s="84">
        <v>0</v>
      </c>
      <c r="X548" s="84">
        <v>0</v>
      </c>
      <c r="Y548" s="84">
        <v>0</v>
      </c>
      <c r="Z548" s="84">
        <v>0</v>
      </c>
      <c r="AA548" s="84" t="s">
        <v>131</v>
      </c>
      <c r="AB548" s="84">
        <v>7</v>
      </c>
      <c r="AD548" s="65">
        <v>543</v>
      </c>
      <c r="AE548" s="66" t="s">
        <v>896</v>
      </c>
      <c r="AF548" s="65" t="s">
        <v>893</v>
      </c>
      <c r="AG548" s="60" t="s">
        <v>144</v>
      </c>
      <c r="AH548" s="60"/>
      <c r="AI548" s="60"/>
      <c r="AJ548" s="60"/>
      <c r="AK548" s="60"/>
      <c r="AL548" s="60"/>
      <c r="AM548" s="60"/>
      <c r="BD548" s="61"/>
    </row>
    <row r="549" spans="1:56" x14ac:dyDescent="0.45">
      <c r="A549" s="62">
        <v>3739</v>
      </c>
      <c r="B549" s="84">
        <v>0</v>
      </c>
      <c r="C549" s="84">
        <v>0</v>
      </c>
      <c r="D549" s="84">
        <v>17</v>
      </c>
      <c r="E549" s="84">
        <v>0</v>
      </c>
      <c r="F549" s="84">
        <v>5</v>
      </c>
      <c r="G549" s="84">
        <v>0</v>
      </c>
      <c r="H549" s="84" t="s">
        <v>131</v>
      </c>
      <c r="I549" s="84">
        <v>0</v>
      </c>
      <c r="J549" s="84">
        <v>8</v>
      </c>
      <c r="K549" s="84">
        <v>11</v>
      </c>
      <c r="L549" s="84">
        <v>7</v>
      </c>
      <c r="M549" s="84">
        <v>6</v>
      </c>
      <c r="N549" s="84" t="s">
        <v>131</v>
      </c>
      <c r="O549" s="84">
        <v>5</v>
      </c>
      <c r="P549" s="84">
        <v>0</v>
      </c>
      <c r="Q549" s="84" t="s">
        <v>131</v>
      </c>
      <c r="R549" s="84">
        <v>0</v>
      </c>
      <c r="S549" s="84">
        <v>34</v>
      </c>
      <c r="T549" s="84">
        <v>6</v>
      </c>
      <c r="U549" s="84">
        <v>0</v>
      </c>
      <c r="V549" s="84">
        <v>0</v>
      </c>
      <c r="W549" s="84">
        <v>0</v>
      </c>
      <c r="X549" s="84">
        <v>0</v>
      </c>
      <c r="Y549" s="84">
        <v>0</v>
      </c>
      <c r="Z549" s="84">
        <v>0</v>
      </c>
      <c r="AA549" s="84" t="s">
        <v>131</v>
      </c>
      <c r="AB549" s="84" t="s">
        <v>131</v>
      </c>
      <c r="AD549" s="65">
        <v>544</v>
      </c>
      <c r="AE549" s="66" t="s">
        <v>897</v>
      </c>
      <c r="AF549" s="65" t="s">
        <v>893</v>
      </c>
      <c r="AG549" s="60" t="s">
        <v>144</v>
      </c>
      <c r="AH549" s="60"/>
      <c r="AI549" s="60"/>
      <c r="AJ549" s="60"/>
      <c r="AK549" s="60"/>
      <c r="AL549" s="60"/>
      <c r="AM549" s="60"/>
      <c r="BD549" s="61"/>
    </row>
    <row r="550" spans="1:56" x14ac:dyDescent="0.45">
      <c r="A550" s="62">
        <v>3740</v>
      </c>
      <c r="B550" s="84">
        <v>0</v>
      </c>
      <c r="C550" s="84">
        <v>0</v>
      </c>
      <c r="D550" s="84">
        <v>161</v>
      </c>
      <c r="E550" s="84">
        <v>0</v>
      </c>
      <c r="F550" s="84">
        <v>22</v>
      </c>
      <c r="G550" s="84">
        <v>0</v>
      </c>
      <c r="H550" s="84">
        <v>11</v>
      </c>
      <c r="I550" s="84">
        <v>0</v>
      </c>
      <c r="J550" s="84">
        <v>22</v>
      </c>
      <c r="K550" s="84">
        <v>79</v>
      </c>
      <c r="L550" s="84">
        <v>53</v>
      </c>
      <c r="M550" s="84">
        <v>46</v>
      </c>
      <c r="N550" s="84">
        <v>8</v>
      </c>
      <c r="O550" s="84">
        <v>23</v>
      </c>
      <c r="P550" s="84" t="s">
        <v>131</v>
      </c>
      <c r="Q550" s="84" t="s">
        <v>131</v>
      </c>
      <c r="R550" s="84">
        <v>0</v>
      </c>
      <c r="S550" s="84">
        <v>217</v>
      </c>
      <c r="T550" s="84">
        <v>20</v>
      </c>
      <c r="U550" s="84" t="s">
        <v>131</v>
      </c>
      <c r="V550" s="84">
        <v>0</v>
      </c>
      <c r="W550" s="84">
        <v>0</v>
      </c>
      <c r="X550" s="84">
        <v>0</v>
      </c>
      <c r="Y550" s="84" t="s">
        <v>131</v>
      </c>
      <c r="Z550" s="84">
        <v>0</v>
      </c>
      <c r="AA550" s="84" t="s">
        <v>131</v>
      </c>
      <c r="AB550" s="84">
        <v>39</v>
      </c>
      <c r="AD550" s="65">
        <v>545</v>
      </c>
      <c r="AE550" s="66" t="s">
        <v>898</v>
      </c>
      <c r="AF550" s="65" t="s">
        <v>893</v>
      </c>
      <c r="AG550" s="60" t="s">
        <v>144</v>
      </c>
      <c r="AH550" s="60"/>
      <c r="AI550" s="60"/>
      <c r="AJ550" s="60"/>
      <c r="AK550" s="60"/>
      <c r="AL550" s="60"/>
      <c r="AM550" s="60"/>
      <c r="BD550" s="61"/>
    </row>
    <row r="551" spans="1:56" x14ac:dyDescent="0.45">
      <c r="A551" s="62">
        <v>3741</v>
      </c>
      <c r="B551" s="84">
        <v>0</v>
      </c>
      <c r="C551" s="84">
        <v>0</v>
      </c>
      <c r="D551" s="84">
        <v>501</v>
      </c>
      <c r="E551" s="84" t="s">
        <v>131</v>
      </c>
      <c r="F551" s="84">
        <v>50</v>
      </c>
      <c r="G551" s="84">
        <v>0</v>
      </c>
      <c r="H551" s="84">
        <v>19</v>
      </c>
      <c r="I551" s="84">
        <v>0</v>
      </c>
      <c r="J551" s="84">
        <v>62</v>
      </c>
      <c r="K551" s="84">
        <v>167</v>
      </c>
      <c r="L551" s="84">
        <v>122</v>
      </c>
      <c r="M551" s="84">
        <v>129</v>
      </c>
      <c r="N551" s="84">
        <v>36</v>
      </c>
      <c r="O551" s="84">
        <v>57</v>
      </c>
      <c r="P551" s="84">
        <v>8</v>
      </c>
      <c r="Q551" s="84">
        <v>20</v>
      </c>
      <c r="R551" s="84" t="s">
        <v>131</v>
      </c>
      <c r="S551" s="84">
        <v>653</v>
      </c>
      <c r="T551" s="84">
        <v>99</v>
      </c>
      <c r="U551" s="84" t="s">
        <v>131</v>
      </c>
      <c r="V551" s="84">
        <v>0</v>
      </c>
      <c r="W551" s="84">
        <v>0</v>
      </c>
      <c r="X551" s="84">
        <v>0</v>
      </c>
      <c r="Y551" s="84" t="s">
        <v>131</v>
      </c>
      <c r="Z551" s="84" t="s">
        <v>131</v>
      </c>
      <c r="AA551" s="84">
        <v>9</v>
      </c>
      <c r="AB551" s="84">
        <v>135</v>
      </c>
      <c r="AD551" s="65">
        <v>546</v>
      </c>
      <c r="AE551" s="66" t="s">
        <v>899</v>
      </c>
      <c r="AF551" s="65" t="s">
        <v>893</v>
      </c>
      <c r="AG551" s="60" t="s">
        <v>144</v>
      </c>
      <c r="AH551" s="60"/>
      <c r="AI551" s="60"/>
      <c r="AJ551" s="60"/>
      <c r="AK551" s="60"/>
      <c r="AL551" s="60"/>
      <c r="AM551" s="60"/>
      <c r="BD551" s="61"/>
    </row>
    <row r="552" spans="1:56" x14ac:dyDescent="0.45">
      <c r="A552" s="62">
        <v>3744</v>
      </c>
      <c r="B552" s="84">
        <v>0</v>
      </c>
      <c r="C552" s="84">
        <v>0</v>
      </c>
      <c r="D552" s="84">
        <v>58</v>
      </c>
      <c r="E552" s="84">
        <v>0</v>
      </c>
      <c r="F552" s="84">
        <v>11</v>
      </c>
      <c r="G552" s="84">
        <v>0</v>
      </c>
      <c r="H552" s="84">
        <v>6</v>
      </c>
      <c r="I552" s="84">
        <v>0</v>
      </c>
      <c r="J552" s="84">
        <v>9</v>
      </c>
      <c r="K552" s="84">
        <v>30</v>
      </c>
      <c r="L552" s="84">
        <v>18</v>
      </c>
      <c r="M552" s="84">
        <v>22</v>
      </c>
      <c r="N552" s="84" t="s">
        <v>131</v>
      </c>
      <c r="O552" s="84">
        <v>8</v>
      </c>
      <c r="P552" s="84" t="s">
        <v>131</v>
      </c>
      <c r="Q552" s="84">
        <v>0</v>
      </c>
      <c r="R552" s="84">
        <v>0</v>
      </c>
      <c r="S552" s="84">
        <v>79</v>
      </c>
      <c r="T552" s="84">
        <v>7</v>
      </c>
      <c r="U552" s="84">
        <v>0</v>
      </c>
      <c r="V552" s="84">
        <v>0</v>
      </c>
      <c r="W552" s="84">
        <v>0</v>
      </c>
      <c r="X552" s="84">
        <v>0</v>
      </c>
      <c r="Y552" s="84">
        <v>0</v>
      </c>
      <c r="Z552" s="84">
        <v>0</v>
      </c>
      <c r="AA552" s="84" t="s">
        <v>131</v>
      </c>
      <c r="AB552" s="84">
        <v>6</v>
      </c>
      <c r="AD552" s="65">
        <v>547</v>
      </c>
      <c r="AE552" s="66" t="s">
        <v>900</v>
      </c>
      <c r="AF552" s="65" t="s">
        <v>893</v>
      </c>
      <c r="AG552" s="60" t="s">
        <v>144</v>
      </c>
      <c r="AH552" s="60"/>
      <c r="AI552" s="60"/>
      <c r="AJ552" s="60"/>
      <c r="AK552" s="60"/>
      <c r="AL552" s="60"/>
      <c r="AM552" s="60"/>
      <c r="BD552" s="61"/>
    </row>
    <row r="553" spans="1:56" x14ac:dyDescent="0.45">
      <c r="A553" s="62">
        <v>3746</v>
      </c>
      <c r="B553" s="84">
        <v>0</v>
      </c>
      <c r="C553" s="84">
        <v>0</v>
      </c>
      <c r="D553" s="84">
        <v>69</v>
      </c>
      <c r="E553" s="84">
        <v>0</v>
      </c>
      <c r="F553" s="84">
        <v>6</v>
      </c>
      <c r="G553" s="84" t="s">
        <v>131</v>
      </c>
      <c r="H553" s="84">
        <v>6</v>
      </c>
      <c r="I553" s="84">
        <v>0</v>
      </c>
      <c r="J553" s="84">
        <v>16</v>
      </c>
      <c r="K553" s="84">
        <v>21</v>
      </c>
      <c r="L553" s="84">
        <v>14</v>
      </c>
      <c r="M553" s="84">
        <v>21</v>
      </c>
      <c r="N553" s="84">
        <v>5</v>
      </c>
      <c r="O553" s="84">
        <v>9</v>
      </c>
      <c r="P553" s="84" t="s">
        <v>131</v>
      </c>
      <c r="Q553" s="84" t="s">
        <v>131</v>
      </c>
      <c r="R553" s="84">
        <v>0</v>
      </c>
      <c r="S553" s="84">
        <v>101</v>
      </c>
      <c r="T553" s="84">
        <v>11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0</v>
      </c>
      <c r="AA553" s="84" t="s">
        <v>131</v>
      </c>
      <c r="AB553" s="84">
        <v>13</v>
      </c>
      <c r="AD553" s="65">
        <v>548</v>
      </c>
      <c r="AE553" s="66" t="s">
        <v>901</v>
      </c>
      <c r="AF553" s="65" t="s">
        <v>893</v>
      </c>
      <c r="AG553" s="60" t="s">
        <v>144</v>
      </c>
      <c r="AH553" s="60"/>
      <c r="AI553" s="60"/>
      <c r="AJ553" s="60"/>
      <c r="AK553" s="60"/>
      <c r="AL553" s="60"/>
      <c r="AM553" s="60"/>
      <c r="BD553" s="61"/>
    </row>
    <row r="554" spans="1:56" x14ac:dyDescent="0.45">
      <c r="A554" s="62">
        <v>3747</v>
      </c>
      <c r="B554" s="84">
        <v>0</v>
      </c>
      <c r="C554" s="84">
        <v>0</v>
      </c>
      <c r="D554" s="84">
        <v>732</v>
      </c>
      <c r="E554" s="84" t="s">
        <v>131</v>
      </c>
      <c r="F554" s="84">
        <v>105</v>
      </c>
      <c r="G554" s="84" t="s">
        <v>131</v>
      </c>
      <c r="H554" s="84">
        <v>42</v>
      </c>
      <c r="I554" s="84">
        <v>0</v>
      </c>
      <c r="J554" s="84">
        <v>140</v>
      </c>
      <c r="K554" s="84">
        <v>242</v>
      </c>
      <c r="L554" s="84">
        <v>175</v>
      </c>
      <c r="M554" s="84">
        <v>214</v>
      </c>
      <c r="N554" s="84">
        <v>46</v>
      </c>
      <c r="O554" s="84">
        <v>99</v>
      </c>
      <c r="P554" s="84" t="s">
        <v>131</v>
      </c>
      <c r="Q554" s="84">
        <v>33</v>
      </c>
      <c r="R554" s="84">
        <v>0</v>
      </c>
      <c r="S554" s="84">
        <v>1029</v>
      </c>
      <c r="T554" s="84">
        <v>110</v>
      </c>
      <c r="U554" s="84" t="s">
        <v>131</v>
      </c>
      <c r="V554" s="84">
        <v>0</v>
      </c>
      <c r="W554" s="84">
        <v>5</v>
      </c>
      <c r="X554" s="84" t="s">
        <v>131</v>
      </c>
      <c r="Y554" s="84">
        <v>0</v>
      </c>
      <c r="Z554" s="84">
        <v>6</v>
      </c>
      <c r="AA554" s="84">
        <v>10</v>
      </c>
      <c r="AB554" s="84">
        <v>186</v>
      </c>
      <c r="AD554" s="65">
        <v>549</v>
      </c>
      <c r="AE554" s="66" t="s">
        <v>902</v>
      </c>
      <c r="AF554" s="65" t="s">
        <v>893</v>
      </c>
      <c r="AG554" s="60" t="s">
        <v>144</v>
      </c>
      <c r="AH554" s="60"/>
      <c r="AI554" s="60"/>
      <c r="AJ554" s="60"/>
      <c r="AK554" s="60"/>
      <c r="AL554" s="60"/>
      <c r="AM554" s="60"/>
      <c r="BD554" s="61"/>
    </row>
    <row r="555" spans="1:56" x14ac:dyDescent="0.45">
      <c r="A555" s="62">
        <v>3749</v>
      </c>
      <c r="B555" s="84">
        <v>0</v>
      </c>
      <c r="C555" s="84">
        <v>0</v>
      </c>
      <c r="D555" s="84">
        <v>284</v>
      </c>
      <c r="E555" s="84" t="s">
        <v>131</v>
      </c>
      <c r="F555" s="84">
        <v>40</v>
      </c>
      <c r="G555" s="84">
        <v>0</v>
      </c>
      <c r="H555" s="84">
        <v>8</v>
      </c>
      <c r="I555" s="84">
        <v>0</v>
      </c>
      <c r="J555" s="84">
        <v>29</v>
      </c>
      <c r="K555" s="84">
        <v>92</v>
      </c>
      <c r="L555" s="84">
        <v>63</v>
      </c>
      <c r="M555" s="84">
        <v>84</v>
      </c>
      <c r="N555" s="84">
        <v>24</v>
      </c>
      <c r="O555" s="84">
        <v>29</v>
      </c>
      <c r="P555" s="84">
        <v>0</v>
      </c>
      <c r="Q555" s="84">
        <v>15</v>
      </c>
      <c r="R555" s="84">
        <v>0</v>
      </c>
      <c r="S555" s="84">
        <v>368</v>
      </c>
      <c r="T555" s="84">
        <v>55</v>
      </c>
      <c r="U555" s="84">
        <v>0</v>
      </c>
      <c r="V555" s="84">
        <v>0</v>
      </c>
      <c r="W555" s="84">
        <v>0</v>
      </c>
      <c r="X555" s="84">
        <v>0</v>
      </c>
      <c r="Y555" s="84">
        <v>0</v>
      </c>
      <c r="Z555" s="84">
        <v>5</v>
      </c>
      <c r="AA555" s="84" t="s">
        <v>131</v>
      </c>
      <c r="AB555" s="84">
        <v>70</v>
      </c>
      <c r="AD555" s="65">
        <v>550</v>
      </c>
      <c r="AE555" s="66" t="s">
        <v>903</v>
      </c>
      <c r="AF555" s="65" t="s">
        <v>893</v>
      </c>
      <c r="AG555" s="60" t="s">
        <v>144</v>
      </c>
      <c r="AH555" s="60"/>
      <c r="AI555" s="60"/>
      <c r="AJ555" s="60"/>
      <c r="AK555" s="60"/>
      <c r="AL555" s="60"/>
      <c r="AM555" s="60"/>
      <c r="BD555" s="61"/>
    </row>
    <row r="556" spans="1:56" x14ac:dyDescent="0.45">
      <c r="A556" s="62">
        <v>3750</v>
      </c>
      <c r="B556" s="84" t="s">
        <v>131</v>
      </c>
      <c r="C556" s="84" t="s">
        <v>131</v>
      </c>
      <c r="D556" s="84">
        <v>505</v>
      </c>
      <c r="E556" s="84">
        <v>11</v>
      </c>
      <c r="F556" s="84">
        <v>396</v>
      </c>
      <c r="G556" s="84">
        <v>11</v>
      </c>
      <c r="H556" s="84">
        <v>206</v>
      </c>
      <c r="I556" s="84">
        <v>0</v>
      </c>
      <c r="J556" s="84">
        <v>267</v>
      </c>
      <c r="K556" s="84">
        <v>1397</v>
      </c>
      <c r="L556" s="84">
        <v>1117</v>
      </c>
      <c r="M556" s="84">
        <v>1014</v>
      </c>
      <c r="N556" s="84">
        <v>151</v>
      </c>
      <c r="O556" s="84">
        <v>301</v>
      </c>
      <c r="P556" s="84">
        <v>131</v>
      </c>
      <c r="Q556" s="84">
        <v>144</v>
      </c>
      <c r="R556" s="84" t="s">
        <v>131</v>
      </c>
      <c r="S556" s="84">
        <v>1334</v>
      </c>
      <c r="T556" s="84">
        <v>30</v>
      </c>
      <c r="U556" s="84" t="s">
        <v>131</v>
      </c>
      <c r="V556" s="84">
        <v>9</v>
      </c>
      <c r="W556" s="84">
        <v>8</v>
      </c>
      <c r="X556" s="84" t="s">
        <v>131</v>
      </c>
      <c r="Y556" s="84" t="s">
        <v>131</v>
      </c>
      <c r="Z556" s="84">
        <v>20</v>
      </c>
      <c r="AA556" s="84">
        <v>119</v>
      </c>
      <c r="AB556" s="84">
        <v>602</v>
      </c>
      <c r="AD556" s="65">
        <v>551</v>
      </c>
      <c r="AE556" s="66" t="s">
        <v>904</v>
      </c>
      <c r="AF556" s="65" t="s">
        <v>893</v>
      </c>
      <c r="AG556" s="60" t="s">
        <v>144</v>
      </c>
      <c r="AH556" s="60"/>
      <c r="AI556" s="60"/>
      <c r="AJ556" s="60"/>
      <c r="AK556" s="60"/>
      <c r="AL556" s="60"/>
      <c r="AM556" s="60"/>
      <c r="BD556" s="61"/>
    </row>
    <row r="557" spans="1:56" x14ac:dyDescent="0.45">
      <c r="A557" s="62">
        <v>3751</v>
      </c>
      <c r="B557" s="84">
        <v>0</v>
      </c>
      <c r="C557" s="84">
        <v>0</v>
      </c>
      <c r="D557" s="84">
        <v>27</v>
      </c>
      <c r="E557" s="84">
        <v>0</v>
      </c>
      <c r="F557" s="84">
        <v>9</v>
      </c>
      <c r="G557" s="84">
        <v>0</v>
      </c>
      <c r="H557" s="84">
        <v>6</v>
      </c>
      <c r="I557" s="84">
        <v>0</v>
      </c>
      <c r="J557" s="84">
        <v>8</v>
      </c>
      <c r="K557" s="84">
        <v>12</v>
      </c>
      <c r="L557" s="84">
        <v>10</v>
      </c>
      <c r="M557" s="84">
        <v>11</v>
      </c>
      <c r="N557" s="84" t="s">
        <v>131</v>
      </c>
      <c r="O557" s="84">
        <v>6</v>
      </c>
      <c r="P557" s="84" t="s">
        <v>131</v>
      </c>
      <c r="Q557" s="84">
        <v>0</v>
      </c>
      <c r="R557" s="84">
        <v>0</v>
      </c>
      <c r="S557" s="84">
        <v>49</v>
      </c>
      <c r="T557" s="84">
        <v>7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 t="s">
        <v>131</v>
      </c>
      <c r="AA557" s="84" t="s">
        <v>131</v>
      </c>
      <c r="AB557" s="84">
        <v>6</v>
      </c>
      <c r="AD557" s="65">
        <v>552</v>
      </c>
      <c r="AE557" s="66" t="s">
        <v>905</v>
      </c>
      <c r="AF557" s="65" t="s">
        <v>893</v>
      </c>
      <c r="AG557" s="60" t="s">
        <v>144</v>
      </c>
      <c r="AH557" s="60"/>
      <c r="AI557" s="60"/>
      <c r="AJ557" s="60"/>
      <c r="AK557" s="60"/>
      <c r="AL557" s="60"/>
      <c r="AM557" s="60"/>
      <c r="BD557" s="61"/>
    </row>
    <row r="558" spans="1:56" x14ac:dyDescent="0.45">
      <c r="A558" s="62">
        <v>3752</v>
      </c>
      <c r="B558" s="84" t="s">
        <v>131</v>
      </c>
      <c r="C558" s="84">
        <v>0</v>
      </c>
      <c r="D558" s="84">
        <v>1646</v>
      </c>
      <c r="E558" s="84">
        <v>32</v>
      </c>
      <c r="F558" s="84">
        <v>703</v>
      </c>
      <c r="G558" s="84">
        <v>21</v>
      </c>
      <c r="H558" s="84">
        <v>285</v>
      </c>
      <c r="I558" s="84" t="s">
        <v>131</v>
      </c>
      <c r="J558" s="84">
        <v>488</v>
      </c>
      <c r="K558" s="84">
        <v>1599</v>
      </c>
      <c r="L558" s="84">
        <v>1194</v>
      </c>
      <c r="M558" s="84">
        <v>1438</v>
      </c>
      <c r="N558" s="84">
        <v>352</v>
      </c>
      <c r="O558" s="84">
        <v>515</v>
      </c>
      <c r="P558" s="84">
        <v>59</v>
      </c>
      <c r="Q558" s="84">
        <v>150</v>
      </c>
      <c r="R558" s="84" t="s">
        <v>131</v>
      </c>
      <c r="S558" s="84">
        <v>2991</v>
      </c>
      <c r="T558" s="84">
        <v>141</v>
      </c>
      <c r="U558" s="84">
        <v>7</v>
      </c>
      <c r="V558" s="84">
        <v>8</v>
      </c>
      <c r="W558" s="84">
        <v>12</v>
      </c>
      <c r="X558" s="84">
        <v>5</v>
      </c>
      <c r="Y558" s="84" t="s">
        <v>131</v>
      </c>
      <c r="Z558" s="84">
        <v>52</v>
      </c>
      <c r="AA558" s="84">
        <v>206</v>
      </c>
      <c r="AB558" s="84">
        <v>841</v>
      </c>
      <c r="AD558" s="65">
        <v>553</v>
      </c>
      <c r="AE558" s="66" t="s">
        <v>906</v>
      </c>
      <c r="AF558" s="65" t="s">
        <v>893</v>
      </c>
      <c r="AG558" s="60" t="s">
        <v>144</v>
      </c>
      <c r="AH558" s="60"/>
      <c r="AI558" s="60"/>
      <c r="AJ558" s="60"/>
      <c r="AK558" s="60"/>
      <c r="AL558" s="60"/>
      <c r="AM558" s="60"/>
      <c r="BD558" s="61"/>
    </row>
    <row r="559" spans="1:56" x14ac:dyDescent="0.45">
      <c r="A559" s="62">
        <v>3753</v>
      </c>
      <c r="B559" s="84" t="s">
        <v>131</v>
      </c>
      <c r="C559" s="84">
        <v>0</v>
      </c>
      <c r="D559" s="84">
        <v>113</v>
      </c>
      <c r="E559" s="84">
        <v>5</v>
      </c>
      <c r="F559" s="84">
        <v>81</v>
      </c>
      <c r="G559" s="84" t="s">
        <v>131</v>
      </c>
      <c r="H559" s="84">
        <v>35</v>
      </c>
      <c r="I559" s="84">
        <v>0</v>
      </c>
      <c r="J559" s="84">
        <v>48</v>
      </c>
      <c r="K559" s="84">
        <v>229</v>
      </c>
      <c r="L559" s="84">
        <v>185</v>
      </c>
      <c r="M559" s="84">
        <v>139</v>
      </c>
      <c r="N559" s="84">
        <v>17</v>
      </c>
      <c r="O559" s="84">
        <v>34</v>
      </c>
      <c r="P559" s="84">
        <v>14</v>
      </c>
      <c r="Q559" s="84">
        <v>34</v>
      </c>
      <c r="R559" s="84">
        <v>0</v>
      </c>
      <c r="S559" s="84">
        <v>259</v>
      </c>
      <c r="T559" s="84">
        <v>18</v>
      </c>
      <c r="U559" s="84" t="s">
        <v>131</v>
      </c>
      <c r="V559" s="84">
        <v>0</v>
      </c>
      <c r="W559" s="84">
        <v>0</v>
      </c>
      <c r="X559" s="84">
        <v>0</v>
      </c>
      <c r="Y559" s="84">
        <v>0</v>
      </c>
      <c r="Z559" s="84">
        <v>6</v>
      </c>
      <c r="AA559" s="84">
        <v>14</v>
      </c>
      <c r="AB559" s="84">
        <v>74</v>
      </c>
      <c r="AD559" s="65">
        <v>554</v>
      </c>
      <c r="AE559" s="66" t="s">
        <v>907</v>
      </c>
      <c r="AF559" s="65" t="s">
        <v>893</v>
      </c>
      <c r="AG559" s="60" t="s">
        <v>144</v>
      </c>
      <c r="AH559" s="60"/>
      <c r="AI559" s="60"/>
      <c r="AJ559" s="60"/>
      <c r="AK559" s="60"/>
      <c r="AL559" s="60"/>
      <c r="AM559" s="60"/>
      <c r="BD559" s="61"/>
    </row>
    <row r="560" spans="1:56" x14ac:dyDescent="0.45">
      <c r="A560" s="62">
        <v>3754</v>
      </c>
      <c r="B560" s="84">
        <v>9</v>
      </c>
      <c r="C560" s="84">
        <v>5</v>
      </c>
      <c r="D560" s="84">
        <v>2238</v>
      </c>
      <c r="E560" s="84">
        <v>52</v>
      </c>
      <c r="F560" s="84">
        <v>1111</v>
      </c>
      <c r="G560" s="84">
        <v>47</v>
      </c>
      <c r="H560" s="84">
        <v>381</v>
      </c>
      <c r="I560" s="84" t="s">
        <v>131</v>
      </c>
      <c r="J560" s="84">
        <v>739</v>
      </c>
      <c r="K560" s="84">
        <v>3745</v>
      </c>
      <c r="L560" s="84">
        <v>2990</v>
      </c>
      <c r="M560" s="84">
        <v>2545</v>
      </c>
      <c r="N560" s="84">
        <v>491</v>
      </c>
      <c r="O560" s="84">
        <v>792</v>
      </c>
      <c r="P560" s="84">
        <v>143</v>
      </c>
      <c r="Q560" s="84">
        <v>588</v>
      </c>
      <c r="R560" s="84">
        <v>0</v>
      </c>
      <c r="S560" s="84">
        <v>4582</v>
      </c>
      <c r="T560" s="84">
        <v>256</v>
      </c>
      <c r="U560" s="84">
        <v>8</v>
      </c>
      <c r="V560" s="84">
        <v>9</v>
      </c>
      <c r="W560" s="84">
        <v>9</v>
      </c>
      <c r="X560" s="84" t="s">
        <v>131</v>
      </c>
      <c r="Y560" s="84" t="s">
        <v>131</v>
      </c>
      <c r="Z560" s="84">
        <v>75</v>
      </c>
      <c r="AA560" s="84">
        <v>269</v>
      </c>
      <c r="AB560" s="84">
        <v>1869</v>
      </c>
      <c r="AD560" s="65">
        <v>555</v>
      </c>
      <c r="AE560" s="66" t="s">
        <v>908</v>
      </c>
      <c r="AF560" s="65" t="s">
        <v>893</v>
      </c>
      <c r="AG560" s="60" t="s">
        <v>144</v>
      </c>
      <c r="AH560" s="60"/>
      <c r="AI560" s="60"/>
      <c r="AJ560" s="60"/>
      <c r="AK560" s="60"/>
      <c r="AL560" s="60"/>
      <c r="AM560" s="60"/>
      <c r="BD560" s="61"/>
    </row>
    <row r="561" spans="1:56" x14ac:dyDescent="0.45">
      <c r="A561" s="62">
        <v>3755</v>
      </c>
      <c r="B561" s="84">
        <v>0</v>
      </c>
      <c r="C561" s="84">
        <v>0</v>
      </c>
      <c r="D561" s="84">
        <v>35</v>
      </c>
      <c r="E561" s="84">
        <v>0</v>
      </c>
      <c r="F561" s="84" t="s">
        <v>131</v>
      </c>
      <c r="G561" s="84">
        <v>0</v>
      </c>
      <c r="H561" s="84" t="s">
        <v>131</v>
      </c>
      <c r="I561" s="84">
        <v>0</v>
      </c>
      <c r="J561" s="84">
        <v>5</v>
      </c>
      <c r="K561" s="84">
        <v>10</v>
      </c>
      <c r="L561" s="84">
        <v>8</v>
      </c>
      <c r="M561" s="84">
        <v>17</v>
      </c>
      <c r="N561" s="84">
        <v>8</v>
      </c>
      <c r="O561" s="84">
        <v>5</v>
      </c>
      <c r="P561" s="84" t="s">
        <v>131</v>
      </c>
      <c r="Q561" s="84" t="s">
        <v>131</v>
      </c>
      <c r="R561" s="84">
        <v>0</v>
      </c>
      <c r="S561" s="84">
        <v>47</v>
      </c>
      <c r="T561" s="84">
        <v>9</v>
      </c>
      <c r="U561" s="84">
        <v>0</v>
      </c>
      <c r="V561" s="84">
        <v>0</v>
      </c>
      <c r="W561" s="84">
        <v>0</v>
      </c>
      <c r="X561" s="84">
        <v>0</v>
      </c>
      <c r="Y561" s="84">
        <v>0</v>
      </c>
      <c r="Z561" s="84">
        <v>0</v>
      </c>
      <c r="AA561" s="84" t="s">
        <v>131</v>
      </c>
      <c r="AB561" s="84">
        <v>10</v>
      </c>
      <c r="AD561" s="65">
        <v>556</v>
      </c>
      <c r="AE561" s="66" t="s">
        <v>909</v>
      </c>
      <c r="AF561" s="65" t="s">
        <v>893</v>
      </c>
      <c r="AG561" s="60" t="s">
        <v>144</v>
      </c>
      <c r="AH561" s="60"/>
      <c r="AI561" s="60"/>
      <c r="AJ561" s="60"/>
      <c r="AK561" s="60"/>
      <c r="AL561" s="60"/>
      <c r="AM561" s="60"/>
      <c r="BD561" s="61"/>
    </row>
    <row r="562" spans="1:56" x14ac:dyDescent="0.45">
      <c r="A562" s="62">
        <v>3756</v>
      </c>
      <c r="B562" s="84" t="s">
        <v>131</v>
      </c>
      <c r="C562" s="84" t="s">
        <v>131</v>
      </c>
      <c r="D562" s="84">
        <v>816</v>
      </c>
      <c r="E562" s="84">
        <v>14</v>
      </c>
      <c r="F562" s="84">
        <v>415</v>
      </c>
      <c r="G562" s="84">
        <v>9</v>
      </c>
      <c r="H562" s="84">
        <v>178</v>
      </c>
      <c r="I562" s="84">
        <v>0</v>
      </c>
      <c r="J562" s="84">
        <v>337</v>
      </c>
      <c r="K562" s="84">
        <v>1114</v>
      </c>
      <c r="L562" s="84">
        <v>909</v>
      </c>
      <c r="M562" s="84">
        <v>863</v>
      </c>
      <c r="N562" s="84">
        <v>144</v>
      </c>
      <c r="O562" s="84">
        <v>327</v>
      </c>
      <c r="P562" s="84">
        <v>45</v>
      </c>
      <c r="Q562" s="84">
        <v>207</v>
      </c>
      <c r="R562" s="84">
        <v>0</v>
      </c>
      <c r="S562" s="84">
        <v>1764</v>
      </c>
      <c r="T562" s="84">
        <v>71</v>
      </c>
      <c r="U562" s="84">
        <v>5</v>
      </c>
      <c r="V562" s="84" t="s">
        <v>131</v>
      </c>
      <c r="W562" s="84" t="s">
        <v>131</v>
      </c>
      <c r="X562" s="84" t="s">
        <v>131</v>
      </c>
      <c r="Y562" s="84" t="s">
        <v>131</v>
      </c>
      <c r="Z562" s="84">
        <v>37</v>
      </c>
      <c r="AA562" s="84">
        <v>78</v>
      </c>
      <c r="AB562" s="84">
        <v>591</v>
      </c>
      <c r="AD562" s="65">
        <v>557</v>
      </c>
      <c r="AE562" s="66" t="s">
        <v>910</v>
      </c>
      <c r="AF562" s="65" t="s">
        <v>893</v>
      </c>
      <c r="AG562" s="60" t="s">
        <v>144</v>
      </c>
      <c r="AH562" s="60"/>
      <c r="AI562" s="60"/>
      <c r="AJ562" s="60"/>
      <c r="AK562" s="60"/>
      <c r="AL562" s="60"/>
      <c r="AM562" s="60"/>
      <c r="BD562" s="61"/>
    </row>
    <row r="563" spans="1:56" x14ac:dyDescent="0.45">
      <c r="A563" s="62">
        <v>3757</v>
      </c>
      <c r="B563" s="84" t="s">
        <v>131</v>
      </c>
      <c r="C563" s="84">
        <v>0</v>
      </c>
      <c r="D563" s="84">
        <v>951</v>
      </c>
      <c r="E563" s="84">
        <v>8</v>
      </c>
      <c r="F563" s="84">
        <v>255</v>
      </c>
      <c r="G563" s="84">
        <v>9</v>
      </c>
      <c r="H563" s="84">
        <v>118</v>
      </c>
      <c r="I563" s="84">
        <v>0</v>
      </c>
      <c r="J563" s="84">
        <v>265</v>
      </c>
      <c r="K563" s="84">
        <v>530</v>
      </c>
      <c r="L563" s="84">
        <v>404</v>
      </c>
      <c r="M563" s="84">
        <v>428</v>
      </c>
      <c r="N563" s="84">
        <v>105</v>
      </c>
      <c r="O563" s="84">
        <v>164</v>
      </c>
      <c r="P563" s="84">
        <v>8</v>
      </c>
      <c r="Q563" s="84">
        <v>68</v>
      </c>
      <c r="R563" s="84">
        <v>0</v>
      </c>
      <c r="S563" s="84">
        <v>1550</v>
      </c>
      <c r="T563" s="84">
        <v>133</v>
      </c>
      <c r="U563" s="84" t="s">
        <v>131</v>
      </c>
      <c r="V563" s="84">
        <v>0</v>
      </c>
      <c r="W563" s="84" t="s">
        <v>131</v>
      </c>
      <c r="X563" s="84" t="s">
        <v>131</v>
      </c>
      <c r="Y563" s="84" t="s">
        <v>131</v>
      </c>
      <c r="Z563" s="84">
        <v>20</v>
      </c>
      <c r="AA563" s="84">
        <v>46</v>
      </c>
      <c r="AB563" s="84">
        <v>294</v>
      </c>
      <c r="AD563" s="65">
        <v>558</v>
      </c>
      <c r="AE563" s="66" t="s">
        <v>911</v>
      </c>
      <c r="AF563" s="65" t="s">
        <v>912</v>
      </c>
      <c r="AG563" s="60" t="s">
        <v>144</v>
      </c>
      <c r="AH563" s="60"/>
      <c r="AI563" s="60"/>
      <c r="AJ563" s="60"/>
      <c r="AK563" s="60"/>
      <c r="AL563" s="60"/>
      <c r="AM563" s="60"/>
      <c r="BD563" s="61"/>
    </row>
    <row r="564" spans="1:56" x14ac:dyDescent="0.45">
      <c r="A564" s="62">
        <v>3758</v>
      </c>
      <c r="B564" s="84" t="s">
        <v>131</v>
      </c>
      <c r="C564" s="84">
        <v>0</v>
      </c>
      <c r="D564" s="84">
        <v>181</v>
      </c>
      <c r="E564" s="84" t="s">
        <v>131</v>
      </c>
      <c r="F564" s="84">
        <v>51</v>
      </c>
      <c r="G564" s="84" t="s">
        <v>131</v>
      </c>
      <c r="H564" s="84">
        <v>18</v>
      </c>
      <c r="I564" s="84">
        <v>0</v>
      </c>
      <c r="J564" s="84">
        <v>37</v>
      </c>
      <c r="K564" s="84">
        <v>117</v>
      </c>
      <c r="L564" s="84">
        <v>82</v>
      </c>
      <c r="M564" s="84">
        <v>109</v>
      </c>
      <c r="N564" s="84">
        <v>23</v>
      </c>
      <c r="O564" s="84">
        <v>61</v>
      </c>
      <c r="P564" s="84" t="s">
        <v>131</v>
      </c>
      <c r="Q564" s="84">
        <v>16</v>
      </c>
      <c r="R564" s="84">
        <v>0</v>
      </c>
      <c r="S564" s="84">
        <v>297</v>
      </c>
      <c r="T564" s="84">
        <v>25</v>
      </c>
      <c r="U564" s="84" t="s">
        <v>131</v>
      </c>
      <c r="V564" s="84">
        <v>0</v>
      </c>
      <c r="W564" s="84">
        <v>0</v>
      </c>
      <c r="X564" s="84">
        <v>0</v>
      </c>
      <c r="Y564" s="84">
        <v>0</v>
      </c>
      <c r="Z564" s="84" t="s">
        <v>131</v>
      </c>
      <c r="AA564" s="84">
        <v>6</v>
      </c>
      <c r="AB564" s="84">
        <v>54</v>
      </c>
      <c r="AD564" s="65">
        <v>559</v>
      </c>
      <c r="AE564" s="66" t="s">
        <v>913</v>
      </c>
      <c r="AF564" s="65" t="s">
        <v>914</v>
      </c>
      <c r="AG564" s="60" t="s">
        <v>144</v>
      </c>
      <c r="AH564" s="60"/>
      <c r="AI564" s="60"/>
      <c r="AJ564" s="60"/>
      <c r="AK564" s="60"/>
      <c r="AL564" s="60"/>
      <c r="AM564" s="60"/>
      <c r="BD564" s="61"/>
    </row>
    <row r="565" spans="1:56" x14ac:dyDescent="0.45">
      <c r="A565" s="62">
        <v>3759</v>
      </c>
      <c r="B565" s="84" t="s">
        <v>131</v>
      </c>
      <c r="C565" s="84">
        <v>0</v>
      </c>
      <c r="D565" s="84">
        <v>60</v>
      </c>
      <c r="E565" s="84" t="s">
        <v>131</v>
      </c>
      <c r="F565" s="84">
        <v>14</v>
      </c>
      <c r="G565" s="84">
        <v>0</v>
      </c>
      <c r="H565" s="84" t="s">
        <v>131</v>
      </c>
      <c r="I565" s="84">
        <v>0</v>
      </c>
      <c r="J565" s="84">
        <v>10</v>
      </c>
      <c r="K565" s="84">
        <v>40</v>
      </c>
      <c r="L565" s="84">
        <v>26</v>
      </c>
      <c r="M565" s="84">
        <v>46</v>
      </c>
      <c r="N565" s="84">
        <v>21</v>
      </c>
      <c r="O565" s="84">
        <v>11</v>
      </c>
      <c r="P565" s="84">
        <v>0</v>
      </c>
      <c r="Q565" s="84">
        <v>5</v>
      </c>
      <c r="R565" s="84">
        <v>0</v>
      </c>
      <c r="S565" s="84">
        <v>98</v>
      </c>
      <c r="T565" s="84">
        <v>24</v>
      </c>
      <c r="U565" s="84" t="s">
        <v>131</v>
      </c>
      <c r="V565" s="84">
        <v>0</v>
      </c>
      <c r="W565" s="84">
        <v>0</v>
      </c>
      <c r="X565" s="84">
        <v>0</v>
      </c>
      <c r="Y565" s="84">
        <v>0</v>
      </c>
      <c r="Z565" s="84" t="s">
        <v>131</v>
      </c>
      <c r="AA565" s="84">
        <v>6</v>
      </c>
      <c r="AB565" s="84">
        <v>12</v>
      </c>
      <c r="AD565" s="65">
        <v>560</v>
      </c>
      <c r="AE565" s="66" t="s">
        <v>915</v>
      </c>
      <c r="AF565" s="65" t="s">
        <v>914</v>
      </c>
      <c r="AG565" s="60" t="s">
        <v>144</v>
      </c>
      <c r="AH565" s="60"/>
      <c r="AI565" s="60"/>
      <c r="AJ565" s="60"/>
      <c r="AK565" s="60"/>
      <c r="AL565" s="60"/>
      <c r="AM565" s="60"/>
      <c r="BD565" s="61"/>
    </row>
    <row r="566" spans="1:56" x14ac:dyDescent="0.45">
      <c r="A566" s="62">
        <v>3760</v>
      </c>
      <c r="B566" s="84">
        <v>0</v>
      </c>
      <c r="C566" s="84">
        <v>0</v>
      </c>
      <c r="D566" s="84">
        <v>27</v>
      </c>
      <c r="E566" s="84" t="s">
        <v>131</v>
      </c>
      <c r="F566" s="84" t="s">
        <v>131</v>
      </c>
      <c r="G566" s="84">
        <v>0</v>
      </c>
      <c r="H566" s="84">
        <v>0</v>
      </c>
      <c r="I566" s="84">
        <v>0</v>
      </c>
      <c r="J566" s="84" t="s">
        <v>131</v>
      </c>
      <c r="K566" s="84">
        <v>12</v>
      </c>
      <c r="L566" s="84">
        <v>7</v>
      </c>
      <c r="M566" s="84">
        <v>16</v>
      </c>
      <c r="N566" s="84">
        <v>8</v>
      </c>
      <c r="O566" s="84">
        <v>6</v>
      </c>
      <c r="P566" s="84">
        <v>0</v>
      </c>
      <c r="Q566" s="84" t="s">
        <v>131</v>
      </c>
      <c r="R566" s="84">
        <v>0</v>
      </c>
      <c r="S566" s="84">
        <v>36</v>
      </c>
      <c r="T566" s="84" t="s">
        <v>131</v>
      </c>
      <c r="U566" s="84">
        <v>0</v>
      </c>
      <c r="V566" s="84">
        <v>0</v>
      </c>
      <c r="W566" s="84">
        <v>0</v>
      </c>
      <c r="X566" s="84">
        <v>0</v>
      </c>
      <c r="Y566" s="84">
        <v>0</v>
      </c>
      <c r="Z566" s="84" t="s">
        <v>131</v>
      </c>
      <c r="AA566" s="84">
        <v>0</v>
      </c>
      <c r="AB566" s="84">
        <v>6</v>
      </c>
      <c r="AD566" s="65">
        <v>561</v>
      </c>
      <c r="AE566" s="66" t="s">
        <v>916</v>
      </c>
      <c r="AF566" s="65" t="s">
        <v>914</v>
      </c>
      <c r="AG566" s="60" t="s">
        <v>144</v>
      </c>
      <c r="AH566" s="60"/>
      <c r="AI566" s="60"/>
      <c r="AJ566" s="60"/>
      <c r="AK566" s="60"/>
      <c r="AL566" s="60"/>
      <c r="AM566" s="60"/>
      <c r="BD566" s="61"/>
    </row>
    <row r="567" spans="1:56" x14ac:dyDescent="0.45">
      <c r="A567" s="62">
        <v>3761</v>
      </c>
      <c r="B567" s="84">
        <v>0</v>
      </c>
      <c r="C567" s="84">
        <v>0</v>
      </c>
      <c r="D567" s="84">
        <v>99</v>
      </c>
      <c r="E567" s="84">
        <v>0</v>
      </c>
      <c r="F567" s="84">
        <v>18</v>
      </c>
      <c r="G567" s="84" t="s">
        <v>131</v>
      </c>
      <c r="H567" s="84">
        <v>5</v>
      </c>
      <c r="I567" s="84">
        <v>0</v>
      </c>
      <c r="J567" s="84">
        <v>14</v>
      </c>
      <c r="K567" s="84">
        <v>60</v>
      </c>
      <c r="L567" s="84">
        <v>42</v>
      </c>
      <c r="M567" s="84">
        <v>59</v>
      </c>
      <c r="N567" s="84">
        <v>19</v>
      </c>
      <c r="O567" s="84">
        <v>28</v>
      </c>
      <c r="P567" s="84" t="s">
        <v>131</v>
      </c>
      <c r="Q567" s="84">
        <v>10</v>
      </c>
      <c r="R567" s="84">
        <v>0</v>
      </c>
      <c r="S567" s="84">
        <v>153</v>
      </c>
      <c r="T567" s="84">
        <v>16</v>
      </c>
      <c r="U567" s="84">
        <v>0</v>
      </c>
      <c r="V567" s="84">
        <v>0</v>
      </c>
      <c r="W567" s="84" t="s">
        <v>131</v>
      </c>
      <c r="X567" s="84">
        <v>0</v>
      </c>
      <c r="Y567" s="84">
        <v>0</v>
      </c>
      <c r="Z567" s="84" t="s">
        <v>131</v>
      </c>
      <c r="AA567" s="84">
        <v>9</v>
      </c>
      <c r="AB567" s="84">
        <v>17</v>
      </c>
      <c r="AD567" s="65">
        <v>562</v>
      </c>
      <c r="AE567" s="66" t="s">
        <v>917</v>
      </c>
      <c r="AF567" s="65" t="s">
        <v>914</v>
      </c>
      <c r="AG567" s="60" t="s">
        <v>144</v>
      </c>
      <c r="AH567" s="60"/>
      <c r="AI567" s="60"/>
      <c r="AJ567" s="60"/>
      <c r="AK567" s="60"/>
      <c r="AL567" s="60"/>
      <c r="AM567" s="60"/>
      <c r="BD567" s="61"/>
    </row>
    <row r="568" spans="1:56" x14ac:dyDescent="0.45">
      <c r="A568" s="62">
        <v>3762</v>
      </c>
      <c r="B568" s="84">
        <v>0</v>
      </c>
      <c r="C568" s="84">
        <v>0</v>
      </c>
      <c r="D568" s="84">
        <v>7</v>
      </c>
      <c r="E568" s="84">
        <v>0</v>
      </c>
      <c r="F568" s="84" t="s">
        <v>131</v>
      </c>
      <c r="G568" s="84">
        <v>0</v>
      </c>
      <c r="H568" s="84">
        <v>0</v>
      </c>
      <c r="I568" s="84">
        <v>0</v>
      </c>
      <c r="J568" s="84" t="s">
        <v>131</v>
      </c>
      <c r="K568" s="84" t="s">
        <v>131</v>
      </c>
      <c r="L568" s="84" t="s">
        <v>131</v>
      </c>
      <c r="M568" s="84" t="s">
        <v>131</v>
      </c>
      <c r="N568" s="84" t="s">
        <v>131</v>
      </c>
      <c r="O568" s="84" t="s">
        <v>131</v>
      </c>
      <c r="P568" s="84">
        <v>0</v>
      </c>
      <c r="Q568" s="84">
        <v>0</v>
      </c>
      <c r="R568" s="84">
        <v>0</v>
      </c>
      <c r="S568" s="84">
        <v>12</v>
      </c>
      <c r="T568" s="84" t="s">
        <v>131</v>
      </c>
      <c r="U568" s="84">
        <v>0</v>
      </c>
      <c r="V568" s="84">
        <v>0</v>
      </c>
      <c r="W568" s="84">
        <v>0</v>
      </c>
      <c r="X568" s="84">
        <v>0</v>
      </c>
      <c r="Y568" s="84">
        <v>0</v>
      </c>
      <c r="Z568" s="84">
        <v>0</v>
      </c>
      <c r="AA568" s="84" t="s">
        <v>131</v>
      </c>
      <c r="AB568" s="84" t="s">
        <v>131</v>
      </c>
      <c r="AD568" s="65">
        <v>563</v>
      </c>
      <c r="AE568" s="66" t="s">
        <v>918</v>
      </c>
      <c r="AF568" s="65" t="s">
        <v>914</v>
      </c>
      <c r="AG568" s="60" t="s">
        <v>144</v>
      </c>
      <c r="AH568" s="60"/>
      <c r="AI568" s="60"/>
      <c r="AJ568" s="60"/>
      <c r="AK568" s="60"/>
      <c r="AL568" s="60"/>
      <c r="AM568" s="60"/>
      <c r="BD568" s="61"/>
    </row>
    <row r="569" spans="1:56" x14ac:dyDescent="0.45">
      <c r="A569" s="62">
        <v>3763</v>
      </c>
      <c r="B569" s="84">
        <v>0</v>
      </c>
      <c r="C569" s="84">
        <v>0</v>
      </c>
      <c r="D569" s="84">
        <v>122</v>
      </c>
      <c r="E569" s="84" t="s">
        <v>131</v>
      </c>
      <c r="F569" s="84">
        <v>50</v>
      </c>
      <c r="G569" s="84" t="s">
        <v>131</v>
      </c>
      <c r="H569" s="84">
        <v>19</v>
      </c>
      <c r="I569" s="84">
        <v>0</v>
      </c>
      <c r="J569" s="84">
        <v>71</v>
      </c>
      <c r="K569" s="84">
        <v>110</v>
      </c>
      <c r="L569" s="84">
        <v>76</v>
      </c>
      <c r="M569" s="84">
        <v>101</v>
      </c>
      <c r="N569" s="84">
        <v>30</v>
      </c>
      <c r="O569" s="84">
        <v>42</v>
      </c>
      <c r="P569" s="84">
        <v>5</v>
      </c>
      <c r="Q569" s="84">
        <v>9</v>
      </c>
      <c r="R569" s="84" t="s">
        <v>131</v>
      </c>
      <c r="S569" s="84">
        <v>265</v>
      </c>
      <c r="T569" s="84">
        <v>19</v>
      </c>
      <c r="U569" s="84" t="s">
        <v>131</v>
      </c>
      <c r="V569" s="84">
        <v>0</v>
      </c>
      <c r="W569" s="84">
        <v>0</v>
      </c>
      <c r="X569" s="84" t="s">
        <v>131</v>
      </c>
      <c r="Y569" s="84">
        <v>0</v>
      </c>
      <c r="Z569" s="84" t="s">
        <v>131</v>
      </c>
      <c r="AA569" s="84">
        <v>11</v>
      </c>
      <c r="AB569" s="84">
        <v>25</v>
      </c>
      <c r="AD569" s="65">
        <v>564</v>
      </c>
      <c r="AE569" s="66" t="s">
        <v>919</v>
      </c>
      <c r="AF569" s="65" t="s">
        <v>914</v>
      </c>
      <c r="AG569" s="60" t="s">
        <v>144</v>
      </c>
      <c r="AH569" s="60"/>
      <c r="AI569" s="60"/>
      <c r="AJ569" s="60"/>
      <c r="AK569" s="60"/>
      <c r="AL569" s="60"/>
      <c r="AM569" s="60"/>
      <c r="BD569" s="61"/>
    </row>
    <row r="570" spans="1:56" x14ac:dyDescent="0.45">
      <c r="A570" s="62">
        <v>3764</v>
      </c>
      <c r="B570" s="84">
        <v>0</v>
      </c>
      <c r="C570" s="84" t="s">
        <v>131</v>
      </c>
      <c r="D570" s="84">
        <v>1304</v>
      </c>
      <c r="E570" s="84">
        <v>5</v>
      </c>
      <c r="F570" s="84">
        <v>332</v>
      </c>
      <c r="G570" s="84" t="s">
        <v>131</v>
      </c>
      <c r="H570" s="84">
        <v>129</v>
      </c>
      <c r="I570" s="84">
        <v>0</v>
      </c>
      <c r="J570" s="84">
        <v>285</v>
      </c>
      <c r="K570" s="84">
        <v>634</v>
      </c>
      <c r="L570" s="84">
        <v>495</v>
      </c>
      <c r="M570" s="84">
        <v>555</v>
      </c>
      <c r="N570" s="84">
        <v>116</v>
      </c>
      <c r="O570" s="84">
        <v>239</v>
      </c>
      <c r="P570" s="84">
        <v>15</v>
      </c>
      <c r="Q570" s="84">
        <v>107</v>
      </c>
      <c r="R570" s="84">
        <v>0</v>
      </c>
      <c r="S570" s="84">
        <v>2020</v>
      </c>
      <c r="T570" s="84">
        <v>142</v>
      </c>
      <c r="U570" s="84" t="s">
        <v>131</v>
      </c>
      <c r="V570" s="84">
        <v>0</v>
      </c>
      <c r="W570" s="84" t="s">
        <v>131</v>
      </c>
      <c r="X570" s="84" t="s">
        <v>131</v>
      </c>
      <c r="Y570" s="84" t="s">
        <v>131</v>
      </c>
      <c r="Z570" s="84">
        <v>26</v>
      </c>
      <c r="AA570" s="84">
        <v>50</v>
      </c>
      <c r="AB570" s="84">
        <v>558</v>
      </c>
      <c r="AD570" s="65">
        <v>565</v>
      </c>
      <c r="AE570" s="66" t="s">
        <v>920</v>
      </c>
      <c r="AF570" s="65" t="s">
        <v>914</v>
      </c>
      <c r="AG570" s="60" t="s">
        <v>144</v>
      </c>
      <c r="AH570" s="60"/>
      <c r="AI570" s="60"/>
      <c r="AJ570" s="60"/>
      <c r="AK570" s="60"/>
      <c r="AL570" s="60"/>
      <c r="AM570" s="60"/>
      <c r="BD570" s="61"/>
    </row>
    <row r="571" spans="1:56" x14ac:dyDescent="0.45">
      <c r="A571" s="62">
        <v>3765</v>
      </c>
      <c r="B571" s="84" t="s">
        <v>131</v>
      </c>
      <c r="C571" s="84" t="s">
        <v>131</v>
      </c>
      <c r="D571" s="84">
        <v>732</v>
      </c>
      <c r="E571" s="84" t="s">
        <v>131</v>
      </c>
      <c r="F571" s="84">
        <v>169</v>
      </c>
      <c r="G571" s="84" t="s">
        <v>131</v>
      </c>
      <c r="H571" s="84">
        <v>41</v>
      </c>
      <c r="I571" s="84">
        <v>0</v>
      </c>
      <c r="J571" s="84">
        <v>157</v>
      </c>
      <c r="K571" s="84">
        <v>286</v>
      </c>
      <c r="L571" s="84">
        <v>204</v>
      </c>
      <c r="M571" s="84">
        <v>309</v>
      </c>
      <c r="N571" s="84">
        <v>97</v>
      </c>
      <c r="O571" s="84">
        <v>108</v>
      </c>
      <c r="P571" s="84">
        <v>5</v>
      </c>
      <c r="Q571" s="84">
        <v>31</v>
      </c>
      <c r="R571" s="84" t="s">
        <v>131</v>
      </c>
      <c r="S571" s="84">
        <v>1074</v>
      </c>
      <c r="T571" s="84">
        <v>130</v>
      </c>
      <c r="U571" s="84" t="s">
        <v>131</v>
      </c>
      <c r="V571" s="84">
        <v>0</v>
      </c>
      <c r="W571" s="84">
        <v>0</v>
      </c>
      <c r="X571" s="84">
        <v>0</v>
      </c>
      <c r="Y571" s="84" t="s">
        <v>131</v>
      </c>
      <c r="Z571" s="84">
        <v>11</v>
      </c>
      <c r="AA571" s="84">
        <v>33</v>
      </c>
      <c r="AB571" s="84">
        <v>170</v>
      </c>
      <c r="AD571" s="65">
        <v>566</v>
      </c>
      <c r="AE571" s="66" t="s">
        <v>921</v>
      </c>
      <c r="AF571" s="65" t="s">
        <v>914</v>
      </c>
      <c r="AG571" s="60" t="s">
        <v>144</v>
      </c>
      <c r="AH571" s="60"/>
      <c r="AI571" s="60"/>
      <c r="AJ571" s="60"/>
      <c r="AK571" s="60"/>
      <c r="AL571" s="60"/>
      <c r="AM571" s="60"/>
      <c r="BD571" s="61"/>
    </row>
    <row r="572" spans="1:56" x14ac:dyDescent="0.45">
      <c r="A572" s="62">
        <v>3766</v>
      </c>
      <c r="B572" s="84">
        <v>0</v>
      </c>
      <c r="C572" s="84">
        <v>0</v>
      </c>
      <c r="D572" s="84">
        <v>111</v>
      </c>
      <c r="E572" s="84" t="s">
        <v>131</v>
      </c>
      <c r="F572" s="84">
        <v>28</v>
      </c>
      <c r="G572" s="84" t="s">
        <v>131</v>
      </c>
      <c r="H572" s="84" t="s">
        <v>131</v>
      </c>
      <c r="I572" s="84">
        <v>0</v>
      </c>
      <c r="J572" s="84">
        <v>33</v>
      </c>
      <c r="K572" s="84">
        <v>58</v>
      </c>
      <c r="L572" s="84">
        <v>40</v>
      </c>
      <c r="M572" s="84">
        <v>49</v>
      </c>
      <c r="N572" s="84">
        <v>14</v>
      </c>
      <c r="O572" s="84">
        <v>18</v>
      </c>
      <c r="P572" s="84" t="s">
        <v>131</v>
      </c>
      <c r="Q572" s="84" t="s">
        <v>131</v>
      </c>
      <c r="R572" s="84">
        <v>0</v>
      </c>
      <c r="S572" s="84">
        <v>169</v>
      </c>
      <c r="T572" s="84">
        <v>17</v>
      </c>
      <c r="U572" s="84" t="s">
        <v>131</v>
      </c>
      <c r="V572" s="84">
        <v>0</v>
      </c>
      <c r="W572" s="84">
        <v>0</v>
      </c>
      <c r="X572" s="84">
        <v>0</v>
      </c>
      <c r="Y572" s="84">
        <v>0</v>
      </c>
      <c r="Z572" s="84" t="s">
        <v>131</v>
      </c>
      <c r="AA572" s="84">
        <v>5</v>
      </c>
      <c r="AB572" s="84">
        <v>25</v>
      </c>
      <c r="AD572" s="65">
        <v>567</v>
      </c>
      <c r="AE572" s="66" t="s">
        <v>922</v>
      </c>
      <c r="AF572" s="65" t="s">
        <v>914</v>
      </c>
      <c r="AG572" s="60" t="s">
        <v>144</v>
      </c>
      <c r="AH572" s="60"/>
      <c r="AI572" s="60"/>
      <c r="AJ572" s="60"/>
      <c r="AK572" s="60"/>
      <c r="AL572" s="60"/>
      <c r="AM572" s="60"/>
      <c r="BD572" s="61"/>
    </row>
    <row r="573" spans="1:56" x14ac:dyDescent="0.45">
      <c r="A573" s="62">
        <v>3767</v>
      </c>
      <c r="B573" s="84">
        <v>0</v>
      </c>
      <c r="C573" s="84">
        <v>0</v>
      </c>
      <c r="D573" s="84">
        <v>129</v>
      </c>
      <c r="E573" s="84" t="s">
        <v>131</v>
      </c>
      <c r="F573" s="84">
        <v>18</v>
      </c>
      <c r="G573" s="84" t="s">
        <v>131</v>
      </c>
      <c r="H573" s="84">
        <v>7</v>
      </c>
      <c r="I573" s="84">
        <v>0</v>
      </c>
      <c r="J573" s="84">
        <v>24</v>
      </c>
      <c r="K573" s="84">
        <v>53</v>
      </c>
      <c r="L573" s="84">
        <v>41</v>
      </c>
      <c r="M573" s="84">
        <v>69</v>
      </c>
      <c r="N573" s="84">
        <v>15</v>
      </c>
      <c r="O573" s="84">
        <v>24</v>
      </c>
      <c r="P573" s="84" t="s">
        <v>131</v>
      </c>
      <c r="Q573" s="84">
        <v>8</v>
      </c>
      <c r="R573" s="84">
        <v>0</v>
      </c>
      <c r="S573" s="84">
        <v>195</v>
      </c>
      <c r="T573" s="84">
        <v>37</v>
      </c>
      <c r="U573" s="84">
        <v>0</v>
      </c>
      <c r="V573" s="84">
        <v>0</v>
      </c>
      <c r="W573" s="84">
        <v>0</v>
      </c>
      <c r="X573" s="84">
        <v>0</v>
      </c>
      <c r="Y573" s="84">
        <v>0</v>
      </c>
      <c r="Z573" s="84" t="s">
        <v>131</v>
      </c>
      <c r="AA573" s="84">
        <v>8</v>
      </c>
      <c r="AB573" s="84">
        <v>35</v>
      </c>
      <c r="AD573" s="65">
        <v>568</v>
      </c>
      <c r="AE573" s="66" t="s">
        <v>923</v>
      </c>
      <c r="AF573" s="65" t="s">
        <v>914</v>
      </c>
      <c r="AG573" s="60" t="s">
        <v>144</v>
      </c>
      <c r="AH573" s="60"/>
      <c r="AI573" s="60"/>
      <c r="AJ573" s="60"/>
      <c r="AK573" s="60"/>
      <c r="AL573" s="60"/>
      <c r="AM573" s="60"/>
      <c r="BD573" s="61"/>
    </row>
    <row r="574" spans="1:56" x14ac:dyDescent="0.45">
      <c r="A574" s="62">
        <v>3770</v>
      </c>
      <c r="B574" s="84">
        <v>0</v>
      </c>
      <c r="C574" s="84">
        <v>0</v>
      </c>
      <c r="D574" s="84">
        <v>243</v>
      </c>
      <c r="E574" s="84" t="s">
        <v>131</v>
      </c>
      <c r="F574" s="84">
        <v>62</v>
      </c>
      <c r="G574" s="84" t="s">
        <v>131</v>
      </c>
      <c r="H574" s="84">
        <v>20</v>
      </c>
      <c r="I574" s="84" t="s">
        <v>131</v>
      </c>
      <c r="J574" s="84">
        <v>56</v>
      </c>
      <c r="K574" s="84">
        <v>161</v>
      </c>
      <c r="L574" s="84">
        <v>117</v>
      </c>
      <c r="M574" s="84">
        <v>139</v>
      </c>
      <c r="N574" s="84">
        <v>45</v>
      </c>
      <c r="O574" s="84">
        <v>50</v>
      </c>
      <c r="P574" s="84" t="s">
        <v>131</v>
      </c>
      <c r="Q574" s="84">
        <v>28</v>
      </c>
      <c r="R574" s="84">
        <v>0</v>
      </c>
      <c r="S574" s="84">
        <v>394</v>
      </c>
      <c r="T574" s="84">
        <v>54</v>
      </c>
      <c r="U574" s="84">
        <v>0</v>
      </c>
      <c r="V574" s="84">
        <v>0</v>
      </c>
      <c r="W574" s="84" t="s">
        <v>131</v>
      </c>
      <c r="X574" s="84">
        <v>0</v>
      </c>
      <c r="Y574" s="84">
        <v>0</v>
      </c>
      <c r="Z574" s="84">
        <v>6</v>
      </c>
      <c r="AA574" s="84">
        <v>6</v>
      </c>
      <c r="AB574" s="84">
        <v>78</v>
      </c>
      <c r="AD574" s="65">
        <v>569</v>
      </c>
      <c r="AE574" s="66" t="s">
        <v>924</v>
      </c>
      <c r="AF574" s="65" t="s">
        <v>914</v>
      </c>
      <c r="AG574" s="60" t="s">
        <v>144</v>
      </c>
      <c r="AH574" s="60"/>
      <c r="AI574" s="60"/>
      <c r="AJ574" s="60"/>
      <c r="AK574" s="60"/>
      <c r="AL574" s="60"/>
      <c r="AM574" s="60"/>
      <c r="BD574" s="61"/>
    </row>
    <row r="575" spans="1:56" x14ac:dyDescent="0.45">
      <c r="A575" s="62">
        <v>3772</v>
      </c>
      <c r="B575" s="84">
        <v>0</v>
      </c>
      <c r="C575" s="84">
        <v>0</v>
      </c>
      <c r="D575" s="84">
        <v>0</v>
      </c>
      <c r="E575" s="84">
        <v>0</v>
      </c>
      <c r="F575" s="84">
        <v>0</v>
      </c>
      <c r="G575" s="84">
        <v>0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0</v>
      </c>
      <c r="Q575" s="84">
        <v>0</v>
      </c>
      <c r="R575" s="84">
        <v>0</v>
      </c>
      <c r="S575" s="84">
        <v>0</v>
      </c>
      <c r="T575" s="84">
        <v>0</v>
      </c>
      <c r="U575" s="84">
        <v>0</v>
      </c>
      <c r="V575" s="84">
        <v>0</v>
      </c>
      <c r="W575" s="84">
        <v>0</v>
      </c>
      <c r="X575" s="84">
        <v>0</v>
      </c>
      <c r="Y575" s="84">
        <v>0</v>
      </c>
      <c r="Z575" s="84">
        <v>0</v>
      </c>
      <c r="AA575" s="84">
        <v>0</v>
      </c>
      <c r="AB575" s="84">
        <v>0</v>
      </c>
      <c r="AD575" s="65">
        <v>570</v>
      </c>
      <c r="AE575" s="66" t="s">
        <v>925</v>
      </c>
      <c r="AF575" s="65" t="s">
        <v>914</v>
      </c>
      <c r="AG575" s="60" t="s">
        <v>144</v>
      </c>
      <c r="AH575" s="60"/>
      <c r="AI575" s="60"/>
      <c r="AJ575" s="60"/>
      <c r="AK575" s="60"/>
      <c r="AL575" s="60"/>
      <c r="AM575" s="60"/>
      <c r="BD575" s="61"/>
    </row>
    <row r="576" spans="1:56" x14ac:dyDescent="0.45">
      <c r="A576" s="62">
        <v>3775</v>
      </c>
      <c r="B576" s="84" t="s">
        <v>131</v>
      </c>
      <c r="C576" s="84">
        <v>0</v>
      </c>
      <c r="D576" s="84">
        <v>427</v>
      </c>
      <c r="E576" s="84" t="s">
        <v>131</v>
      </c>
      <c r="F576" s="84">
        <v>74</v>
      </c>
      <c r="G576" s="84" t="s">
        <v>131</v>
      </c>
      <c r="H576" s="84">
        <v>21</v>
      </c>
      <c r="I576" s="84">
        <v>0</v>
      </c>
      <c r="J576" s="84">
        <v>76</v>
      </c>
      <c r="K576" s="84">
        <v>175</v>
      </c>
      <c r="L576" s="84">
        <v>136</v>
      </c>
      <c r="M576" s="84">
        <v>187</v>
      </c>
      <c r="N576" s="84">
        <v>65</v>
      </c>
      <c r="O576" s="84">
        <v>70</v>
      </c>
      <c r="P576" s="84" t="s">
        <v>131</v>
      </c>
      <c r="Q576" s="84">
        <v>12</v>
      </c>
      <c r="R576" s="84" t="s">
        <v>131</v>
      </c>
      <c r="S576" s="84">
        <v>594</v>
      </c>
      <c r="T576" s="84">
        <v>101</v>
      </c>
      <c r="U576" s="84" t="s">
        <v>131</v>
      </c>
      <c r="V576" s="84">
        <v>0</v>
      </c>
      <c r="W576" s="84">
        <v>0</v>
      </c>
      <c r="X576" s="84">
        <v>0</v>
      </c>
      <c r="Y576" s="84">
        <v>0</v>
      </c>
      <c r="Z576" s="84" t="s">
        <v>131</v>
      </c>
      <c r="AA576" s="84">
        <v>19</v>
      </c>
      <c r="AB576" s="84">
        <v>91</v>
      </c>
      <c r="AD576" s="65">
        <v>571</v>
      </c>
      <c r="AE576" s="66" t="s">
        <v>926</v>
      </c>
      <c r="AF576" s="65" t="s">
        <v>914</v>
      </c>
      <c r="AG576" s="60" t="s">
        <v>144</v>
      </c>
      <c r="AH576" s="60"/>
      <c r="AI576" s="60"/>
      <c r="AJ576" s="60"/>
      <c r="AK576" s="60"/>
      <c r="AL576" s="60"/>
      <c r="AM576" s="60"/>
      <c r="BD576" s="61"/>
    </row>
    <row r="577" spans="1:56" x14ac:dyDescent="0.45">
      <c r="A577" s="62">
        <v>3777</v>
      </c>
      <c r="B577" s="84" t="s">
        <v>131</v>
      </c>
      <c r="C577" s="84">
        <v>8</v>
      </c>
      <c r="D577" s="84">
        <v>1477</v>
      </c>
      <c r="E577" s="84">
        <v>14</v>
      </c>
      <c r="F577" s="84">
        <v>298</v>
      </c>
      <c r="G577" s="84">
        <v>10</v>
      </c>
      <c r="H577" s="84">
        <v>105</v>
      </c>
      <c r="I577" s="84" t="s">
        <v>131</v>
      </c>
      <c r="J577" s="84">
        <v>427</v>
      </c>
      <c r="K577" s="84">
        <v>653</v>
      </c>
      <c r="L577" s="84">
        <v>507</v>
      </c>
      <c r="M577" s="84">
        <v>602</v>
      </c>
      <c r="N577" s="84">
        <v>171</v>
      </c>
      <c r="O577" s="84">
        <v>261</v>
      </c>
      <c r="P577" s="84">
        <v>23</v>
      </c>
      <c r="Q577" s="84">
        <v>99</v>
      </c>
      <c r="R577" s="84" t="s">
        <v>131</v>
      </c>
      <c r="S577" s="84">
        <v>2325</v>
      </c>
      <c r="T577" s="84">
        <v>185</v>
      </c>
      <c r="U577" s="84">
        <v>0</v>
      </c>
      <c r="V577" s="84" t="s">
        <v>131</v>
      </c>
      <c r="W577" s="84" t="s">
        <v>131</v>
      </c>
      <c r="X577" s="84" t="s">
        <v>131</v>
      </c>
      <c r="Y577" s="84" t="s">
        <v>131</v>
      </c>
      <c r="Z577" s="84">
        <v>25</v>
      </c>
      <c r="AA577" s="84">
        <v>43</v>
      </c>
      <c r="AB577" s="84">
        <v>446</v>
      </c>
      <c r="AD577" s="65">
        <v>572</v>
      </c>
      <c r="AE577" s="66" t="s">
        <v>927</v>
      </c>
      <c r="AF577" s="65" t="s">
        <v>914</v>
      </c>
      <c r="AG577" s="60" t="s">
        <v>144</v>
      </c>
      <c r="AH577" s="60"/>
      <c r="AI577" s="60"/>
      <c r="AJ577" s="60"/>
      <c r="AK577" s="60"/>
      <c r="AL577" s="60"/>
      <c r="AM577" s="60"/>
      <c r="BD577" s="61"/>
    </row>
    <row r="578" spans="1:56" x14ac:dyDescent="0.45">
      <c r="A578" s="62">
        <v>3778</v>
      </c>
      <c r="B578" s="84">
        <v>0</v>
      </c>
      <c r="C578" s="84">
        <v>0</v>
      </c>
      <c r="D578" s="84">
        <v>18</v>
      </c>
      <c r="E578" s="84" t="s">
        <v>131</v>
      </c>
      <c r="F578" s="84" t="s">
        <v>131</v>
      </c>
      <c r="G578" s="84">
        <v>0</v>
      </c>
      <c r="H578" s="84">
        <v>0</v>
      </c>
      <c r="I578" s="84">
        <v>0</v>
      </c>
      <c r="J578" s="84">
        <v>7</v>
      </c>
      <c r="K578" s="84">
        <v>14</v>
      </c>
      <c r="L578" s="84">
        <v>8</v>
      </c>
      <c r="M578" s="84">
        <v>11</v>
      </c>
      <c r="N578" s="84" t="s">
        <v>131</v>
      </c>
      <c r="O578" s="84">
        <v>6</v>
      </c>
      <c r="P578" s="84">
        <v>0</v>
      </c>
      <c r="Q578" s="84" t="s">
        <v>131</v>
      </c>
      <c r="R578" s="84">
        <v>0</v>
      </c>
      <c r="S578" s="84">
        <v>32</v>
      </c>
      <c r="T578" s="84">
        <v>6</v>
      </c>
      <c r="U578" s="84">
        <v>0</v>
      </c>
      <c r="V578" s="84">
        <v>0</v>
      </c>
      <c r="W578" s="84">
        <v>0</v>
      </c>
      <c r="X578" s="84">
        <v>0</v>
      </c>
      <c r="Y578" s="84">
        <v>0</v>
      </c>
      <c r="Z578" s="84">
        <v>0</v>
      </c>
      <c r="AA578" s="84" t="s">
        <v>131</v>
      </c>
      <c r="AB578" s="84">
        <v>8</v>
      </c>
      <c r="AD578" s="65">
        <v>573</v>
      </c>
      <c r="AE578" s="66" t="s">
        <v>928</v>
      </c>
      <c r="AF578" s="65" t="s">
        <v>914</v>
      </c>
      <c r="AG578" s="60" t="s">
        <v>144</v>
      </c>
      <c r="AH578" s="60"/>
      <c r="AI578" s="60"/>
      <c r="AJ578" s="60"/>
      <c r="AK578" s="60"/>
      <c r="AL578" s="60"/>
      <c r="AM578" s="60"/>
      <c r="BD578" s="61"/>
    </row>
    <row r="579" spans="1:56" x14ac:dyDescent="0.45">
      <c r="A579" s="62">
        <v>3779</v>
      </c>
      <c r="B579" s="84">
        <v>0</v>
      </c>
      <c r="C579" s="84">
        <v>0</v>
      </c>
      <c r="D579" s="84">
        <v>86</v>
      </c>
      <c r="E579" s="84">
        <v>0</v>
      </c>
      <c r="F579" s="84">
        <v>10</v>
      </c>
      <c r="G579" s="84">
        <v>0</v>
      </c>
      <c r="H579" s="84" t="s">
        <v>131</v>
      </c>
      <c r="I579" s="84">
        <v>0</v>
      </c>
      <c r="J579" s="84">
        <v>19</v>
      </c>
      <c r="K579" s="84">
        <v>18</v>
      </c>
      <c r="L579" s="84">
        <v>15</v>
      </c>
      <c r="M579" s="84">
        <v>24</v>
      </c>
      <c r="N579" s="84">
        <v>9</v>
      </c>
      <c r="O579" s="84">
        <v>16</v>
      </c>
      <c r="P579" s="84" t="s">
        <v>131</v>
      </c>
      <c r="Q579" s="84" t="s">
        <v>131</v>
      </c>
      <c r="R579" s="84">
        <v>0</v>
      </c>
      <c r="S579" s="84">
        <v>127</v>
      </c>
      <c r="T579" s="84">
        <v>24</v>
      </c>
      <c r="U579" s="84">
        <v>0</v>
      </c>
      <c r="V579" s="84">
        <v>0</v>
      </c>
      <c r="W579" s="84" t="s">
        <v>131</v>
      </c>
      <c r="X579" s="84">
        <v>0</v>
      </c>
      <c r="Y579" s="84">
        <v>0</v>
      </c>
      <c r="Z579" s="84">
        <v>0</v>
      </c>
      <c r="AA579" s="84" t="s">
        <v>131</v>
      </c>
      <c r="AB579" s="84">
        <v>12</v>
      </c>
      <c r="AD579" s="65">
        <v>574</v>
      </c>
      <c r="AE579" s="66" t="s">
        <v>929</v>
      </c>
      <c r="AF579" s="65" t="s">
        <v>914</v>
      </c>
      <c r="AG579" s="60" t="s">
        <v>144</v>
      </c>
      <c r="AH579" s="60"/>
      <c r="AI579" s="60"/>
      <c r="AJ579" s="60"/>
      <c r="AK579" s="60"/>
      <c r="AL579" s="60"/>
      <c r="AM579" s="60"/>
      <c r="BD579" s="61"/>
    </row>
    <row r="580" spans="1:56" x14ac:dyDescent="0.45">
      <c r="A580" s="62">
        <v>3781</v>
      </c>
      <c r="B580" s="84">
        <v>0</v>
      </c>
      <c r="C580" s="84" t="s">
        <v>131</v>
      </c>
      <c r="D580" s="84">
        <v>275</v>
      </c>
      <c r="E580" s="84" t="s">
        <v>131</v>
      </c>
      <c r="F580" s="84">
        <v>120</v>
      </c>
      <c r="G580" s="84" t="s">
        <v>131</v>
      </c>
      <c r="H580" s="84">
        <v>42</v>
      </c>
      <c r="I580" s="84">
        <v>0</v>
      </c>
      <c r="J580" s="84">
        <v>118</v>
      </c>
      <c r="K580" s="84">
        <v>320</v>
      </c>
      <c r="L580" s="84">
        <v>241</v>
      </c>
      <c r="M580" s="84">
        <v>246</v>
      </c>
      <c r="N580" s="84">
        <v>62</v>
      </c>
      <c r="O580" s="84">
        <v>92</v>
      </c>
      <c r="P580" s="84">
        <v>9</v>
      </c>
      <c r="Q580" s="84">
        <v>40</v>
      </c>
      <c r="R580" s="84">
        <v>0</v>
      </c>
      <c r="S580" s="84">
        <v>556</v>
      </c>
      <c r="T580" s="84">
        <v>25</v>
      </c>
      <c r="U580" s="84" t="s">
        <v>131</v>
      </c>
      <c r="V580" s="84">
        <v>0</v>
      </c>
      <c r="W580" s="84" t="s">
        <v>131</v>
      </c>
      <c r="X580" s="84" t="s">
        <v>131</v>
      </c>
      <c r="Y580" s="84" t="s">
        <v>131</v>
      </c>
      <c r="Z580" s="84">
        <v>11</v>
      </c>
      <c r="AA580" s="84">
        <v>26</v>
      </c>
      <c r="AB580" s="84">
        <v>120</v>
      </c>
      <c r="AD580" s="65">
        <v>575</v>
      </c>
      <c r="AE580" s="66" t="s">
        <v>930</v>
      </c>
      <c r="AF580" s="65" t="s">
        <v>914</v>
      </c>
      <c r="AG580" s="60" t="s">
        <v>144</v>
      </c>
      <c r="AH580" s="60"/>
      <c r="AI580" s="60"/>
      <c r="AJ580" s="60"/>
      <c r="AK580" s="60"/>
      <c r="AL580" s="60"/>
      <c r="AM580" s="60"/>
      <c r="BD580" s="61"/>
    </row>
    <row r="581" spans="1:56" x14ac:dyDescent="0.45">
      <c r="A581" s="62">
        <v>3782</v>
      </c>
      <c r="B581" s="84">
        <v>0</v>
      </c>
      <c r="C581" s="84">
        <v>0</v>
      </c>
      <c r="D581" s="84">
        <v>749</v>
      </c>
      <c r="E581" s="84">
        <v>11</v>
      </c>
      <c r="F581" s="84">
        <v>171</v>
      </c>
      <c r="G581" s="84">
        <v>5</v>
      </c>
      <c r="H581" s="84">
        <v>44</v>
      </c>
      <c r="I581" s="84">
        <v>0</v>
      </c>
      <c r="J581" s="84">
        <v>158</v>
      </c>
      <c r="K581" s="84">
        <v>360</v>
      </c>
      <c r="L581" s="84">
        <v>263</v>
      </c>
      <c r="M581" s="84">
        <v>357</v>
      </c>
      <c r="N581" s="84">
        <v>101</v>
      </c>
      <c r="O581" s="84">
        <v>120</v>
      </c>
      <c r="P581" s="84">
        <v>9</v>
      </c>
      <c r="Q581" s="84">
        <v>41</v>
      </c>
      <c r="R581" s="84" t="s">
        <v>131</v>
      </c>
      <c r="S581" s="84">
        <v>1122</v>
      </c>
      <c r="T581" s="84">
        <v>129</v>
      </c>
      <c r="U581" s="84" t="s">
        <v>131</v>
      </c>
      <c r="V581" s="84">
        <v>0</v>
      </c>
      <c r="W581" s="84">
        <v>0</v>
      </c>
      <c r="X581" s="84">
        <v>0</v>
      </c>
      <c r="Y581" s="84" t="s">
        <v>131</v>
      </c>
      <c r="Z581" s="84" t="s">
        <v>131</v>
      </c>
      <c r="AA581" s="84">
        <v>43</v>
      </c>
      <c r="AB581" s="84">
        <v>161</v>
      </c>
      <c r="AD581" s="65">
        <v>576</v>
      </c>
      <c r="AE581" s="66" t="s">
        <v>931</v>
      </c>
      <c r="AF581" s="65" t="s">
        <v>932</v>
      </c>
      <c r="AG581" s="60" t="s">
        <v>144</v>
      </c>
      <c r="AH581" s="60"/>
      <c r="AI581" s="60"/>
      <c r="AJ581" s="60"/>
      <c r="AK581" s="60"/>
      <c r="AL581" s="60"/>
      <c r="AM581" s="60"/>
      <c r="BD581" s="61"/>
    </row>
    <row r="582" spans="1:56" x14ac:dyDescent="0.45">
      <c r="A582" s="62">
        <v>3783</v>
      </c>
      <c r="B582" s="84">
        <v>0</v>
      </c>
      <c r="C582" s="84">
        <v>0</v>
      </c>
      <c r="D582" s="84">
        <v>196</v>
      </c>
      <c r="E582" s="84" t="s">
        <v>131</v>
      </c>
      <c r="F582" s="84">
        <v>58</v>
      </c>
      <c r="G582" s="84">
        <v>0</v>
      </c>
      <c r="H582" s="84">
        <v>14</v>
      </c>
      <c r="I582" s="84" t="s">
        <v>131</v>
      </c>
      <c r="J582" s="84">
        <v>47</v>
      </c>
      <c r="K582" s="84">
        <v>130</v>
      </c>
      <c r="L582" s="84">
        <v>103</v>
      </c>
      <c r="M582" s="84">
        <v>129</v>
      </c>
      <c r="N582" s="84">
        <v>32</v>
      </c>
      <c r="O582" s="84">
        <v>56</v>
      </c>
      <c r="P582" s="84" t="s">
        <v>131</v>
      </c>
      <c r="Q582" s="84">
        <v>15</v>
      </c>
      <c r="R582" s="84">
        <v>0</v>
      </c>
      <c r="S582" s="84">
        <v>316</v>
      </c>
      <c r="T582" s="84">
        <v>28</v>
      </c>
      <c r="U582" s="84" t="s">
        <v>131</v>
      </c>
      <c r="V582" s="84">
        <v>0</v>
      </c>
      <c r="W582" s="84" t="s">
        <v>131</v>
      </c>
      <c r="X582" s="84">
        <v>0</v>
      </c>
      <c r="Y582" s="84">
        <v>0</v>
      </c>
      <c r="Z582" s="84" t="s">
        <v>131</v>
      </c>
      <c r="AA582" s="84">
        <v>14</v>
      </c>
      <c r="AB582" s="84">
        <v>62</v>
      </c>
      <c r="AD582" s="65">
        <v>577</v>
      </c>
      <c r="AE582" s="66" t="s">
        <v>933</v>
      </c>
      <c r="AF582" s="65" t="s">
        <v>932</v>
      </c>
      <c r="AG582" s="60" t="s">
        <v>144</v>
      </c>
      <c r="AH582" s="60"/>
      <c r="AI582" s="60"/>
      <c r="AJ582" s="60"/>
      <c r="AK582" s="60"/>
      <c r="AL582" s="60"/>
      <c r="AM582" s="60"/>
      <c r="BD582" s="61"/>
    </row>
    <row r="583" spans="1:56" x14ac:dyDescent="0.45">
      <c r="A583" s="62">
        <v>3785</v>
      </c>
      <c r="B583" s="84">
        <v>0</v>
      </c>
      <c r="C583" s="84">
        <v>0</v>
      </c>
      <c r="D583" s="84" t="s">
        <v>131</v>
      </c>
      <c r="E583" s="84">
        <v>0</v>
      </c>
      <c r="F583" s="84">
        <v>0</v>
      </c>
      <c r="G583" s="84">
        <v>0</v>
      </c>
      <c r="H583" s="84">
        <v>0</v>
      </c>
      <c r="I583" s="84">
        <v>0</v>
      </c>
      <c r="J583" s="84" t="s">
        <v>131</v>
      </c>
      <c r="K583" s="84" t="s">
        <v>131</v>
      </c>
      <c r="L583" s="84" t="s">
        <v>131</v>
      </c>
      <c r="M583" s="84" t="s">
        <v>131</v>
      </c>
      <c r="N583" s="84">
        <v>0</v>
      </c>
      <c r="O583" s="84" t="s">
        <v>131</v>
      </c>
      <c r="P583" s="84">
        <v>0</v>
      </c>
      <c r="Q583" s="84" t="s">
        <v>131</v>
      </c>
      <c r="R583" s="84">
        <v>0</v>
      </c>
      <c r="S583" s="84">
        <v>8</v>
      </c>
      <c r="T583" s="84">
        <v>0</v>
      </c>
      <c r="U583" s="84">
        <v>0</v>
      </c>
      <c r="V583" s="84">
        <v>0</v>
      </c>
      <c r="W583" s="84">
        <v>0</v>
      </c>
      <c r="X583" s="84">
        <v>0</v>
      </c>
      <c r="Y583" s="84">
        <v>0</v>
      </c>
      <c r="Z583" s="84">
        <v>0</v>
      </c>
      <c r="AA583" s="84" t="s">
        <v>131</v>
      </c>
      <c r="AB583" s="84" t="s">
        <v>131</v>
      </c>
      <c r="AD583" s="65">
        <v>578</v>
      </c>
      <c r="AE583" s="66" t="s">
        <v>934</v>
      </c>
      <c r="AF583" s="65" t="s">
        <v>932</v>
      </c>
      <c r="AG583" s="60" t="s">
        <v>144</v>
      </c>
      <c r="AH583" s="60"/>
      <c r="AI583" s="60"/>
      <c r="AJ583" s="60"/>
      <c r="AK583" s="60"/>
      <c r="AL583" s="60"/>
      <c r="AM583" s="60"/>
      <c r="BD583" s="61"/>
    </row>
    <row r="584" spans="1:56" x14ac:dyDescent="0.45">
      <c r="A584" s="62">
        <v>3786</v>
      </c>
      <c r="B584" s="84">
        <v>0</v>
      </c>
      <c r="C584" s="84">
        <v>0</v>
      </c>
      <c r="D584" s="84">
        <v>121</v>
      </c>
      <c r="E584" s="84" t="s">
        <v>131</v>
      </c>
      <c r="F584" s="84">
        <v>25</v>
      </c>
      <c r="G584" s="84" t="s">
        <v>131</v>
      </c>
      <c r="H584" s="84" t="s">
        <v>131</v>
      </c>
      <c r="I584" s="84">
        <v>0</v>
      </c>
      <c r="J584" s="84">
        <v>24</v>
      </c>
      <c r="K584" s="84">
        <v>64</v>
      </c>
      <c r="L584" s="84">
        <v>43</v>
      </c>
      <c r="M584" s="84">
        <v>55</v>
      </c>
      <c r="N584" s="84">
        <v>15</v>
      </c>
      <c r="O584" s="84">
        <v>20</v>
      </c>
      <c r="P584" s="84" t="s">
        <v>131</v>
      </c>
      <c r="Q584" s="84">
        <v>6</v>
      </c>
      <c r="R584" s="84">
        <v>0</v>
      </c>
      <c r="S584" s="84">
        <v>170</v>
      </c>
      <c r="T584" s="84">
        <v>32</v>
      </c>
      <c r="U584" s="84">
        <v>0</v>
      </c>
      <c r="V584" s="84">
        <v>0</v>
      </c>
      <c r="W584" s="84" t="s">
        <v>131</v>
      </c>
      <c r="X584" s="84">
        <v>0</v>
      </c>
      <c r="Y584" s="84">
        <v>0</v>
      </c>
      <c r="Z584" s="84" t="s">
        <v>131</v>
      </c>
      <c r="AA584" s="84">
        <v>5</v>
      </c>
      <c r="AB584" s="84">
        <v>27</v>
      </c>
      <c r="AD584" s="65">
        <v>579</v>
      </c>
      <c r="AE584" s="66" t="s">
        <v>935</v>
      </c>
      <c r="AF584" s="65" t="s">
        <v>932</v>
      </c>
      <c r="AG584" s="60" t="s">
        <v>144</v>
      </c>
      <c r="AH584" s="60"/>
      <c r="AI584" s="60"/>
      <c r="AJ584" s="60"/>
      <c r="AK584" s="60"/>
      <c r="AL584" s="60"/>
      <c r="AM584" s="60"/>
      <c r="BD584" s="61"/>
    </row>
    <row r="585" spans="1:56" x14ac:dyDescent="0.45">
      <c r="A585" s="62">
        <v>3787</v>
      </c>
      <c r="B585" s="84">
        <v>0</v>
      </c>
      <c r="C585" s="84">
        <v>0</v>
      </c>
      <c r="D585" s="84">
        <v>83</v>
      </c>
      <c r="E585" s="84" t="s">
        <v>131</v>
      </c>
      <c r="F585" s="84">
        <v>14</v>
      </c>
      <c r="G585" s="84" t="s">
        <v>131</v>
      </c>
      <c r="H585" s="84">
        <v>5</v>
      </c>
      <c r="I585" s="84">
        <v>0</v>
      </c>
      <c r="J585" s="84">
        <v>21</v>
      </c>
      <c r="K585" s="84">
        <v>45</v>
      </c>
      <c r="L585" s="84">
        <v>32</v>
      </c>
      <c r="M585" s="84">
        <v>50</v>
      </c>
      <c r="N585" s="84">
        <v>13</v>
      </c>
      <c r="O585" s="84">
        <v>8</v>
      </c>
      <c r="P585" s="84">
        <v>0</v>
      </c>
      <c r="Q585" s="84">
        <v>6</v>
      </c>
      <c r="R585" s="84">
        <v>0</v>
      </c>
      <c r="S585" s="84">
        <v>135</v>
      </c>
      <c r="T585" s="84">
        <v>17</v>
      </c>
      <c r="U585" s="84">
        <v>0</v>
      </c>
      <c r="V585" s="84">
        <v>0</v>
      </c>
      <c r="W585" s="84" t="s">
        <v>131</v>
      </c>
      <c r="X585" s="84">
        <v>0</v>
      </c>
      <c r="Y585" s="84">
        <v>0</v>
      </c>
      <c r="Z585" s="84">
        <v>0</v>
      </c>
      <c r="AA585" s="84">
        <v>8</v>
      </c>
      <c r="AB585" s="84">
        <v>24</v>
      </c>
      <c r="AD585" s="65">
        <v>580</v>
      </c>
      <c r="AE585" s="66" t="s">
        <v>936</v>
      </c>
      <c r="AF585" s="65" t="s">
        <v>932</v>
      </c>
      <c r="AG585" s="60" t="s">
        <v>144</v>
      </c>
      <c r="AH585" s="60"/>
      <c r="AI585" s="60"/>
      <c r="AJ585" s="60"/>
      <c r="AK585" s="60"/>
      <c r="AL585" s="60"/>
      <c r="AM585" s="60"/>
      <c r="BD585" s="61"/>
    </row>
    <row r="586" spans="1:56" x14ac:dyDescent="0.45">
      <c r="A586" s="62">
        <v>3788</v>
      </c>
      <c r="B586" s="84">
        <v>0</v>
      </c>
      <c r="C586" s="84">
        <v>0</v>
      </c>
      <c r="D586" s="84">
        <v>138</v>
      </c>
      <c r="E586" s="84" t="s">
        <v>131</v>
      </c>
      <c r="F586" s="84">
        <v>28</v>
      </c>
      <c r="G586" s="84" t="s">
        <v>131</v>
      </c>
      <c r="H586" s="84">
        <v>8</v>
      </c>
      <c r="I586" s="84">
        <v>0</v>
      </c>
      <c r="J586" s="84">
        <v>48</v>
      </c>
      <c r="K586" s="84">
        <v>76</v>
      </c>
      <c r="L586" s="84">
        <v>57</v>
      </c>
      <c r="M586" s="84">
        <v>81</v>
      </c>
      <c r="N586" s="84">
        <v>20</v>
      </c>
      <c r="O586" s="84">
        <v>25</v>
      </c>
      <c r="P586" s="84" t="s">
        <v>131</v>
      </c>
      <c r="Q586" s="84">
        <v>10</v>
      </c>
      <c r="R586" s="84">
        <v>0</v>
      </c>
      <c r="S586" s="84">
        <v>238</v>
      </c>
      <c r="T586" s="84">
        <v>32</v>
      </c>
      <c r="U586" s="84">
        <v>0</v>
      </c>
      <c r="V586" s="84">
        <v>0</v>
      </c>
      <c r="W586" s="84">
        <v>0</v>
      </c>
      <c r="X586" s="84">
        <v>0</v>
      </c>
      <c r="Y586" s="84">
        <v>0</v>
      </c>
      <c r="Z586" s="84" t="s">
        <v>131</v>
      </c>
      <c r="AA586" s="84">
        <v>11</v>
      </c>
      <c r="AB586" s="84">
        <v>52</v>
      </c>
      <c r="AD586" s="65">
        <v>581</v>
      </c>
      <c r="AE586" s="66" t="s">
        <v>937</v>
      </c>
      <c r="AF586" s="65" t="s">
        <v>932</v>
      </c>
      <c r="AG586" s="60" t="s">
        <v>144</v>
      </c>
      <c r="AH586" s="60"/>
      <c r="AI586" s="60"/>
      <c r="AJ586" s="60"/>
      <c r="AK586" s="60"/>
      <c r="AL586" s="60"/>
      <c r="AM586" s="60"/>
      <c r="BD586" s="61"/>
    </row>
    <row r="587" spans="1:56" x14ac:dyDescent="0.45">
      <c r="A587" s="62">
        <v>3789</v>
      </c>
      <c r="B587" s="84">
        <v>0</v>
      </c>
      <c r="C587" s="84">
        <v>0</v>
      </c>
      <c r="D587" s="84">
        <v>27</v>
      </c>
      <c r="E587" s="84" t="s">
        <v>131</v>
      </c>
      <c r="F587" s="84">
        <v>6</v>
      </c>
      <c r="G587" s="84">
        <v>0</v>
      </c>
      <c r="H587" s="84" t="s">
        <v>131</v>
      </c>
      <c r="I587" s="84">
        <v>0</v>
      </c>
      <c r="J587" s="84">
        <v>5</v>
      </c>
      <c r="K587" s="84">
        <v>9</v>
      </c>
      <c r="L587" s="84">
        <v>6</v>
      </c>
      <c r="M587" s="84">
        <v>16</v>
      </c>
      <c r="N587" s="84" t="s">
        <v>131</v>
      </c>
      <c r="O587" s="84" t="s">
        <v>131</v>
      </c>
      <c r="P587" s="84" t="s">
        <v>131</v>
      </c>
      <c r="Q587" s="84" t="s">
        <v>131</v>
      </c>
      <c r="R587" s="84">
        <v>0</v>
      </c>
      <c r="S587" s="84">
        <v>41</v>
      </c>
      <c r="T587" s="84">
        <v>6</v>
      </c>
      <c r="U587" s="84" t="s">
        <v>131</v>
      </c>
      <c r="V587" s="84">
        <v>0</v>
      </c>
      <c r="W587" s="84">
        <v>0</v>
      </c>
      <c r="X587" s="84">
        <v>0</v>
      </c>
      <c r="Y587" s="84">
        <v>0</v>
      </c>
      <c r="Z587" s="84" t="s">
        <v>131</v>
      </c>
      <c r="AA587" s="84" t="s">
        <v>131</v>
      </c>
      <c r="AB587" s="84">
        <v>5</v>
      </c>
      <c r="AD587" s="65">
        <v>582</v>
      </c>
      <c r="AE587" s="66" t="s">
        <v>938</v>
      </c>
      <c r="AF587" s="65" t="s">
        <v>932</v>
      </c>
      <c r="AG587" s="60" t="s">
        <v>144</v>
      </c>
      <c r="AH587" s="60"/>
      <c r="AI587" s="60"/>
      <c r="AJ587" s="60"/>
      <c r="AK587" s="60"/>
      <c r="AL587" s="60"/>
      <c r="AM587" s="60"/>
      <c r="BD587" s="61"/>
    </row>
    <row r="588" spans="1:56" x14ac:dyDescent="0.45">
      <c r="A588" s="62">
        <v>3791</v>
      </c>
      <c r="B588" s="84">
        <v>0</v>
      </c>
      <c r="C588" s="84">
        <v>0</v>
      </c>
      <c r="D588" s="84">
        <v>135</v>
      </c>
      <c r="E588" s="84" t="s">
        <v>131</v>
      </c>
      <c r="F588" s="84">
        <v>24</v>
      </c>
      <c r="G588" s="84" t="s">
        <v>131</v>
      </c>
      <c r="H588" s="84">
        <v>9</v>
      </c>
      <c r="I588" s="84">
        <v>0</v>
      </c>
      <c r="J588" s="84">
        <v>36</v>
      </c>
      <c r="K588" s="84">
        <v>58</v>
      </c>
      <c r="L588" s="84">
        <v>43</v>
      </c>
      <c r="M588" s="84">
        <v>58</v>
      </c>
      <c r="N588" s="84">
        <v>17</v>
      </c>
      <c r="O588" s="84">
        <v>20</v>
      </c>
      <c r="P588" s="84" t="s">
        <v>131</v>
      </c>
      <c r="Q588" s="84">
        <v>5</v>
      </c>
      <c r="R588" s="84">
        <v>0</v>
      </c>
      <c r="S588" s="84">
        <v>216</v>
      </c>
      <c r="T588" s="84">
        <v>48</v>
      </c>
      <c r="U588" s="84" t="s">
        <v>131</v>
      </c>
      <c r="V588" s="84">
        <v>0</v>
      </c>
      <c r="W588" s="84" t="s">
        <v>131</v>
      </c>
      <c r="X588" s="84">
        <v>0</v>
      </c>
      <c r="Y588" s="84">
        <v>0</v>
      </c>
      <c r="Z588" s="84">
        <v>0</v>
      </c>
      <c r="AA588" s="84">
        <v>6</v>
      </c>
      <c r="AB588" s="84">
        <v>24</v>
      </c>
      <c r="AD588" s="65">
        <v>583</v>
      </c>
      <c r="AE588" s="66" t="s">
        <v>939</v>
      </c>
      <c r="AF588" s="65" t="s">
        <v>932</v>
      </c>
      <c r="AG588" s="60" t="s">
        <v>144</v>
      </c>
      <c r="AH588" s="60"/>
      <c r="AI588" s="60"/>
      <c r="AJ588" s="60"/>
      <c r="AK588" s="60"/>
      <c r="AL588" s="60"/>
      <c r="AM588" s="60"/>
      <c r="BD588" s="61"/>
    </row>
    <row r="589" spans="1:56" x14ac:dyDescent="0.45">
      <c r="A589" s="62">
        <v>3792</v>
      </c>
      <c r="B589" s="84">
        <v>0</v>
      </c>
      <c r="C589" s="84">
        <v>0</v>
      </c>
      <c r="D589" s="84">
        <v>85</v>
      </c>
      <c r="E589" s="84" t="s">
        <v>131</v>
      </c>
      <c r="F589" s="84">
        <v>14</v>
      </c>
      <c r="G589" s="84" t="s">
        <v>131</v>
      </c>
      <c r="H589" s="84">
        <v>5</v>
      </c>
      <c r="I589" s="84">
        <v>0</v>
      </c>
      <c r="J589" s="84">
        <v>22</v>
      </c>
      <c r="K589" s="84">
        <v>49</v>
      </c>
      <c r="L589" s="84">
        <v>38</v>
      </c>
      <c r="M589" s="84">
        <v>49</v>
      </c>
      <c r="N589" s="84">
        <v>14</v>
      </c>
      <c r="O589" s="84">
        <v>21</v>
      </c>
      <c r="P589" s="84">
        <v>0</v>
      </c>
      <c r="Q589" s="84">
        <v>6</v>
      </c>
      <c r="R589" s="84">
        <v>0</v>
      </c>
      <c r="S589" s="84">
        <v>139</v>
      </c>
      <c r="T589" s="84">
        <v>30</v>
      </c>
      <c r="U589" s="84">
        <v>0</v>
      </c>
      <c r="V589" s="84">
        <v>0</v>
      </c>
      <c r="W589" s="84" t="s">
        <v>131</v>
      </c>
      <c r="X589" s="84">
        <v>0</v>
      </c>
      <c r="Y589" s="84">
        <v>0</v>
      </c>
      <c r="Z589" s="84">
        <v>0</v>
      </c>
      <c r="AA589" s="84" t="s">
        <v>131</v>
      </c>
      <c r="AB589" s="84">
        <v>20</v>
      </c>
      <c r="AD589" s="65">
        <v>584</v>
      </c>
      <c r="AE589" s="66" t="s">
        <v>940</v>
      </c>
      <c r="AF589" s="65" t="s">
        <v>932</v>
      </c>
      <c r="AG589" s="60" t="s">
        <v>144</v>
      </c>
      <c r="AH589" s="60"/>
      <c r="AI589" s="60"/>
      <c r="AJ589" s="60"/>
      <c r="AK589" s="60"/>
      <c r="AL589" s="60"/>
      <c r="AM589" s="60"/>
      <c r="BD589" s="61"/>
    </row>
    <row r="590" spans="1:56" x14ac:dyDescent="0.45">
      <c r="A590" s="62">
        <v>3793</v>
      </c>
      <c r="B590" s="84" t="s">
        <v>131</v>
      </c>
      <c r="C590" s="84">
        <v>0</v>
      </c>
      <c r="D590" s="84">
        <v>394</v>
      </c>
      <c r="E590" s="84" t="s">
        <v>131</v>
      </c>
      <c r="F590" s="84">
        <v>87</v>
      </c>
      <c r="G590" s="84" t="s">
        <v>131</v>
      </c>
      <c r="H590" s="84">
        <v>29</v>
      </c>
      <c r="I590" s="84">
        <v>0</v>
      </c>
      <c r="J590" s="84">
        <v>106</v>
      </c>
      <c r="K590" s="84">
        <v>217</v>
      </c>
      <c r="L590" s="84">
        <v>165</v>
      </c>
      <c r="M590" s="84">
        <v>170</v>
      </c>
      <c r="N590" s="84">
        <v>41</v>
      </c>
      <c r="O590" s="84">
        <v>66</v>
      </c>
      <c r="P590" s="84">
        <v>5</v>
      </c>
      <c r="Q590" s="84">
        <v>28</v>
      </c>
      <c r="R590" s="84">
        <v>0</v>
      </c>
      <c r="S590" s="84">
        <v>617</v>
      </c>
      <c r="T590" s="84">
        <v>65</v>
      </c>
      <c r="U590" s="84" t="s">
        <v>131</v>
      </c>
      <c r="V590" s="84">
        <v>0</v>
      </c>
      <c r="W590" s="84">
        <v>0</v>
      </c>
      <c r="X590" s="84" t="s">
        <v>131</v>
      </c>
      <c r="Y590" s="84">
        <v>0</v>
      </c>
      <c r="Z590" s="84" t="s">
        <v>131</v>
      </c>
      <c r="AA590" s="84">
        <v>17</v>
      </c>
      <c r="AB590" s="84">
        <v>130</v>
      </c>
      <c r="AD590" s="65">
        <v>585</v>
      </c>
      <c r="AE590" s="66" t="s">
        <v>941</v>
      </c>
      <c r="AF590" s="65" t="s">
        <v>932</v>
      </c>
      <c r="AG590" s="60" t="s">
        <v>144</v>
      </c>
      <c r="AH590" s="60"/>
      <c r="AI590" s="60"/>
      <c r="AJ590" s="60"/>
      <c r="AK590" s="60"/>
      <c r="AL590" s="60"/>
      <c r="AM590" s="60"/>
      <c r="BD590" s="61"/>
    </row>
    <row r="591" spans="1:56" x14ac:dyDescent="0.45">
      <c r="A591" s="62">
        <v>3795</v>
      </c>
      <c r="B591" s="84">
        <v>0</v>
      </c>
      <c r="C591" s="84" t="s">
        <v>131</v>
      </c>
      <c r="D591" s="84">
        <v>130</v>
      </c>
      <c r="E591" s="84" t="s">
        <v>131</v>
      </c>
      <c r="F591" s="84">
        <v>22</v>
      </c>
      <c r="G591" s="84" t="s">
        <v>131</v>
      </c>
      <c r="H591" s="84" t="s">
        <v>131</v>
      </c>
      <c r="I591" s="84">
        <v>0</v>
      </c>
      <c r="J591" s="84">
        <v>25</v>
      </c>
      <c r="K591" s="84">
        <v>58</v>
      </c>
      <c r="L591" s="84">
        <v>34</v>
      </c>
      <c r="M591" s="84">
        <v>54</v>
      </c>
      <c r="N591" s="84">
        <v>25</v>
      </c>
      <c r="O591" s="84">
        <v>16</v>
      </c>
      <c r="P591" s="84" t="s">
        <v>131</v>
      </c>
      <c r="Q591" s="84">
        <v>5</v>
      </c>
      <c r="R591" s="84">
        <v>0</v>
      </c>
      <c r="S591" s="84">
        <v>185</v>
      </c>
      <c r="T591" s="84">
        <v>22</v>
      </c>
      <c r="U591" s="84">
        <v>0</v>
      </c>
      <c r="V591" s="84">
        <v>0</v>
      </c>
      <c r="W591" s="84">
        <v>0</v>
      </c>
      <c r="X591" s="84" t="s">
        <v>131</v>
      </c>
      <c r="Y591" s="84">
        <v>0</v>
      </c>
      <c r="Z591" s="84" t="s">
        <v>131</v>
      </c>
      <c r="AA591" s="84" t="s">
        <v>131</v>
      </c>
      <c r="AB591" s="84">
        <v>27</v>
      </c>
      <c r="AD591" s="65">
        <v>586</v>
      </c>
      <c r="AE591" s="66" t="s">
        <v>942</v>
      </c>
      <c r="AF591" s="65" t="s">
        <v>943</v>
      </c>
      <c r="AG591" s="60" t="s">
        <v>144</v>
      </c>
      <c r="AH591" s="60"/>
      <c r="AI591" s="60"/>
      <c r="AJ591" s="60"/>
      <c r="AK591" s="60"/>
      <c r="AL591" s="60"/>
      <c r="AM591" s="60"/>
      <c r="BD591" s="61"/>
    </row>
    <row r="592" spans="1:56" x14ac:dyDescent="0.45">
      <c r="A592" s="62">
        <v>3796</v>
      </c>
      <c r="B592" s="84">
        <v>0</v>
      </c>
      <c r="C592" s="84" t="s">
        <v>131</v>
      </c>
      <c r="D592" s="84">
        <v>870</v>
      </c>
      <c r="E592" s="84">
        <v>13</v>
      </c>
      <c r="F592" s="84">
        <v>234</v>
      </c>
      <c r="G592" s="84">
        <v>6</v>
      </c>
      <c r="H592" s="84">
        <v>60</v>
      </c>
      <c r="I592" s="84">
        <v>0</v>
      </c>
      <c r="J592" s="84">
        <v>256</v>
      </c>
      <c r="K592" s="84">
        <v>513</v>
      </c>
      <c r="L592" s="84">
        <v>381</v>
      </c>
      <c r="M592" s="84">
        <v>462</v>
      </c>
      <c r="N592" s="84">
        <v>146</v>
      </c>
      <c r="O592" s="84">
        <v>145</v>
      </c>
      <c r="P592" s="84">
        <v>10</v>
      </c>
      <c r="Q592" s="84">
        <v>60</v>
      </c>
      <c r="R592" s="84">
        <v>0</v>
      </c>
      <c r="S592" s="84">
        <v>1367</v>
      </c>
      <c r="T592" s="84">
        <v>125</v>
      </c>
      <c r="U592" s="84" t="s">
        <v>131</v>
      </c>
      <c r="V592" s="84">
        <v>0</v>
      </c>
      <c r="W592" s="84" t="s">
        <v>131</v>
      </c>
      <c r="X592" s="84">
        <v>0</v>
      </c>
      <c r="Y592" s="84" t="s">
        <v>131</v>
      </c>
      <c r="Z592" s="84">
        <v>20</v>
      </c>
      <c r="AA592" s="84">
        <v>53</v>
      </c>
      <c r="AB592" s="84">
        <v>236</v>
      </c>
      <c r="AD592" s="65">
        <v>587</v>
      </c>
      <c r="AE592" s="66" t="s">
        <v>944</v>
      </c>
      <c r="AF592" s="65" t="s">
        <v>945</v>
      </c>
      <c r="AG592" s="60" t="s">
        <v>144</v>
      </c>
      <c r="AH592" s="60"/>
      <c r="AI592" s="60"/>
      <c r="AJ592" s="60"/>
      <c r="AK592" s="60"/>
      <c r="AL592" s="60"/>
      <c r="AM592" s="60"/>
      <c r="BD592" s="61"/>
    </row>
    <row r="593" spans="1:56" x14ac:dyDescent="0.45">
      <c r="A593" s="62">
        <v>3797</v>
      </c>
      <c r="B593" s="84">
        <v>0</v>
      </c>
      <c r="C593" s="84">
        <v>0</v>
      </c>
      <c r="D593" s="84">
        <v>541</v>
      </c>
      <c r="E593" s="84" t="s">
        <v>131</v>
      </c>
      <c r="F593" s="84">
        <v>110</v>
      </c>
      <c r="G593" s="84" t="s">
        <v>131</v>
      </c>
      <c r="H593" s="84">
        <v>38</v>
      </c>
      <c r="I593" s="84">
        <v>0</v>
      </c>
      <c r="J593" s="84">
        <v>162</v>
      </c>
      <c r="K593" s="84">
        <v>231</v>
      </c>
      <c r="L593" s="84">
        <v>179</v>
      </c>
      <c r="M593" s="84">
        <v>229</v>
      </c>
      <c r="N593" s="84">
        <v>61</v>
      </c>
      <c r="O593" s="84">
        <v>107</v>
      </c>
      <c r="P593" s="84">
        <v>7</v>
      </c>
      <c r="Q593" s="84">
        <v>42</v>
      </c>
      <c r="R593" s="84">
        <v>0</v>
      </c>
      <c r="S593" s="84">
        <v>879</v>
      </c>
      <c r="T593" s="84">
        <v>52</v>
      </c>
      <c r="U593" s="84" t="s">
        <v>131</v>
      </c>
      <c r="V593" s="84">
        <v>0</v>
      </c>
      <c r="W593" s="84">
        <v>0</v>
      </c>
      <c r="X593" s="84">
        <v>0</v>
      </c>
      <c r="Y593" s="84">
        <v>0</v>
      </c>
      <c r="Z593" s="84">
        <v>13</v>
      </c>
      <c r="AA593" s="84">
        <v>15</v>
      </c>
      <c r="AB593" s="84">
        <v>209</v>
      </c>
      <c r="AD593" s="65">
        <v>588</v>
      </c>
      <c r="AE593" s="66" t="s">
        <v>946</v>
      </c>
      <c r="AF593" s="65" t="s">
        <v>945</v>
      </c>
      <c r="AG593" s="60" t="s">
        <v>144</v>
      </c>
      <c r="AH593" s="60"/>
      <c r="AI593" s="60"/>
      <c r="AJ593" s="60"/>
      <c r="AK593" s="60"/>
      <c r="AL593" s="60"/>
      <c r="AM593" s="60"/>
      <c r="BD593" s="61"/>
    </row>
    <row r="594" spans="1:56" x14ac:dyDescent="0.45">
      <c r="A594" s="62">
        <v>3799</v>
      </c>
      <c r="B594" s="84">
        <v>0</v>
      </c>
      <c r="C594" s="84" t="s">
        <v>131</v>
      </c>
      <c r="D594" s="84">
        <v>741</v>
      </c>
      <c r="E594" s="84">
        <v>6</v>
      </c>
      <c r="F594" s="84">
        <v>202</v>
      </c>
      <c r="G594" s="84" t="s">
        <v>131</v>
      </c>
      <c r="H594" s="84">
        <v>77</v>
      </c>
      <c r="I594" s="84">
        <v>0</v>
      </c>
      <c r="J594" s="84">
        <v>396</v>
      </c>
      <c r="K594" s="84">
        <v>506</v>
      </c>
      <c r="L594" s="84">
        <v>395</v>
      </c>
      <c r="M594" s="84">
        <v>436</v>
      </c>
      <c r="N594" s="84">
        <v>107</v>
      </c>
      <c r="O594" s="84">
        <v>290</v>
      </c>
      <c r="P594" s="84">
        <v>12</v>
      </c>
      <c r="Q594" s="84">
        <v>87</v>
      </c>
      <c r="R594" s="84">
        <v>0</v>
      </c>
      <c r="S594" s="84">
        <v>1553</v>
      </c>
      <c r="T594" s="84">
        <v>43</v>
      </c>
      <c r="U594" s="84" t="s">
        <v>131</v>
      </c>
      <c r="V594" s="84">
        <v>0</v>
      </c>
      <c r="W594" s="84" t="s">
        <v>131</v>
      </c>
      <c r="X594" s="84" t="s">
        <v>131</v>
      </c>
      <c r="Y594" s="84" t="s">
        <v>131</v>
      </c>
      <c r="Z594" s="84">
        <v>20</v>
      </c>
      <c r="AA594" s="84">
        <v>37</v>
      </c>
      <c r="AB594" s="84">
        <v>379</v>
      </c>
      <c r="AD594" s="65">
        <v>589</v>
      </c>
      <c r="AE594" s="66" t="s">
        <v>947</v>
      </c>
      <c r="AF594" s="65" t="s">
        <v>945</v>
      </c>
      <c r="AG594" s="60" t="s">
        <v>144</v>
      </c>
      <c r="AH594" s="60"/>
      <c r="AI594" s="60"/>
      <c r="AJ594" s="60"/>
      <c r="AK594" s="60"/>
      <c r="AL594" s="60"/>
      <c r="AM594" s="60"/>
      <c r="BD594" s="61"/>
    </row>
    <row r="595" spans="1:56" x14ac:dyDescent="0.45">
      <c r="A595" s="62">
        <v>3800</v>
      </c>
      <c r="B595" s="84" t="s">
        <v>131</v>
      </c>
      <c r="C595" s="84" t="s">
        <v>131</v>
      </c>
      <c r="D595" s="84">
        <v>0</v>
      </c>
      <c r="E595" s="84">
        <v>5</v>
      </c>
      <c r="F595" s="84" t="s">
        <v>131</v>
      </c>
      <c r="G595" s="84">
        <v>0</v>
      </c>
      <c r="H595" s="84">
        <v>0</v>
      </c>
      <c r="I595" s="84">
        <v>0</v>
      </c>
      <c r="J595" s="84" t="s">
        <v>131</v>
      </c>
      <c r="K595" s="84">
        <v>0</v>
      </c>
      <c r="L595" s="84">
        <v>0</v>
      </c>
      <c r="M595" s="84">
        <v>174</v>
      </c>
      <c r="N595" s="84">
        <v>54</v>
      </c>
      <c r="O595" s="84">
        <v>0</v>
      </c>
      <c r="P595" s="84">
        <v>0</v>
      </c>
      <c r="Q595" s="84">
        <v>0</v>
      </c>
      <c r="R595" s="84">
        <v>0</v>
      </c>
      <c r="S595" s="84" t="s">
        <v>131</v>
      </c>
      <c r="T595" s="84">
        <v>0</v>
      </c>
      <c r="U595" s="84">
        <v>0</v>
      </c>
      <c r="V595" s="84">
        <v>0</v>
      </c>
      <c r="W595" s="84">
        <v>0</v>
      </c>
      <c r="X595" s="84">
        <v>0</v>
      </c>
      <c r="Y595" s="84">
        <v>0</v>
      </c>
      <c r="Z595" s="84" t="s">
        <v>131</v>
      </c>
      <c r="AA595" s="84">
        <v>142</v>
      </c>
      <c r="AB595" s="84">
        <v>123</v>
      </c>
      <c r="AD595" s="65">
        <v>590</v>
      </c>
      <c r="AE595" s="66" t="s">
        <v>948</v>
      </c>
      <c r="AF595" s="65" t="s">
        <v>945</v>
      </c>
      <c r="AG595" s="60" t="s">
        <v>144</v>
      </c>
      <c r="AH595" s="60"/>
      <c r="AI595" s="60"/>
      <c r="AJ595" s="60"/>
      <c r="AK595" s="60"/>
      <c r="AL595" s="60"/>
      <c r="AM595" s="60"/>
      <c r="BD595" s="61"/>
    </row>
    <row r="596" spans="1:56" x14ac:dyDescent="0.45">
      <c r="A596" s="62">
        <v>3802</v>
      </c>
      <c r="B596" s="84">
        <v>0</v>
      </c>
      <c r="C596" s="84">
        <v>0</v>
      </c>
      <c r="D596" s="84">
        <v>2588</v>
      </c>
      <c r="E596" s="84">
        <v>36</v>
      </c>
      <c r="F596" s="84">
        <v>879</v>
      </c>
      <c r="G596" s="84">
        <v>7</v>
      </c>
      <c r="H596" s="84">
        <v>403</v>
      </c>
      <c r="I596" s="84" t="s">
        <v>131</v>
      </c>
      <c r="J596" s="84">
        <v>834</v>
      </c>
      <c r="K596" s="84">
        <v>1736</v>
      </c>
      <c r="L596" s="84">
        <v>1324</v>
      </c>
      <c r="M596" s="84">
        <v>1792</v>
      </c>
      <c r="N596" s="84">
        <v>453</v>
      </c>
      <c r="O596" s="84">
        <v>749</v>
      </c>
      <c r="P596" s="84">
        <v>102</v>
      </c>
      <c r="Q596" s="84">
        <v>190</v>
      </c>
      <c r="R596" s="84" t="s">
        <v>131</v>
      </c>
      <c r="S596" s="84">
        <v>4549</v>
      </c>
      <c r="T596" s="84">
        <v>194</v>
      </c>
      <c r="U596" s="84" t="s">
        <v>131</v>
      </c>
      <c r="V596" s="84">
        <v>18</v>
      </c>
      <c r="W596" s="84">
        <v>19</v>
      </c>
      <c r="X596" s="84">
        <v>6</v>
      </c>
      <c r="Y596" s="84" t="s">
        <v>131</v>
      </c>
      <c r="Z596" s="84">
        <v>45</v>
      </c>
      <c r="AA596" s="84">
        <v>323</v>
      </c>
      <c r="AB596" s="84">
        <v>990</v>
      </c>
      <c r="AD596" s="65">
        <v>591</v>
      </c>
      <c r="AE596" s="66" t="s">
        <v>949</v>
      </c>
      <c r="AF596" s="65" t="s">
        <v>945</v>
      </c>
      <c r="AG596" s="60" t="s">
        <v>144</v>
      </c>
      <c r="AH596" s="60"/>
      <c r="AI596" s="60"/>
      <c r="AJ596" s="60"/>
      <c r="AK596" s="60"/>
      <c r="AL596" s="60"/>
      <c r="AM596" s="60"/>
      <c r="BD596" s="61"/>
    </row>
    <row r="597" spans="1:56" x14ac:dyDescent="0.45">
      <c r="A597" s="62">
        <v>3803</v>
      </c>
      <c r="B597" s="84">
        <v>0</v>
      </c>
      <c r="C597" s="84">
        <v>0</v>
      </c>
      <c r="D597" s="84">
        <v>1195</v>
      </c>
      <c r="E597" s="84">
        <v>17</v>
      </c>
      <c r="F597" s="84">
        <v>416</v>
      </c>
      <c r="G597" s="84" t="s">
        <v>131</v>
      </c>
      <c r="H597" s="84">
        <v>257</v>
      </c>
      <c r="I597" s="84" t="s">
        <v>131</v>
      </c>
      <c r="J597" s="84">
        <v>472</v>
      </c>
      <c r="K597" s="84">
        <v>993</v>
      </c>
      <c r="L597" s="84">
        <v>773</v>
      </c>
      <c r="M597" s="84">
        <v>1028</v>
      </c>
      <c r="N597" s="84">
        <v>235</v>
      </c>
      <c r="O597" s="84">
        <v>381</v>
      </c>
      <c r="P597" s="84">
        <v>89</v>
      </c>
      <c r="Q597" s="84">
        <v>109</v>
      </c>
      <c r="R597" s="84" t="s">
        <v>131</v>
      </c>
      <c r="S597" s="84">
        <v>2329</v>
      </c>
      <c r="T597" s="84">
        <v>74</v>
      </c>
      <c r="U597" s="84" t="s">
        <v>131</v>
      </c>
      <c r="V597" s="84">
        <v>12</v>
      </c>
      <c r="W597" s="84">
        <v>11</v>
      </c>
      <c r="X597" s="84" t="s">
        <v>131</v>
      </c>
      <c r="Y597" s="84">
        <v>0</v>
      </c>
      <c r="Z597" s="84">
        <v>35</v>
      </c>
      <c r="AA597" s="84">
        <v>148</v>
      </c>
      <c r="AB597" s="84">
        <v>665</v>
      </c>
      <c r="AD597" s="65">
        <v>592</v>
      </c>
      <c r="AE597" s="66" t="s">
        <v>950</v>
      </c>
      <c r="AF597" s="65" t="s">
        <v>945</v>
      </c>
      <c r="AG597" s="60" t="s">
        <v>144</v>
      </c>
      <c r="AH597" s="60"/>
      <c r="AI597" s="60"/>
      <c r="AJ597" s="60"/>
      <c r="AK597" s="60"/>
      <c r="AL597" s="60"/>
      <c r="AM597" s="60"/>
      <c r="BD597" s="61"/>
    </row>
    <row r="598" spans="1:56" x14ac:dyDescent="0.45">
      <c r="A598" s="62">
        <v>3804</v>
      </c>
      <c r="B598" s="84">
        <v>0</v>
      </c>
      <c r="C598" s="84">
        <v>0</v>
      </c>
      <c r="D598" s="84">
        <v>552</v>
      </c>
      <c r="E598" s="84">
        <v>12</v>
      </c>
      <c r="F598" s="84">
        <v>190</v>
      </c>
      <c r="G598" s="84" t="s">
        <v>131</v>
      </c>
      <c r="H598" s="84">
        <v>62</v>
      </c>
      <c r="I598" s="84">
        <v>0</v>
      </c>
      <c r="J598" s="84">
        <v>131</v>
      </c>
      <c r="K598" s="84">
        <v>284</v>
      </c>
      <c r="L598" s="84">
        <v>184</v>
      </c>
      <c r="M598" s="84">
        <v>357</v>
      </c>
      <c r="N598" s="84">
        <v>109</v>
      </c>
      <c r="O598" s="84">
        <v>93</v>
      </c>
      <c r="P598" s="84">
        <v>14</v>
      </c>
      <c r="Q598" s="84">
        <v>29</v>
      </c>
      <c r="R598" s="84">
        <v>0</v>
      </c>
      <c r="S598" s="84">
        <v>858</v>
      </c>
      <c r="T598" s="84">
        <v>121</v>
      </c>
      <c r="U598" s="84">
        <v>0</v>
      </c>
      <c r="V598" s="84" t="s">
        <v>131</v>
      </c>
      <c r="W598" s="84">
        <v>0</v>
      </c>
      <c r="X598" s="84">
        <v>0</v>
      </c>
      <c r="Y598" s="84" t="s">
        <v>131</v>
      </c>
      <c r="Z598" s="84">
        <v>7</v>
      </c>
      <c r="AA598" s="84">
        <v>62</v>
      </c>
      <c r="AB598" s="84">
        <v>117</v>
      </c>
      <c r="AD598" s="65">
        <v>593</v>
      </c>
      <c r="AE598" s="66" t="s">
        <v>951</v>
      </c>
      <c r="AF598" s="65" t="s">
        <v>945</v>
      </c>
      <c r="AG598" s="60" t="s">
        <v>144</v>
      </c>
      <c r="AH598" s="60"/>
      <c r="AI598" s="60"/>
      <c r="AJ598" s="60"/>
      <c r="AK598" s="60"/>
      <c r="AL598" s="60"/>
      <c r="AM598" s="60"/>
      <c r="BD598" s="61"/>
    </row>
    <row r="599" spans="1:56" x14ac:dyDescent="0.45">
      <c r="A599" s="62">
        <v>3805</v>
      </c>
      <c r="B599" s="84" t="s">
        <v>131</v>
      </c>
      <c r="C599" s="84" t="s">
        <v>131</v>
      </c>
      <c r="D599" s="84">
        <v>3885</v>
      </c>
      <c r="E599" s="84">
        <v>80</v>
      </c>
      <c r="F599" s="84">
        <v>1744</v>
      </c>
      <c r="G599" s="84">
        <v>35</v>
      </c>
      <c r="H599" s="84">
        <v>829</v>
      </c>
      <c r="I599" s="84" t="s">
        <v>131</v>
      </c>
      <c r="J599" s="84">
        <v>1531</v>
      </c>
      <c r="K599" s="84">
        <v>4518</v>
      </c>
      <c r="L599" s="84">
        <v>3460</v>
      </c>
      <c r="M599" s="84">
        <v>4345</v>
      </c>
      <c r="N599" s="84">
        <v>1053</v>
      </c>
      <c r="O599" s="84">
        <v>1407</v>
      </c>
      <c r="P599" s="84">
        <v>305</v>
      </c>
      <c r="Q599" s="84">
        <v>490</v>
      </c>
      <c r="R599" s="84" t="s">
        <v>131</v>
      </c>
      <c r="S599" s="84">
        <v>7775</v>
      </c>
      <c r="T599" s="84">
        <v>331</v>
      </c>
      <c r="U599" s="84">
        <v>14</v>
      </c>
      <c r="V599" s="84">
        <v>27</v>
      </c>
      <c r="W599" s="84">
        <v>21</v>
      </c>
      <c r="X599" s="84" t="s">
        <v>131</v>
      </c>
      <c r="Y599" s="84" t="s">
        <v>131</v>
      </c>
      <c r="Z599" s="84">
        <v>178</v>
      </c>
      <c r="AA599" s="84">
        <v>712</v>
      </c>
      <c r="AB599" s="84">
        <v>2371</v>
      </c>
      <c r="AD599" s="65">
        <v>594</v>
      </c>
      <c r="AE599" s="66" t="s">
        <v>952</v>
      </c>
      <c r="AF599" s="65" t="s">
        <v>945</v>
      </c>
      <c r="AG599" s="60" t="s">
        <v>144</v>
      </c>
      <c r="AH599" s="60"/>
      <c r="AI599" s="60"/>
      <c r="AJ599" s="60"/>
      <c r="AK599" s="60"/>
      <c r="AL599" s="60"/>
      <c r="AM599" s="60"/>
      <c r="BD599" s="61"/>
    </row>
    <row r="600" spans="1:56" x14ac:dyDescent="0.45">
      <c r="A600" s="62">
        <v>3806</v>
      </c>
      <c r="B600" s="84">
        <v>8</v>
      </c>
      <c r="C600" s="84" t="s">
        <v>131</v>
      </c>
      <c r="D600" s="84">
        <v>3996</v>
      </c>
      <c r="E600" s="84">
        <v>40</v>
      </c>
      <c r="F600" s="84">
        <v>1125</v>
      </c>
      <c r="G600" s="84">
        <v>37</v>
      </c>
      <c r="H600" s="84">
        <v>352</v>
      </c>
      <c r="I600" s="84" t="s">
        <v>131</v>
      </c>
      <c r="J600" s="84">
        <v>764</v>
      </c>
      <c r="K600" s="84">
        <v>2870</v>
      </c>
      <c r="L600" s="84">
        <v>2142</v>
      </c>
      <c r="M600" s="84">
        <v>2620</v>
      </c>
      <c r="N600" s="84">
        <v>657</v>
      </c>
      <c r="O600" s="84">
        <v>697</v>
      </c>
      <c r="P600" s="84">
        <v>93</v>
      </c>
      <c r="Q600" s="84">
        <v>334</v>
      </c>
      <c r="R600" s="84">
        <v>0</v>
      </c>
      <c r="S600" s="84">
        <v>6113</v>
      </c>
      <c r="T600" s="84">
        <v>624</v>
      </c>
      <c r="U600" s="84">
        <v>5</v>
      </c>
      <c r="V600" s="84">
        <v>11</v>
      </c>
      <c r="W600" s="84">
        <v>17</v>
      </c>
      <c r="X600" s="84" t="s">
        <v>131</v>
      </c>
      <c r="Y600" s="84" t="s">
        <v>131</v>
      </c>
      <c r="Z600" s="84">
        <v>93</v>
      </c>
      <c r="AA600" s="84">
        <v>371</v>
      </c>
      <c r="AB600" s="84">
        <v>1698</v>
      </c>
      <c r="AD600" s="65">
        <v>595</v>
      </c>
      <c r="AE600" s="66" t="s">
        <v>953</v>
      </c>
      <c r="AF600" s="65" t="s">
        <v>945</v>
      </c>
      <c r="AG600" s="60" t="s">
        <v>144</v>
      </c>
      <c r="AH600" s="60"/>
      <c r="AI600" s="60"/>
      <c r="AJ600" s="60"/>
      <c r="AK600" s="60"/>
      <c r="AL600" s="60"/>
      <c r="AM600" s="60"/>
      <c r="BD600" s="61"/>
    </row>
    <row r="601" spans="1:56" x14ac:dyDescent="0.45">
      <c r="A601" s="62">
        <v>3807</v>
      </c>
      <c r="B601" s="84" t="s">
        <v>131</v>
      </c>
      <c r="C601" s="84" t="s">
        <v>131</v>
      </c>
      <c r="D601" s="84">
        <v>539</v>
      </c>
      <c r="E601" s="84" t="s">
        <v>131</v>
      </c>
      <c r="F601" s="84">
        <v>145</v>
      </c>
      <c r="G601" s="84" t="s">
        <v>131</v>
      </c>
      <c r="H601" s="84">
        <v>31</v>
      </c>
      <c r="I601" s="84">
        <v>0</v>
      </c>
      <c r="J601" s="84">
        <v>107</v>
      </c>
      <c r="K601" s="84">
        <v>294</v>
      </c>
      <c r="L601" s="84">
        <v>224</v>
      </c>
      <c r="M601" s="84">
        <v>323</v>
      </c>
      <c r="N601" s="84">
        <v>91</v>
      </c>
      <c r="O601" s="84">
        <v>112</v>
      </c>
      <c r="P601" s="84">
        <v>10</v>
      </c>
      <c r="Q601" s="84">
        <v>32</v>
      </c>
      <c r="R601" s="84">
        <v>0</v>
      </c>
      <c r="S601" s="84">
        <v>815</v>
      </c>
      <c r="T601" s="84">
        <v>94</v>
      </c>
      <c r="U601" s="84">
        <v>0</v>
      </c>
      <c r="V601" s="84">
        <v>0</v>
      </c>
      <c r="W601" s="84" t="s">
        <v>131</v>
      </c>
      <c r="X601" s="84">
        <v>0</v>
      </c>
      <c r="Y601" s="84">
        <v>0</v>
      </c>
      <c r="Z601" s="84">
        <v>9</v>
      </c>
      <c r="AA601" s="84">
        <v>36</v>
      </c>
      <c r="AB601" s="84">
        <v>202</v>
      </c>
      <c r="AD601" s="65">
        <v>596</v>
      </c>
      <c r="AE601" s="66" t="s">
        <v>954</v>
      </c>
      <c r="AF601" s="65" t="s">
        <v>945</v>
      </c>
      <c r="AG601" s="60" t="s">
        <v>144</v>
      </c>
      <c r="AH601" s="60"/>
      <c r="AI601" s="60"/>
      <c r="AJ601" s="60"/>
      <c r="AK601" s="60"/>
      <c r="AL601" s="60"/>
      <c r="AM601" s="60"/>
      <c r="BD601" s="61"/>
    </row>
    <row r="602" spans="1:56" x14ac:dyDescent="0.45">
      <c r="A602" s="62">
        <v>3808</v>
      </c>
      <c r="B602" s="84">
        <v>0</v>
      </c>
      <c r="C602" s="84">
        <v>0</v>
      </c>
      <c r="D602" s="84">
        <v>195</v>
      </c>
      <c r="E602" s="84" t="s">
        <v>131</v>
      </c>
      <c r="F602" s="84">
        <v>33</v>
      </c>
      <c r="G602" s="84" t="s">
        <v>131</v>
      </c>
      <c r="H602" s="84">
        <v>6</v>
      </c>
      <c r="I602" s="84">
        <v>0</v>
      </c>
      <c r="J602" s="84">
        <v>26</v>
      </c>
      <c r="K602" s="84">
        <v>88</v>
      </c>
      <c r="L602" s="84">
        <v>50</v>
      </c>
      <c r="M602" s="84">
        <v>99</v>
      </c>
      <c r="N602" s="84">
        <v>37</v>
      </c>
      <c r="O602" s="84">
        <v>18</v>
      </c>
      <c r="P602" s="84" t="s">
        <v>131</v>
      </c>
      <c r="Q602" s="84">
        <v>7</v>
      </c>
      <c r="R602" s="84">
        <v>0</v>
      </c>
      <c r="S602" s="84">
        <v>253</v>
      </c>
      <c r="T602" s="84">
        <v>70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 t="s">
        <v>131</v>
      </c>
      <c r="AA602" s="84">
        <v>10</v>
      </c>
      <c r="AB602" s="84">
        <v>27</v>
      </c>
      <c r="AD602" s="65">
        <v>597</v>
      </c>
      <c r="AE602" s="66" t="s">
        <v>955</v>
      </c>
      <c r="AF602" s="65" t="s">
        <v>945</v>
      </c>
      <c r="AG602" s="60" t="s">
        <v>144</v>
      </c>
      <c r="AH602" s="60"/>
      <c r="AI602" s="60"/>
      <c r="AJ602" s="60"/>
      <c r="AK602" s="60"/>
      <c r="AL602" s="60"/>
      <c r="AM602" s="60"/>
      <c r="BD602" s="61"/>
    </row>
    <row r="603" spans="1:56" x14ac:dyDescent="0.45">
      <c r="A603" s="62">
        <v>3809</v>
      </c>
      <c r="B603" s="84" t="s">
        <v>131</v>
      </c>
      <c r="C603" s="84" t="s">
        <v>131</v>
      </c>
      <c r="D603" s="84">
        <v>598</v>
      </c>
      <c r="E603" s="84">
        <v>12</v>
      </c>
      <c r="F603" s="84">
        <v>251</v>
      </c>
      <c r="G603" s="84">
        <v>10</v>
      </c>
      <c r="H603" s="84">
        <v>89</v>
      </c>
      <c r="I603" s="84" t="s">
        <v>131</v>
      </c>
      <c r="J603" s="84">
        <v>157</v>
      </c>
      <c r="K603" s="84">
        <v>1106</v>
      </c>
      <c r="L603" s="84">
        <v>880</v>
      </c>
      <c r="M603" s="84">
        <v>776</v>
      </c>
      <c r="N603" s="84">
        <v>142</v>
      </c>
      <c r="O603" s="84">
        <v>218</v>
      </c>
      <c r="P603" s="84">
        <v>50</v>
      </c>
      <c r="Q603" s="84">
        <v>159</v>
      </c>
      <c r="R603" s="84">
        <v>0</v>
      </c>
      <c r="S603" s="84">
        <v>1200</v>
      </c>
      <c r="T603" s="84">
        <v>65</v>
      </c>
      <c r="U603" s="84" t="s">
        <v>131</v>
      </c>
      <c r="V603" s="84">
        <v>0</v>
      </c>
      <c r="W603" s="84">
        <v>5</v>
      </c>
      <c r="X603" s="84">
        <v>0</v>
      </c>
      <c r="Y603" s="84">
        <v>0</v>
      </c>
      <c r="Z603" s="84">
        <v>38</v>
      </c>
      <c r="AA603" s="84">
        <v>104</v>
      </c>
      <c r="AB603" s="84">
        <v>675</v>
      </c>
      <c r="AD603" s="65">
        <v>598</v>
      </c>
      <c r="AE603" s="66" t="s">
        <v>956</v>
      </c>
      <c r="AF603" s="65" t="s">
        <v>945</v>
      </c>
      <c r="AG603" s="60" t="s">
        <v>144</v>
      </c>
      <c r="AH603" s="60"/>
      <c r="AI603" s="60"/>
      <c r="AJ603" s="60"/>
      <c r="AK603" s="60"/>
      <c r="AL603" s="60"/>
      <c r="AM603" s="60"/>
      <c r="BD603" s="61"/>
    </row>
    <row r="604" spans="1:56" x14ac:dyDescent="0.45">
      <c r="A604" s="62">
        <v>3810</v>
      </c>
      <c r="B604" s="84" t="s">
        <v>131</v>
      </c>
      <c r="C604" s="84">
        <v>9</v>
      </c>
      <c r="D604" s="84">
        <v>4444</v>
      </c>
      <c r="E604" s="84">
        <v>66</v>
      </c>
      <c r="F604" s="84">
        <v>1506</v>
      </c>
      <c r="G604" s="84">
        <v>43</v>
      </c>
      <c r="H604" s="84">
        <v>599</v>
      </c>
      <c r="I604" s="84" t="s">
        <v>131</v>
      </c>
      <c r="J604" s="84">
        <v>1386</v>
      </c>
      <c r="K604" s="84">
        <v>4854</v>
      </c>
      <c r="L604" s="84">
        <v>3950</v>
      </c>
      <c r="M604" s="84">
        <v>3683</v>
      </c>
      <c r="N604" s="84">
        <v>679</v>
      </c>
      <c r="O604" s="84">
        <v>1424</v>
      </c>
      <c r="P604" s="84">
        <v>228</v>
      </c>
      <c r="Q604" s="84">
        <v>919</v>
      </c>
      <c r="R604" s="84" t="s">
        <v>131</v>
      </c>
      <c r="S604" s="84">
        <v>8502</v>
      </c>
      <c r="T604" s="84">
        <v>326</v>
      </c>
      <c r="U604" s="84">
        <v>11</v>
      </c>
      <c r="V604" s="84">
        <v>7</v>
      </c>
      <c r="W604" s="84">
        <v>21</v>
      </c>
      <c r="X604" s="84" t="s">
        <v>131</v>
      </c>
      <c r="Y604" s="84" t="s">
        <v>131</v>
      </c>
      <c r="Z604" s="84">
        <v>191</v>
      </c>
      <c r="AA604" s="84">
        <v>338</v>
      </c>
      <c r="AB604" s="84">
        <v>3224</v>
      </c>
      <c r="AD604" s="65">
        <v>599</v>
      </c>
      <c r="AE604" s="66" t="s">
        <v>957</v>
      </c>
      <c r="AF604" s="65" t="s">
        <v>945</v>
      </c>
      <c r="AG604" s="60" t="s">
        <v>144</v>
      </c>
      <c r="AH604" s="60"/>
      <c r="AI604" s="60"/>
      <c r="AJ604" s="60"/>
      <c r="AK604" s="60"/>
      <c r="AL604" s="60"/>
      <c r="AM604" s="60"/>
      <c r="BD604" s="61"/>
    </row>
    <row r="605" spans="1:56" x14ac:dyDescent="0.45">
      <c r="A605" s="62">
        <v>3812</v>
      </c>
      <c r="B605" s="84">
        <v>0</v>
      </c>
      <c r="C605" s="84">
        <v>0</v>
      </c>
      <c r="D605" s="84">
        <v>178</v>
      </c>
      <c r="E605" s="84" t="s">
        <v>131</v>
      </c>
      <c r="F605" s="84">
        <v>33</v>
      </c>
      <c r="G605" s="84" t="s">
        <v>131</v>
      </c>
      <c r="H605" s="84">
        <v>14</v>
      </c>
      <c r="I605" s="84">
        <v>0</v>
      </c>
      <c r="J605" s="84">
        <v>37</v>
      </c>
      <c r="K605" s="84">
        <v>107</v>
      </c>
      <c r="L605" s="84">
        <v>76</v>
      </c>
      <c r="M605" s="84">
        <v>104</v>
      </c>
      <c r="N605" s="84">
        <v>30</v>
      </c>
      <c r="O605" s="84">
        <v>34</v>
      </c>
      <c r="P605" s="84" t="s">
        <v>131</v>
      </c>
      <c r="Q605" s="84">
        <v>10</v>
      </c>
      <c r="R605" s="84">
        <v>0</v>
      </c>
      <c r="S605" s="84">
        <v>269</v>
      </c>
      <c r="T605" s="84">
        <v>42</v>
      </c>
      <c r="U605" s="84">
        <v>0</v>
      </c>
      <c r="V605" s="84">
        <v>0</v>
      </c>
      <c r="W605" s="84">
        <v>0</v>
      </c>
      <c r="X605" s="84">
        <v>0</v>
      </c>
      <c r="Y605" s="84">
        <v>0</v>
      </c>
      <c r="Z605" s="84">
        <v>5</v>
      </c>
      <c r="AA605" s="84">
        <v>15</v>
      </c>
      <c r="AB605" s="84">
        <v>49</v>
      </c>
      <c r="AD605" s="65">
        <v>600</v>
      </c>
      <c r="AE605" s="66" t="s">
        <v>958</v>
      </c>
      <c r="AF605" s="65" t="s">
        <v>945</v>
      </c>
      <c r="AG605" s="60" t="s">
        <v>144</v>
      </c>
      <c r="AH605" s="60"/>
      <c r="AI605" s="60"/>
      <c r="AJ605" s="60"/>
      <c r="AK605" s="60"/>
      <c r="AL605" s="60"/>
      <c r="AM605" s="60"/>
      <c r="BD605" s="61"/>
    </row>
    <row r="606" spans="1:56" x14ac:dyDescent="0.45">
      <c r="A606" s="62">
        <v>3813</v>
      </c>
      <c r="B606" s="84" t="s">
        <v>131</v>
      </c>
      <c r="C606" s="84">
        <v>0</v>
      </c>
      <c r="D606" s="84">
        <v>69</v>
      </c>
      <c r="E606" s="84" t="s">
        <v>131</v>
      </c>
      <c r="F606" s="84">
        <v>25</v>
      </c>
      <c r="G606" s="84" t="s">
        <v>131</v>
      </c>
      <c r="H606" s="84">
        <v>8</v>
      </c>
      <c r="I606" s="84">
        <v>0</v>
      </c>
      <c r="J606" s="84">
        <v>26</v>
      </c>
      <c r="K606" s="84">
        <v>58</v>
      </c>
      <c r="L606" s="84">
        <v>35</v>
      </c>
      <c r="M606" s="84">
        <v>59</v>
      </c>
      <c r="N606" s="84">
        <v>21</v>
      </c>
      <c r="O606" s="84">
        <v>20</v>
      </c>
      <c r="P606" s="84" t="s">
        <v>131</v>
      </c>
      <c r="Q606" s="84">
        <v>5</v>
      </c>
      <c r="R606" s="84">
        <v>0</v>
      </c>
      <c r="S606" s="84">
        <v>128</v>
      </c>
      <c r="T606" s="84">
        <v>13</v>
      </c>
      <c r="U606" s="84">
        <v>0</v>
      </c>
      <c r="V606" s="84">
        <v>0</v>
      </c>
      <c r="W606" s="84">
        <v>0</v>
      </c>
      <c r="X606" s="84">
        <v>0</v>
      </c>
      <c r="Y606" s="84">
        <v>0</v>
      </c>
      <c r="Z606" s="84" t="s">
        <v>131</v>
      </c>
      <c r="AA606" s="84">
        <v>7</v>
      </c>
      <c r="AB606" s="84">
        <v>31</v>
      </c>
      <c r="AD606" s="65">
        <v>601</v>
      </c>
      <c r="AE606" s="66" t="s">
        <v>959</v>
      </c>
      <c r="AF606" s="65" t="s">
        <v>945</v>
      </c>
      <c r="AG606" s="60" t="s">
        <v>144</v>
      </c>
      <c r="AH606" s="60"/>
      <c r="AI606" s="60"/>
      <c r="AJ606" s="60"/>
      <c r="AK606" s="60"/>
      <c r="AL606" s="60"/>
      <c r="AM606" s="60"/>
      <c r="BD606" s="61"/>
    </row>
    <row r="607" spans="1:56" x14ac:dyDescent="0.45">
      <c r="A607" s="62">
        <v>3814</v>
      </c>
      <c r="B607" s="84">
        <v>0</v>
      </c>
      <c r="C607" s="84">
        <v>0</v>
      </c>
      <c r="D607" s="84">
        <v>265</v>
      </c>
      <c r="E607" s="84" t="s">
        <v>131</v>
      </c>
      <c r="F607" s="84">
        <v>54</v>
      </c>
      <c r="G607" s="84" t="s">
        <v>131</v>
      </c>
      <c r="H607" s="84">
        <v>22</v>
      </c>
      <c r="I607" s="84">
        <v>0</v>
      </c>
      <c r="J607" s="84">
        <v>44</v>
      </c>
      <c r="K607" s="84">
        <v>137</v>
      </c>
      <c r="L607" s="84">
        <v>94</v>
      </c>
      <c r="M607" s="84">
        <v>124</v>
      </c>
      <c r="N607" s="84">
        <v>32</v>
      </c>
      <c r="O607" s="84">
        <v>52</v>
      </c>
      <c r="P607" s="84" t="s">
        <v>131</v>
      </c>
      <c r="Q607" s="84">
        <v>24</v>
      </c>
      <c r="R607" s="84" t="s">
        <v>131</v>
      </c>
      <c r="S607" s="84">
        <v>395</v>
      </c>
      <c r="T607" s="84">
        <v>46</v>
      </c>
      <c r="U607" s="84" t="s">
        <v>131</v>
      </c>
      <c r="V607" s="84" t="s">
        <v>131</v>
      </c>
      <c r="W607" s="84">
        <v>0</v>
      </c>
      <c r="X607" s="84" t="s">
        <v>131</v>
      </c>
      <c r="Y607" s="84">
        <v>0</v>
      </c>
      <c r="Z607" s="84" t="s">
        <v>131</v>
      </c>
      <c r="AA607" s="84">
        <v>7</v>
      </c>
      <c r="AB607" s="84">
        <v>69</v>
      </c>
      <c r="AD607" s="65">
        <v>602</v>
      </c>
      <c r="AE607" s="66" t="s">
        <v>960</v>
      </c>
      <c r="AF607" s="65" t="s">
        <v>945</v>
      </c>
      <c r="AG607" s="60" t="s">
        <v>144</v>
      </c>
      <c r="AH607" s="60"/>
      <c r="AI607" s="60"/>
      <c r="AJ607" s="60"/>
      <c r="AK607" s="60"/>
      <c r="AL607" s="60"/>
      <c r="AM607" s="60"/>
      <c r="BD607" s="61"/>
    </row>
    <row r="608" spans="1:56" x14ac:dyDescent="0.45">
      <c r="A608" s="62">
        <v>3815</v>
      </c>
      <c r="B608" s="84">
        <v>0</v>
      </c>
      <c r="C608" s="84">
        <v>0</v>
      </c>
      <c r="D608" s="84">
        <v>358</v>
      </c>
      <c r="E608" s="84">
        <v>5</v>
      </c>
      <c r="F608" s="84">
        <v>65</v>
      </c>
      <c r="G608" s="84" t="s">
        <v>131</v>
      </c>
      <c r="H608" s="84">
        <v>20</v>
      </c>
      <c r="I608" s="84">
        <v>0</v>
      </c>
      <c r="J608" s="84">
        <v>69</v>
      </c>
      <c r="K608" s="84">
        <v>162</v>
      </c>
      <c r="L608" s="84">
        <v>110</v>
      </c>
      <c r="M608" s="84">
        <v>143</v>
      </c>
      <c r="N608" s="84">
        <v>51</v>
      </c>
      <c r="O608" s="84">
        <v>48</v>
      </c>
      <c r="P608" s="84" t="s">
        <v>131</v>
      </c>
      <c r="Q608" s="84">
        <v>25</v>
      </c>
      <c r="R608" s="84">
        <v>0</v>
      </c>
      <c r="S608" s="84">
        <v>519</v>
      </c>
      <c r="T608" s="84">
        <v>79</v>
      </c>
      <c r="U608" s="84">
        <v>0</v>
      </c>
      <c r="V608" s="84">
        <v>0</v>
      </c>
      <c r="W608" s="84" t="s">
        <v>131</v>
      </c>
      <c r="X608" s="84" t="s">
        <v>131</v>
      </c>
      <c r="Y608" s="84" t="s">
        <v>131</v>
      </c>
      <c r="Z608" s="84" t="s">
        <v>131</v>
      </c>
      <c r="AA608" s="84">
        <v>18</v>
      </c>
      <c r="AB608" s="84">
        <v>91</v>
      </c>
      <c r="AD608" s="65">
        <v>603</v>
      </c>
      <c r="AE608" s="66" t="s">
        <v>961</v>
      </c>
      <c r="AF608" s="65" t="s">
        <v>945</v>
      </c>
      <c r="AG608" s="60" t="s">
        <v>144</v>
      </c>
      <c r="AH608" s="60"/>
      <c r="AI608" s="60"/>
      <c r="AJ608" s="60"/>
      <c r="AK608" s="60"/>
      <c r="AL608" s="60"/>
      <c r="AM608" s="60"/>
      <c r="BD608" s="61"/>
    </row>
    <row r="609" spans="1:56" x14ac:dyDescent="0.45">
      <c r="A609" s="62">
        <v>3816</v>
      </c>
      <c r="B609" s="84" t="s">
        <v>131</v>
      </c>
      <c r="C609" s="84">
        <v>0</v>
      </c>
      <c r="D609" s="84">
        <v>275</v>
      </c>
      <c r="E609" s="84" t="s">
        <v>131</v>
      </c>
      <c r="F609" s="84">
        <v>87</v>
      </c>
      <c r="G609" s="84" t="s">
        <v>131</v>
      </c>
      <c r="H609" s="84">
        <v>34</v>
      </c>
      <c r="I609" s="84">
        <v>0</v>
      </c>
      <c r="J609" s="84">
        <v>97</v>
      </c>
      <c r="K609" s="84">
        <v>234</v>
      </c>
      <c r="L609" s="84">
        <v>193</v>
      </c>
      <c r="M609" s="84">
        <v>212</v>
      </c>
      <c r="N609" s="84">
        <v>49</v>
      </c>
      <c r="O609" s="84">
        <v>112</v>
      </c>
      <c r="P609" s="84">
        <v>12</v>
      </c>
      <c r="Q609" s="84">
        <v>46</v>
      </c>
      <c r="R609" s="84">
        <v>0</v>
      </c>
      <c r="S609" s="84">
        <v>544</v>
      </c>
      <c r="T609" s="84">
        <v>26</v>
      </c>
      <c r="U609" s="84" t="s">
        <v>131</v>
      </c>
      <c r="V609" s="84">
        <v>0</v>
      </c>
      <c r="W609" s="84">
        <v>0</v>
      </c>
      <c r="X609" s="84" t="s">
        <v>131</v>
      </c>
      <c r="Y609" s="84">
        <v>0</v>
      </c>
      <c r="Z609" s="84">
        <v>13</v>
      </c>
      <c r="AA609" s="84">
        <v>17</v>
      </c>
      <c r="AB609" s="84">
        <v>150</v>
      </c>
      <c r="AD609" s="65">
        <v>604</v>
      </c>
      <c r="AE609" s="66" t="s">
        <v>962</v>
      </c>
      <c r="AF609" s="65" t="s">
        <v>963</v>
      </c>
      <c r="AG609" s="60" t="s">
        <v>144</v>
      </c>
      <c r="AH609" s="60"/>
      <c r="AI609" s="60"/>
      <c r="AJ609" s="60"/>
      <c r="AK609" s="60"/>
      <c r="AL609" s="60"/>
      <c r="AM609" s="60"/>
      <c r="BD609" s="61"/>
    </row>
    <row r="610" spans="1:56" x14ac:dyDescent="0.45">
      <c r="A610" s="62">
        <v>3818</v>
      </c>
      <c r="B610" s="84" t="s">
        <v>131</v>
      </c>
      <c r="C610" s="84" t="s">
        <v>131</v>
      </c>
      <c r="D610" s="84">
        <v>2283</v>
      </c>
      <c r="E610" s="84">
        <v>24</v>
      </c>
      <c r="F610" s="84">
        <v>504</v>
      </c>
      <c r="G610" s="84">
        <v>14</v>
      </c>
      <c r="H610" s="84">
        <v>208</v>
      </c>
      <c r="I610" s="84">
        <v>0</v>
      </c>
      <c r="J610" s="84">
        <v>537</v>
      </c>
      <c r="K610" s="84">
        <v>1139</v>
      </c>
      <c r="L610" s="84">
        <v>881</v>
      </c>
      <c r="M610" s="84">
        <v>1000</v>
      </c>
      <c r="N610" s="84">
        <v>267</v>
      </c>
      <c r="O610" s="84">
        <v>419</v>
      </c>
      <c r="P610" s="84">
        <v>31</v>
      </c>
      <c r="Q610" s="84">
        <v>209</v>
      </c>
      <c r="R610" s="84" t="s">
        <v>131</v>
      </c>
      <c r="S610" s="84">
        <v>3602</v>
      </c>
      <c r="T610" s="84">
        <v>278</v>
      </c>
      <c r="U610" s="84">
        <v>7</v>
      </c>
      <c r="V610" s="84" t="s">
        <v>131</v>
      </c>
      <c r="W610" s="84" t="s">
        <v>131</v>
      </c>
      <c r="X610" s="84" t="s">
        <v>131</v>
      </c>
      <c r="Y610" s="84">
        <v>0</v>
      </c>
      <c r="Z610" s="84">
        <v>53</v>
      </c>
      <c r="AA610" s="84">
        <v>95</v>
      </c>
      <c r="AB610" s="84">
        <v>923</v>
      </c>
      <c r="AD610" s="65">
        <v>605</v>
      </c>
      <c r="AE610" s="66" t="s">
        <v>964</v>
      </c>
      <c r="AF610" s="65" t="s">
        <v>963</v>
      </c>
      <c r="AG610" s="60" t="s">
        <v>144</v>
      </c>
      <c r="AH610" s="60"/>
      <c r="AI610" s="60"/>
      <c r="AJ610" s="60"/>
      <c r="AK610" s="60"/>
      <c r="AL610" s="60"/>
      <c r="AM610" s="60"/>
      <c r="BD610" s="61"/>
    </row>
    <row r="611" spans="1:56" x14ac:dyDescent="0.45">
      <c r="A611" s="62">
        <v>3820</v>
      </c>
      <c r="B611" s="84">
        <v>5</v>
      </c>
      <c r="C611" s="84">
        <v>5</v>
      </c>
      <c r="D611" s="84">
        <v>2424</v>
      </c>
      <c r="E611" s="84">
        <v>27</v>
      </c>
      <c r="F611" s="84">
        <v>508</v>
      </c>
      <c r="G611" s="84">
        <v>17</v>
      </c>
      <c r="H611" s="84">
        <v>189</v>
      </c>
      <c r="I611" s="84">
        <v>0</v>
      </c>
      <c r="J611" s="84">
        <v>678</v>
      </c>
      <c r="K611" s="84">
        <v>1093</v>
      </c>
      <c r="L611" s="84">
        <v>850</v>
      </c>
      <c r="M611" s="84">
        <v>1036</v>
      </c>
      <c r="N611" s="84">
        <v>275</v>
      </c>
      <c r="O611" s="84">
        <v>475</v>
      </c>
      <c r="P611" s="84">
        <v>31</v>
      </c>
      <c r="Q611" s="84">
        <v>182</v>
      </c>
      <c r="R611" s="84">
        <v>0</v>
      </c>
      <c r="S611" s="84">
        <v>3961</v>
      </c>
      <c r="T611" s="84">
        <v>459</v>
      </c>
      <c r="U611" s="84" t="s">
        <v>131</v>
      </c>
      <c r="V611" s="84" t="s">
        <v>131</v>
      </c>
      <c r="W611" s="84">
        <v>6</v>
      </c>
      <c r="X611" s="84" t="s">
        <v>131</v>
      </c>
      <c r="Y611" s="84" t="s">
        <v>131</v>
      </c>
      <c r="Z611" s="84">
        <v>62</v>
      </c>
      <c r="AA611" s="84">
        <v>100</v>
      </c>
      <c r="AB611" s="84">
        <v>1024</v>
      </c>
      <c r="AD611" s="65">
        <v>606</v>
      </c>
      <c r="AE611" s="66" t="s">
        <v>965</v>
      </c>
      <c r="AF611" s="65" t="s">
        <v>963</v>
      </c>
      <c r="AG611" s="60" t="s">
        <v>144</v>
      </c>
      <c r="AH611" s="60"/>
      <c r="AI611" s="60"/>
      <c r="AJ611" s="60"/>
      <c r="AK611" s="60"/>
      <c r="AL611" s="60"/>
      <c r="AM611" s="60"/>
      <c r="BD611" s="61"/>
    </row>
    <row r="612" spans="1:56" x14ac:dyDescent="0.45">
      <c r="A612" s="62">
        <v>3821</v>
      </c>
      <c r="B612" s="84">
        <v>0</v>
      </c>
      <c r="C612" s="84">
        <v>0</v>
      </c>
      <c r="D612" s="84">
        <v>230</v>
      </c>
      <c r="E612" s="84" t="s">
        <v>131</v>
      </c>
      <c r="F612" s="84">
        <v>60</v>
      </c>
      <c r="G612" s="84">
        <v>0</v>
      </c>
      <c r="H612" s="84">
        <v>23</v>
      </c>
      <c r="I612" s="84">
        <v>0</v>
      </c>
      <c r="J612" s="84">
        <v>49</v>
      </c>
      <c r="K612" s="84">
        <v>146</v>
      </c>
      <c r="L612" s="84">
        <v>89</v>
      </c>
      <c r="M612" s="84">
        <v>151</v>
      </c>
      <c r="N612" s="84">
        <v>62</v>
      </c>
      <c r="O612" s="84">
        <v>38</v>
      </c>
      <c r="P612" s="84">
        <v>5</v>
      </c>
      <c r="Q612" s="84">
        <v>11</v>
      </c>
      <c r="R612" s="84" t="s">
        <v>131</v>
      </c>
      <c r="S612" s="84">
        <v>354</v>
      </c>
      <c r="T612" s="84">
        <v>87</v>
      </c>
      <c r="U612" s="84">
        <v>0</v>
      </c>
      <c r="V612" s="84">
        <v>0</v>
      </c>
      <c r="W612" s="84">
        <v>0</v>
      </c>
      <c r="X612" s="84">
        <v>0</v>
      </c>
      <c r="Y612" s="84">
        <v>0</v>
      </c>
      <c r="Z612" s="84" t="s">
        <v>131</v>
      </c>
      <c r="AA612" s="84">
        <v>10</v>
      </c>
      <c r="AB612" s="84">
        <v>52</v>
      </c>
      <c r="AD612" s="65">
        <v>607</v>
      </c>
      <c r="AE612" s="66" t="s">
        <v>966</v>
      </c>
      <c r="AF612" s="65" t="s">
        <v>967</v>
      </c>
      <c r="AG612" s="60" t="s">
        <v>144</v>
      </c>
      <c r="AH612" s="60"/>
      <c r="AI612" s="60"/>
      <c r="AJ612" s="60"/>
      <c r="AK612" s="60"/>
      <c r="AL612" s="60"/>
      <c r="AM612" s="60"/>
      <c r="BD612" s="61"/>
    </row>
    <row r="613" spans="1:56" x14ac:dyDescent="0.45">
      <c r="A613" s="62">
        <v>3822</v>
      </c>
      <c r="B613" s="84" t="s">
        <v>131</v>
      </c>
      <c r="C613" s="84">
        <v>0</v>
      </c>
      <c r="D613" s="84">
        <v>73</v>
      </c>
      <c r="E613" s="84" t="s">
        <v>131</v>
      </c>
      <c r="F613" s="84">
        <v>28</v>
      </c>
      <c r="G613" s="84">
        <v>0</v>
      </c>
      <c r="H613" s="84">
        <v>14</v>
      </c>
      <c r="I613" s="84">
        <v>0</v>
      </c>
      <c r="J613" s="84">
        <v>25</v>
      </c>
      <c r="K613" s="84">
        <v>59</v>
      </c>
      <c r="L613" s="84">
        <v>45</v>
      </c>
      <c r="M613" s="84">
        <v>48</v>
      </c>
      <c r="N613" s="84">
        <v>9</v>
      </c>
      <c r="O613" s="84">
        <v>15</v>
      </c>
      <c r="P613" s="84" t="s">
        <v>131</v>
      </c>
      <c r="Q613" s="84">
        <v>8</v>
      </c>
      <c r="R613" s="84">
        <v>0</v>
      </c>
      <c r="S613" s="84">
        <v>130</v>
      </c>
      <c r="T613" s="84">
        <v>18</v>
      </c>
      <c r="U613" s="84">
        <v>0</v>
      </c>
      <c r="V613" s="84">
        <v>0</v>
      </c>
      <c r="W613" s="84">
        <v>0</v>
      </c>
      <c r="X613" s="84" t="s">
        <v>131</v>
      </c>
      <c r="Y613" s="84">
        <v>0</v>
      </c>
      <c r="Z613" s="84" t="s">
        <v>131</v>
      </c>
      <c r="AA613" s="84" t="s">
        <v>131</v>
      </c>
      <c r="AB613" s="84">
        <v>25</v>
      </c>
      <c r="AD613" s="65">
        <v>608</v>
      </c>
      <c r="AE613" s="66" t="s">
        <v>968</v>
      </c>
      <c r="AF613" s="65" t="s">
        <v>969</v>
      </c>
      <c r="AG613" s="60" t="s">
        <v>144</v>
      </c>
      <c r="AH613" s="60"/>
      <c r="AI613" s="60"/>
      <c r="AJ613" s="60"/>
      <c r="AK613" s="60"/>
      <c r="AL613" s="60"/>
      <c r="AM613" s="60"/>
      <c r="BD613" s="61"/>
    </row>
    <row r="614" spans="1:56" x14ac:dyDescent="0.45">
      <c r="A614" s="62">
        <v>3823</v>
      </c>
      <c r="B614" s="84" t="s">
        <v>131</v>
      </c>
      <c r="C614" s="84">
        <v>0</v>
      </c>
      <c r="D614" s="84">
        <v>291</v>
      </c>
      <c r="E614" s="84" t="s">
        <v>131</v>
      </c>
      <c r="F614" s="84">
        <v>66</v>
      </c>
      <c r="G614" s="84" t="s">
        <v>131</v>
      </c>
      <c r="H614" s="84">
        <v>24</v>
      </c>
      <c r="I614" s="84">
        <v>0</v>
      </c>
      <c r="J614" s="84">
        <v>54</v>
      </c>
      <c r="K614" s="84">
        <v>113</v>
      </c>
      <c r="L614" s="84">
        <v>87</v>
      </c>
      <c r="M614" s="84">
        <v>128</v>
      </c>
      <c r="N614" s="84">
        <v>52</v>
      </c>
      <c r="O614" s="84">
        <v>48</v>
      </c>
      <c r="P614" s="84" t="s">
        <v>131</v>
      </c>
      <c r="Q614" s="84">
        <v>15</v>
      </c>
      <c r="R614" s="84">
        <v>0</v>
      </c>
      <c r="S614" s="84">
        <v>431</v>
      </c>
      <c r="T614" s="84">
        <v>35</v>
      </c>
      <c r="U614" s="84">
        <v>0</v>
      </c>
      <c r="V614" s="84">
        <v>0</v>
      </c>
      <c r="W614" s="84">
        <v>0</v>
      </c>
      <c r="X614" s="84">
        <v>0</v>
      </c>
      <c r="Y614" s="84" t="s">
        <v>131</v>
      </c>
      <c r="Z614" s="84" t="s">
        <v>131</v>
      </c>
      <c r="AA614" s="84">
        <v>9</v>
      </c>
      <c r="AB614" s="84">
        <v>64</v>
      </c>
      <c r="AD614" s="65">
        <v>609</v>
      </c>
      <c r="AE614" s="66" t="s">
        <v>970</v>
      </c>
      <c r="AF614" s="65" t="s">
        <v>969</v>
      </c>
      <c r="AG614" s="60" t="s">
        <v>144</v>
      </c>
      <c r="AH614" s="60"/>
      <c r="AI614" s="60"/>
      <c r="AJ614" s="60"/>
      <c r="AK614" s="60"/>
      <c r="AL614" s="60"/>
      <c r="AM614" s="60"/>
      <c r="BD614" s="61"/>
    </row>
    <row r="615" spans="1:56" x14ac:dyDescent="0.45">
      <c r="A615" s="62">
        <v>3824</v>
      </c>
      <c r="B615" s="84" t="s">
        <v>131</v>
      </c>
      <c r="C615" s="84">
        <v>0</v>
      </c>
      <c r="D615" s="84">
        <v>666</v>
      </c>
      <c r="E615" s="84" t="s">
        <v>131</v>
      </c>
      <c r="F615" s="84">
        <v>135</v>
      </c>
      <c r="G615" s="84">
        <v>5</v>
      </c>
      <c r="H615" s="84">
        <v>58</v>
      </c>
      <c r="I615" s="84">
        <v>0</v>
      </c>
      <c r="J615" s="84">
        <v>142</v>
      </c>
      <c r="K615" s="84">
        <v>299</v>
      </c>
      <c r="L615" s="84">
        <v>238</v>
      </c>
      <c r="M615" s="84">
        <v>287</v>
      </c>
      <c r="N615" s="84">
        <v>83</v>
      </c>
      <c r="O615" s="84">
        <v>108</v>
      </c>
      <c r="P615" s="84">
        <v>7</v>
      </c>
      <c r="Q615" s="84">
        <v>54</v>
      </c>
      <c r="R615" s="84">
        <v>0</v>
      </c>
      <c r="S615" s="84">
        <v>1034</v>
      </c>
      <c r="T615" s="84">
        <v>117</v>
      </c>
      <c r="U615" s="84" t="s">
        <v>131</v>
      </c>
      <c r="V615" s="84">
        <v>0</v>
      </c>
      <c r="W615" s="84" t="s">
        <v>131</v>
      </c>
      <c r="X615" s="84" t="s">
        <v>131</v>
      </c>
      <c r="Y615" s="84">
        <v>0</v>
      </c>
      <c r="Z615" s="84">
        <v>9</v>
      </c>
      <c r="AA615" s="84">
        <v>18</v>
      </c>
      <c r="AB615" s="84">
        <v>236</v>
      </c>
      <c r="AD615" s="65">
        <v>610</v>
      </c>
      <c r="AE615" s="66" t="s">
        <v>971</v>
      </c>
      <c r="AF615" s="65" t="s">
        <v>969</v>
      </c>
      <c r="AG615" s="60" t="s">
        <v>144</v>
      </c>
      <c r="AH615" s="60"/>
      <c r="AI615" s="60"/>
      <c r="AJ615" s="60"/>
      <c r="AK615" s="60"/>
      <c r="AL615" s="60"/>
      <c r="AM615" s="60"/>
      <c r="BD615" s="61"/>
    </row>
    <row r="616" spans="1:56" x14ac:dyDescent="0.45">
      <c r="A616" s="62">
        <v>3825</v>
      </c>
      <c r="B616" s="84" t="s">
        <v>131</v>
      </c>
      <c r="C616" s="84">
        <v>5</v>
      </c>
      <c r="D616" s="84">
        <v>3349</v>
      </c>
      <c r="E616" s="84">
        <v>30</v>
      </c>
      <c r="F616" s="84">
        <v>924</v>
      </c>
      <c r="G616" s="84">
        <v>22</v>
      </c>
      <c r="H616" s="84">
        <v>454</v>
      </c>
      <c r="I616" s="84" t="s">
        <v>131</v>
      </c>
      <c r="J616" s="84">
        <v>1487</v>
      </c>
      <c r="K616" s="84">
        <v>1603</v>
      </c>
      <c r="L616" s="84">
        <v>1328</v>
      </c>
      <c r="M616" s="84">
        <v>1829</v>
      </c>
      <c r="N616" s="84">
        <v>348</v>
      </c>
      <c r="O616" s="84">
        <v>1218</v>
      </c>
      <c r="P616" s="84">
        <v>74</v>
      </c>
      <c r="Q616" s="84">
        <v>405</v>
      </c>
      <c r="R616" s="84" t="s">
        <v>131</v>
      </c>
      <c r="S616" s="84">
        <v>6511</v>
      </c>
      <c r="T616" s="84">
        <v>277</v>
      </c>
      <c r="U616" s="84">
        <v>5</v>
      </c>
      <c r="V616" s="84">
        <v>7</v>
      </c>
      <c r="W616" s="84">
        <v>12</v>
      </c>
      <c r="X616" s="84">
        <v>8</v>
      </c>
      <c r="Y616" s="84">
        <v>8</v>
      </c>
      <c r="Z616" s="84">
        <v>120</v>
      </c>
      <c r="AA616" s="84">
        <v>77</v>
      </c>
      <c r="AB616" s="84">
        <v>1761</v>
      </c>
      <c r="AD616" s="65">
        <v>611</v>
      </c>
      <c r="AE616" s="66" t="s">
        <v>972</v>
      </c>
      <c r="AF616" s="65" t="s">
        <v>973</v>
      </c>
      <c r="AG616" s="60" t="s">
        <v>144</v>
      </c>
      <c r="AH616" s="60"/>
      <c r="AI616" s="60"/>
      <c r="AJ616" s="60"/>
      <c r="AK616" s="60"/>
      <c r="AL616" s="60"/>
      <c r="AM616" s="60"/>
      <c r="BD616" s="61"/>
    </row>
    <row r="617" spans="1:56" x14ac:dyDescent="0.45">
      <c r="A617" s="62">
        <v>3831</v>
      </c>
      <c r="B617" s="84">
        <v>0</v>
      </c>
      <c r="C617" s="84">
        <v>0</v>
      </c>
      <c r="D617" s="84">
        <v>285</v>
      </c>
      <c r="E617" s="84" t="s">
        <v>131</v>
      </c>
      <c r="F617" s="84">
        <v>32</v>
      </c>
      <c r="G617" s="84" t="s">
        <v>131</v>
      </c>
      <c r="H617" s="84">
        <v>8</v>
      </c>
      <c r="I617" s="84">
        <v>0</v>
      </c>
      <c r="J617" s="84">
        <v>40</v>
      </c>
      <c r="K617" s="84">
        <v>87</v>
      </c>
      <c r="L617" s="84">
        <v>60</v>
      </c>
      <c r="M617" s="84">
        <v>89</v>
      </c>
      <c r="N617" s="84">
        <v>34</v>
      </c>
      <c r="O617" s="84">
        <v>30</v>
      </c>
      <c r="P617" s="84" t="s">
        <v>131</v>
      </c>
      <c r="Q617" s="84">
        <v>9</v>
      </c>
      <c r="R617" s="84">
        <v>0</v>
      </c>
      <c r="S617" s="84">
        <v>380</v>
      </c>
      <c r="T617" s="84">
        <v>49</v>
      </c>
      <c r="U617" s="84" t="s">
        <v>131</v>
      </c>
      <c r="V617" s="84">
        <v>0</v>
      </c>
      <c r="W617" s="84" t="s">
        <v>131</v>
      </c>
      <c r="X617" s="84">
        <v>0</v>
      </c>
      <c r="Y617" s="84" t="s">
        <v>131</v>
      </c>
      <c r="Z617" s="84">
        <v>5</v>
      </c>
      <c r="AA617" s="84">
        <v>11</v>
      </c>
      <c r="AB617" s="84">
        <v>45</v>
      </c>
      <c r="AD617" s="65">
        <v>612</v>
      </c>
      <c r="AE617" s="66" t="s">
        <v>974</v>
      </c>
      <c r="AF617" s="65" t="s">
        <v>973</v>
      </c>
      <c r="AG617" s="60" t="s">
        <v>144</v>
      </c>
      <c r="AH617" s="60"/>
      <c r="AI617" s="60"/>
      <c r="AJ617" s="60"/>
      <c r="AK617" s="60"/>
      <c r="AL617" s="60"/>
      <c r="AM617" s="60"/>
      <c r="BD617" s="61"/>
    </row>
    <row r="618" spans="1:56" x14ac:dyDescent="0.45">
      <c r="A618" s="62">
        <v>3832</v>
      </c>
      <c r="B618" s="84">
        <v>0</v>
      </c>
      <c r="C618" s="84">
        <v>0</v>
      </c>
      <c r="D618" s="84">
        <v>31</v>
      </c>
      <c r="E618" s="84">
        <v>0</v>
      </c>
      <c r="F618" s="84" t="s">
        <v>131</v>
      </c>
      <c r="G618" s="84">
        <v>0</v>
      </c>
      <c r="H618" s="84" t="s">
        <v>131</v>
      </c>
      <c r="I618" s="84">
        <v>0</v>
      </c>
      <c r="J618" s="84">
        <v>11</v>
      </c>
      <c r="K618" s="84">
        <v>16</v>
      </c>
      <c r="L618" s="84">
        <v>13</v>
      </c>
      <c r="M618" s="84">
        <v>17</v>
      </c>
      <c r="N618" s="84">
        <v>5</v>
      </c>
      <c r="O618" s="84">
        <v>6</v>
      </c>
      <c r="P618" s="84">
        <v>0</v>
      </c>
      <c r="Q618" s="84" t="s">
        <v>131</v>
      </c>
      <c r="R618" s="84">
        <v>0</v>
      </c>
      <c r="S618" s="84">
        <v>51</v>
      </c>
      <c r="T618" s="84">
        <v>9</v>
      </c>
      <c r="U618" s="84">
        <v>0</v>
      </c>
      <c r="V618" s="84">
        <v>0</v>
      </c>
      <c r="W618" s="84">
        <v>0</v>
      </c>
      <c r="X618" s="84">
        <v>0</v>
      </c>
      <c r="Y618" s="84">
        <v>0</v>
      </c>
      <c r="Z618" s="84" t="s">
        <v>131</v>
      </c>
      <c r="AA618" s="84" t="s">
        <v>131</v>
      </c>
      <c r="AB618" s="84">
        <v>14</v>
      </c>
      <c r="AD618" s="65">
        <v>613</v>
      </c>
      <c r="AE618" s="66" t="s">
        <v>975</v>
      </c>
      <c r="AF618" s="65" t="s">
        <v>976</v>
      </c>
      <c r="AG618" s="60" t="s">
        <v>144</v>
      </c>
      <c r="AH618" s="60"/>
      <c r="AI618" s="60"/>
      <c r="AJ618" s="60"/>
      <c r="AK618" s="60"/>
      <c r="AL618" s="60"/>
      <c r="AM618" s="60"/>
      <c r="BD618" s="61"/>
    </row>
    <row r="619" spans="1:56" x14ac:dyDescent="0.45">
      <c r="A619" s="62">
        <v>3833</v>
      </c>
      <c r="B619" s="84">
        <v>0</v>
      </c>
      <c r="C619" s="84">
        <v>0</v>
      </c>
      <c r="D619" s="84">
        <v>66</v>
      </c>
      <c r="E619" s="84">
        <v>0</v>
      </c>
      <c r="F619" s="84">
        <v>12</v>
      </c>
      <c r="G619" s="84" t="s">
        <v>131</v>
      </c>
      <c r="H619" s="84" t="s">
        <v>131</v>
      </c>
      <c r="I619" s="84">
        <v>0</v>
      </c>
      <c r="J619" s="84">
        <v>13</v>
      </c>
      <c r="K619" s="84">
        <v>14</v>
      </c>
      <c r="L619" s="84">
        <v>9</v>
      </c>
      <c r="M619" s="84">
        <v>23</v>
      </c>
      <c r="N619" s="84" t="s">
        <v>131</v>
      </c>
      <c r="O619" s="84">
        <v>16</v>
      </c>
      <c r="P619" s="84" t="s">
        <v>131</v>
      </c>
      <c r="Q619" s="84" t="s">
        <v>131</v>
      </c>
      <c r="R619" s="84">
        <v>0</v>
      </c>
      <c r="S619" s="84">
        <v>101</v>
      </c>
      <c r="T619" s="84">
        <v>6</v>
      </c>
      <c r="U619" s="84">
        <v>0</v>
      </c>
      <c r="V619" s="84">
        <v>0</v>
      </c>
      <c r="W619" s="84">
        <v>0</v>
      </c>
      <c r="X619" s="84">
        <v>0</v>
      </c>
      <c r="Y619" s="84">
        <v>0</v>
      </c>
      <c r="Z619" s="84" t="s">
        <v>131</v>
      </c>
      <c r="AA619" s="84" t="s">
        <v>131</v>
      </c>
      <c r="AB619" s="84">
        <v>8</v>
      </c>
      <c r="AD619" s="65">
        <v>614</v>
      </c>
      <c r="AE619" s="66" t="s">
        <v>977</v>
      </c>
      <c r="AF619" s="65" t="s">
        <v>978</v>
      </c>
      <c r="AG619" s="60" t="s">
        <v>144</v>
      </c>
      <c r="AH619" s="60"/>
      <c r="AI619" s="60"/>
      <c r="AJ619" s="60"/>
      <c r="AK619" s="60"/>
      <c r="AL619" s="60"/>
      <c r="AM619" s="60"/>
      <c r="BD619" s="61"/>
    </row>
    <row r="620" spans="1:56" x14ac:dyDescent="0.45">
      <c r="A620" s="62">
        <v>3835</v>
      </c>
      <c r="B620" s="84">
        <v>0</v>
      </c>
      <c r="C620" s="84">
        <v>0</v>
      </c>
      <c r="D620" s="84">
        <v>45</v>
      </c>
      <c r="E620" s="84" t="s">
        <v>131</v>
      </c>
      <c r="F620" s="84">
        <v>12</v>
      </c>
      <c r="G620" s="84">
        <v>0</v>
      </c>
      <c r="H620" s="84">
        <v>6</v>
      </c>
      <c r="I620" s="84">
        <v>0</v>
      </c>
      <c r="J620" s="84">
        <v>15</v>
      </c>
      <c r="K620" s="84">
        <v>39</v>
      </c>
      <c r="L620" s="84">
        <v>27</v>
      </c>
      <c r="M620" s="84">
        <v>33</v>
      </c>
      <c r="N620" s="84">
        <v>5</v>
      </c>
      <c r="O620" s="84">
        <v>19</v>
      </c>
      <c r="P620" s="84">
        <v>0</v>
      </c>
      <c r="Q620" s="84">
        <v>7</v>
      </c>
      <c r="R620" s="84">
        <v>0</v>
      </c>
      <c r="S620" s="84">
        <v>87</v>
      </c>
      <c r="T620" s="84">
        <v>21</v>
      </c>
      <c r="U620" s="84">
        <v>0</v>
      </c>
      <c r="V620" s="84">
        <v>0</v>
      </c>
      <c r="W620" s="84">
        <v>0</v>
      </c>
      <c r="X620" s="84">
        <v>0</v>
      </c>
      <c r="Y620" s="84">
        <v>0</v>
      </c>
      <c r="Z620" s="84" t="s">
        <v>131</v>
      </c>
      <c r="AA620" s="84" t="s">
        <v>131</v>
      </c>
      <c r="AB620" s="84">
        <v>20</v>
      </c>
      <c r="AD620" s="65">
        <v>615</v>
      </c>
      <c r="AE620" s="66" t="s">
        <v>979</v>
      </c>
      <c r="AF620" s="65" t="s">
        <v>980</v>
      </c>
      <c r="AG620" s="60" t="s">
        <v>144</v>
      </c>
      <c r="AH620" s="60"/>
      <c r="AI620" s="60"/>
      <c r="AJ620" s="60"/>
      <c r="AK620" s="60"/>
      <c r="AL620" s="60"/>
      <c r="AM620" s="60"/>
      <c r="BD620" s="61"/>
    </row>
    <row r="621" spans="1:56" x14ac:dyDescent="0.45">
      <c r="A621" s="62">
        <v>3840</v>
      </c>
      <c r="B621" s="84">
        <v>9</v>
      </c>
      <c r="C621" s="84">
        <v>12</v>
      </c>
      <c r="D621" s="84">
        <v>2588</v>
      </c>
      <c r="E621" s="84">
        <v>30</v>
      </c>
      <c r="F621" s="84">
        <v>838</v>
      </c>
      <c r="G621" s="84">
        <v>19</v>
      </c>
      <c r="H621" s="84">
        <v>448</v>
      </c>
      <c r="I621" s="84" t="s">
        <v>131</v>
      </c>
      <c r="J621" s="84">
        <v>1472</v>
      </c>
      <c r="K621" s="84">
        <v>1411</v>
      </c>
      <c r="L621" s="84">
        <v>1207</v>
      </c>
      <c r="M621" s="84">
        <v>1832</v>
      </c>
      <c r="N621" s="84">
        <v>353</v>
      </c>
      <c r="O621" s="84">
        <v>1243</v>
      </c>
      <c r="P621" s="84">
        <v>90</v>
      </c>
      <c r="Q621" s="84">
        <v>374</v>
      </c>
      <c r="R621" s="84" t="s">
        <v>131</v>
      </c>
      <c r="S621" s="84">
        <v>5674</v>
      </c>
      <c r="T621" s="84">
        <v>237</v>
      </c>
      <c r="U621" s="84">
        <v>5</v>
      </c>
      <c r="V621" s="84">
        <v>15</v>
      </c>
      <c r="W621" s="84">
        <v>6</v>
      </c>
      <c r="X621" s="84" t="s">
        <v>131</v>
      </c>
      <c r="Y621" s="84">
        <v>8</v>
      </c>
      <c r="Z621" s="84">
        <v>160</v>
      </c>
      <c r="AA621" s="84">
        <v>81</v>
      </c>
      <c r="AB621" s="84">
        <v>1838</v>
      </c>
      <c r="AD621" s="65">
        <v>616</v>
      </c>
      <c r="AE621" s="66" t="s">
        <v>981</v>
      </c>
      <c r="AF621" s="65" t="s">
        <v>982</v>
      </c>
      <c r="AG621" s="60" t="s">
        <v>144</v>
      </c>
      <c r="AH621" s="60"/>
      <c r="AI621" s="60"/>
      <c r="AJ621" s="60"/>
      <c r="AK621" s="60"/>
      <c r="AL621" s="60"/>
      <c r="AM621" s="60"/>
      <c r="BD621" s="61"/>
    </row>
    <row r="622" spans="1:56" x14ac:dyDescent="0.45">
      <c r="A622" s="62">
        <v>3841</v>
      </c>
      <c r="B622" s="84">
        <v>0</v>
      </c>
      <c r="C622" s="84">
        <v>0</v>
      </c>
      <c r="D622" s="84">
        <v>0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 t="s">
        <v>131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0</v>
      </c>
      <c r="AA622" s="84" t="s">
        <v>131</v>
      </c>
      <c r="AB622" s="84" t="s">
        <v>131</v>
      </c>
      <c r="AD622" s="65">
        <v>617</v>
      </c>
      <c r="AE622" s="66" t="s">
        <v>983</v>
      </c>
      <c r="AF622" s="65" t="s">
        <v>982</v>
      </c>
      <c r="AG622" s="60" t="s">
        <v>144</v>
      </c>
      <c r="AH622" s="60"/>
      <c r="AI622" s="60"/>
      <c r="AJ622" s="60"/>
      <c r="AK622" s="60"/>
      <c r="AL622" s="60"/>
      <c r="AM622" s="60"/>
      <c r="BD622" s="61"/>
    </row>
    <row r="623" spans="1:56" x14ac:dyDescent="0.45">
      <c r="A623" s="62">
        <v>3842</v>
      </c>
      <c r="B623" s="84" t="s">
        <v>131</v>
      </c>
      <c r="C623" s="84" t="s">
        <v>131</v>
      </c>
      <c r="D623" s="84">
        <v>612</v>
      </c>
      <c r="E623" s="84">
        <v>21</v>
      </c>
      <c r="F623" s="84">
        <v>241</v>
      </c>
      <c r="G623" s="84" t="s">
        <v>131</v>
      </c>
      <c r="H623" s="84">
        <v>130</v>
      </c>
      <c r="I623" s="84" t="s">
        <v>131</v>
      </c>
      <c r="J623" s="84">
        <v>349</v>
      </c>
      <c r="K623" s="84">
        <v>472</v>
      </c>
      <c r="L623" s="84">
        <v>429</v>
      </c>
      <c r="M623" s="84">
        <v>628</v>
      </c>
      <c r="N623" s="84">
        <v>113</v>
      </c>
      <c r="O623" s="84">
        <v>269</v>
      </c>
      <c r="P623" s="84">
        <v>35</v>
      </c>
      <c r="Q623" s="84">
        <v>122</v>
      </c>
      <c r="R623" s="84" t="s">
        <v>131</v>
      </c>
      <c r="S623" s="84">
        <v>1400</v>
      </c>
      <c r="T623" s="84">
        <v>62</v>
      </c>
      <c r="U623" s="84" t="s">
        <v>131</v>
      </c>
      <c r="V623" s="84">
        <v>0</v>
      </c>
      <c r="W623" s="84" t="s">
        <v>131</v>
      </c>
      <c r="X623" s="84" t="s">
        <v>131</v>
      </c>
      <c r="Y623" s="84" t="s">
        <v>131</v>
      </c>
      <c r="Z623" s="84">
        <v>50</v>
      </c>
      <c r="AA623" s="84">
        <v>122</v>
      </c>
      <c r="AB623" s="84">
        <v>442</v>
      </c>
      <c r="AD623" s="65">
        <v>618</v>
      </c>
      <c r="AE623" s="66" t="s">
        <v>984</v>
      </c>
      <c r="AF623" s="65" t="s">
        <v>985</v>
      </c>
      <c r="AG623" s="60" t="s">
        <v>144</v>
      </c>
      <c r="AH623" s="60"/>
      <c r="AI623" s="60"/>
      <c r="AJ623" s="60"/>
      <c r="AK623" s="60"/>
      <c r="AL623" s="60"/>
      <c r="AM623" s="60"/>
      <c r="BD623" s="61"/>
    </row>
    <row r="624" spans="1:56" x14ac:dyDescent="0.45">
      <c r="A624" s="62">
        <v>3844</v>
      </c>
      <c r="B624" s="84" t="s">
        <v>131</v>
      </c>
      <c r="C624" s="84">
        <v>7</v>
      </c>
      <c r="D624" s="84">
        <v>3573</v>
      </c>
      <c r="E624" s="84">
        <v>29</v>
      </c>
      <c r="F624" s="84">
        <v>864</v>
      </c>
      <c r="G624" s="84">
        <v>35</v>
      </c>
      <c r="H624" s="84">
        <v>362</v>
      </c>
      <c r="I624" s="84" t="s">
        <v>131</v>
      </c>
      <c r="J624" s="84">
        <v>1194</v>
      </c>
      <c r="K624" s="84">
        <v>1870</v>
      </c>
      <c r="L624" s="84">
        <v>1549</v>
      </c>
      <c r="M624" s="84">
        <v>2034</v>
      </c>
      <c r="N624" s="84">
        <v>532</v>
      </c>
      <c r="O624" s="84">
        <v>1024</v>
      </c>
      <c r="P624" s="84">
        <v>80</v>
      </c>
      <c r="Q624" s="84">
        <v>414</v>
      </c>
      <c r="R624" s="84" t="s">
        <v>131</v>
      </c>
      <c r="S624" s="84">
        <v>6332</v>
      </c>
      <c r="T624" s="84">
        <v>381</v>
      </c>
      <c r="U624" s="84">
        <v>9</v>
      </c>
      <c r="V624" s="84">
        <v>5</v>
      </c>
      <c r="W624" s="84">
        <v>10</v>
      </c>
      <c r="X624" s="84">
        <v>5</v>
      </c>
      <c r="Y624" s="84">
        <v>5</v>
      </c>
      <c r="Z624" s="84">
        <v>128</v>
      </c>
      <c r="AA624" s="84">
        <v>132</v>
      </c>
      <c r="AB624" s="84">
        <v>1855</v>
      </c>
      <c r="AD624" s="65">
        <v>619</v>
      </c>
      <c r="AE624" s="66" t="s">
        <v>986</v>
      </c>
      <c r="AF624" s="65" t="s">
        <v>985</v>
      </c>
      <c r="AG624" s="60" t="s">
        <v>144</v>
      </c>
      <c r="AH624" s="60"/>
      <c r="AI624" s="60"/>
      <c r="AJ624" s="60"/>
      <c r="AK624" s="60"/>
      <c r="AL624" s="60"/>
      <c r="AM624" s="60"/>
      <c r="BD624" s="61"/>
    </row>
    <row r="625" spans="1:56" x14ac:dyDescent="0.45">
      <c r="A625" s="62">
        <v>3847</v>
      </c>
      <c r="B625" s="84">
        <v>0</v>
      </c>
      <c r="C625" s="84">
        <v>0</v>
      </c>
      <c r="D625" s="84">
        <v>283</v>
      </c>
      <c r="E625" s="84" t="s">
        <v>131</v>
      </c>
      <c r="F625" s="84">
        <v>90</v>
      </c>
      <c r="G625" s="84">
        <v>0</v>
      </c>
      <c r="H625" s="84">
        <v>45</v>
      </c>
      <c r="I625" s="84" t="s">
        <v>131</v>
      </c>
      <c r="J625" s="84">
        <v>110</v>
      </c>
      <c r="K625" s="84">
        <v>149</v>
      </c>
      <c r="L625" s="84">
        <v>119</v>
      </c>
      <c r="M625" s="84">
        <v>182</v>
      </c>
      <c r="N625" s="84">
        <v>34</v>
      </c>
      <c r="O625" s="84">
        <v>91</v>
      </c>
      <c r="P625" s="84">
        <v>6</v>
      </c>
      <c r="Q625" s="84">
        <v>32</v>
      </c>
      <c r="R625" s="84">
        <v>0</v>
      </c>
      <c r="S625" s="84">
        <v>534</v>
      </c>
      <c r="T625" s="84">
        <v>23</v>
      </c>
      <c r="U625" s="84" t="s">
        <v>131</v>
      </c>
      <c r="V625" s="84">
        <v>0</v>
      </c>
      <c r="W625" s="84">
        <v>0</v>
      </c>
      <c r="X625" s="84" t="s">
        <v>131</v>
      </c>
      <c r="Y625" s="84" t="s">
        <v>131</v>
      </c>
      <c r="Z625" s="84">
        <v>17</v>
      </c>
      <c r="AA625" s="84">
        <v>6</v>
      </c>
      <c r="AB625" s="84">
        <v>122</v>
      </c>
      <c r="AD625" s="65">
        <v>620</v>
      </c>
      <c r="AE625" s="66" t="s">
        <v>987</v>
      </c>
      <c r="AF625" s="65" t="s">
        <v>985</v>
      </c>
      <c r="AG625" s="60" t="s">
        <v>144</v>
      </c>
      <c r="AH625" s="60"/>
      <c r="AI625" s="60"/>
      <c r="AJ625" s="60"/>
      <c r="AK625" s="60"/>
      <c r="AL625" s="60"/>
      <c r="AM625" s="60"/>
      <c r="BD625" s="61"/>
    </row>
    <row r="626" spans="1:56" x14ac:dyDescent="0.45">
      <c r="A626" s="62">
        <v>3850</v>
      </c>
      <c r="B626" s="84" t="s">
        <v>131</v>
      </c>
      <c r="C626" s="84">
        <v>9</v>
      </c>
      <c r="D626" s="84">
        <v>1975</v>
      </c>
      <c r="E626" s="84">
        <v>18</v>
      </c>
      <c r="F626" s="84">
        <v>522</v>
      </c>
      <c r="G626" s="84">
        <v>13</v>
      </c>
      <c r="H626" s="84">
        <v>267</v>
      </c>
      <c r="I626" s="84">
        <v>0</v>
      </c>
      <c r="J626" s="84">
        <v>726</v>
      </c>
      <c r="K626" s="84">
        <v>1075</v>
      </c>
      <c r="L626" s="84">
        <v>894</v>
      </c>
      <c r="M626" s="84">
        <v>1163</v>
      </c>
      <c r="N626" s="84">
        <v>323</v>
      </c>
      <c r="O626" s="84">
        <v>604</v>
      </c>
      <c r="P626" s="84">
        <v>59</v>
      </c>
      <c r="Q626" s="84">
        <v>232</v>
      </c>
      <c r="R626" s="84">
        <v>0</v>
      </c>
      <c r="S626" s="84">
        <v>3710</v>
      </c>
      <c r="T626" s="84">
        <v>305</v>
      </c>
      <c r="U626" s="84">
        <v>5</v>
      </c>
      <c r="V626" s="84">
        <v>5</v>
      </c>
      <c r="W626" s="84">
        <v>7</v>
      </c>
      <c r="X626" s="84" t="s">
        <v>131</v>
      </c>
      <c r="Y626" s="84" t="s">
        <v>131</v>
      </c>
      <c r="Z626" s="84">
        <v>125</v>
      </c>
      <c r="AA626" s="84">
        <v>70</v>
      </c>
      <c r="AB626" s="84">
        <v>1179</v>
      </c>
      <c r="AD626" s="65">
        <v>621</v>
      </c>
      <c r="AE626" s="66" t="s">
        <v>988</v>
      </c>
      <c r="AF626" s="65" t="s">
        <v>985</v>
      </c>
      <c r="AG626" s="60" t="s">
        <v>144</v>
      </c>
      <c r="AH626" s="60"/>
      <c r="AI626" s="60"/>
      <c r="AJ626" s="60"/>
      <c r="AK626" s="60"/>
      <c r="AL626" s="60"/>
      <c r="AM626" s="60"/>
      <c r="BD626" s="61"/>
    </row>
    <row r="627" spans="1:56" x14ac:dyDescent="0.45">
      <c r="A627" s="62">
        <v>3851</v>
      </c>
      <c r="B627" s="84">
        <v>0</v>
      </c>
      <c r="C627" s="84" t="s">
        <v>131</v>
      </c>
      <c r="D627" s="84">
        <v>802</v>
      </c>
      <c r="E627" s="84" t="s">
        <v>131</v>
      </c>
      <c r="F627" s="84">
        <v>190</v>
      </c>
      <c r="G627" s="84">
        <v>0</v>
      </c>
      <c r="H627" s="84">
        <v>93</v>
      </c>
      <c r="I627" s="84">
        <v>0</v>
      </c>
      <c r="J627" s="84">
        <v>264</v>
      </c>
      <c r="K627" s="84">
        <v>228</v>
      </c>
      <c r="L627" s="84">
        <v>164</v>
      </c>
      <c r="M627" s="84">
        <v>361</v>
      </c>
      <c r="N627" s="84">
        <v>115</v>
      </c>
      <c r="O627" s="84">
        <v>234</v>
      </c>
      <c r="P627" s="84">
        <v>11</v>
      </c>
      <c r="Q627" s="84">
        <v>35</v>
      </c>
      <c r="R627" s="84">
        <v>0</v>
      </c>
      <c r="S627" s="84">
        <v>1375</v>
      </c>
      <c r="T627" s="84">
        <v>81</v>
      </c>
      <c r="U627" s="84" t="s">
        <v>131</v>
      </c>
      <c r="V627" s="84">
        <v>0</v>
      </c>
      <c r="W627" s="84" t="s">
        <v>131</v>
      </c>
      <c r="X627" s="84">
        <v>0</v>
      </c>
      <c r="Y627" s="84" t="s">
        <v>131</v>
      </c>
      <c r="Z627" s="84">
        <v>18</v>
      </c>
      <c r="AA627" s="84">
        <v>5</v>
      </c>
      <c r="AB627" s="84">
        <v>178</v>
      </c>
      <c r="AD627" s="65">
        <v>622</v>
      </c>
      <c r="AE627" s="66" t="s">
        <v>989</v>
      </c>
      <c r="AF627" s="65" t="s">
        <v>985</v>
      </c>
      <c r="AG627" s="60" t="s">
        <v>144</v>
      </c>
      <c r="AH627" s="60"/>
      <c r="AI627" s="60"/>
      <c r="AJ627" s="60"/>
      <c r="AK627" s="60"/>
      <c r="AL627" s="60"/>
      <c r="AM627" s="60"/>
      <c r="BD627" s="61"/>
    </row>
    <row r="628" spans="1:56" x14ac:dyDescent="0.45">
      <c r="A628" s="62">
        <v>3852</v>
      </c>
      <c r="B628" s="84">
        <v>0</v>
      </c>
      <c r="C628" s="84">
        <v>0</v>
      </c>
      <c r="D628" s="84" t="s">
        <v>131</v>
      </c>
      <c r="E628" s="84">
        <v>0</v>
      </c>
      <c r="F628" s="84">
        <v>0</v>
      </c>
      <c r="G628" s="84">
        <v>0</v>
      </c>
      <c r="H628" s="84">
        <v>0</v>
      </c>
      <c r="I628" s="84">
        <v>0</v>
      </c>
      <c r="J628" s="84">
        <v>0</v>
      </c>
      <c r="K628" s="84" t="s">
        <v>131</v>
      </c>
      <c r="L628" s="84" t="s">
        <v>131</v>
      </c>
      <c r="M628" s="84" t="s">
        <v>131</v>
      </c>
      <c r="N628" s="84">
        <v>0</v>
      </c>
      <c r="O628" s="84">
        <v>0</v>
      </c>
      <c r="P628" s="84">
        <v>0</v>
      </c>
      <c r="Q628" s="84" t="s">
        <v>131</v>
      </c>
      <c r="R628" s="84">
        <v>0</v>
      </c>
      <c r="S628" s="84" t="s">
        <v>131</v>
      </c>
      <c r="T628" s="84">
        <v>0</v>
      </c>
      <c r="U628" s="84">
        <v>0</v>
      </c>
      <c r="V628" s="84">
        <v>0</v>
      </c>
      <c r="W628" s="84">
        <v>0</v>
      </c>
      <c r="X628" s="84">
        <v>0</v>
      </c>
      <c r="Y628" s="84">
        <v>0</v>
      </c>
      <c r="Z628" s="84">
        <v>0</v>
      </c>
      <c r="AA628" s="84">
        <v>0</v>
      </c>
      <c r="AB628" s="84">
        <v>0</v>
      </c>
      <c r="AD628" s="65">
        <v>623</v>
      </c>
      <c r="AE628" s="66" t="s">
        <v>990</v>
      </c>
      <c r="AF628" s="65" t="s">
        <v>985</v>
      </c>
      <c r="AG628" s="60" t="s">
        <v>144</v>
      </c>
      <c r="AH628" s="60"/>
      <c r="AI628" s="60"/>
      <c r="AJ628" s="60"/>
      <c r="AK628" s="60"/>
      <c r="AL628" s="60"/>
      <c r="AM628" s="60"/>
      <c r="BD628" s="61"/>
    </row>
    <row r="629" spans="1:56" x14ac:dyDescent="0.45">
      <c r="A629" s="62">
        <v>3853</v>
      </c>
      <c r="B629" s="84">
        <v>0</v>
      </c>
      <c r="C629" s="84">
        <v>0</v>
      </c>
      <c r="D629" s="84" t="s">
        <v>131</v>
      </c>
      <c r="E629" s="84">
        <v>0</v>
      </c>
      <c r="F629" s="84">
        <v>0</v>
      </c>
      <c r="G629" s="84">
        <v>0</v>
      </c>
      <c r="H629" s="84">
        <v>0</v>
      </c>
      <c r="I629" s="84">
        <v>0</v>
      </c>
      <c r="J629" s="84" t="s">
        <v>131</v>
      </c>
      <c r="K629" s="84" t="s">
        <v>131</v>
      </c>
      <c r="L629" s="84" t="s">
        <v>131</v>
      </c>
      <c r="M629" s="84" t="s">
        <v>131</v>
      </c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 t="s">
        <v>131</v>
      </c>
      <c r="T629" s="84">
        <v>0</v>
      </c>
      <c r="U629" s="84">
        <v>0</v>
      </c>
      <c r="V629" s="84">
        <v>0</v>
      </c>
      <c r="W629" s="84">
        <v>0</v>
      </c>
      <c r="X629" s="84">
        <v>0</v>
      </c>
      <c r="Y629" s="84">
        <v>0</v>
      </c>
      <c r="Z629" s="84">
        <v>0</v>
      </c>
      <c r="AA629" s="84">
        <v>0</v>
      </c>
      <c r="AB629" s="84" t="s">
        <v>131</v>
      </c>
      <c r="AD629" s="65">
        <v>624</v>
      </c>
      <c r="AE629" s="66" t="s">
        <v>991</v>
      </c>
      <c r="AF629" s="65" t="s">
        <v>992</v>
      </c>
      <c r="AG629" s="60" t="s">
        <v>144</v>
      </c>
      <c r="AH629" s="60"/>
      <c r="AI629" s="60"/>
      <c r="AJ629" s="60"/>
      <c r="AK629" s="60"/>
      <c r="AL629" s="60"/>
      <c r="AM629" s="60"/>
      <c r="BD629" s="61"/>
    </row>
    <row r="630" spans="1:56" x14ac:dyDescent="0.45">
      <c r="A630" s="62">
        <v>3854</v>
      </c>
      <c r="B630" s="84">
        <v>0</v>
      </c>
      <c r="C630" s="84">
        <v>0</v>
      </c>
      <c r="D630" s="84">
        <v>103</v>
      </c>
      <c r="E630" s="84" t="s">
        <v>131</v>
      </c>
      <c r="F630" s="84">
        <v>42</v>
      </c>
      <c r="G630" s="84" t="s">
        <v>131</v>
      </c>
      <c r="H630" s="84">
        <v>15</v>
      </c>
      <c r="I630" s="84">
        <v>0</v>
      </c>
      <c r="J630" s="84">
        <v>37</v>
      </c>
      <c r="K630" s="84">
        <v>65</v>
      </c>
      <c r="L630" s="84">
        <v>43</v>
      </c>
      <c r="M630" s="84">
        <v>82</v>
      </c>
      <c r="N630" s="84">
        <v>26</v>
      </c>
      <c r="O630" s="84">
        <v>29</v>
      </c>
      <c r="P630" s="84" t="s">
        <v>131</v>
      </c>
      <c r="Q630" s="84">
        <v>11</v>
      </c>
      <c r="R630" s="84">
        <v>0</v>
      </c>
      <c r="S630" s="84">
        <v>185</v>
      </c>
      <c r="T630" s="84">
        <v>23</v>
      </c>
      <c r="U630" s="84">
        <v>0</v>
      </c>
      <c r="V630" s="84">
        <v>0</v>
      </c>
      <c r="W630" s="84">
        <v>0</v>
      </c>
      <c r="X630" s="84">
        <v>0</v>
      </c>
      <c r="Y630" s="84">
        <v>0</v>
      </c>
      <c r="Z630" s="84">
        <v>5</v>
      </c>
      <c r="AA630" s="84" t="s">
        <v>131</v>
      </c>
      <c r="AB630" s="84">
        <v>36</v>
      </c>
      <c r="AD630" s="65">
        <v>625</v>
      </c>
      <c r="AE630" s="66" t="s">
        <v>993</v>
      </c>
      <c r="AF630" s="65" t="s">
        <v>992</v>
      </c>
      <c r="AG630" s="60" t="s">
        <v>144</v>
      </c>
      <c r="AH630" s="60"/>
      <c r="AI630" s="60"/>
      <c r="AJ630" s="60"/>
      <c r="AK630" s="60"/>
      <c r="AL630" s="60"/>
      <c r="AM630" s="60"/>
      <c r="BD630" s="61"/>
    </row>
    <row r="631" spans="1:56" x14ac:dyDescent="0.45">
      <c r="A631" s="62">
        <v>3856</v>
      </c>
      <c r="B631" s="84">
        <v>0</v>
      </c>
      <c r="C631" s="84">
        <v>0</v>
      </c>
      <c r="D631" s="84">
        <v>85</v>
      </c>
      <c r="E631" s="84" t="s">
        <v>131</v>
      </c>
      <c r="F631" s="84">
        <v>25</v>
      </c>
      <c r="G631" s="84" t="s">
        <v>131</v>
      </c>
      <c r="H631" s="84">
        <v>11</v>
      </c>
      <c r="I631" s="84">
        <v>0</v>
      </c>
      <c r="J631" s="84">
        <v>20</v>
      </c>
      <c r="K631" s="84">
        <v>55</v>
      </c>
      <c r="L631" s="84">
        <v>45</v>
      </c>
      <c r="M631" s="84">
        <v>55</v>
      </c>
      <c r="N631" s="84">
        <v>15</v>
      </c>
      <c r="O631" s="84">
        <v>24</v>
      </c>
      <c r="P631" s="84" t="s">
        <v>131</v>
      </c>
      <c r="Q631" s="84">
        <v>5</v>
      </c>
      <c r="R631" s="84">
        <v>0</v>
      </c>
      <c r="S631" s="84">
        <v>139</v>
      </c>
      <c r="T631" s="84">
        <v>10</v>
      </c>
      <c r="U631" s="84" t="s">
        <v>131</v>
      </c>
      <c r="V631" s="84">
        <v>0</v>
      </c>
      <c r="W631" s="84">
        <v>0</v>
      </c>
      <c r="X631" s="84">
        <v>0</v>
      </c>
      <c r="Y631" s="84">
        <v>0</v>
      </c>
      <c r="Z631" s="84">
        <v>0</v>
      </c>
      <c r="AA631" s="84">
        <v>0</v>
      </c>
      <c r="AB631" s="84">
        <v>18</v>
      </c>
      <c r="AD631" s="65">
        <v>626</v>
      </c>
      <c r="AE631" s="66" t="s">
        <v>994</v>
      </c>
      <c r="AF631" s="65" t="s">
        <v>995</v>
      </c>
      <c r="AG631" s="60" t="s">
        <v>144</v>
      </c>
      <c r="AH631" s="60"/>
      <c r="AI631" s="60"/>
      <c r="AJ631" s="60"/>
      <c r="AK631" s="60"/>
      <c r="AL631" s="60"/>
      <c r="AM631" s="60"/>
      <c r="BD631" s="61"/>
    </row>
    <row r="632" spans="1:56" x14ac:dyDescent="0.45">
      <c r="A632" s="62">
        <v>3857</v>
      </c>
      <c r="B632" s="84">
        <v>0</v>
      </c>
      <c r="C632" s="84" t="s">
        <v>131</v>
      </c>
      <c r="D632" s="84">
        <v>43</v>
      </c>
      <c r="E632" s="84">
        <v>0</v>
      </c>
      <c r="F632" s="84">
        <v>8</v>
      </c>
      <c r="G632" s="84">
        <v>0</v>
      </c>
      <c r="H632" s="84">
        <v>6</v>
      </c>
      <c r="I632" s="84">
        <v>0</v>
      </c>
      <c r="J632" s="84">
        <v>14</v>
      </c>
      <c r="K632" s="84">
        <v>20</v>
      </c>
      <c r="L632" s="84">
        <v>14</v>
      </c>
      <c r="M632" s="84">
        <v>19</v>
      </c>
      <c r="N632" s="84">
        <v>5</v>
      </c>
      <c r="O632" s="84">
        <v>14</v>
      </c>
      <c r="P632" s="84" t="s">
        <v>131</v>
      </c>
      <c r="Q632" s="84" t="s">
        <v>131</v>
      </c>
      <c r="R632" s="84">
        <v>0</v>
      </c>
      <c r="S632" s="84">
        <v>79</v>
      </c>
      <c r="T632" s="84" t="s">
        <v>131</v>
      </c>
      <c r="U632" s="84">
        <v>0</v>
      </c>
      <c r="V632" s="84">
        <v>0</v>
      </c>
      <c r="W632" s="84" t="s">
        <v>131</v>
      </c>
      <c r="X632" s="84">
        <v>0</v>
      </c>
      <c r="Y632" s="84" t="s">
        <v>131</v>
      </c>
      <c r="Z632" s="84">
        <v>0</v>
      </c>
      <c r="AA632" s="84">
        <v>0</v>
      </c>
      <c r="AB632" s="84">
        <v>10</v>
      </c>
      <c r="AD632" s="65">
        <v>627</v>
      </c>
      <c r="AE632" s="66" t="s">
        <v>996</v>
      </c>
      <c r="AF632" s="65" t="s">
        <v>995</v>
      </c>
      <c r="AG632" s="60" t="s">
        <v>144</v>
      </c>
      <c r="AH632" s="60"/>
      <c r="AI632" s="60"/>
      <c r="AJ632" s="60"/>
      <c r="AK632" s="60"/>
      <c r="AL632" s="60"/>
      <c r="AM632" s="60"/>
      <c r="BD632" s="61"/>
    </row>
    <row r="633" spans="1:56" x14ac:dyDescent="0.45">
      <c r="A633" s="62">
        <v>3858</v>
      </c>
      <c r="B633" s="84" t="s">
        <v>131</v>
      </c>
      <c r="C633" s="84" t="s">
        <v>131</v>
      </c>
      <c r="D633" s="84">
        <v>462</v>
      </c>
      <c r="E633" s="84" t="s">
        <v>131</v>
      </c>
      <c r="F633" s="84">
        <v>99</v>
      </c>
      <c r="G633" s="84" t="s">
        <v>131</v>
      </c>
      <c r="H633" s="84">
        <v>47</v>
      </c>
      <c r="I633" s="84">
        <v>0</v>
      </c>
      <c r="J633" s="84">
        <v>142</v>
      </c>
      <c r="K633" s="84">
        <v>198</v>
      </c>
      <c r="L633" s="84">
        <v>159</v>
      </c>
      <c r="M633" s="84">
        <v>209</v>
      </c>
      <c r="N633" s="84">
        <v>64</v>
      </c>
      <c r="O633" s="84">
        <v>106</v>
      </c>
      <c r="P633" s="84" t="s">
        <v>131</v>
      </c>
      <c r="Q633" s="84">
        <v>31</v>
      </c>
      <c r="R633" s="84">
        <v>0</v>
      </c>
      <c r="S633" s="84">
        <v>766</v>
      </c>
      <c r="T633" s="84">
        <v>61</v>
      </c>
      <c r="U633" s="84" t="s">
        <v>131</v>
      </c>
      <c r="V633" s="84">
        <v>0</v>
      </c>
      <c r="W633" s="84">
        <v>0</v>
      </c>
      <c r="X633" s="84" t="s">
        <v>131</v>
      </c>
      <c r="Y633" s="84" t="s">
        <v>131</v>
      </c>
      <c r="Z633" s="84">
        <v>8</v>
      </c>
      <c r="AA633" s="84">
        <v>7</v>
      </c>
      <c r="AB633" s="84">
        <v>158</v>
      </c>
      <c r="AD633" s="65">
        <v>628</v>
      </c>
      <c r="AE633" s="66" t="s">
        <v>997</v>
      </c>
      <c r="AF633" s="65" t="s">
        <v>998</v>
      </c>
      <c r="AG633" s="60" t="s">
        <v>144</v>
      </c>
      <c r="AH633" s="60"/>
      <c r="AI633" s="60"/>
      <c r="AJ633" s="60"/>
      <c r="AK633" s="60"/>
      <c r="AL633" s="60"/>
      <c r="AM633" s="60"/>
      <c r="BD633" s="61"/>
    </row>
    <row r="634" spans="1:56" x14ac:dyDescent="0.45">
      <c r="A634" s="62">
        <v>3859</v>
      </c>
      <c r="B634" s="84">
        <v>0</v>
      </c>
      <c r="C634" s="84">
        <v>0</v>
      </c>
      <c r="D634" s="84">
        <v>90</v>
      </c>
      <c r="E634" s="84" t="s">
        <v>131</v>
      </c>
      <c r="F634" s="84">
        <v>23</v>
      </c>
      <c r="G634" s="84" t="s">
        <v>131</v>
      </c>
      <c r="H634" s="84">
        <v>10</v>
      </c>
      <c r="I634" s="84">
        <v>0</v>
      </c>
      <c r="J634" s="84">
        <v>21</v>
      </c>
      <c r="K634" s="84">
        <v>54</v>
      </c>
      <c r="L634" s="84">
        <v>42</v>
      </c>
      <c r="M634" s="84">
        <v>63</v>
      </c>
      <c r="N634" s="84">
        <v>10</v>
      </c>
      <c r="O634" s="84">
        <v>14</v>
      </c>
      <c r="P634" s="84" t="s">
        <v>131</v>
      </c>
      <c r="Q634" s="84" t="s">
        <v>131</v>
      </c>
      <c r="R634" s="84">
        <v>0</v>
      </c>
      <c r="S634" s="84">
        <v>136</v>
      </c>
      <c r="T634" s="84">
        <v>18</v>
      </c>
      <c r="U634" s="84">
        <v>0</v>
      </c>
      <c r="V634" s="84">
        <v>0</v>
      </c>
      <c r="W634" s="84">
        <v>0</v>
      </c>
      <c r="X634" s="84">
        <v>0</v>
      </c>
      <c r="Y634" s="84">
        <v>0</v>
      </c>
      <c r="Z634" s="84">
        <v>7</v>
      </c>
      <c r="AA634" s="84" t="s">
        <v>131</v>
      </c>
      <c r="AB634" s="84">
        <v>31</v>
      </c>
      <c r="AD634" s="65">
        <v>629</v>
      </c>
      <c r="AE634" s="66" t="s">
        <v>30</v>
      </c>
      <c r="AF634" s="65" t="s">
        <v>998</v>
      </c>
      <c r="AG634" s="60" t="s">
        <v>144</v>
      </c>
      <c r="AH634" s="60"/>
      <c r="AI634" s="60"/>
      <c r="AJ634" s="60"/>
      <c r="AK634" s="60"/>
      <c r="AL634" s="60"/>
      <c r="AM634" s="60"/>
      <c r="BD634" s="61"/>
    </row>
    <row r="635" spans="1:56" x14ac:dyDescent="0.45">
      <c r="A635" s="62">
        <v>3860</v>
      </c>
      <c r="B635" s="84" t="s">
        <v>131</v>
      </c>
      <c r="C635" s="84" t="s">
        <v>131</v>
      </c>
      <c r="D635" s="84">
        <v>1008</v>
      </c>
      <c r="E635" s="84">
        <v>8</v>
      </c>
      <c r="F635" s="84">
        <v>230</v>
      </c>
      <c r="G635" s="84">
        <v>11</v>
      </c>
      <c r="H635" s="84">
        <v>101</v>
      </c>
      <c r="I635" s="84">
        <v>0</v>
      </c>
      <c r="J635" s="84">
        <v>298</v>
      </c>
      <c r="K635" s="84">
        <v>485</v>
      </c>
      <c r="L635" s="84">
        <v>384</v>
      </c>
      <c r="M635" s="84">
        <v>444</v>
      </c>
      <c r="N635" s="84">
        <v>115</v>
      </c>
      <c r="O635" s="84">
        <v>202</v>
      </c>
      <c r="P635" s="84">
        <v>12</v>
      </c>
      <c r="Q635" s="84">
        <v>96</v>
      </c>
      <c r="R635" s="84">
        <v>0</v>
      </c>
      <c r="S635" s="84">
        <v>1671</v>
      </c>
      <c r="T635" s="84">
        <v>131</v>
      </c>
      <c r="U635" s="84" t="s">
        <v>131</v>
      </c>
      <c r="V635" s="84">
        <v>0</v>
      </c>
      <c r="W635" s="84" t="s">
        <v>131</v>
      </c>
      <c r="X635" s="84">
        <v>0</v>
      </c>
      <c r="Y635" s="84" t="s">
        <v>131</v>
      </c>
      <c r="Z635" s="84">
        <v>24</v>
      </c>
      <c r="AA635" s="84">
        <v>15</v>
      </c>
      <c r="AB635" s="84">
        <v>354</v>
      </c>
      <c r="AD635" s="65">
        <v>630</v>
      </c>
      <c r="AE635" s="66" t="s">
        <v>999</v>
      </c>
      <c r="AF635" s="65" t="s">
        <v>1000</v>
      </c>
      <c r="AG635" s="60" t="s">
        <v>144</v>
      </c>
      <c r="AH635" s="60"/>
      <c r="AI635" s="60"/>
      <c r="AJ635" s="60"/>
      <c r="AK635" s="60"/>
      <c r="AL635" s="60"/>
      <c r="AM635" s="60"/>
      <c r="BD635" s="61"/>
    </row>
    <row r="636" spans="1:56" x14ac:dyDescent="0.45">
      <c r="A636" s="62">
        <v>3862</v>
      </c>
      <c r="B636" s="84">
        <v>0</v>
      </c>
      <c r="C636" s="84" t="s">
        <v>131</v>
      </c>
      <c r="D636" s="84">
        <v>440</v>
      </c>
      <c r="E636" s="84" t="s">
        <v>131</v>
      </c>
      <c r="F636" s="84">
        <v>90</v>
      </c>
      <c r="G636" s="84" t="s">
        <v>131</v>
      </c>
      <c r="H636" s="84">
        <v>39</v>
      </c>
      <c r="I636" s="84">
        <v>0</v>
      </c>
      <c r="J636" s="84">
        <v>84</v>
      </c>
      <c r="K636" s="84">
        <v>197</v>
      </c>
      <c r="L636" s="84">
        <v>138</v>
      </c>
      <c r="M636" s="84">
        <v>222</v>
      </c>
      <c r="N636" s="84">
        <v>65</v>
      </c>
      <c r="O636" s="84">
        <v>92</v>
      </c>
      <c r="P636" s="84">
        <v>5</v>
      </c>
      <c r="Q636" s="84">
        <v>39</v>
      </c>
      <c r="R636" s="84" t="s">
        <v>131</v>
      </c>
      <c r="S636" s="84">
        <v>683</v>
      </c>
      <c r="T636" s="84">
        <v>54</v>
      </c>
      <c r="U636" s="84">
        <v>0</v>
      </c>
      <c r="V636" s="84">
        <v>0</v>
      </c>
      <c r="W636" s="84">
        <v>0</v>
      </c>
      <c r="X636" s="84">
        <v>0</v>
      </c>
      <c r="Y636" s="84" t="s">
        <v>131</v>
      </c>
      <c r="Z636" s="84">
        <v>11</v>
      </c>
      <c r="AA636" s="84">
        <v>11</v>
      </c>
      <c r="AB636" s="84">
        <v>106</v>
      </c>
      <c r="AD636" s="65">
        <v>631</v>
      </c>
      <c r="AE636" s="66" t="s">
        <v>1001</v>
      </c>
      <c r="AF636" s="65" t="s">
        <v>1000</v>
      </c>
      <c r="AG636" s="60" t="s">
        <v>144</v>
      </c>
      <c r="AH636" s="60"/>
      <c r="AI636" s="60"/>
      <c r="AJ636" s="60"/>
      <c r="AK636" s="60"/>
      <c r="AL636" s="60"/>
      <c r="AM636" s="60"/>
      <c r="BD636" s="61"/>
    </row>
    <row r="637" spans="1:56" x14ac:dyDescent="0.45">
      <c r="A637" s="62">
        <v>3864</v>
      </c>
      <c r="B637" s="84">
        <v>0</v>
      </c>
      <c r="C637" s="84">
        <v>0</v>
      </c>
      <c r="D637" s="84">
        <v>31</v>
      </c>
      <c r="E637" s="84">
        <v>0</v>
      </c>
      <c r="F637" s="84">
        <v>8</v>
      </c>
      <c r="G637" s="84" t="s">
        <v>131</v>
      </c>
      <c r="H637" s="84" t="s">
        <v>131</v>
      </c>
      <c r="I637" s="84">
        <v>0</v>
      </c>
      <c r="J637" s="84">
        <v>9</v>
      </c>
      <c r="K637" s="84">
        <v>17</v>
      </c>
      <c r="L637" s="84">
        <v>18</v>
      </c>
      <c r="M637" s="84">
        <v>12</v>
      </c>
      <c r="N637" s="84" t="s">
        <v>131</v>
      </c>
      <c r="O637" s="84">
        <v>10</v>
      </c>
      <c r="P637" s="84" t="s">
        <v>131</v>
      </c>
      <c r="Q637" s="84" t="s">
        <v>131</v>
      </c>
      <c r="R637" s="84">
        <v>0</v>
      </c>
      <c r="S637" s="84">
        <v>55</v>
      </c>
      <c r="T637" s="84" t="s">
        <v>131</v>
      </c>
      <c r="U637" s="84">
        <v>0</v>
      </c>
      <c r="V637" s="84">
        <v>0</v>
      </c>
      <c r="W637" s="84">
        <v>0</v>
      </c>
      <c r="X637" s="84" t="s">
        <v>131</v>
      </c>
      <c r="Y637" s="84">
        <v>0</v>
      </c>
      <c r="Z637" s="84" t="s">
        <v>131</v>
      </c>
      <c r="AA637" s="84" t="s">
        <v>131</v>
      </c>
      <c r="AB637" s="84">
        <v>9</v>
      </c>
      <c r="AD637" s="65">
        <v>632</v>
      </c>
      <c r="AE637" s="66" t="s">
        <v>1002</v>
      </c>
      <c r="AF637" s="65" t="s">
        <v>1000</v>
      </c>
      <c r="AG637" s="60" t="s">
        <v>144</v>
      </c>
      <c r="AH637" s="60"/>
      <c r="AI637" s="60"/>
      <c r="AJ637" s="60"/>
      <c r="AK637" s="60"/>
      <c r="AL637" s="60"/>
      <c r="AM637" s="60"/>
      <c r="BD637" s="61"/>
    </row>
    <row r="638" spans="1:56" x14ac:dyDescent="0.45">
      <c r="A638" s="62">
        <v>3865</v>
      </c>
      <c r="B638" s="84" t="s">
        <v>131</v>
      </c>
      <c r="C638" s="84">
        <v>0</v>
      </c>
      <c r="D638" s="84">
        <v>73</v>
      </c>
      <c r="E638" s="84">
        <v>0</v>
      </c>
      <c r="F638" s="84">
        <v>11</v>
      </c>
      <c r="G638" s="84">
        <v>0</v>
      </c>
      <c r="H638" s="84">
        <v>6</v>
      </c>
      <c r="I638" s="84">
        <v>0</v>
      </c>
      <c r="J638" s="84">
        <v>23</v>
      </c>
      <c r="K638" s="84">
        <v>33</v>
      </c>
      <c r="L638" s="84">
        <v>23</v>
      </c>
      <c r="M638" s="84">
        <v>30</v>
      </c>
      <c r="N638" s="84">
        <v>6</v>
      </c>
      <c r="O638" s="84">
        <v>16</v>
      </c>
      <c r="P638" s="84">
        <v>5</v>
      </c>
      <c r="Q638" s="84" t="s">
        <v>131</v>
      </c>
      <c r="R638" s="84">
        <v>0</v>
      </c>
      <c r="S638" s="84">
        <v>116</v>
      </c>
      <c r="T638" s="84">
        <v>8</v>
      </c>
      <c r="U638" s="84">
        <v>0</v>
      </c>
      <c r="V638" s="84">
        <v>0</v>
      </c>
      <c r="W638" s="84">
        <v>0</v>
      </c>
      <c r="X638" s="84">
        <v>0</v>
      </c>
      <c r="Y638" s="84">
        <v>0</v>
      </c>
      <c r="Z638" s="84" t="s">
        <v>131</v>
      </c>
      <c r="AA638" s="84" t="s">
        <v>131</v>
      </c>
      <c r="AB638" s="84">
        <v>21</v>
      </c>
      <c r="AD638" s="65">
        <v>633</v>
      </c>
      <c r="AE638" s="66" t="s">
        <v>1003</v>
      </c>
      <c r="AF638" s="65" t="s">
        <v>1000</v>
      </c>
      <c r="AG638" s="60" t="s">
        <v>144</v>
      </c>
      <c r="AH638" s="60"/>
      <c r="AI638" s="60"/>
      <c r="AJ638" s="60"/>
      <c r="AK638" s="60"/>
      <c r="AL638" s="60"/>
      <c r="AM638" s="60"/>
      <c r="BD638" s="61"/>
    </row>
    <row r="639" spans="1:56" x14ac:dyDescent="0.45">
      <c r="A639" s="62">
        <v>3869</v>
      </c>
      <c r="B639" s="84">
        <v>0</v>
      </c>
      <c r="C639" s="84">
        <v>0</v>
      </c>
      <c r="D639" s="84">
        <v>169</v>
      </c>
      <c r="E639" s="84" t="s">
        <v>131</v>
      </c>
      <c r="F639" s="84">
        <v>62</v>
      </c>
      <c r="G639" s="84" t="s">
        <v>131</v>
      </c>
      <c r="H639" s="84">
        <v>25</v>
      </c>
      <c r="I639" s="84">
        <v>0</v>
      </c>
      <c r="J639" s="84">
        <v>59</v>
      </c>
      <c r="K639" s="84">
        <v>81</v>
      </c>
      <c r="L639" s="84">
        <v>60</v>
      </c>
      <c r="M639" s="84">
        <v>93</v>
      </c>
      <c r="N639" s="84">
        <v>24</v>
      </c>
      <c r="O639" s="84">
        <v>28</v>
      </c>
      <c r="P639" s="84" t="s">
        <v>131</v>
      </c>
      <c r="Q639" s="84">
        <v>10</v>
      </c>
      <c r="R639" s="84">
        <v>0</v>
      </c>
      <c r="S639" s="84">
        <v>292</v>
      </c>
      <c r="T639" s="84">
        <v>48</v>
      </c>
      <c r="U639" s="84" t="s">
        <v>131</v>
      </c>
      <c r="V639" s="84">
        <v>0</v>
      </c>
      <c r="W639" s="84">
        <v>0</v>
      </c>
      <c r="X639" s="84">
        <v>0</v>
      </c>
      <c r="Y639" s="84">
        <v>0</v>
      </c>
      <c r="Z639" s="84" t="s">
        <v>131</v>
      </c>
      <c r="AA639" s="84">
        <v>6</v>
      </c>
      <c r="AB639" s="84">
        <v>58</v>
      </c>
      <c r="AD639" s="65">
        <v>634</v>
      </c>
      <c r="AE639" s="66" t="s">
        <v>1004</v>
      </c>
      <c r="AF639" s="65" t="s">
        <v>1005</v>
      </c>
      <c r="AG639" s="60" t="s">
        <v>144</v>
      </c>
      <c r="AH639" s="60"/>
      <c r="AI639" s="60"/>
      <c r="AJ639" s="60"/>
      <c r="AK639" s="60"/>
      <c r="AL639" s="60"/>
      <c r="AM639" s="60"/>
      <c r="BD639" s="61"/>
    </row>
    <row r="640" spans="1:56" x14ac:dyDescent="0.45">
      <c r="A640" s="62">
        <v>3870</v>
      </c>
      <c r="B640" s="84">
        <v>0</v>
      </c>
      <c r="C640" s="84">
        <v>0</v>
      </c>
      <c r="D640" s="84">
        <v>175</v>
      </c>
      <c r="E640" s="84" t="s">
        <v>131</v>
      </c>
      <c r="F640" s="84">
        <v>40</v>
      </c>
      <c r="G640" s="84" t="s">
        <v>131</v>
      </c>
      <c r="H640" s="84">
        <v>21</v>
      </c>
      <c r="I640" s="84">
        <v>0</v>
      </c>
      <c r="J640" s="84">
        <v>59</v>
      </c>
      <c r="K640" s="84">
        <v>79</v>
      </c>
      <c r="L640" s="84">
        <v>59</v>
      </c>
      <c r="M640" s="84">
        <v>97</v>
      </c>
      <c r="N640" s="84">
        <v>26</v>
      </c>
      <c r="O640" s="84">
        <v>66</v>
      </c>
      <c r="P640" s="84">
        <v>6</v>
      </c>
      <c r="Q640" s="84">
        <v>10</v>
      </c>
      <c r="R640" s="84">
        <v>0</v>
      </c>
      <c r="S640" s="84">
        <v>307</v>
      </c>
      <c r="T640" s="84">
        <v>20</v>
      </c>
      <c r="U640" s="84">
        <v>0</v>
      </c>
      <c r="V640" s="84">
        <v>0</v>
      </c>
      <c r="W640" s="84">
        <v>0</v>
      </c>
      <c r="X640" s="84" t="s">
        <v>131</v>
      </c>
      <c r="Y640" s="84" t="s">
        <v>131</v>
      </c>
      <c r="Z640" s="84" t="s">
        <v>131</v>
      </c>
      <c r="AA640" s="84">
        <v>5</v>
      </c>
      <c r="AB640" s="84">
        <v>30</v>
      </c>
      <c r="AD640" s="65">
        <v>635</v>
      </c>
      <c r="AE640" s="66" t="s">
        <v>1006</v>
      </c>
      <c r="AF640" s="65" t="s">
        <v>1005</v>
      </c>
      <c r="AG640" s="60" t="s">
        <v>144</v>
      </c>
      <c r="AH640" s="60"/>
      <c r="AI640" s="60"/>
      <c r="AJ640" s="60"/>
      <c r="AK640" s="60"/>
      <c r="AL640" s="60"/>
      <c r="AM640" s="60"/>
      <c r="BD640" s="61"/>
    </row>
    <row r="641" spans="1:56" x14ac:dyDescent="0.45">
      <c r="A641" s="62">
        <v>3871</v>
      </c>
      <c r="B641" s="84">
        <v>0</v>
      </c>
      <c r="C641" s="84">
        <v>0</v>
      </c>
      <c r="D641" s="84">
        <v>434</v>
      </c>
      <c r="E641" s="84" t="s">
        <v>131</v>
      </c>
      <c r="F641" s="84">
        <v>108</v>
      </c>
      <c r="G641" s="84" t="s">
        <v>131</v>
      </c>
      <c r="H641" s="84">
        <v>44</v>
      </c>
      <c r="I641" s="84">
        <v>0</v>
      </c>
      <c r="J641" s="84">
        <v>96</v>
      </c>
      <c r="K641" s="84">
        <v>187</v>
      </c>
      <c r="L641" s="84">
        <v>147</v>
      </c>
      <c r="M641" s="84">
        <v>166</v>
      </c>
      <c r="N641" s="84">
        <v>45</v>
      </c>
      <c r="O641" s="84">
        <v>78</v>
      </c>
      <c r="P641" s="84">
        <v>10</v>
      </c>
      <c r="Q641" s="84">
        <v>24</v>
      </c>
      <c r="R641" s="84">
        <v>0</v>
      </c>
      <c r="S641" s="84">
        <v>674</v>
      </c>
      <c r="T641" s="84">
        <v>68</v>
      </c>
      <c r="U641" s="84" t="s">
        <v>131</v>
      </c>
      <c r="V641" s="84">
        <v>0</v>
      </c>
      <c r="W641" s="84" t="s">
        <v>131</v>
      </c>
      <c r="X641" s="84">
        <v>0</v>
      </c>
      <c r="Y641" s="84">
        <v>0</v>
      </c>
      <c r="Z641" s="84">
        <v>5</v>
      </c>
      <c r="AA641" s="84">
        <v>10</v>
      </c>
      <c r="AB641" s="84">
        <v>93</v>
      </c>
      <c r="AD641" s="65">
        <v>636</v>
      </c>
      <c r="AE641" s="66" t="s">
        <v>1007</v>
      </c>
      <c r="AF641" s="65" t="s">
        <v>1008</v>
      </c>
      <c r="AG641" s="60" t="s">
        <v>144</v>
      </c>
      <c r="AH641" s="60"/>
      <c r="AI641" s="60"/>
      <c r="AJ641" s="60"/>
      <c r="AK641" s="60"/>
      <c r="AL641" s="60"/>
      <c r="AM641" s="60"/>
      <c r="BD641" s="61"/>
    </row>
    <row r="642" spans="1:56" x14ac:dyDescent="0.45">
      <c r="A642" s="62">
        <v>3873</v>
      </c>
      <c r="B642" s="84">
        <v>0</v>
      </c>
      <c r="C642" s="84">
        <v>0</v>
      </c>
      <c r="D642" s="84">
        <v>26</v>
      </c>
      <c r="E642" s="84">
        <v>0</v>
      </c>
      <c r="F642" s="84">
        <v>7</v>
      </c>
      <c r="G642" s="84" t="s">
        <v>131</v>
      </c>
      <c r="H642" s="84">
        <v>6</v>
      </c>
      <c r="I642" s="84">
        <v>0</v>
      </c>
      <c r="J642" s="84">
        <v>9</v>
      </c>
      <c r="K642" s="84">
        <v>18</v>
      </c>
      <c r="L642" s="84">
        <v>17</v>
      </c>
      <c r="M642" s="84">
        <v>24</v>
      </c>
      <c r="N642" s="84" t="s">
        <v>131</v>
      </c>
      <c r="O642" s="84">
        <v>16</v>
      </c>
      <c r="P642" s="84" t="s">
        <v>131</v>
      </c>
      <c r="Q642" s="84" t="s">
        <v>131</v>
      </c>
      <c r="R642" s="84">
        <v>0</v>
      </c>
      <c r="S642" s="84">
        <v>53</v>
      </c>
      <c r="T642" s="84" t="s">
        <v>131</v>
      </c>
      <c r="U642" s="84">
        <v>0</v>
      </c>
      <c r="V642" s="84">
        <v>0</v>
      </c>
      <c r="W642" s="84">
        <v>0</v>
      </c>
      <c r="X642" s="84">
        <v>0</v>
      </c>
      <c r="Y642" s="84">
        <v>0</v>
      </c>
      <c r="Z642" s="84">
        <v>0</v>
      </c>
      <c r="AA642" s="84" t="s">
        <v>131</v>
      </c>
      <c r="AB642" s="84">
        <v>5</v>
      </c>
      <c r="AD642" s="65">
        <v>637</v>
      </c>
      <c r="AE642" s="66" t="s">
        <v>1009</v>
      </c>
      <c r="AF642" s="65" t="s">
        <v>1008</v>
      </c>
      <c r="AG642" s="60" t="s">
        <v>144</v>
      </c>
      <c r="AH642" s="60"/>
      <c r="AI642" s="60"/>
      <c r="AJ642" s="60"/>
      <c r="AK642" s="60"/>
      <c r="AL642" s="60"/>
      <c r="AM642" s="60"/>
      <c r="BD642" s="61"/>
    </row>
    <row r="643" spans="1:56" x14ac:dyDescent="0.45">
      <c r="A643" s="62">
        <v>3874</v>
      </c>
      <c r="B643" s="84">
        <v>0</v>
      </c>
      <c r="C643" s="84">
        <v>0</v>
      </c>
      <c r="D643" s="84">
        <v>101</v>
      </c>
      <c r="E643" s="84" t="s">
        <v>131</v>
      </c>
      <c r="F643" s="84">
        <v>27</v>
      </c>
      <c r="G643" s="84">
        <v>0</v>
      </c>
      <c r="H643" s="84">
        <v>13</v>
      </c>
      <c r="I643" s="84">
        <v>0</v>
      </c>
      <c r="J643" s="84">
        <v>33</v>
      </c>
      <c r="K643" s="84">
        <v>42</v>
      </c>
      <c r="L643" s="84">
        <v>31</v>
      </c>
      <c r="M643" s="84">
        <v>52</v>
      </c>
      <c r="N643" s="84">
        <v>16</v>
      </c>
      <c r="O643" s="84">
        <v>20</v>
      </c>
      <c r="P643" s="84">
        <v>0</v>
      </c>
      <c r="Q643" s="84">
        <v>5</v>
      </c>
      <c r="R643" s="84">
        <v>0</v>
      </c>
      <c r="S643" s="84">
        <v>167</v>
      </c>
      <c r="T643" s="84">
        <v>18</v>
      </c>
      <c r="U643" s="84">
        <v>0</v>
      </c>
      <c r="V643" s="84">
        <v>0</v>
      </c>
      <c r="W643" s="84">
        <v>0</v>
      </c>
      <c r="X643" s="84">
        <v>0</v>
      </c>
      <c r="Y643" s="84" t="s">
        <v>131</v>
      </c>
      <c r="Z643" s="84" t="s">
        <v>131</v>
      </c>
      <c r="AA643" s="84" t="s">
        <v>131</v>
      </c>
      <c r="AB643" s="84">
        <v>26</v>
      </c>
      <c r="AD643" s="65">
        <v>638</v>
      </c>
      <c r="AE643" s="66" t="s">
        <v>1010</v>
      </c>
      <c r="AF643" s="65" t="s">
        <v>1008</v>
      </c>
      <c r="AG643" s="60" t="s">
        <v>144</v>
      </c>
      <c r="AH643" s="60"/>
      <c r="AI643" s="60"/>
      <c r="AJ643" s="60"/>
      <c r="AK643" s="60"/>
      <c r="AL643" s="60"/>
      <c r="AM643" s="60"/>
      <c r="BD643" s="61"/>
    </row>
    <row r="644" spans="1:56" x14ac:dyDescent="0.45">
      <c r="A644" s="62">
        <v>3875</v>
      </c>
      <c r="B644" s="84">
        <v>10</v>
      </c>
      <c r="C644" s="84">
        <v>29</v>
      </c>
      <c r="D644" s="84">
        <v>3225</v>
      </c>
      <c r="E644" s="84">
        <v>7</v>
      </c>
      <c r="F644" s="84">
        <v>734</v>
      </c>
      <c r="G644" s="84">
        <v>12</v>
      </c>
      <c r="H644" s="84">
        <v>344</v>
      </c>
      <c r="I644" s="84" t="s">
        <v>131</v>
      </c>
      <c r="J644" s="84">
        <v>948</v>
      </c>
      <c r="K644" s="84">
        <v>1442</v>
      </c>
      <c r="L644" s="84">
        <v>1128</v>
      </c>
      <c r="M644" s="84">
        <v>1512</v>
      </c>
      <c r="N644" s="84">
        <v>382</v>
      </c>
      <c r="O644" s="84">
        <v>739</v>
      </c>
      <c r="P644" s="84">
        <v>72</v>
      </c>
      <c r="Q644" s="84">
        <v>260</v>
      </c>
      <c r="R644" s="84">
        <v>0</v>
      </c>
      <c r="S644" s="84">
        <v>5343</v>
      </c>
      <c r="T644" s="84">
        <v>482</v>
      </c>
      <c r="U644" s="84" t="s">
        <v>131</v>
      </c>
      <c r="V644" s="84" t="s">
        <v>131</v>
      </c>
      <c r="W644" s="84">
        <v>9</v>
      </c>
      <c r="X644" s="84" t="s">
        <v>131</v>
      </c>
      <c r="Y644" s="84" t="s">
        <v>131</v>
      </c>
      <c r="Z644" s="84">
        <v>117</v>
      </c>
      <c r="AA644" s="84">
        <v>56</v>
      </c>
      <c r="AB644" s="84">
        <v>1273</v>
      </c>
      <c r="AD644" s="65">
        <v>639</v>
      </c>
      <c r="AE644" s="66" t="s">
        <v>1011</v>
      </c>
      <c r="AF644" s="65" t="s">
        <v>1008</v>
      </c>
      <c r="AG644" s="60" t="s">
        <v>144</v>
      </c>
      <c r="AH644" s="60"/>
      <c r="AI644" s="60"/>
      <c r="AJ644" s="60"/>
      <c r="AK644" s="60"/>
      <c r="AL644" s="60"/>
      <c r="AM644" s="60"/>
      <c r="BD644" s="61"/>
    </row>
    <row r="645" spans="1:56" x14ac:dyDescent="0.45">
      <c r="A645" s="62">
        <v>3878</v>
      </c>
      <c r="B645" s="84">
        <v>0</v>
      </c>
      <c r="C645" s="84">
        <v>0</v>
      </c>
      <c r="D645" s="84">
        <v>306</v>
      </c>
      <c r="E645" s="84" t="s">
        <v>131</v>
      </c>
      <c r="F645" s="84">
        <v>45</v>
      </c>
      <c r="G645" s="84">
        <v>0</v>
      </c>
      <c r="H645" s="84">
        <v>21</v>
      </c>
      <c r="I645" s="84">
        <v>0</v>
      </c>
      <c r="J645" s="84">
        <v>45</v>
      </c>
      <c r="K645" s="84">
        <v>54</v>
      </c>
      <c r="L645" s="84">
        <v>42</v>
      </c>
      <c r="M645" s="84">
        <v>78</v>
      </c>
      <c r="N645" s="84">
        <v>31</v>
      </c>
      <c r="O645" s="84">
        <v>39</v>
      </c>
      <c r="P645" s="84" t="s">
        <v>131</v>
      </c>
      <c r="Q645" s="84">
        <v>11</v>
      </c>
      <c r="R645" s="84">
        <v>0</v>
      </c>
      <c r="S645" s="84">
        <v>413</v>
      </c>
      <c r="T645" s="84">
        <v>33</v>
      </c>
      <c r="U645" s="84">
        <v>0</v>
      </c>
      <c r="V645" s="84">
        <v>0</v>
      </c>
      <c r="W645" s="84" t="s">
        <v>131</v>
      </c>
      <c r="X645" s="84">
        <v>0</v>
      </c>
      <c r="Y645" s="84">
        <v>0</v>
      </c>
      <c r="Z645" s="84" t="s">
        <v>131</v>
      </c>
      <c r="AA645" s="84" t="s">
        <v>131</v>
      </c>
      <c r="AB645" s="84">
        <v>73</v>
      </c>
      <c r="AD645" s="65">
        <v>640</v>
      </c>
      <c r="AE645" s="66" t="s">
        <v>1012</v>
      </c>
      <c r="AF645" s="65" t="s">
        <v>1008</v>
      </c>
      <c r="AG645" s="60" t="s">
        <v>144</v>
      </c>
      <c r="AH645" s="60"/>
      <c r="AI645" s="60"/>
      <c r="AJ645" s="60"/>
      <c r="AK645" s="60"/>
      <c r="AL645" s="60"/>
      <c r="AM645" s="60"/>
      <c r="BD645" s="61"/>
    </row>
    <row r="646" spans="1:56" x14ac:dyDescent="0.45">
      <c r="A646" s="62">
        <v>3880</v>
      </c>
      <c r="B646" s="84" t="s">
        <v>131</v>
      </c>
      <c r="C646" s="84" t="s">
        <v>131</v>
      </c>
      <c r="D646" s="84">
        <v>1295</v>
      </c>
      <c r="E646" s="84" t="s">
        <v>131</v>
      </c>
      <c r="F646" s="84">
        <v>181</v>
      </c>
      <c r="G646" s="84" t="s">
        <v>131</v>
      </c>
      <c r="H646" s="84">
        <v>87</v>
      </c>
      <c r="I646" s="84">
        <v>0</v>
      </c>
      <c r="J646" s="84">
        <v>232</v>
      </c>
      <c r="K646" s="84">
        <v>213</v>
      </c>
      <c r="L646" s="84">
        <v>166</v>
      </c>
      <c r="M646" s="84">
        <v>304</v>
      </c>
      <c r="N646" s="84">
        <v>117</v>
      </c>
      <c r="O646" s="84">
        <v>146</v>
      </c>
      <c r="P646" s="84">
        <v>10</v>
      </c>
      <c r="Q646" s="84">
        <v>42</v>
      </c>
      <c r="R646" s="84">
        <v>0</v>
      </c>
      <c r="S646" s="84">
        <v>1791</v>
      </c>
      <c r="T646" s="84">
        <v>163</v>
      </c>
      <c r="U646" s="84" t="s">
        <v>131</v>
      </c>
      <c r="V646" s="84">
        <v>0</v>
      </c>
      <c r="W646" s="84" t="s">
        <v>131</v>
      </c>
      <c r="X646" s="84" t="s">
        <v>131</v>
      </c>
      <c r="Y646" s="84" t="s">
        <v>131</v>
      </c>
      <c r="Z646" s="84">
        <v>13</v>
      </c>
      <c r="AA646" s="84">
        <v>6</v>
      </c>
      <c r="AB646" s="84">
        <v>321</v>
      </c>
      <c r="AD646" s="65">
        <v>641</v>
      </c>
      <c r="AE646" s="66" t="s">
        <v>1013</v>
      </c>
      <c r="AF646" s="65" t="s">
        <v>1008</v>
      </c>
      <c r="AG646" s="60" t="s">
        <v>144</v>
      </c>
      <c r="AH646" s="60"/>
      <c r="AI646" s="60"/>
      <c r="AJ646" s="60"/>
      <c r="AK646" s="60"/>
      <c r="AL646" s="60"/>
      <c r="AM646" s="60"/>
      <c r="BD646" s="61"/>
    </row>
    <row r="647" spans="1:56" x14ac:dyDescent="0.45">
      <c r="A647" s="62">
        <v>3882</v>
      </c>
      <c r="B647" s="84">
        <v>0</v>
      </c>
      <c r="C647" s="84">
        <v>0</v>
      </c>
      <c r="D647" s="84">
        <v>245</v>
      </c>
      <c r="E647" s="84">
        <v>0</v>
      </c>
      <c r="F647" s="84">
        <v>43</v>
      </c>
      <c r="G647" s="84">
        <v>0</v>
      </c>
      <c r="H647" s="84">
        <v>15</v>
      </c>
      <c r="I647" s="84">
        <v>0</v>
      </c>
      <c r="J647" s="84">
        <v>37</v>
      </c>
      <c r="K647" s="84">
        <v>69</v>
      </c>
      <c r="L647" s="84">
        <v>50</v>
      </c>
      <c r="M647" s="84">
        <v>68</v>
      </c>
      <c r="N647" s="84">
        <v>24</v>
      </c>
      <c r="O647" s="84">
        <v>39</v>
      </c>
      <c r="P647" s="84" t="s">
        <v>131</v>
      </c>
      <c r="Q647" s="84">
        <v>8</v>
      </c>
      <c r="R647" s="84">
        <v>0</v>
      </c>
      <c r="S647" s="84">
        <v>344</v>
      </c>
      <c r="T647" s="84">
        <v>34</v>
      </c>
      <c r="U647" s="84">
        <v>0</v>
      </c>
      <c r="V647" s="84">
        <v>0</v>
      </c>
      <c r="W647" s="84">
        <v>0</v>
      </c>
      <c r="X647" s="84">
        <v>0</v>
      </c>
      <c r="Y647" s="84">
        <v>0</v>
      </c>
      <c r="Z647" s="84">
        <v>0</v>
      </c>
      <c r="AA647" s="84" t="s">
        <v>131</v>
      </c>
      <c r="AB647" s="84">
        <v>65</v>
      </c>
      <c r="AD647" s="65">
        <v>642</v>
      </c>
      <c r="AE647" s="66" t="s">
        <v>1014</v>
      </c>
      <c r="AF647" s="65" t="s">
        <v>1008</v>
      </c>
      <c r="AG647" s="60" t="s">
        <v>144</v>
      </c>
      <c r="AH647" s="60"/>
      <c r="AI647" s="60"/>
      <c r="AJ647" s="60"/>
      <c r="AK647" s="60"/>
      <c r="AL647" s="60"/>
      <c r="AM647" s="60"/>
      <c r="BD647" s="61"/>
    </row>
    <row r="648" spans="1:56" x14ac:dyDescent="0.45">
      <c r="A648" s="62">
        <v>3885</v>
      </c>
      <c r="B648" s="84">
        <v>0</v>
      </c>
      <c r="C648" s="84" t="s">
        <v>131</v>
      </c>
      <c r="D648" s="84">
        <v>298</v>
      </c>
      <c r="E648" s="84" t="s">
        <v>131</v>
      </c>
      <c r="F648" s="84">
        <v>73</v>
      </c>
      <c r="G648" s="84" t="s">
        <v>131</v>
      </c>
      <c r="H648" s="84">
        <v>40</v>
      </c>
      <c r="I648" s="84">
        <v>0</v>
      </c>
      <c r="J648" s="84">
        <v>83</v>
      </c>
      <c r="K648" s="84">
        <v>151</v>
      </c>
      <c r="L648" s="84">
        <v>109</v>
      </c>
      <c r="M648" s="84">
        <v>153</v>
      </c>
      <c r="N648" s="84">
        <v>35</v>
      </c>
      <c r="O648" s="84">
        <v>76</v>
      </c>
      <c r="P648" s="84">
        <v>6</v>
      </c>
      <c r="Q648" s="84">
        <v>17</v>
      </c>
      <c r="R648" s="84">
        <v>0</v>
      </c>
      <c r="S648" s="84">
        <v>493</v>
      </c>
      <c r="T648" s="84">
        <v>23</v>
      </c>
      <c r="U648" s="84" t="s">
        <v>131</v>
      </c>
      <c r="V648" s="84">
        <v>0</v>
      </c>
      <c r="W648" s="84" t="s">
        <v>131</v>
      </c>
      <c r="X648" s="84">
        <v>0</v>
      </c>
      <c r="Y648" s="84">
        <v>0</v>
      </c>
      <c r="Z648" s="84">
        <v>9</v>
      </c>
      <c r="AA648" s="84" t="s">
        <v>131</v>
      </c>
      <c r="AB648" s="84">
        <v>75</v>
      </c>
      <c r="AD648" s="65">
        <v>643</v>
      </c>
      <c r="AE648" s="66" t="s">
        <v>1015</v>
      </c>
      <c r="AF648" s="65" t="s">
        <v>1008</v>
      </c>
      <c r="AG648" s="60" t="s">
        <v>144</v>
      </c>
      <c r="AH648" s="60"/>
      <c r="AI648" s="60"/>
      <c r="AJ648" s="60"/>
      <c r="AK648" s="60"/>
      <c r="AL648" s="60"/>
      <c r="AM648" s="60"/>
      <c r="BD648" s="61"/>
    </row>
    <row r="649" spans="1:56" x14ac:dyDescent="0.45">
      <c r="A649" s="62">
        <v>3886</v>
      </c>
      <c r="B649" s="84">
        <v>0</v>
      </c>
      <c r="C649" s="84">
        <v>0</v>
      </c>
      <c r="D649" s="84">
        <v>59</v>
      </c>
      <c r="E649" s="84">
        <v>0</v>
      </c>
      <c r="F649" s="84">
        <v>13</v>
      </c>
      <c r="G649" s="84">
        <v>0</v>
      </c>
      <c r="H649" s="84">
        <v>5</v>
      </c>
      <c r="I649" s="84">
        <v>0</v>
      </c>
      <c r="J649" s="84">
        <v>14</v>
      </c>
      <c r="K649" s="84">
        <v>23</v>
      </c>
      <c r="L649" s="84">
        <v>15</v>
      </c>
      <c r="M649" s="84">
        <v>31</v>
      </c>
      <c r="N649" s="84" t="s">
        <v>131</v>
      </c>
      <c r="O649" s="84">
        <v>26</v>
      </c>
      <c r="P649" s="84" t="s">
        <v>131</v>
      </c>
      <c r="Q649" s="84" t="s">
        <v>131</v>
      </c>
      <c r="R649" s="84">
        <v>0</v>
      </c>
      <c r="S649" s="84">
        <v>96</v>
      </c>
      <c r="T649" s="84" t="s">
        <v>131</v>
      </c>
      <c r="U649" s="84">
        <v>0</v>
      </c>
      <c r="V649" s="84">
        <v>0</v>
      </c>
      <c r="W649" s="84">
        <v>0</v>
      </c>
      <c r="X649" s="84">
        <v>0</v>
      </c>
      <c r="Y649" s="84">
        <v>0</v>
      </c>
      <c r="Z649" s="84" t="s">
        <v>131</v>
      </c>
      <c r="AA649" s="84" t="s">
        <v>131</v>
      </c>
      <c r="AB649" s="84">
        <v>19</v>
      </c>
      <c r="AD649" s="65">
        <v>644</v>
      </c>
      <c r="AE649" s="66" t="s">
        <v>1016</v>
      </c>
      <c r="AF649" s="65" t="s">
        <v>1008</v>
      </c>
      <c r="AG649" s="60" t="s">
        <v>144</v>
      </c>
      <c r="AH649" s="60"/>
      <c r="AI649" s="60"/>
      <c r="AJ649" s="60"/>
      <c r="AK649" s="60"/>
      <c r="AL649" s="60"/>
      <c r="AM649" s="60"/>
      <c r="BD649" s="61"/>
    </row>
    <row r="650" spans="1:56" x14ac:dyDescent="0.45">
      <c r="A650" s="62">
        <v>3887</v>
      </c>
      <c r="B650" s="84">
        <v>0</v>
      </c>
      <c r="C650" s="84" t="s">
        <v>131</v>
      </c>
      <c r="D650" s="84">
        <v>55</v>
      </c>
      <c r="E650" s="84">
        <v>0</v>
      </c>
      <c r="F650" s="84">
        <v>19</v>
      </c>
      <c r="G650" s="84">
        <v>0</v>
      </c>
      <c r="H650" s="84">
        <v>16</v>
      </c>
      <c r="I650" s="84">
        <v>0</v>
      </c>
      <c r="J650" s="84">
        <v>40</v>
      </c>
      <c r="K650" s="84">
        <v>40</v>
      </c>
      <c r="L650" s="84">
        <v>29</v>
      </c>
      <c r="M650" s="84">
        <v>54</v>
      </c>
      <c r="N650" s="84">
        <v>11</v>
      </c>
      <c r="O650" s="84">
        <v>42</v>
      </c>
      <c r="P650" s="84" t="s">
        <v>131</v>
      </c>
      <c r="Q650" s="84">
        <v>8</v>
      </c>
      <c r="R650" s="84">
        <v>0</v>
      </c>
      <c r="S650" s="84">
        <v>145</v>
      </c>
      <c r="T650" s="84" t="s">
        <v>131</v>
      </c>
      <c r="U650" s="84">
        <v>0</v>
      </c>
      <c r="V650" s="84">
        <v>0</v>
      </c>
      <c r="W650" s="84">
        <v>0</v>
      </c>
      <c r="X650" s="84">
        <v>0</v>
      </c>
      <c r="Y650" s="84">
        <v>0</v>
      </c>
      <c r="Z650" s="84">
        <v>5</v>
      </c>
      <c r="AA650" s="84">
        <v>0</v>
      </c>
      <c r="AB650" s="84">
        <v>47</v>
      </c>
      <c r="AD650" s="65">
        <v>645</v>
      </c>
      <c r="AE650" s="66" t="s">
        <v>1017</v>
      </c>
      <c r="AF650" s="65" t="s">
        <v>1008</v>
      </c>
      <c r="AG650" s="60" t="s">
        <v>144</v>
      </c>
      <c r="AH650" s="60"/>
      <c r="AI650" s="60"/>
      <c r="AJ650" s="60"/>
      <c r="AK650" s="60"/>
      <c r="AL650" s="60"/>
      <c r="AM650" s="60"/>
      <c r="BD650" s="61"/>
    </row>
    <row r="651" spans="1:56" x14ac:dyDescent="0.45">
      <c r="A651" s="62">
        <v>3888</v>
      </c>
      <c r="B651" s="84" t="s">
        <v>131</v>
      </c>
      <c r="C651" s="84" t="s">
        <v>131</v>
      </c>
      <c r="D651" s="84">
        <v>704</v>
      </c>
      <c r="E651" s="84" t="s">
        <v>131</v>
      </c>
      <c r="F651" s="84">
        <v>125</v>
      </c>
      <c r="G651" s="84" t="s">
        <v>131</v>
      </c>
      <c r="H651" s="84">
        <v>69</v>
      </c>
      <c r="I651" s="84">
        <v>0</v>
      </c>
      <c r="J651" s="84">
        <v>223</v>
      </c>
      <c r="K651" s="84">
        <v>226</v>
      </c>
      <c r="L651" s="84">
        <v>182</v>
      </c>
      <c r="M651" s="84">
        <v>310</v>
      </c>
      <c r="N651" s="84">
        <v>60</v>
      </c>
      <c r="O651" s="84">
        <v>212</v>
      </c>
      <c r="P651" s="84">
        <v>17</v>
      </c>
      <c r="Q651" s="84">
        <v>37</v>
      </c>
      <c r="R651" s="84" t="s">
        <v>131</v>
      </c>
      <c r="S651" s="84">
        <v>1161</v>
      </c>
      <c r="T651" s="84">
        <v>79</v>
      </c>
      <c r="U651" s="84" t="s">
        <v>131</v>
      </c>
      <c r="V651" s="84" t="s">
        <v>131</v>
      </c>
      <c r="W651" s="84" t="s">
        <v>131</v>
      </c>
      <c r="X651" s="84" t="s">
        <v>131</v>
      </c>
      <c r="Y651" s="84">
        <v>0</v>
      </c>
      <c r="Z651" s="84">
        <v>11</v>
      </c>
      <c r="AA651" s="84">
        <v>11</v>
      </c>
      <c r="AB651" s="84">
        <v>242</v>
      </c>
      <c r="AD651" s="65">
        <v>646</v>
      </c>
      <c r="AE651" s="66" t="s">
        <v>1018</v>
      </c>
      <c r="AF651" s="65" t="s">
        <v>1019</v>
      </c>
      <c r="AG651" s="60" t="s">
        <v>144</v>
      </c>
      <c r="AH651" s="60"/>
      <c r="AI651" s="60"/>
      <c r="AJ651" s="60"/>
      <c r="AK651" s="60"/>
      <c r="AL651" s="60"/>
      <c r="AM651" s="60"/>
      <c r="BD651" s="61"/>
    </row>
    <row r="652" spans="1:56" x14ac:dyDescent="0.45">
      <c r="A652" s="62">
        <v>3889</v>
      </c>
      <c r="B652" s="84">
        <v>0</v>
      </c>
      <c r="C652" s="84">
        <v>0</v>
      </c>
      <c r="D652" s="84">
        <v>53</v>
      </c>
      <c r="E652" s="84">
        <v>0</v>
      </c>
      <c r="F652" s="84">
        <v>8</v>
      </c>
      <c r="G652" s="84">
        <v>0</v>
      </c>
      <c r="H652" s="84">
        <v>6</v>
      </c>
      <c r="I652" s="84">
        <v>0</v>
      </c>
      <c r="J652" s="84">
        <v>15</v>
      </c>
      <c r="K652" s="84">
        <v>13</v>
      </c>
      <c r="L652" s="84">
        <v>11</v>
      </c>
      <c r="M652" s="84">
        <v>32</v>
      </c>
      <c r="N652" s="84">
        <v>12</v>
      </c>
      <c r="O652" s="84">
        <v>19</v>
      </c>
      <c r="P652" s="84" t="s">
        <v>131</v>
      </c>
      <c r="Q652" s="84" t="s">
        <v>131</v>
      </c>
      <c r="R652" s="84">
        <v>0</v>
      </c>
      <c r="S652" s="84">
        <v>84</v>
      </c>
      <c r="T652" s="84" t="s">
        <v>131</v>
      </c>
      <c r="U652" s="84">
        <v>0</v>
      </c>
      <c r="V652" s="84">
        <v>0</v>
      </c>
      <c r="W652" s="84">
        <v>0</v>
      </c>
      <c r="X652" s="84">
        <v>0</v>
      </c>
      <c r="Y652" s="84">
        <v>0</v>
      </c>
      <c r="Z652" s="84">
        <v>0</v>
      </c>
      <c r="AA652" s="84" t="s">
        <v>131</v>
      </c>
      <c r="AB652" s="84">
        <v>9</v>
      </c>
      <c r="AD652" s="65">
        <v>647</v>
      </c>
      <c r="AE652" s="66" t="s">
        <v>1020</v>
      </c>
      <c r="AF652" s="65" t="s">
        <v>1019</v>
      </c>
      <c r="AG652" s="60" t="s">
        <v>144</v>
      </c>
      <c r="AH652" s="60"/>
      <c r="AI652" s="60"/>
      <c r="AJ652" s="60"/>
      <c r="AK652" s="60"/>
      <c r="AL652" s="60"/>
      <c r="AM652" s="60"/>
      <c r="BD652" s="61"/>
    </row>
    <row r="653" spans="1:56" x14ac:dyDescent="0.45">
      <c r="A653" s="62">
        <v>3890</v>
      </c>
      <c r="B653" s="84">
        <v>0</v>
      </c>
      <c r="C653" s="84" t="s">
        <v>131</v>
      </c>
      <c r="D653" s="84">
        <v>44</v>
      </c>
      <c r="E653" s="84" t="s">
        <v>131</v>
      </c>
      <c r="F653" s="84">
        <v>8</v>
      </c>
      <c r="G653" s="84" t="s">
        <v>131</v>
      </c>
      <c r="H653" s="84">
        <v>7</v>
      </c>
      <c r="I653" s="84" t="s">
        <v>131</v>
      </c>
      <c r="J653" s="84">
        <v>41</v>
      </c>
      <c r="K653" s="84">
        <v>27</v>
      </c>
      <c r="L653" s="84">
        <v>20</v>
      </c>
      <c r="M653" s="84">
        <v>34</v>
      </c>
      <c r="N653" s="84" t="s">
        <v>131</v>
      </c>
      <c r="O653" s="84">
        <v>30</v>
      </c>
      <c r="P653" s="84">
        <v>6</v>
      </c>
      <c r="Q653" s="84">
        <v>0</v>
      </c>
      <c r="R653" s="84">
        <v>0</v>
      </c>
      <c r="S653" s="84">
        <v>113</v>
      </c>
      <c r="T653" s="84">
        <v>6</v>
      </c>
      <c r="U653" s="84">
        <v>0</v>
      </c>
      <c r="V653" s="84">
        <v>0</v>
      </c>
      <c r="W653" s="84">
        <v>0</v>
      </c>
      <c r="X653" s="84">
        <v>0</v>
      </c>
      <c r="Y653" s="84">
        <v>0</v>
      </c>
      <c r="Z653" s="84" t="s">
        <v>131</v>
      </c>
      <c r="AA653" s="84" t="s">
        <v>131</v>
      </c>
      <c r="AB653" s="84">
        <v>7</v>
      </c>
      <c r="AD653" s="65">
        <v>648</v>
      </c>
      <c r="AE653" s="66" t="s">
        <v>1021</v>
      </c>
      <c r="AF653" s="65" t="s">
        <v>1022</v>
      </c>
      <c r="AG653" s="60" t="s">
        <v>144</v>
      </c>
      <c r="AH653" s="60"/>
      <c r="AI653" s="60"/>
      <c r="AJ653" s="60"/>
      <c r="AK653" s="60"/>
      <c r="AL653" s="60"/>
      <c r="AM653" s="60"/>
      <c r="BD653" s="61"/>
    </row>
    <row r="654" spans="1:56" x14ac:dyDescent="0.45">
      <c r="A654" s="62">
        <v>3891</v>
      </c>
      <c r="B654" s="84">
        <v>0</v>
      </c>
      <c r="C654" s="84">
        <v>0</v>
      </c>
      <c r="D654" s="84">
        <v>26</v>
      </c>
      <c r="E654" s="84">
        <v>0</v>
      </c>
      <c r="F654" s="84" t="s">
        <v>131</v>
      </c>
      <c r="G654" s="84">
        <v>0</v>
      </c>
      <c r="H654" s="84" t="s">
        <v>131</v>
      </c>
      <c r="I654" s="84">
        <v>0</v>
      </c>
      <c r="J654" s="84">
        <v>10</v>
      </c>
      <c r="K654" s="84" t="s">
        <v>131</v>
      </c>
      <c r="L654" s="84">
        <v>0</v>
      </c>
      <c r="M654" s="84">
        <v>5</v>
      </c>
      <c r="N654" s="84">
        <v>0</v>
      </c>
      <c r="O654" s="84">
        <v>8</v>
      </c>
      <c r="P654" s="84">
        <v>0</v>
      </c>
      <c r="Q654" s="84">
        <v>0</v>
      </c>
      <c r="R654" s="84">
        <v>0</v>
      </c>
      <c r="S654" s="84">
        <v>45</v>
      </c>
      <c r="T654" s="84">
        <v>6</v>
      </c>
      <c r="U654" s="84">
        <v>0</v>
      </c>
      <c r="V654" s="84">
        <v>0</v>
      </c>
      <c r="W654" s="84">
        <v>0</v>
      </c>
      <c r="X654" s="84">
        <v>0</v>
      </c>
      <c r="Y654" s="84" t="s">
        <v>131</v>
      </c>
      <c r="Z654" s="84" t="s">
        <v>131</v>
      </c>
      <c r="AA654" s="84">
        <v>0</v>
      </c>
      <c r="AB654" s="84">
        <v>0</v>
      </c>
      <c r="AD654" s="65">
        <v>649</v>
      </c>
      <c r="AE654" s="66" t="s">
        <v>1023</v>
      </c>
      <c r="AF654" s="65" t="s">
        <v>1022</v>
      </c>
      <c r="AG654" s="60" t="s">
        <v>144</v>
      </c>
      <c r="AH654" s="60"/>
      <c r="AI654" s="60"/>
      <c r="AJ654" s="60"/>
      <c r="AK654" s="60"/>
      <c r="AL654" s="60"/>
      <c r="AM654" s="60"/>
      <c r="BD654" s="61"/>
    </row>
    <row r="655" spans="1:56" x14ac:dyDescent="0.45">
      <c r="A655" s="62">
        <v>3892</v>
      </c>
      <c r="B655" s="84" t="s">
        <v>131</v>
      </c>
      <c r="C655" s="84">
        <v>0</v>
      </c>
      <c r="D655" s="84">
        <v>277</v>
      </c>
      <c r="E655" s="84" t="s">
        <v>131</v>
      </c>
      <c r="F655" s="84">
        <v>29</v>
      </c>
      <c r="G655" s="84">
        <v>0</v>
      </c>
      <c r="H655" s="84">
        <v>11</v>
      </c>
      <c r="I655" s="84">
        <v>0</v>
      </c>
      <c r="J655" s="84">
        <v>48</v>
      </c>
      <c r="K655" s="84">
        <v>62</v>
      </c>
      <c r="L655" s="84">
        <v>48</v>
      </c>
      <c r="M655" s="84">
        <v>74</v>
      </c>
      <c r="N655" s="84">
        <v>20</v>
      </c>
      <c r="O655" s="84">
        <v>40</v>
      </c>
      <c r="P655" s="84" t="s">
        <v>131</v>
      </c>
      <c r="Q655" s="84">
        <v>8</v>
      </c>
      <c r="R655" s="84">
        <v>0</v>
      </c>
      <c r="S655" s="84">
        <v>370</v>
      </c>
      <c r="T655" s="84">
        <v>42</v>
      </c>
      <c r="U655" s="84" t="s">
        <v>131</v>
      </c>
      <c r="V655" s="84">
        <v>0</v>
      </c>
      <c r="W655" s="84">
        <v>0</v>
      </c>
      <c r="X655" s="84">
        <v>0</v>
      </c>
      <c r="Y655" s="84">
        <v>0</v>
      </c>
      <c r="Z655" s="84" t="s">
        <v>131</v>
      </c>
      <c r="AA655" s="84" t="s">
        <v>131</v>
      </c>
      <c r="AB655" s="84">
        <v>60</v>
      </c>
      <c r="AD655" s="65">
        <v>650</v>
      </c>
      <c r="AE655" s="66" t="s">
        <v>1024</v>
      </c>
      <c r="AF655" s="65" t="s">
        <v>1022</v>
      </c>
      <c r="AG655" s="60" t="s">
        <v>144</v>
      </c>
      <c r="AH655" s="60"/>
      <c r="AI655" s="60"/>
      <c r="AJ655" s="60"/>
      <c r="AK655" s="60"/>
      <c r="AL655" s="60"/>
      <c r="AM655" s="60"/>
      <c r="BD655" s="61"/>
    </row>
    <row r="656" spans="1:56" x14ac:dyDescent="0.45">
      <c r="A656" s="62">
        <v>3893</v>
      </c>
      <c r="B656" s="84">
        <v>0</v>
      </c>
      <c r="C656" s="84">
        <v>0</v>
      </c>
      <c r="D656" s="84" t="s">
        <v>131</v>
      </c>
      <c r="E656" s="84">
        <v>0</v>
      </c>
      <c r="F656" s="84">
        <v>0</v>
      </c>
      <c r="G656" s="84">
        <v>0</v>
      </c>
      <c r="H656" s="84">
        <v>0</v>
      </c>
      <c r="I656" s="84">
        <v>0</v>
      </c>
      <c r="J656" s="84">
        <v>0</v>
      </c>
      <c r="K656" s="84" t="s">
        <v>131</v>
      </c>
      <c r="L656" s="84" t="s">
        <v>131</v>
      </c>
      <c r="M656" s="84" t="s">
        <v>131</v>
      </c>
      <c r="N656" s="84">
        <v>0</v>
      </c>
      <c r="O656" s="84">
        <v>0</v>
      </c>
      <c r="P656" s="84">
        <v>0</v>
      </c>
      <c r="Q656" s="84">
        <v>0</v>
      </c>
      <c r="R656" s="84">
        <v>0</v>
      </c>
      <c r="S656" s="84" t="s">
        <v>131</v>
      </c>
      <c r="T656" s="84" t="s">
        <v>131</v>
      </c>
      <c r="U656" s="84">
        <v>0</v>
      </c>
      <c r="V656" s="84">
        <v>0</v>
      </c>
      <c r="W656" s="84">
        <v>0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D656" s="65">
        <v>651</v>
      </c>
      <c r="AE656" s="66" t="s">
        <v>1025</v>
      </c>
      <c r="AF656" s="65" t="s">
        <v>1022</v>
      </c>
      <c r="AG656" s="60" t="s">
        <v>144</v>
      </c>
      <c r="AH656" s="60"/>
      <c r="AI656" s="60"/>
      <c r="AJ656" s="60"/>
      <c r="AK656" s="60"/>
      <c r="AL656" s="60"/>
      <c r="AM656" s="60"/>
      <c r="BD656" s="61"/>
    </row>
    <row r="657" spans="1:56" x14ac:dyDescent="0.45">
      <c r="A657" s="62">
        <v>3894</v>
      </c>
      <c r="B657" s="84">
        <v>0</v>
      </c>
      <c r="C657" s="84">
        <v>0</v>
      </c>
      <c r="D657" s="84">
        <v>0</v>
      </c>
      <c r="E657" s="84">
        <v>0</v>
      </c>
      <c r="F657" s="84">
        <v>0</v>
      </c>
      <c r="G657" s="84">
        <v>0</v>
      </c>
      <c r="H657" s="84">
        <v>0</v>
      </c>
      <c r="I657" s="84">
        <v>0</v>
      </c>
      <c r="J657" s="84">
        <v>0</v>
      </c>
      <c r="K657" s="84">
        <v>0</v>
      </c>
      <c r="L657" s="84">
        <v>0</v>
      </c>
      <c r="M657" s="84">
        <v>0</v>
      </c>
      <c r="N657" s="84">
        <v>0</v>
      </c>
      <c r="O657" s="84">
        <v>0</v>
      </c>
      <c r="P657" s="84">
        <v>0</v>
      </c>
      <c r="Q657" s="84">
        <v>0</v>
      </c>
      <c r="R657" s="84">
        <v>0</v>
      </c>
      <c r="S657" s="84">
        <v>0</v>
      </c>
      <c r="T657" s="84">
        <v>0</v>
      </c>
      <c r="U657" s="84">
        <v>0</v>
      </c>
      <c r="V657" s="84">
        <v>0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4">
        <v>0</v>
      </c>
      <c r="AD657" s="65">
        <v>652</v>
      </c>
      <c r="AE657" s="66" t="s">
        <v>1026</v>
      </c>
      <c r="AF657" s="65" t="s">
        <v>1022</v>
      </c>
      <c r="AG657" s="60" t="s">
        <v>144</v>
      </c>
      <c r="AH657" s="60"/>
      <c r="AI657" s="60"/>
      <c r="AJ657" s="60"/>
      <c r="AK657" s="60"/>
      <c r="AL657" s="60"/>
      <c r="AM657" s="60"/>
      <c r="BD657" s="61"/>
    </row>
    <row r="658" spans="1:56" x14ac:dyDescent="0.45">
      <c r="A658" s="62">
        <v>3895</v>
      </c>
      <c r="B658" s="84">
        <v>0</v>
      </c>
      <c r="C658" s="84">
        <v>0</v>
      </c>
      <c r="D658" s="84">
        <v>30</v>
      </c>
      <c r="E658" s="84">
        <v>0</v>
      </c>
      <c r="F658" s="84" t="s">
        <v>131</v>
      </c>
      <c r="G658" s="84">
        <v>0</v>
      </c>
      <c r="H658" s="84" t="s">
        <v>131</v>
      </c>
      <c r="I658" s="84">
        <v>0</v>
      </c>
      <c r="J658" s="84">
        <v>9</v>
      </c>
      <c r="K658" s="84">
        <v>11</v>
      </c>
      <c r="L658" s="84">
        <v>8</v>
      </c>
      <c r="M658" s="84">
        <v>13</v>
      </c>
      <c r="N658" s="84" t="s">
        <v>131</v>
      </c>
      <c r="O658" s="84" t="s">
        <v>131</v>
      </c>
      <c r="P658" s="84">
        <v>0</v>
      </c>
      <c r="Q658" s="84" t="s">
        <v>131</v>
      </c>
      <c r="R658" s="84">
        <v>0</v>
      </c>
      <c r="S658" s="84">
        <v>49</v>
      </c>
      <c r="T658" s="84">
        <v>8</v>
      </c>
      <c r="U658" s="84">
        <v>0</v>
      </c>
      <c r="V658" s="84">
        <v>0</v>
      </c>
      <c r="W658" s="84">
        <v>0</v>
      </c>
      <c r="X658" s="84">
        <v>0</v>
      </c>
      <c r="Y658" s="84">
        <v>0</v>
      </c>
      <c r="Z658" s="84">
        <v>0</v>
      </c>
      <c r="AA658" s="84">
        <v>0</v>
      </c>
      <c r="AB658" s="84" t="s">
        <v>131</v>
      </c>
      <c r="AD658" s="65">
        <v>653</v>
      </c>
      <c r="AE658" s="66" t="s">
        <v>1027</v>
      </c>
      <c r="AF658" s="65" t="s">
        <v>1022</v>
      </c>
      <c r="AG658" s="60" t="s">
        <v>144</v>
      </c>
      <c r="AH658" s="60"/>
      <c r="AI658" s="60"/>
      <c r="AJ658" s="60"/>
      <c r="AK658" s="60"/>
      <c r="AL658" s="60"/>
      <c r="AM658" s="60"/>
      <c r="BD658" s="61"/>
    </row>
    <row r="659" spans="1:56" x14ac:dyDescent="0.45">
      <c r="A659" s="62">
        <v>3896</v>
      </c>
      <c r="B659" s="84">
        <v>0</v>
      </c>
      <c r="C659" s="84">
        <v>0</v>
      </c>
      <c r="D659" s="84">
        <v>54</v>
      </c>
      <c r="E659" s="84" t="s">
        <v>131</v>
      </c>
      <c r="F659" s="84">
        <v>7</v>
      </c>
      <c r="G659" s="84">
        <v>0</v>
      </c>
      <c r="H659" s="84" t="s">
        <v>131</v>
      </c>
      <c r="I659" s="84">
        <v>0</v>
      </c>
      <c r="J659" s="84">
        <v>13</v>
      </c>
      <c r="K659" s="84">
        <v>23</v>
      </c>
      <c r="L659" s="84">
        <v>16</v>
      </c>
      <c r="M659" s="84">
        <v>14</v>
      </c>
      <c r="N659" s="84" t="s">
        <v>131</v>
      </c>
      <c r="O659" s="84">
        <v>6</v>
      </c>
      <c r="P659" s="84">
        <v>0</v>
      </c>
      <c r="Q659" s="84" t="s">
        <v>131</v>
      </c>
      <c r="R659" s="84" t="s">
        <v>131</v>
      </c>
      <c r="S659" s="84">
        <v>77</v>
      </c>
      <c r="T659" s="84">
        <v>12</v>
      </c>
      <c r="U659" s="84">
        <v>0</v>
      </c>
      <c r="V659" s="84">
        <v>0</v>
      </c>
      <c r="W659" s="84">
        <v>0</v>
      </c>
      <c r="X659" s="84">
        <v>0</v>
      </c>
      <c r="Y659" s="84">
        <v>0</v>
      </c>
      <c r="Z659" s="84">
        <v>0</v>
      </c>
      <c r="AA659" s="84">
        <v>0</v>
      </c>
      <c r="AB659" s="84" t="s">
        <v>131</v>
      </c>
      <c r="AD659" s="65">
        <v>654</v>
      </c>
      <c r="AE659" s="66" t="s">
        <v>1028</v>
      </c>
      <c r="AF659" s="65" t="s">
        <v>1022</v>
      </c>
      <c r="AG659" s="60" t="s">
        <v>144</v>
      </c>
      <c r="AH659" s="60"/>
      <c r="AI659" s="60"/>
      <c r="AJ659" s="60"/>
      <c r="AK659" s="60"/>
      <c r="AL659" s="60"/>
      <c r="AM659" s="60"/>
      <c r="BD659" s="61"/>
    </row>
    <row r="660" spans="1:56" x14ac:dyDescent="0.45">
      <c r="A660" s="62">
        <v>3898</v>
      </c>
      <c r="B660" s="84">
        <v>0</v>
      </c>
      <c r="C660" s="84">
        <v>0</v>
      </c>
      <c r="D660" s="84">
        <v>81</v>
      </c>
      <c r="E660" s="84" t="s">
        <v>131</v>
      </c>
      <c r="F660" s="84">
        <v>15</v>
      </c>
      <c r="G660" s="84">
        <v>0</v>
      </c>
      <c r="H660" s="84">
        <v>7</v>
      </c>
      <c r="I660" s="84">
        <v>0</v>
      </c>
      <c r="J660" s="84">
        <v>23</v>
      </c>
      <c r="K660" s="84">
        <v>26</v>
      </c>
      <c r="L660" s="84">
        <v>17</v>
      </c>
      <c r="M660" s="84">
        <v>34</v>
      </c>
      <c r="N660" s="84">
        <v>5</v>
      </c>
      <c r="O660" s="84">
        <v>28</v>
      </c>
      <c r="P660" s="84" t="s">
        <v>131</v>
      </c>
      <c r="Q660" s="84" t="s">
        <v>131</v>
      </c>
      <c r="R660" s="84">
        <v>0</v>
      </c>
      <c r="S660" s="84">
        <v>135</v>
      </c>
      <c r="T660" s="84">
        <v>9</v>
      </c>
      <c r="U660" s="84">
        <v>0</v>
      </c>
      <c r="V660" s="84">
        <v>0</v>
      </c>
      <c r="W660" s="84">
        <v>0</v>
      </c>
      <c r="X660" s="84" t="s">
        <v>131</v>
      </c>
      <c r="Y660" s="84">
        <v>0</v>
      </c>
      <c r="Z660" s="84" t="s">
        <v>131</v>
      </c>
      <c r="AA660" s="84" t="s">
        <v>131</v>
      </c>
      <c r="AB660" s="84">
        <v>19</v>
      </c>
      <c r="AD660" s="65">
        <v>655</v>
      </c>
      <c r="AE660" s="66" t="s">
        <v>1029</v>
      </c>
      <c r="AF660" s="65" t="s">
        <v>1022</v>
      </c>
      <c r="AG660" s="60" t="s">
        <v>144</v>
      </c>
      <c r="AH660" s="60"/>
      <c r="AI660" s="60"/>
      <c r="AJ660" s="60"/>
      <c r="AK660" s="60"/>
      <c r="AL660" s="60"/>
      <c r="AM660" s="60"/>
      <c r="BD660" s="61"/>
    </row>
    <row r="661" spans="1:56" x14ac:dyDescent="0.45">
      <c r="A661" s="62">
        <v>3900</v>
      </c>
      <c r="B661" s="84">
        <v>0</v>
      </c>
      <c r="C661" s="84">
        <v>0</v>
      </c>
      <c r="D661" s="84">
        <v>25</v>
      </c>
      <c r="E661" s="84">
        <v>0</v>
      </c>
      <c r="F661" s="84">
        <v>6</v>
      </c>
      <c r="G661" s="84">
        <v>0</v>
      </c>
      <c r="H661" s="84" t="s">
        <v>131</v>
      </c>
      <c r="I661" s="84">
        <v>0</v>
      </c>
      <c r="J661" s="84">
        <v>12</v>
      </c>
      <c r="K661" s="84">
        <v>8</v>
      </c>
      <c r="L661" s="84">
        <v>7</v>
      </c>
      <c r="M661" s="84">
        <v>9</v>
      </c>
      <c r="N661" s="84">
        <v>0</v>
      </c>
      <c r="O661" s="84">
        <v>6</v>
      </c>
      <c r="P661" s="84">
        <v>0</v>
      </c>
      <c r="Q661" s="84" t="s">
        <v>131</v>
      </c>
      <c r="R661" s="84">
        <v>0</v>
      </c>
      <c r="S661" s="84">
        <v>46</v>
      </c>
      <c r="T661" s="84">
        <v>8</v>
      </c>
      <c r="U661" s="84">
        <v>0</v>
      </c>
      <c r="V661" s="84">
        <v>0</v>
      </c>
      <c r="W661" s="84">
        <v>0</v>
      </c>
      <c r="X661" s="84" t="s">
        <v>131</v>
      </c>
      <c r="Y661" s="84" t="s">
        <v>131</v>
      </c>
      <c r="Z661" s="84">
        <v>0</v>
      </c>
      <c r="AA661" s="84">
        <v>0</v>
      </c>
      <c r="AB661" s="84" t="s">
        <v>131</v>
      </c>
      <c r="AD661" s="65">
        <v>656</v>
      </c>
      <c r="AE661" s="66" t="s">
        <v>1030</v>
      </c>
      <c r="AF661" s="65" t="s">
        <v>1031</v>
      </c>
      <c r="AG661" s="60" t="s">
        <v>144</v>
      </c>
      <c r="AH661" s="60"/>
      <c r="AI661" s="60"/>
      <c r="AJ661" s="60"/>
      <c r="AK661" s="60"/>
      <c r="AL661" s="60"/>
      <c r="AM661" s="60"/>
      <c r="BD661" s="61"/>
    </row>
    <row r="662" spans="1:56" x14ac:dyDescent="0.45">
      <c r="A662" s="62">
        <v>3902</v>
      </c>
      <c r="B662" s="84">
        <v>0</v>
      </c>
      <c r="C662" s="84">
        <v>0</v>
      </c>
      <c r="D662" s="84">
        <v>113</v>
      </c>
      <c r="E662" s="84">
        <v>0</v>
      </c>
      <c r="F662" s="84">
        <v>21</v>
      </c>
      <c r="G662" s="84">
        <v>0</v>
      </c>
      <c r="H662" s="84">
        <v>10</v>
      </c>
      <c r="I662" s="84">
        <v>0</v>
      </c>
      <c r="J662" s="84">
        <v>15</v>
      </c>
      <c r="K662" s="84">
        <v>25</v>
      </c>
      <c r="L662" s="84">
        <v>19</v>
      </c>
      <c r="M662" s="84">
        <v>28</v>
      </c>
      <c r="N662" s="84">
        <v>7</v>
      </c>
      <c r="O662" s="84">
        <v>22</v>
      </c>
      <c r="P662" s="84" t="s">
        <v>131</v>
      </c>
      <c r="Q662" s="84">
        <v>5</v>
      </c>
      <c r="R662" s="84">
        <v>0</v>
      </c>
      <c r="S662" s="84">
        <v>159</v>
      </c>
      <c r="T662" s="84">
        <v>6</v>
      </c>
      <c r="U662" s="84" t="s">
        <v>131</v>
      </c>
      <c r="V662" s="84">
        <v>0</v>
      </c>
      <c r="W662" s="84">
        <v>0</v>
      </c>
      <c r="X662" s="84">
        <v>0</v>
      </c>
      <c r="Y662" s="84">
        <v>0</v>
      </c>
      <c r="Z662" s="84" t="s">
        <v>131</v>
      </c>
      <c r="AA662" s="84" t="s">
        <v>131</v>
      </c>
      <c r="AB662" s="84">
        <v>45</v>
      </c>
      <c r="AD662" s="65">
        <v>657</v>
      </c>
      <c r="AE662" s="66" t="s">
        <v>1032</v>
      </c>
      <c r="AF662" s="65" t="s">
        <v>1031</v>
      </c>
      <c r="AG662" s="60" t="s">
        <v>144</v>
      </c>
      <c r="AH662" s="60"/>
      <c r="AI662" s="60"/>
      <c r="AJ662" s="60"/>
      <c r="AK662" s="60"/>
      <c r="AL662" s="60"/>
      <c r="AM662" s="60"/>
      <c r="BD662" s="61"/>
    </row>
    <row r="663" spans="1:56" x14ac:dyDescent="0.45">
      <c r="A663" s="62">
        <v>3903</v>
      </c>
      <c r="B663" s="84" t="s">
        <v>131</v>
      </c>
      <c r="C663" s="84" t="s">
        <v>131</v>
      </c>
      <c r="D663" s="84">
        <v>166</v>
      </c>
      <c r="E663" s="84">
        <v>0</v>
      </c>
      <c r="F663" s="84">
        <v>32</v>
      </c>
      <c r="G663" s="84" t="s">
        <v>131</v>
      </c>
      <c r="H663" s="84">
        <v>14</v>
      </c>
      <c r="I663" s="84">
        <v>0</v>
      </c>
      <c r="J663" s="84">
        <v>50</v>
      </c>
      <c r="K663" s="84">
        <v>46</v>
      </c>
      <c r="L663" s="84">
        <v>26</v>
      </c>
      <c r="M663" s="84">
        <v>56</v>
      </c>
      <c r="N663" s="84">
        <v>12</v>
      </c>
      <c r="O663" s="84">
        <v>40</v>
      </c>
      <c r="P663" s="84">
        <v>5</v>
      </c>
      <c r="Q663" s="84">
        <v>6</v>
      </c>
      <c r="R663" s="84">
        <v>0</v>
      </c>
      <c r="S663" s="84">
        <v>268</v>
      </c>
      <c r="T663" s="84">
        <v>23</v>
      </c>
      <c r="U663" s="84" t="s">
        <v>131</v>
      </c>
      <c r="V663" s="84">
        <v>0</v>
      </c>
      <c r="W663" s="84">
        <v>0</v>
      </c>
      <c r="X663" s="84">
        <v>0</v>
      </c>
      <c r="Y663" s="84">
        <v>0</v>
      </c>
      <c r="Z663" s="84" t="s">
        <v>131</v>
      </c>
      <c r="AA663" s="84" t="s">
        <v>131</v>
      </c>
      <c r="AB663" s="84">
        <v>65</v>
      </c>
      <c r="AD663" s="65">
        <v>658</v>
      </c>
      <c r="AE663" s="66" t="s">
        <v>1033</v>
      </c>
      <c r="AF663" s="65" t="s">
        <v>1031</v>
      </c>
      <c r="AG663" s="60" t="s">
        <v>144</v>
      </c>
      <c r="AH663" s="60"/>
      <c r="AI663" s="60"/>
      <c r="AJ663" s="60"/>
      <c r="AK663" s="60"/>
      <c r="AL663" s="60"/>
      <c r="AM663" s="60"/>
      <c r="BD663" s="61"/>
    </row>
    <row r="664" spans="1:56" x14ac:dyDescent="0.45">
      <c r="A664" s="62">
        <v>3904</v>
      </c>
      <c r="B664" s="84" t="s">
        <v>131</v>
      </c>
      <c r="C664" s="84" t="s">
        <v>131</v>
      </c>
      <c r="D664" s="84">
        <v>368</v>
      </c>
      <c r="E664" s="84">
        <v>0</v>
      </c>
      <c r="F664" s="84">
        <v>47</v>
      </c>
      <c r="G664" s="84">
        <v>0</v>
      </c>
      <c r="H664" s="84">
        <v>17</v>
      </c>
      <c r="I664" s="84">
        <v>0</v>
      </c>
      <c r="J664" s="84">
        <v>50</v>
      </c>
      <c r="K664" s="84">
        <v>80</v>
      </c>
      <c r="L664" s="84">
        <v>54</v>
      </c>
      <c r="M664" s="84">
        <v>95</v>
      </c>
      <c r="N664" s="84">
        <v>36</v>
      </c>
      <c r="O664" s="84">
        <v>44</v>
      </c>
      <c r="P664" s="84" t="s">
        <v>131</v>
      </c>
      <c r="Q664" s="84">
        <v>13</v>
      </c>
      <c r="R664" s="84">
        <v>0</v>
      </c>
      <c r="S664" s="84">
        <v>481</v>
      </c>
      <c r="T664" s="84">
        <v>72</v>
      </c>
      <c r="U664" s="84">
        <v>0</v>
      </c>
      <c r="V664" s="84">
        <v>0</v>
      </c>
      <c r="W664" s="84" t="s">
        <v>131</v>
      </c>
      <c r="X664" s="84">
        <v>0</v>
      </c>
      <c r="Y664" s="84" t="s">
        <v>131</v>
      </c>
      <c r="Z664" s="84" t="s">
        <v>131</v>
      </c>
      <c r="AA664" s="84" t="s">
        <v>131</v>
      </c>
      <c r="AB664" s="84">
        <v>60</v>
      </c>
      <c r="AD664" s="65">
        <v>659</v>
      </c>
      <c r="AE664" s="66" t="s">
        <v>1034</v>
      </c>
      <c r="AF664" s="65" t="s">
        <v>1031</v>
      </c>
      <c r="AG664" s="60" t="s">
        <v>144</v>
      </c>
      <c r="AH664" s="60"/>
      <c r="AI664" s="60"/>
      <c r="AJ664" s="60"/>
      <c r="AK664" s="60"/>
      <c r="AL664" s="60"/>
      <c r="AM664" s="60"/>
      <c r="BD664" s="61"/>
    </row>
    <row r="665" spans="1:56" x14ac:dyDescent="0.45">
      <c r="A665" s="62">
        <v>3909</v>
      </c>
      <c r="B665" s="84">
        <v>7</v>
      </c>
      <c r="C665" s="84">
        <v>11</v>
      </c>
      <c r="D665" s="84">
        <v>1848</v>
      </c>
      <c r="E665" s="84">
        <v>5</v>
      </c>
      <c r="F665" s="84">
        <v>328</v>
      </c>
      <c r="G665" s="84">
        <v>6</v>
      </c>
      <c r="H665" s="84">
        <v>158</v>
      </c>
      <c r="I665" s="84">
        <v>0</v>
      </c>
      <c r="J665" s="84">
        <v>505</v>
      </c>
      <c r="K665" s="84">
        <v>599</v>
      </c>
      <c r="L665" s="84">
        <v>462</v>
      </c>
      <c r="M665" s="84">
        <v>725</v>
      </c>
      <c r="N665" s="84">
        <v>196</v>
      </c>
      <c r="O665" s="84">
        <v>446</v>
      </c>
      <c r="P665" s="84">
        <v>28</v>
      </c>
      <c r="Q665" s="84">
        <v>134</v>
      </c>
      <c r="R665" s="84">
        <v>0</v>
      </c>
      <c r="S665" s="84">
        <v>2971</v>
      </c>
      <c r="T665" s="84">
        <v>228</v>
      </c>
      <c r="U665" s="84" t="s">
        <v>131</v>
      </c>
      <c r="V665" s="84" t="s">
        <v>131</v>
      </c>
      <c r="W665" s="84" t="s">
        <v>131</v>
      </c>
      <c r="X665" s="84">
        <v>7</v>
      </c>
      <c r="Y665" s="84" t="s">
        <v>131</v>
      </c>
      <c r="Z665" s="84">
        <v>37</v>
      </c>
      <c r="AA665" s="84">
        <v>18</v>
      </c>
      <c r="AB665" s="84">
        <v>752</v>
      </c>
      <c r="AD665" s="65">
        <v>660</v>
      </c>
      <c r="AE665" s="66" t="s">
        <v>1035</v>
      </c>
      <c r="AF665" s="65" t="s">
        <v>1031</v>
      </c>
      <c r="AG665" s="60" t="s">
        <v>144</v>
      </c>
      <c r="AH665" s="60"/>
      <c r="AI665" s="60"/>
      <c r="AJ665" s="60"/>
      <c r="AK665" s="60"/>
      <c r="AL665" s="60"/>
      <c r="AM665" s="60"/>
      <c r="BD665" s="61"/>
    </row>
    <row r="666" spans="1:56" x14ac:dyDescent="0.45">
      <c r="A666" s="62">
        <v>3910</v>
      </c>
      <c r="B666" s="84" t="s">
        <v>131</v>
      </c>
      <c r="C666" s="84" t="s">
        <v>131</v>
      </c>
      <c r="D666" s="84">
        <v>2116</v>
      </c>
      <c r="E666" s="84">
        <v>28</v>
      </c>
      <c r="F666" s="84">
        <v>550</v>
      </c>
      <c r="G666" s="84">
        <v>21</v>
      </c>
      <c r="H666" s="84">
        <v>182</v>
      </c>
      <c r="I666" s="84" t="s">
        <v>131</v>
      </c>
      <c r="J666" s="84">
        <v>484</v>
      </c>
      <c r="K666" s="84">
        <v>1346</v>
      </c>
      <c r="L666" s="84">
        <v>1068</v>
      </c>
      <c r="M666" s="84">
        <v>1158</v>
      </c>
      <c r="N666" s="84">
        <v>308</v>
      </c>
      <c r="O666" s="84">
        <v>423</v>
      </c>
      <c r="P666" s="84">
        <v>25</v>
      </c>
      <c r="Q666" s="84">
        <v>211</v>
      </c>
      <c r="R666" s="84">
        <v>0</v>
      </c>
      <c r="S666" s="84">
        <v>3379</v>
      </c>
      <c r="T666" s="84">
        <v>206</v>
      </c>
      <c r="U666" s="84" t="s">
        <v>131</v>
      </c>
      <c r="V666" s="84">
        <v>0</v>
      </c>
      <c r="W666" s="84">
        <v>5</v>
      </c>
      <c r="X666" s="84" t="s">
        <v>131</v>
      </c>
      <c r="Y666" s="84">
        <v>0</v>
      </c>
      <c r="Z666" s="84">
        <v>51</v>
      </c>
      <c r="AA666" s="84">
        <v>130</v>
      </c>
      <c r="AB666" s="84">
        <v>873</v>
      </c>
      <c r="AD666" s="65">
        <v>661</v>
      </c>
      <c r="AE666" s="66" t="s">
        <v>1036</v>
      </c>
      <c r="AF666" s="65" t="s">
        <v>1037</v>
      </c>
      <c r="AG666" s="60" t="s">
        <v>144</v>
      </c>
      <c r="AH666" s="60"/>
      <c r="AI666" s="60"/>
      <c r="AJ666" s="60"/>
      <c r="AK666" s="60"/>
      <c r="AL666" s="60"/>
      <c r="AM666" s="60"/>
      <c r="BD666" s="61"/>
    </row>
    <row r="667" spans="1:56" x14ac:dyDescent="0.45">
      <c r="A667" s="62">
        <v>3911</v>
      </c>
      <c r="B667" s="84">
        <v>0</v>
      </c>
      <c r="C667" s="84">
        <v>0</v>
      </c>
      <c r="D667" s="84">
        <v>356</v>
      </c>
      <c r="E667" s="84">
        <v>6</v>
      </c>
      <c r="F667" s="84">
        <v>99</v>
      </c>
      <c r="G667" s="84">
        <v>0</v>
      </c>
      <c r="H667" s="84">
        <v>32</v>
      </c>
      <c r="I667" s="84">
        <v>0</v>
      </c>
      <c r="J667" s="84">
        <v>96</v>
      </c>
      <c r="K667" s="84">
        <v>190</v>
      </c>
      <c r="L667" s="84">
        <v>139</v>
      </c>
      <c r="M667" s="84">
        <v>192</v>
      </c>
      <c r="N667" s="84">
        <v>52</v>
      </c>
      <c r="O667" s="84">
        <v>80</v>
      </c>
      <c r="P667" s="84" t="s">
        <v>131</v>
      </c>
      <c r="Q667" s="84">
        <v>27</v>
      </c>
      <c r="R667" s="84">
        <v>0</v>
      </c>
      <c r="S667" s="84">
        <v>579</v>
      </c>
      <c r="T667" s="84">
        <v>48</v>
      </c>
      <c r="U667" s="84" t="s">
        <v>131</v>
      </c>
      <c r="V667" s="84">
        <v>0</v>
      </c>
      <c r="W667" s="84" t="s">
        <v>131</v>
      </c>
      <c r="X667" s="84">
        <v>0</v>
      </c>
      <c r="Y667" s="84" t="s">
        <v>131</v>
      </c>
      <c r="Z667" s="84">
        <v>11</v>
      </c>
      <c r="AA667" s="84">
        <v>18</v>
      </c>
      <c r="AB667" s="84">
        <v>119</v>
      </c>
      <c r="AD667" s="65">
        <v>662</v>
      </c>
      <c r="AE667" s="66" t="s">
        <v>1038</v>
      </c>
      <c r="AF667" s="65" t="s">
        <v>1037</v>
      </c>
      <c r="AG667" s="60" t="s">
        <v>144</v>
      </c>
      <c r="AH667" s="60"/>
      <c r="AI667" s="60"/>
      <c r="AJ667" s="60"/>
      <c r="AK667" s="60"/>
      <c r="AL667" s="60"/>
      <c r="AM667" s="60"/>
      <c r="BD667" s="61"/>
    </row>
    <row r="668" spans="1:56" x14ac:dyDescent="0.45">
      <c r="A668" s="62">
        <v>3912</v>
      </c>
      <c r="B668" s="84">
        <v>0</v>
      </c>
      <c r="C668" s="84" t="s">
        <v>131</v>
      </c>
      <c r="D668" s="84">
        <v>1633</v>
      </c>
      <c r="E668" s="84">
        <v>10</v>
      </c>
      <c r="F668" s="84">
        <v>371</v>
      </c>
      <c r="G668" s="84">
        <v>17</v>
      </c>
      <c r="H668" s="84">
        <v>144</v>
      </c>
      <c r="I668" s="84">
        <v>0</v>
      </c>
      <c r="J668" s="84">
        <v>367</v>
      </c>
      <c r="K668" s="84">
        <v>858</v>
      </c>
      <c r="L668" s="84">
        <v>669</v>
      </c>
      <c r="M668" s="84">
        <v>771</v>
      </c>
      <c r="N668" s="84">
        <v>203</v>
      </c>
      <c r="O668" s="84">
        <v>284</v>
      </c>
      <c r="P668" s="84">
        <v>16</v>
      </c>
      <c r="Q668" s="84">
        <v>139</v>
      </c>
      <c r="R668" s="84">
        <v>0</v>
      </c>
      <c r="S668" s="84">
        <v>2522</v>
      </c>
      <c r="T668" s="84">
        <v>191</v>
      </c>
      <c r="U668" s="84" t="s">
        <v>131</v>
      </c>
      <c r="V668" s="84">
        <v>0</v>
      </c>
      <c r="W668" s="84" t="s">
        <v>131</v>
      </c>
      <c r="X668" s="84">
        <v>0</v>
      </c>
      <c r="Y668" s="84" t="s">
        <v>131</v>
      </c>
      <c r="Z668" s="84">
        <v>23</v>
      </c>
      <c r="AA668" s="84">
        <v>82</v>
      </c>
      <c r="AB668" s="84">
        <v>517</v>
      </c>
      <c r="AD668" s="65">
        <v>663</v>
      </c>
      <c r="AE668" s="66" t="s">
        <v>1039</v>
      </c>
      <c r="AF668" s="65" t="s">
        <v>1040</v>
      </c>
      <c r="AG668" s="60" t="s">
        <v>144</v>
      </c>
      <c r="AH668" s="60"/>
      <c r="AI668" s="60"/>
      <c r="AJ668" s="60"/>
      <c r="AK668" s="60"/>
      <c r="AL668" s="60"/>
      <c r="AM668" s="60"/>
      <c r="BD668" s="61"/>
    </row>
    <row r="669" spans="1:56" x14ac:dyDescent="0.45">
      <c r="A669" s="62">
        <v>3913</v>
      </c>
      <c r="B669" s="84">
        <v>0</v>
      </c>
      <c r="C669" s="84">
        <v>0</v>
      </c>
      <c r="D669" s="84">
        <v>305</v>
      </c>
      <c r="E669" s="84" t="s">
        <v>131</v>
      </c>
      <c r="F669" s="84">
        <v>88</v>
      </c>
      <c r="G669" s="84" t="s">
        <v>131</v>
      </c>
      <c r="H669" s="84">
        <v>28</v>
      </c>
      <c r="I669" s="84">
        <v>0</v>
      </c>
      <c r="J669" s="84">
        <v>92</v>
      </c>
      <c r="K669" s="84">
        <v>174</v>
      </c>
      <c r="L669" s="84">
        <v>155</v>
      </c>
      <c r="M669" s="84">
        <v>194</v>
      </c>
      <c r="N669" s="84">
        <v>48</v>
      </c>
      <c r="O669" s="84">
        <v>75</v>
      </c>
      <c r="P669" s="84">
        <v>5</v>
      </c>
      <c r="Q669" s="84">
        <v>31</v>
      </c>
      <c r="R669" s="84" t="s">
        <v>131</v>
      </c>
      <c r="S669" s="84">
        <v>543</v>
      </c>
      <c r="T669" s="84">
        <v>56</v>
      </c>
      <c r="U669" s="84" t="s">
        <v>131</v>
      </c>
      <c r="V669" s="84">
        <v>0</v>
      </c>
      <c r="W669" s="84" t="s">
        <v>131</v>
      </c>
      <c r="X669" s="84">
        <v>0</v>
      </c>
      <c r="Y669" s="84">
        <v>0</v>
      </c>
      <c r="Z669" s="84">
        <v>8</v>
      </c>
      <c r="AA669" s="84">
        <v>15</v>
      </c>
      <c r="AB669" s="84">
        <v>118</v>
      </c>
      <c r="AD669" s="65">
        <v>664</v>
      </c>
      <c r="AE669" s="66" t="s">
        <v>1041</v>
      </c>
      <c r="AF669" s="65" t="s">
        <v>1040</v>
      </c>
      <c r="AG669" s="60" t="s">
        <v>144</v>
      </c>
      <c r="AH669" s="60"/>
      <c r="AI669" s="60"/>
      <c r="AJ669" s="60"/>
      <c r="AK669" s="60"/>
      <c r="AL669" s="60"/>
      <c r="AM669" s="60"/>
      <c r="BD669" s="61"/>
    </row>
    <row r="670" spans="1:56" x14ac:dyDescent="0.45">
      <c r="A670" s="62">
        <v>3915</v>
      </c>
      <c r="B670" s="84">
        <v>0</v>
      </c>
      <c r="C670" s="84" t="s">
        <v>131</v>
      </c>
      <c r="D670" s="84">
        <v>1831</v>
      </c>
      <c r="E670" s="84">
        <v>13</v>
      </c>
      <c r="F670" s="84">
        <v>434</v>
      </c>
      <c r="G670" s="84">
        <v>12</v>
      </c>
      <c r="H670" s="84">
        <v>178</v>
      </c>
      <c r="I670" s="84">
        <v>0</v>
      </c>
      <c r="J670" s="84">
        <v>649</v>
      </c>
      <c r="K670" s="84">
        <v>863</v>
      </c>
      <c r="L670" s="84">
        <v>727</v>
      </c>
      <c r="M670" s="84">
        <v>734</v>
      </c>
      <c r="N670" s="84">
        <v>126</v>
      </c>
      <c r="O670" s="84">
        <v>457</v>
      </c>
      <c r="P670" s="84">
        <v>25</v>
      </c>
      <c r="Q670" s="84">
        <v>212</v>
      </c>
      <c r="R670" s="84">
        <v>0</v>
      </c>
      <c r="S670" s="84">
        <v>3221</v>
      </c>
      <c r="T670" s="84">
        <v>113</v>
      </c>
      <c r="U670" s="84" t="s">
        <v>131</v>
      </c>
      <c r="V670" s="84" t="s">
        <v>131</v>
      </c>
      <c r="W670" s="84">
        <v>7</v>
      </c>
      <c r="X670" s="84" t="s">
        <v>131</v>
      </c>
      <c r="Y670" s="84" t="s">
        <v>131</v>
      </c>
      <c r="Z670" s="84">
        <v>47</v>
      </c>
      <c r="AA670" s="84">
        <v>38</v>
      </c>
      <c r="AB670" s="84">
        <v>1268</v>
      </c>
      <c r="AD670" s="65">
        <v>665</v>
      </c>
      <c r="AE670" s="66" t="s">
        <v>1042</v>
      </c>
      <c r="AF670" s="65" t="s">
        <v>1040</v>
      </c>
      <c r="AG670" s="60" t="s">
        <v>144</v>
      </c>
      <c r="AH670" s="60"/>
      <c r="AI670" s="60"/>
      <c r="AJ670" s="60"/>
      <c r="AK670" s="60"/>
      <c r="AL670" s="60"/>
      <c r="AM670" s="60"/>
      <c r="BD670" s="61"/>
    </row>
    <row r="671" spans="1:56" x14ac:dyDescent="0.45">
      <c r="A671" s="62">
        <v>3916</v>
      </c>
      <c r="B671" s="84">
        <v>0</v>
      </c>
      <c r="C671" s="84">
        <v>0</v>
      </c>
      <c r="D671" s="84">
        <v>83</v>
      </c>
      <c r="E671" s="84">
        <v>0</v>
      </c>
      <c r="F671" s="84">
        <v>13</v>
      </c>
      <c r="G671" s="84">
        <v>0</v>
      </c>
      <c r="H671" s="84" t="s">
        <v>131</v>
      </c>
      <c r="I671" s="84">
        <v>0</v>
      </c>
      <c r="J671" s="84">
        <v>11</v>
      </c>
      <c r="K671" s="84">
        <v>22</v>
      </c>
      <c r="L671" s="84">
        <v>16</v>
      </c>
      <c r="M671" s="84">
        <v>29</v>
      </c>
      <c r="N671" s="84">
        <v>6</v>
      </c>
      <c r="O671" s="84">
        <v>10</v>
      </c>
      <c r="P671" s="84" t="s">
        <v>131</v>
      </c>
      <c r="Q671" s="84" t="s">
        <v>131</v>
      </c>
      <c r="R671" s="84">
        <v>0</v>
      </c>
      <c r="S671" s="84">
        <v>114</v>
      </c>
      <c r="T671" s="84">
        <v>65</v>
      </c>
      <c r="U671" s="84">
        <v>0</v>
      </c>
      <c r="V671" s="84">
        <v>0</v>
      </c>
      <c r="W671" s="84">
        <v>0</v>
      </c>
      <c r="X671" s="84">
        <v>0</v>
      </c>
      <c r="Y671" s="84" t="s">
        <v>131</v>
      </c>
      <c r="Z671" s="84">
        <v>0</v>
      </c>
      <c r="AA671" s="84" t="s">
        <v>131</v>
      </c>
      <c r="AB671" s="84">
        <v>11</v>
      </c>
      <c r="AD671" s="65">
        <v>666</v>
      </c>
      <c r="AE671" s="66" t="s">
        <v>1043</v>
      </c>
      <c r="AF671" s="65" t="s">
        <v>1040</v>
      </c>
      <c r="AG671" s="60" t="s">
        <v>144</v>
      </c>
      <c r="AH671" s="60"/>
      <c r="AI671" s="60"/>
      <c r="AJ671" s="60"/>
      <c r="AK671" s="60"/>
      <c r="AL671" s="60"/>
      <c r="AM671" s="60"/>
      <c r="BD671" s="61"/>
    </row>
    <row r="672" spans="1:56" x14ac:dyDescent="0.45">
      <c r="A672" s="62">
        <v>3918</v>
      </c>
      <c r="B672" s="84" t="s">
        <v>131</v>
      </c>
      <c r="C672" s="84" t="s">
        <v>131</v>
      </c>
      <c r="D672" s="84">
        <v>601</v>
      </c>
      <c r="E672" s="84" t="s">
        <v>131</v>
      </c>
      <c r="F672" s="84">
        <v>99</v>
      </c>
      <c r="G672" s="84" t="s">
        <v>131</v>
      </c>
      <c r="H672" s="84">
        <v>29</v>
      </c>
      <c r="I672" s="84">
        <v>0</v>
      </c>
      <c r="J672" s="84">
        <v>93</v>
      </c>
      <c r="K672" s="84">
        <v>216</v>
      </c>
      <c r="L672" s="84">
        <v>162</v>
      </c>
      <c r="M672" s="84">
        <v>186</v>
      </c>
      <c r="N672" s="84">
        <v>53</v>
      </c>
      <c r="O672" s="84">
        <v>70</v>
      </c>
      <c r="P672" s="84">
        <v>8</v>
      </c>
      <c r="Q672" s="84">
        <v>25</v>
      </c>
      <c r="R672" s="84" t="s">
        <v>131</v>
      </c>
      <c r="S672" s="84">
        <v>817</v>
      </c>
      <c r="T672" s="84">
        <v>56</v>
      </c>
      <c r="U672" s="84" t="s">
        <v>131</v>
      </c>
      <c r="V672" s="84">
        <v>0</v>
      </c>
      <c r="W672" s="84" t="s">
        <v>131</v>
      </c>
      <c r="X672" s="84">
        <v>0</v>
      </c>
      <c r="Y672" s="84" t="s">
        <v>131</v>
      </c>
      <c r="Z672" s="84" t="s">
        <v>131</v>
      </c>
      <c r="AA672" s="84">
        <v>14</v>
      </c>
      <c r="AB672" s="84">
        <v>271</v>
      </c>
      <c r="AD672" s="65">
        <v>667</v>
      </c>
      <c r="AE672" s="66" t="s">
        <v>1044</v>
      </c>
      <c r="AF672" s="65" t="s">
        <v>1040</v>
      </c>
      <c r="AG672" s="60" t="s">
        <v>144</v>
      </c>
      <c r="AH672" s="60"/>
      <c r="AI672" s="60"/>
      <c r="AJ672" s="60"/>
      <c r="AK672" s="60"/>
      <c r="AL672" s="60"/>
      <c r="AM672" s="60"/>
      <c r="BD672" s="61"/>
    </row>
    <row r="673" spans="1:56" x14ac:dyDescent="0.45">
      <c r="A673" s="62">
        <v>3919</v>
      </c>
      <c r="B673" s="84">
        <v>0</v>
      </c>
      <c r="C673" s="84">
        <v>0</v>
      </c>
      <c r="D673" s="84">
        <v>310</v>
      </c>
      <c r="E673" s="84" t="s">
        <v>131</v>
      </c>
      <c r="F673" s="84">
        <v>112</v>
      </c>
      <c r="G673" s="84">
        <v>0</v>
      </c>
      <c r="H673" s="84">
        <v>47</v>
      </c>
      <c r="I673" s="84">
        <v>0</v>
      </c>
      <c r="J673" s="84">
        <v>141</v>
      </c>
      <c r="K673" s="84">
        <v>275</v>
      </c>
      <c r="L673" s="84">
        <v>227</v>
      </c>
      <c r="M673" s="84">
        <v>216</v>
      </c>
      <c r="N673" s="84">
        <v>37</v>
      </c>
      <c r="O673" s="84">
        <v>120</v>
      </c>
      <c r="P673" s="84">
        <v>12</v>
      </c>
      <c r="Q673" s="84">
        <v>45</v>
      </c>
      <c r="R673" s="84">
        <v>0</v>
      </c>
      <c r="S673" s="84">
        <v>641</v>
      </c>
      <c r="T673" s="84">
        <v>26</v>
      </c>
      <c r="U673" s="84" t="s">
        <v>131</v>
      </c>
      <c r="V673" s="84">
        <v>0</v>
      </c>
      <c r="W673" s="84" t="s">
        <v>131</v>
      </c>
      <c r="X673" s="84">
        <v>0</v>
      </c>
      <c r="Y673" s="84">
        <v>0</v>
      </c>
      <c r="Z673" s="84">
        <v>5</v>
      </c>
      <c r="AA673" s="84">
        <v>18</v>
      </c>
      <c r="AB673" s="84">
        <v>170</v>
      </c>
      <c r="AD673" s="65">
        <v>668</v>
      </c>
      <c r="AE673" s="66" t="s">
        <v>1045</v>
      </c>
      <c r="AF673" s="65" t="s">
        <v>1046</v>
      </c>
      <c r="AG673" s="60" t="s">
        <v>144</v>
      </c>
      <c r="AH673" s="60"/>
      <c r="AI673" s="60"/>
      <c r="AJ673" s="60"/>
      <c r="AK673" s="60"/>
      <c r="AL673" s="60"/>
      <c r="AM673" s="60"/>
      <c r="BD673" s="61"/>
    </row>
    <row r="674" spans="1:56" x14ac:dyDescent="0.45">
      <c r="A674" s="62">
        <v>3920</v>
      </c>
      <c r="B674" s="84">
        <v>0</v>
      </c>
      <c r="C674" s="84">
        <v>0</v>
      </c>
      <c r="D674" s="84" t="s">
        <v>131</v>
      </c>
      <c r="E674" s="84">
        <v>0</v>
      </c>
      <c r="F674" s="84" t="s">
        <v>131</v>
      </c>
      <c r="G674" s="84" t="s">
        <v>131</v>
      </c>
      <c r="H674" s="84">
        <v>0</v>
      </c>
      <c r="I674" s="84">
        <v>0</v>
      </c>
      <c r="J674" s="84">
        <v>0</v>
      </c>
      <c r="K674" s="84">
        <v>14</v>
      </c>
      <c r="L674" s="84">
        <v>11</v>
      </c>
      <c r="M674" s="84">
        <v>7</v>
      </c>
      <c r="N674" s="84">
        <v>0</v>
      </c>
      <c r="O674" s="84" t="s">
        <v>131</v>
      </c>
      <c r="P674" s="84">
        <v>0</v>
      </c>
      <c r="Q674" s="84">
        <v>0</v>
      </c>
      <c r="R674" s="84">
        <v>0</v>
      </c>
      <c r="S674" s="84" t="s">
        <v>131</v>
      </c>
      <c r="T674" s="84">
        <v>0</v>
      </c>
      <c r="U674" s="84">
        <v>0</v>
      </c>
      <c r="V674" s="84">
        <v>0</v>
      </c>
      <c r="W674" s="84">
        <v>0</v>
      </c>
      <c r="X674" s="84">
        <v>0</v>
      </c>
      <c r="Y674" s="84">
        <v>0</v>
      </c>
      <c r="Z674" s="84">
        <v>0</v>
      </c>
      <c r="AA674" s="84">
        <v>0</v>
      </c>
      <c r="AB674" s="84">
        <v>5</v>
      </c>
      <c r="AD674" s="65">
        <v>669</v>
      </c>
      <c r="AE674" s="66" t="s">
        <v>1047</v>
      </c>
      <c r="AF674" s="65" t="s">
        <v>1048</v>
      </c>
      <c r="AG674" s="60" t="s">
        <v>144</v>
      </c>
      <c r="AH674" s="60"/>
      <c r="AI674" s="60"/>
      <c r="AJ674" s="60"/>
      <c r="AK674" s="60"/>
      <c r="AL674" s="60"/>
      <c r="AM674" s="60"/>
      <c r="BD674" s="61"/>
    </row>
    <row r="675" spans="1:56" x14ac:dyDescent="0.45">
      <c r="A675" s="62">
        <v>3921</v>
      </c>
      <c r="B675" s="84">
        <v>0</v>
      </c>
      <c r="C675" s="84">
        <v>0</v>
      </c>
      <c r="D675" s="84">
        <v>15</v>
      </c>
      <c r="E675" s="84">
        <v>0</v>
      </c>
      <c r="F675" s="84" t="s">
        <v>131</v>
      </c>
      <c r="G675" s="84">
        <v>0</v>
      </c>
      <c r="H675" s="84">
        <v>0</v>
      </c>
      <c r="I675" s="84">
        <v>0</v>
      </c>
      <c r="J675" s="84">
        <v>6</v>
      </c>
      <c r="K675" s="84">
        <v>9</v>
      </c>
      <c r="L675" s="84">
        <v>7</v>
      </c>
      <c r="M675" s="84">
        <v>11</v>
      </c>
      <c r="N675" s="84" t="s">
        <v>131</v>
      </c>
      <c r="O675" s="84">
        <v>10</v>
      </c>
      <c r="P675" s="84">
        <v>0</v>
      </c>
      <c r="Q675" s="84" t="s">
        <v>131</v>
      </c>
      <c r="R675" s="84">
        <v>0</v>
      </c>
      <c r="S675" s="84">
        <v>28</v>
      </c>
      <c r="T675" s="84">
        <v>6</v>
      </c>
      <c r="U675" s="84">
        <v>0</v>
      </c>
      <c r="V675" s="84">
        <v>0</v>
      </c>
      <c r="W675" s="84">
        <v>0</v>
      </c>
      <c r="X675" s="84">
        <v>0</v>
      </c>
      <c r="Y675" s="84">
        <v>0</v>
      </c>
      <c r="Z675" s="84" t="s">
        <v>131</v>
      </c>
      <c r="AA675" s="84">
        <v>0</v>
      </c>
      <c r="AB675" s="84" t="s">
        <v>131</v>
      </c>
      <c r="AD675" s="65">
        <v>670</v>
      </c>
      <c r="AE675" s="66" t="s">
        <v>1049</v>
      </c>
      <c r="AF675" s="65" t="s">
        <v>1048</v>
      </c>
      <c r="AG675" s="60" t="s">
        <v>144</v>
      </c>
      <c r="AH675" s="60"/>
      <c r="AI675" s="60"/>
      <c r="AJ675" s="60"/>
      <c r="AK675" s="60"/>
      <c r="AL675" s="60"/>
      <c r="AM675" s="60"/>
      <c r="BD675" s="61"/>
    </row>
    <row r="676" spans="1:56" x14ac:dyDescent="0.45">
      <c r="A676" s="62">
        <v>3922</v>
      </c>
      <c r="B676" s="84">
        <v>0</v>
      </c>
      <c r="C676" s="84" t="s">
        <v>131</v>
      </c>
      <c r="D676" s="84">
        <v>1778</v>
      </c>
      <c r="E676" s="84">
        <v>5</v>
      </c>
      <c r="F676" s="84">
        <v>276</v>
      </c>
      <c r="G676" s="84" t="s">
        <v>131</v>
      </c>
      <c r="H676" s="84">
        <v>136</v>
      </c>
      <c r="I676" s="84" t="s">
        <v>131</v>
      </c>
      <c r="J676" s="84">
        <v>367</v>
      </c>
      <c r="K676" s="84">
        <v>588</v>
      </c>
      <c r="L676" s="84">
        <v>476</v>
      </c>
      <c r="M676" s="84">
        <v>585</v>
      </c>
      <c r="N676" s="84">
        <v>159</v>
      </c>
      <c r="O676" s="84">
        <v>315</v>
      </c>
      <c r="P676" s="84">
        <v>37</v>
      </c>
      <c r="Q676" s="84">
        <v>99</v>
      </c>
      <c r="R676" s="84" t="s">
        <v>131</v>
      </c>
      <c r="S676" s="84">
        <v>2661</v>
      </c>
      <c r="T676" s="84">
        <v>276</v>
      </c>
      <c r="U676" s="84">
        <v>9</v>
      </c>
      <c r="V676" s="84">
        <v>0</v>
      </c>
      <c r="W676" s="84" t="s">
        <v>131</v>
      </c>
      <c r="X676" s="84" t="s">
        <v>131</v>
      </c>
      <c r="Y676" s="84" t="s">
        <v>131</v>
      </c>
      <c r="Z676" s="84">
        <v>20</v>
      </c>
      <c r="AA676" s="84">
        <v>15</v>
      </c>
      <c r="AB676" s="84">
        <v>784</v>
      </c>
      <c r="AD676" s="65">
        <v>671</v>
      </c>
      <c r="AE676" s="66" t="s">
        <v>1050</v>
      </c>
      <c r="AF676" s="65" t="s">
        <v>1048</v>
      </c>
      <c r="AG676" s="60" t="s">
        <v>144</v>
      </c>
      <c r="AH676" s="60"/>
      <c r="AI676" s="60"/>
      <c r="AJ676" s="60"/>
      <c r="AK676" s="60"/>
      <c r="AL676" s="60"/>
      <c r="AM676" s="60"/>
      <c r="BD676" s="61"/>
    </row>
    <row r="677" spans="1:56" x14ac:dyDescent="0.45">
      <c r="A677" s="62">
        <v>3923</v>
      </c>
      <c r="B677" s="84">
        <v>0</v>
      </c>
      <c r="C677" s="84">
        <v>0</v>
      </c>
      <c r="D677" s="84">
        <v>128</v>
      </c>
      <c r="E677" s="84" t="s">
        <v>131</v>
      </c>
      <c r="F677" s="84">
        <v>26</v>
      </c>
      <c r="G677" s="84">
        <v>0</v>
      </c>
      <c r="H677" s="84">
        <v>10</v>
      </c>
      <c r="I677" s="84" t="s">
        <v>131</v>
      </c>
      <c r="J677" s="84">
        <v>22</v>
      </c>
      <c r="K677" s="84">
        <v>28</v>
      </c>
      <c r="L677" s="84">
        <v>21</v>
      </c>
      <c r="M677" s="84">
        <v>27</v>
      </c>
      <c r="N677" s="84">
        <v>12</v>
      </c>
      <c r="O677" s="84">
        <v>7</v>
      </c>
      <c r="P677" s="84">
        <v>0</v>
      </c>
      <c r="Q677" s="84" t="s">
        <v>131</v>
      </c>
      <c r="R677" s="84">
        <v>0</v>
      </c>
      <c r="S677" s="84">
        <v>177</v>
      </c>
      <c r="T677" s="84">
        <v>39</v>
      </c>
      <c r="U677" s="84">
        <v>0</v>
      </c>
      <c r="V677" s="84">
        <v>0</v>
      </c>
      <c r="W677" s="84">
        <v>0</v>
      </c>
      <c r="X677" s="84">
        <v>0</v>
      </c>
      <c r="Y677" s="84">
        <v>0</v>
      </c>
      <c r="Z677" s="84" t="s">
        <v>131</v>
      </c>
      <c r="AA677" s="84">
        <v>0</v>
      </c>
      <c r="AB677" s="84">
        <v>19</v>
      </c>
      <c r="AD677" s="65">
        <v>672</v>
      </c>
      <c r="AE677" s="66" t="s">
        <v>1051</v>
      </c>
      <c r="AF677" s="65" t="s">
        <v>1052</v>
      </c>
      <c r="AG677" s="60" t="s">
        <v>144</v>
      </c>
      <c r="AH677" s="60"/>
      <c r="AI677" s="60"/>
      <c r="AJ677" s="60"/>
      <c r="AK677" s="60"/>
      <c r="AL677" s="60"/>
      <c r="AM677" s="60"/>
      <c r="BD677" s="61"/>
    </row>
    <row r="678" spans="1:56" x14ac:dyDescent="0.45">
      <c r="A678" s="62">
        <v>3925</v>
      </c>
      <c r="B678" s="84">
        <v>0</v>
      </c>
      <c r="C678" s="84">
        <v>0</v>
      </c>
      <c r="D678" s="84">
        <v>524</v>
      </c>
      <c r="E678" s="84">
        <v>7</v>
      </c>
      <c r="F678" s="84">
        <v>88</v>
      </c>
      <c r="G678" s="84" t="s">
        <v>131</v>
      </c>
      <c r="H678" s="84">
        <v>42</v>
      </c>
      <c r="I678" s="84">
        <v>0</v>
      </c>
      <c r="J678" s="84">
        <v>103</v>
      </c>
      <c r="K678" s="84">
        <v>228</v>
      </c>
      <c r="L678" s="84">
        <v>158</v>
      </c>
      <c r="M678" s="84">
        <v>209</v>
      </c>
      <c r="N678" s="84">
        <v>67</v>
      </c>
      <c r="O678" s="84">
        <v>126</v>
      </c>
      <c r="P678" s="84">
        <v>11</v>
      </c>
      <c r="Q678" s="84">
        <v>31</v>
      </c>
      <c r="R678" s="84">
        <v>0</v>
      </c>
      <c r="S678" s="84">
        <v>807</v>
      </c>
      <c r="T678" s="84">
        <v>93</v>
      </c>
      <c r="U678" s="84" t="s">
        <v>131</v>
      </c>
      <c r="V678" s="84">
        <v>0</v>
      </c>
      <c r="W678" s="84" t="s">
        <v>131</v>
      </c>
      <c r="X678" s="84">
        <v>0</v>
      </c>
      <c r="Y678" s="84">
        <v>0</v>
      </c>
      <c r="Z678" s="84">
        <v>7</v>
      </c>
      <c r="AA678" s="84">
        <v>7</v>
      </c>
      <c r="AB678" s="84">
        <v>205</v>
      </c>
      <c r="AD678" s="65">
        <v>673</v>
      </c>
      <c r="AE678" s="66" t="s">
        <v>1053</v>
      </c>
      <c r="AF678" s="65" t="s">
        <v>1052</v>
      </c>
      <c r="AG678" s="60" t="s">
        <v>144</v>
      </c>
      <c r="AH678" s="60"/>
      <c r="AI678" s="60"/>
      <c r="AJ678" s="60"/>
      <c r="AK678" s="60"/>
      <c r="AL678" s="60"/>
      <c r="AM678" s="60"/>
      <c r="BD678" s="61"/>
    </row>
    <row r="679" spans="1:56" x14ac:dyDescent="0.45">
      <c r="A679" s="62">
        <v>3926</v>
      </c>
      <c r="B679" s="84">
        <v>0</v>
      </c>
      <c r="C679" s="84">
        <v>0</v>
      </c>
      <c r="D679" s="84">
        <v>326</v>
      </c>
      <c r="E679" s="84" t="s">
        <v>131</v>
      </c>
      <c r="F679" s="84">
        <v>47</v>
      </c>
      <c r="G679" s="84" t="s">
        <v>131</v>
      </c>
      <c r="H679" s="84">
        <v>13</v>
      </c>
      <c r="I679" s="84">
        <v>0</v>
      </c>
      <c r="J679" s="84">
        <v>43</v>
      </c>
      <c r="K679" s="84">
        <v>131</v>
      </c>
      <c r="L679" s="84">
        <v>95</v>
      </c>
      <c r="M679" s="84">
        <v>124</v>
      </c>
      <c r="N679" s="84">
        <v>47</v>
      </c>
      <c r="O679" s="84">
        <v>40</v>
      </c>
      <c r="P679" s="84" t="s">
        <v>131</v>
      </c>
      <c r="Q679" s="84">
        <v>16</v>
      </c>
      <c r="R679" s="84">
        <v>0</v>
      </c>
      <c r="S679" s="84">
        <v>446</v>
      </c>
      <c r="T679" s="84">
        <v>154</v>
      </c>
      <c r="U679" s="84">
        <v>0</v>
      </c>
      <c r="V679" s="84">
        <v>0</v>
      </c>
      <c r="W679" s="84">
        <v>0</v>
      </c>
      <c r="X679" s="84">
        <v>0</v>
      </c>
      <c r="Y679" s="84">
        <v>0</v>
      </c>
      <c r="Z679" s="84">
        <v>0</v>
      </c>
      <c r="AA679" s="84">
        <v>11</v>
      </c>
      <c r="AB679" s="84">
        <v>53</v>
      </c>
      <c r="AD679" s="65">
        <v>674</v>
      </c>
      <c r="AE679" s="66" t="s">
        <v>1054</v>
      </c>
      <c r="AF679" s="65" t="s">
        <v>1052</v>
      </c>
      <c r="AG679" s="60" t="s">
        <v>144</v>
      </c>
      <c r="AH679" s="60"/>
      <c r="AI679" s="60"/>
      <c r="AJ679" s="60"/>
      <c r="AK679" s="60"/>
      <c r="AL679" s="60"/>
      <c r="AM679" s="60"/>
      <c r="BD679" s="61"/>
    </row>
    <row r="680" spans="1:56" x14ac:dyDescent="0.45">
      <c r="A680" s="62">
        <v>3927</v>
      </c>
      <c r="B680" s="84">
        <v>0</v>
      </c>
      <c r="C680" s="84">
        <v>0</v>
      </c>
      <c r="D680" s="84">
        <v>189</v>
      </c>
      <c r="E680" s="84" t="s">
        <v>131</v>
      </c>
      <c r="F680" s="84">
        <v>27</v>
      </c>
      <c r="G680" s="84">
        <v>0</v>
      </c>
      <c r="H680" s="84">
        <v>6</v>
      </c>
      <c r="I680" s="84">
        <v>0</v>
      </c>
      <c r="J680" s="84">
        <v>20</v>
      </c>
      <c r="K680" s="84">
        <v>65</v>
      </c>
      <c r="L680" s="84">
        <v>48</v>
      </c>
      <c r="M680" s="84">
        <v>63</v>
      </c>
      <c r="N680" s="84">
        <v>25</v>
      </c>
      <c r="O680" s="84">
        <v>18</v>
      </c>
      <c r="P680" s="84">
        <v>0</v>
      </c>
      <c r="Q680" s="84">
        <v>8</v>
      </c>
      <c r="R680" s="84">
        <v>0</v>
      </c>
      <c r="S680" s="84">
        <v>260</v>
      </c>
      <c r="T680" s="84">
        <v>93</v>
      </c>
      <c r="U680" s="84">
        <v>0</v>
      </c>
      <c r="V680" s="84">
        <v>0</v>
      </c>
      <c r="W680" s="84" t="s">
        <v>131</v>
      </c>
      <c r="X680" s="84">
        <v>0</v>
      </c>
      <c r="Y680" s="84">
        <v>0</v>
      </c>
      <c r="Z680" s="84" t="s">
        <v>131</v>
      </c>
      <c r="AA680" s="84" t="s">
        <v>131</v>
      </c>
      <c r="AB680" s="84">
        <v>46</v>
      </c>
      <c r="AD680" s="65">
        <v>675</v>
      </c>
      <c r="AE680" s="66" t="s">
        <v>1055</v>
      </c>
      <c r="AF680" s="65" t="s">
        <v>1052</v>
      </c>
      <c r="AG680" s="60" t="s">
        <v>144</v>
      </c>
      <c r="AH680" s="60"/>
      <c r="AI680" s="60"/>
      <c r="AJ680" s="60"/>
      <c r="AK680" s="60"/>
      <c r="AL680" s="60"/>
      <c r="AM680" s="60"/>
      <c r="BD680" s="61"/>
    </row>
    <row r="681" spans="1:56" x14ac:dyDescent="0.45">
      <c r="A681" s="62">
        <v>3928</v>
      </c>
      <c r="B681" s="84">
        <v>0</v>
      </c>
      <c r="C681" s="84">
        <v>0</v>
      </c>
      <c r="D681" s="84">
        <v>28</v>
      </c>
      <c r="E681" s="84" t="s">
        <v>131</v>
      </c>
      <c r="F681" s="84">
        <v>7</v>
      </c>
      <c r="G681" s="84">
        <v>0</v>
      </c>
      <c r="H681" s="84" t="s">
        <v>131</v>
      </c>
      <c r="I681" s="84">
        <v>0</v>
      </c>
      <c r="J681" s="84">
        <v>7</v>
      </c>
      <c r="K681" s="84">
        <v>13</v>
      </c>
      <c r="L681" s="84">
        <v>10</v>
      </c>
      <c r="M681" s="84">
        <v>20</v>
      </c>
      <c r="N681" s="84" t="s">
        <v>131</v>
      </c>
      <c r="O681" s="84">
        <v>5</v>
      </c>
      <c r="P681" s="84">
        <v>0</v>
      </c>
      <c r="Q681" s="84" t="s">
        <v>131</v>
      </c>
      <c r="R681" s="84">
        <v>0</v>
      </c>
      <c r="S681" s="84">
        <v>43</v>
      </c>
      <c r="T681" s="84">
        <v>23</v>
      </c>
      <c r="U681" s="84">
        <v>0</v>
      </c>
      <c r="V681" s="84">
        <v>0</v>
      </c>
      <c r="W681" s="84">
        <v>0</v>
      </c>
      <c r="X681" s="84">
        <v>0</v>
      </c>
      <c r="Y681" s="84">
        <v>0</v>
      </c>
      <c r="Z681" s="84">
        <v>0</v>
      </c>
      <c r="AA681" s="84">
        <v>5</v>
      </c>
      <c r="AB681" s="84">
        <v>11</v>
      </c>
      <c r="AD681" s="65">
        <v>676</v>
      </c>
      <c r="AE681" s="66" t="s">
        <v>1056</v>
      </c>
      <c r="AF681" s="65" t="s">
        <v>1052</v>
      </c>
      <c r="AG681" s="60" t="s">
        <v>144</v>
      </c>
      <c r="AH681" s="60"/>
      <c r="AI681" s="60"/>
      <c r="AJ681" s="60"/>
      <c r="AK681" s="60"/>
      <c r="AL681" s="60"/>
      <c r="AM681" s="60"/>
      <c r="BD681" s="61"/>
    </row>
    <row r="682" spans="1:56" x14ac:dyDescent="0.45">
      <c r="A682" s="62">
        <v>3929</v>
      </c>
      <c r="B682" s="84">
        <v>0</v>
      </c>
      <c r="C682" s="84">
        <v>0</v>
      </c>
      <c r="D682" s="84">
        <v>75</v>
      </c>
      <c r="E682" s="84" t="s">
        <v>131</v>
      </c>
      <c r="F682" s="84">
        <v>11</v>
      </c>
      <c r="G682" s="84">
        <v>0</v>
      </c>
      <c r="H682" s="84" t="s">
        <v>131</v>
      </c>
      <c r="I682" s="84">
        <v>0</v>
      </c>
      <c r="J682" s="84">
        <v>9</v>
      </c>
      <c r="K682" s="84">
        <v>21</v>
      </c>
      <c r="L682" s="84">
        <v>13</v>
      </c>
      <c r="M682" s="84">
        <v>20</v>
      </c>
      <c r="N682" s="84">
        <v>7</v>
      </c>
      <c r="O682" s="84" t="s">
        <v>131</v>
      </c>
      <c r="P682" s="84">
        <v>0</v>
      </c>
      <c r="Q682" s="84" t="s">
        <v>131</v>
      </c>
      <c r="R682" s="84">
        <v>0</v>
      </c>
      <c r="S682" s="84">
        <v>94</v>
      </c>
      <c r="T682" s="84">
        <v>70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0</v>
      </c>
      <c r="AA682" s="84">
        <v>6</v>
      </c>
      <c r="AB682" s="84">
        <v>14</v>
      </c>
      <c r="AD682" s="65">
        <v>677</v>
      </c>
      <c r="AE682" s="66" t="s">
        <v>1057</v>
      </c>
      <c r="AF682" s="65" t="s">
        <v>1052</v>
      </c>
      <c r="AG682" s="60" t="s">
        <v>144</v>
      </c>
      <c r="AH682" s="60"/>
      <c r="AI682" s="60"/>
      <c r="AJ682" s="60"/>
      <c r="AK682" s="60"/>
      <c r="AL682" s="60"/>
      <c r="AM682" s="60"/>
      <c r="BD682" s="61"/>
    </row>
    <row r="683" spans="1:56" x14ac:dyDescent="0.45">
      <c r="A683" s="62">
        <v>3930</v>
      </c>
      <c r="B683" s="84" t="s">
        <v>131</v>
      </c>
      <c r="C683" s="84">
        <v>0</v>
      </c>
      <c r="D683" s="84">
        <v>1594</v>
      </c>
      <c r="E683" s="84">
        <v>19</v>
      </c>
      <c r="F683" s="84">
        <v>264</v>
      </c>
      <c r="G683" s="84" t="s">
        <v>131</v>
      </c>
      <c r="H683" s="84">
        <v>48</v>
      </c>
      <c r="I683" s="84">
        <v>0</v>
      </c>
      <c r="J683" s="84">
        <v>236</v>
      </c>
      <c r="K683" s="84">
        <v>416</v>
      </c>
      <c r="L683" s="84">
        <v>306</v>
      </c>
      <c r="M683" s="84">
        <v>505</v>
      </c>
      <c r="N683" s="84">
        <v>152</v>
      </c>
      <c r="O683" s="84">
        <v>125</v>
      </c>
      <c r="P683" s="84" t="s">
        <v>131</v>
      </c>
      <c r="Q683" s="84">
        <v>41</v>
      </c>
      <c r="R683" s="84">
        <v>0</v>
      </c>
      <c r="S683" s="84">
        <v>2093</v>
      </c>
      <c r="T683" s="84">
        <v>663</v>
      </c>
      <c r="U683" s="84" t="s">
        <v>131</v>
      </c>
      <c r="V683" s="84">
        <v>0</v>
      </c>
      <c r="W683" s="84" t="s">
        <v>131</v>
      </c>
      <c r="X683" s="84">
        <v>0</v>
      </c>
      <c r="Y683" s="84">
        <v>0</v>
      </c>
      <c r="Z683" s="84" t="s">
        <v>131</v>
      </c>
      <c r="AA683" s="84">
        <v>64</v>
      </c>
      <c r="AB683" s="84">
        <v>277</v>
      </c>
      <c r="AD683" s="65">
        <v>678</v>
      </c>
      <c r="AE683" s="66" t="s">
        <v>1058</v>
      </c>
      <c r="AF683" s="65" t="s">
        <v>1052</v>
      </c>
      <c r="AG683" s="60" t="s">
        <v>144</v>
      </c>
      <c r="AH683" s="60"/>
      <c r="AI683" s="60"/>
      <c r="AJ683" s="60"/>
      <c r="AK683" s="60"/>
      <c r="AL683" s="60"/>
      <c r="AM683" s="60"/>
      <c r="BD683" s="61"/>
    </row>
    <row r="684" spans="1:56" x14ac:dyDescent="0.45">
      <c r="A684" s="62">
        <v>3931</v>
      </c>
      <c r="B684" s="84" t="s">
        <v>131</v>
      </c>
      <c r="C684" s="84" t="s">
        <v>131</v>
      </c>
      <c r="D684" s="84">
        <v>4602</v>
      </c>
      <c r="E684" s="84">
        <v>15</v>
      </c>
      <c r="F684" s="84">
        <v>613</v>
      </c>
      <c r="G684" s="84">
        <v>12</v>
      </c>
      <c r="H684" s="84">
        <v>174</v>
      </c>
      <c r="I684" s="84" t="s">
        <v>131</v>
      </c>
      <c r="J684" s="84">
        <v>749</v>
      </c>
      <c r="K684" s="84">
        <v>1159</v>
      </c>
      <c r="L684" s="84">
        <v>926</v>
      </c>
      <c r="M684" s="84">
        <v>1157</v>
      </c>
      <c r="N684" s="84">
        <v>356</v>
      </c>
      <c r="O684" s="84">
        <v>479</v>
      </c>
      <c r="P684" s="84">
        <v>22</v>
      </c>
      <c r="Q684" s="84">
        <v>189</v>
      </c>
      <c r="R684" s="84" t="s">
        <v>131</v>
      </c>
      <c r="S684" s="84">
        <v>6263</v>
      </c>
      <c r="T684" s="84">
        <v>926</v>
      </c>
      <c r="U684" s="84">
        <v>10</v>
      </c>
      <c r="V684" s="84" t="s">
        <v>131</v>
      </c>
      <c r="W684" s="84" t="s">
        <v>131</v>
      </c>
      <c r="X684" s="84" t="s">
        <v>131</v>
      </c>
      <c r="Y684" s="84" t="s">
        <v>131</v>
      </c>
      <c r="Z684" s="84">
        <v>44</v>
      </c>
      <c r="AA684" s="84">
        <v>108</v>
      </c>
      <c r="AB684" s="84">
        <v>1079</v>
      </c>
      <c r="AD684" s="65">
        <v>679</v>
      </c>
      <c r="AE684" s="66" t="s">
        <v>1059</v>
      </c>
      <c r="AF684" s="65" t="s">
        <v>1060</v>
      </c>
      <c r="AG684" s="60" t="s">
        <v>144</v>
      </c>
      <c r="AH684" s="60"/>
      <c r="AI684" s="60"/>
      <c r="AJ684" s="60"/>
      <c r="AK684" s="60"/>
      <c r="AL684" s="60"/>
      <c r="AM684" s="60"/>
      <c r="BD684" s="61"/>
    </row>
    <row r="685" spans="1:56" x14ac:dyDescent="0.45">
      <c r="A685" s="62">
        <v>3933</v>
      </c>
      <c r="B685" s="84">
        <v>0</v>
      </c>
      <c r="C685" s="84">
        <v>0</v>
      </c>
      <c r="D685" s="84">
        <v>82</v>
      </c>
      <c r="E685" s="84" t="s">
        <v>131</v>
      </c>
      <c r="F685" s="84">
        <v>16</v>
      </c>
      <c r="G685" s="84" t="s">
        <v>131</v>
      </c>
      <c r="H685" s="84" t="s">
        <v>131</v>
      </c>
      <c r="I685" s="84">
        <v>0</v>
      </c>
      <c r="J685" s="84">
        <v>11</v>
      </c>
      <c r="K685" s="84">
        <v>32</v>
      </c>
      <c r="L685" s="84">
        <v>18</v>
      </c>
      <c r="M685" s="84">
        <v>38</v>
      </c>
      <c r="N685" s="84">
        <v>13</v>
      </c>
      <c r="O685" s="84">
        <v>11</v>
      </c>
      <c r="P685" s="84" t="s">
        <v>131</v>
      </c>
      <c r="Q685" s="84" t="s">
        <v>131</v>
      </c>
      <c r="R685" s="84">
        <v>0</v>
      </c>
      <c r="S685" s="84">
        <v>104</v>
      </c>
      <c r="T685" s="84">
        <v>29</v>
      </c>
      <c r="U685" s="84">
        <v>0</v>
      </c>
      <c r="V685" s="84">
        <v>0</v>
      </c>
      <c r="W685" s="84">
        <v>0</v>
      </c>
      <c r="X685" s="84">
        <v>0</v>
      </c>
      <c r="Y685" s="84">
        <v>0</v>
      </c>
      <c r="Z685" s="84">
        <v>0</v>
      </c>
      <c r="AA685" s="84" t="s">
        <v>131</v>
      </c>
      <c r="AB685" s="84">
        <v>16</v>
      </c>
      <c r="AD685" s="65">
        <v>680</v>
      </c>
      <c r="AE685" s="66" t="s">
        <v>1061</v>
      </c>
      <c r="AF685" s="65" t="s">
        <v>1060</v>
      </c>
      <c r="AG685" s="60" t="s">
        <v>144</v>
      </c>
      <c r="AH685" s="60"/>
      <c r="AI685" s="60"/>
      <c r="AJ685" s="60"/>
      <c r="AK685" s="60"/>
      <c r="AL685" s="60"/>
      <c r="AM685" s="60"/>
      <c r="BD685" s="61"/>
    </row>
    <row r="686" spans="1:56" x14ac:dyDescent="0.45">
      <c r="A686" s="62">
        <v>3934</v>
      </c>
      <c r="B686" s="84">
        <v>0</v>
      </c>
      <c r="C686" s="84" t="s">
        <v>131</v>
      </c>
      <c r="D686" s="84">
        <v>2261</v>
      </c>
      <c r="E686" s="84">
        <v>8</v>
      </c>
      <c r="F686" s="84">
        <v>313</v>
      </c>
      <c r="G686" s="84">
        <v>6</v>
      </c>
      <c r="H686" s="84">
        <v>66</v>
      </c>
      <c r="I686" s="84" t="s">
        <v>131</v>
      </c>
      <c r="J686" s="84">
        <v>239</v>
      </c>
      <c r="K686" s="84">
        <v>701</v>
      </c>
      <c r="L686" s="84">
        <v>521</v>
      </c>
      <c r="M686" s="84">
        <v>664</v>
      </c>
      <c r="N686" s="84">
        <v>216</v>
      </c>
      <c r="O686" s="84">
        <v>175</v>
      </c>
      <c r="P686" s="84">
        <v>10</v>
      </c>
      <c r="Q686" s="84">
        <v>91</v>
      </c>
      <c r="R686" s="84">
        <v>0</v>
      </c>
      <c r="S686" s="84">
        <v>2897</v>
      </c>
      <c r="T686" s="84">
        <v>590</v>
      </c>
      <c r="U686" s="84" t="s">
        <v>131</v>
      </c>
      <c r="V686" s="84">
        <v>0</v>
      </c>
      <c r="W686" s="84">
        <v>0</v>
      </c>
      <c r="X686" s="84">
        <v>0</v>
      </c>
      <c r="Y686" s="84" t="s">
        <v>131</v>
      </c>
      <c r="Z686" s="84">
        <v>11</v>
      </c>
      <c r="AA686" s="84">
        <v>74</v>
      </c>
      <c r="AB686" s="84">
        <v>395</v>
      </c>
      <c r="AD686" s="65">
        <v>681</v>
      </c>
      <c r="AE686" s="66" t="s">
        <v>1062</v>
      </c>
      <c r="AF686" s="65" t="s">
        <v>1063</v>
      </c>
      <c r="AG686" s="60" t="s">
        <v>144</v>
      </c>
      <c r="AH686" s="60"/>
      <c r="AI686" s="60"/>
      <c r="AJ686" s="60"/>
      <c r="AK686" s="60"/>
      <c r="AL686" s="60"/>
      <c r="AM686" s="60"/>
      <c r="BD686" s="61"/>
    </row>
    <row r="687" spans="1:56" x14ac:dyDescent="0.45">
      <c r="A687" s="62">
        <v>3936</v>
      </c>
      <c r="B687" s="84" t="s">
        <v>131</v>
      </c>
      <c r="C687" s="84" t="s">
        <v>131</v>
      </c>
      <c r="D687" s="84">
        <v>2261</v>
      </c>
      <c r="E687" s="84">
        <v>24</v>
      </c>
      <c r="F687" s="84">
        <v>313</v>
      </c>
      <c r="G687" s="84">
        <v>7</v>
      </c>
      <c r="H687" s="84">
        <v>108</v>
      </c>
      <c r="I687" s="84" t="s">
        <v>131</v>
      </c>
      <c r="J687" s="84">
        <v>335</v>
      </c>
      <c r="K687" s="84">
        <v>676</v>
      </c>
      <c r="L687" s="84">
        <v>541</v>
      </c>
      <c r="M687" s="84">
        <v>620</v>
      </c>
      <c r="N687" s="84">
        <v>187</v>
      </c>
      <c r="O687" s="84">
        <v>287</v>
      </c>
      <c r="P687" s="84">
        <v>13</v>
      </c>
      <c r="Q687" s="84">
        <v>111</v>
      </c>
      <c r="R687" s="84">
        <v>0</v>
      </c>
      <c r="S687" s="84">
        <v>3118</v>
      </c>
      <c r="T687" s="84">
        <v>461</v>
      </c>
      <c r="U687" s="84" t="s">
        <v>131</v>
      </c>
      <c r="V687" s="84">
        <v>0</v>
      </c>
      <c r="W687" s="84" t="s">
        <v>131</v>
      </c>
      <c r="X687" s="84" t="s">
        <v>131</v>
      </c>
      <c r="Y687" s="84" t="s">
        <v>131</v>
      </c>
      <c r="Z687" s="84">
        <v>18</v>
      </c>
      <c r="AA687" s="84">
        <v>45</v>
      </c>
      <c r="AB687" s="84">
        <v>702</v>
      </c>
      <c r="AD687" s="65">
        <v>682</v>
      </c>
      <c r="AE687" s="66" t="s">
        <v>1064</v>
      </c>
      <c r="AF687" s="65" t="s">
        <v>1063</v>
      </c>
      <c r="AG687" s="60" t="s">
        <v>144</v>
      </c>
      <c r="AH687" s="60"/>
      <c r="AI687" s="60"/>
      <c r="AJ687" s="60"/>
      <c r="AK687" s="60"/>
      <c r="AL687" s="60"/>
      <c r="AM687" s="60"/>
      <c r="BD687" s="61"/>
    </row>
    <row r="688" spans="1:56" x14ac:dyDescent="0.45">
      <c r="A688" s="62">
        <v>3937</v>
      </c>
      <c r="B688" s="84">
        <v>0</v>
      </c>
      <c r="C688" s="84">
        <v>0</v>
      </c>
      <c r="D688" s="84">
        <v>101</v>
      </c>
      <c r="E688" s="84" t="s">
        <v>131</v>
      </c>
      <c r="F688" s="84">
        <v>18</v>
      </c>
      <c r="G688" s="84">
        <v>0</v>
      </c>
      <c r="H688" s="84" t="s">
        <v>131</v>
      </c>
      <c r="I688" s="84">
        <v>0</v>
      </c>
      <c r="J688" s="84">
        <v>47</v>
      </c>
      <c r="K688" s="84">
        <v>42</v>
      </c>
      <c r="L688" s="84">
        <v>29</v>
      </c>
      <c r="M688" s="84">
        <v>40</v>
      </c>
      <c r="N688" s="84">
        <v>11</v>
      </c>
      <c r="O688" s="84">
        <v>11</v>
      </c>
      <c r="P688" s="84" t="s">
        <v>131</v>
      </c>
      <c r="Q688" s="84" t="s">
        <v>131</v>
      </c>
      <c r="R688" s="84">
        <v>0</v>
      </c>
      <c r="S688" s="84">
        <v>166</v>
      </c>
      <c r="T688" s="84">
        <v>64</v>
      </c>
      <c r="U688" s="84">
        <v>0</v>
      </c>
      <c r="V688" s="84">
        <v>0</v>
      </c>
      <c r="W688" s="84">
        <v>0</v>
      </c>
      <c r="X688" s="84">
        <v>0</v>
      </c>
      <c r="Y688" s="84">
        <v>0</v>
      </c>
      <c r="Z688" s="84" t="s">
        <v>131</v>
      </c>
      <c r="AA688" s="84">
        <v>5</v>
      </c>
      <c r="AB688" s="84">
        <v>48</v>
      </c>
      <c r="AD688" s="65">
        <v>683</v>
      </c>
      <c r="AE688" s="66" t="s">
        <v>1065</v>
      </c>
      <c r="AF688" s="65" t="s">
        <v>1063</v>
      </c>
      <c r="AG688" s="60" t="s">
        <v>144</v>
      </c>
      <c r="AH688" s="60"/>
      <c r="AI688" s="60"/>
      <c r="AJ688" s="60"/>
      <c r="AK688" s="60"/>
      <c r="AL688" s="60"/>
      <c r="AM688" s="60"/>
      <c r="BD688" s="61"/>
    </row>
    <row r="689" spans="1:56" x14ac:dyDescent="0.45">
      <c r="A689" s="62">
        <v>3938</v>
      </c>
      <c r="B689" s="84" t="s">
        <v>131</v>
      </c>
      <c r="C689" s="84">
        <v>0</v>
      </c>
      <c r="D689" s="84">
        <v>535</v>
      </c>
      <c r="E689" s="84" t="s">
        <v>131</v>
      </c>
      <c r="F689" s="84">
        <v>67</v>
      </c>
      <c r="G689" s="84">
        <v>0</v>
      </c>
      <c r="H689" s="84">
        <v>22</v>
      </c>
      <c r="I689" s="84">
        <v>0</v>
      </c>
      <c r="J689" s="84">
        <v>85</v>
      </c>
      <c r="K689" s="84">
        <v>134</v>
      </c>
      <c r="L689" s="84">
        <v>111</v>
      </c>
      <c r="M689" s="84">
        <v>150</v>
      </c>
      <c r="N689" s="84">
        <v>47</v>
      </c>
      <c r="O689" s="84">
        <v>64</v>
      </c>
      <c r="P689" s="84" t="s">
        <v>131</v>
      </c>
      <c r="Q689" s="84">
        <v>19</v>
      </c>
      <c r="R689" s="84">
        <v>0</v>
      </c>
      <c r="S689" s="84">
        <v>738</v>
      </c>
      <c r="T689" s="84">
        <v>141</v>
      </c>
      <c r="U689" s="84" t="s">
        <v>131</v>
      </c>
      <c r="V689" s="84">
        <v>0</v>
      </c>
      <c r="W689" s="84" t="s">
        <v>131</v>
      </c>
      <c r="X689" s="84">
        <v>0</v>
      </c>
      <c r="Y689" s="84" t="s">
        <v>131</v>
      </c>
      <c r="Z689" s="84">
        <v>7</v>
      </c>
      <c r="AA689" s="84">
        <v>8</v>
      </c>
      <c r="AB689" s="84">
        <v>109</v>
      </c>
      <c r="AD689" s="65">
        <v>684</v>
      </c>
      <c r="AE689" s="66" t="s">
        <v>1066</v>
      </c>
      <c r="AF689" s="65" t="s">
        <v>1063</v>
      </c>
      <c r="AG689" s="60" t="s">
        <v>144</v>
      </c>
      <c r="AH689" s="60"/>
      <c r="AI689" s="60"/>
      <c r="AJ689" s="60"/>
      <c r="AK689" s="60"/>
      <c r="AL689" s="60"/>
      <c r="AM689" s="60"/>
      <c r="BD689" s="61"/>
    </row>
    <row r="690" spans="1:56" x14ac:dyDescent="0.45">
      <c r="A690" s="62">
        <v>3939</v>
      </c>
      <c r="B690" s="84" t="s">
        <v>131</v>
      </c>
      <c r="C690" s="84" t="s">
        <v>131</v>
      </c>
      <c r="D690" s="84">
        <v>3119</v>
      </c>
      <c r="E690" s="84">
        <v>15</v>
      </c>
      <c r="F690" s="84">
        <v>549</v>
      </c>
      <c r="G690" s="84">
        <v>10</v>
      </c>
      <c r="H690" s="84">
        <v>245</v>
      </c>
      <c r="I690" s="84">
        <v>0</v>
      </c>
      <c r="J690" s="84">
        <v>756</v>
      </c>
      <c r="K690" s="84">
        <v>948</v>
      </c>
      <c r="L690" s="84">
        <v>765</v>
      </c>
      <c r="M690" s="84">
        <v>923</v>
      </c>
      <c r="N690" s="84">
        <v>276</v>
      </c>
      <c r="O690" s="84">
        <v>548</v>
      </c>
      <c r="P690" s="84">
        <v>30</v>
      </c>
      <c r="Q690" s="84">
        <v>176</v>
      </c>
      <c r="R690" s="84">
        <v>0</v>
      </c>
      <c r="S690" s="84">
        <v>4739</v>
      </c>
      <c r="T690" s="84">
        <v>293</v>
      </c>
      <c r="U690" s="84">
        <v>5</v>
      </c>
      <c r="V690" s="84">
        <v>0</v>
      </c>
      <c r="W690" s="84" t="s">
        <v>131</v>
      </c>
      <c r="X690" s="84" t="s">
        <v>131</v>
      </c>
      <c r="Y690" s="84" t="s">
        <v>131</v>
      </c>
      <c r="Z690" s="84">
        <v>47</v>
      </c>
      <c r="AA690" s="84">
        <v>58</v>
      </c>
      <c r="AB690" s="84">
        <v>1203</v>
      </c>
      <c r="AD690" s="65">
        <v>685</v>
      </c>
      <c r="AE690" s="66" t="s">
        <v>1067</v>
      </c>
      <c r="AF690" s="65" t="s">
        <v>1063</v>
      </c>
      <c r="AG690" s="60" t="s">
        <v>144</v>
      </c>
      <c r="AH690" s="60"/>
      <c r="AI690" s="60"/>
      <c r="AJ690" s="60"/>
      <c r="AK690" s="60"/>
      <c r="AL690" s="60"/>
      <c r="AM690" s="60"/>
      <c r="BD690" s="61"/>
    </row>
    <row r="691" spans="1:56" x14ac:dyDescent="0.45">
      <c r="A691" s="62">
        <v>3940</v>
      </c>
      <c r="B691" s="84">
        <v>0</v>
      </c>
      <c r="C691" s="84" t="s">
        <v>131</v>
      </c>
      <c r="D691" s="84">
        <v>1509</v>
      </c>
      <c r="E691" s="84">
        <v>9</v>
      </c>
      <c r="F691" s="84">
        <v>218</v>
      </c>
      <c r="G691" s="84">
        <v>5</v>
      </c>
      <c r="H691" s="84">
        <v>80</v>
      </c>
      <c r="I691" s="84">
        <v>0</v>
      </c>
      <c r="J691" s="84">
        <v>272</v>
      </c>
      <c r="K691" s="84">
        <v>375</v>
      </c>
      <c r="L691" s="84">
        <v>319</v>
      </c>
      <c r="M691" s="84">
        <v>321</v>
      </c>
      <c r="N691" s="84">
        <v>66</v>
      </c>
      <c r="O691" s="84">
        <v>216</v>
      </c>
      <c r="P691" s="84">
        <v>14</v>
      </c>
      <c r="Q691" s="84">
        <v>98</v>
      </c>
      <c r="R691" s="84">
        <v>0</v>
      </c>
      <c r="S691" s="84">
        <v>2159</v>
      </c>
      <c r="T691" s="84">
        <v>170</v>
      </c>
      <c r="U691" s="84" t="s">
        <v>131</v>
      </c>
      <c r="V691" s="84">
        <v>0</v>
      </c>
      <c r="W691" s="84" t="s">
        <v>131</v>
      </c>
      <c r="X691" s="84">
        <v>0</v>
      </c>
      <c r="Y691" s="84" t="s">
        <v>131</v>
      </c>
      <c r="Z691" s="84">
        <v>17</v>
      </c>
      <c r="AA691" s="84">
        <v>12</v>
      </c>
      <c r="AB691" s="84">
        <v>554</v>
      </c>
      <c r="AD691" s="65">
        <v>686</v>
      </c>
      <c r="AE691" s="66" t="s">
        <v>1068</v>
      </c>
      <c r="AF691" s="65" t="s">
        <v>1063</v>
      </c>
      <c r="AG691" s="60" t="s">
        <v>144</v>
      </c>
      <c r="AH691" s="60"/>
      <c r="AI691" s="60"/>
      <c r="AJ691" s="60"/>
      <c r="AK691" s="60"/>
      <c r="AL691" s="60"/>
      <c r="AM691" s="60"/>
      <c r="BD691" s="61"/>
    </row>
    <row r="692" spans="1:56" x14ac:dyDescent="0.45">
      <c r="A692" s="62">
        <v>3941</v>
      </c>
      <c r="B692" s="84">
        <v>0</v>
      </c>
      <c r="C692" s="84" t="s">
        <v>131</v>
      </c>
      <c r="D692" s="84">
        <v>2070</v>
      </c>
      <c r="E692" s="84">
        <v>15</v>
      </c>
      <c r="F692" s="84">
        <v>385</v>
      </c>
      <c r="G692" s="84">
        <v>8</v>
      </c>
      <c r="H692" s="84">
        <v>173</v>
      </c>
      <c r="I692" s="84">
        <v>0</v>
      </c>
      <c r="J692" s="84">
        <v>461</v>
      </c>
      <c r="K692" s="84">
        <v>905</v>
      </c>
      <c r="L692" s="84">
        <v>690</v>
      </c>
      <c r="M692" s="84">
        <v>796</v>
      </c>
      <c r="N692" s="84">
        <v>203</v>
      </c>
      <c r="O692" s="84">
        <v>418</v>
      </c>
      <c r="P692" s="84">
        <v>26</v>
      </c>
      <c r="Q692" s="84">
        <v>140</v>
      </c>
      <c r="R692" s="84" t="s">
        <v>131</v>
      </c>
      <c r="S692" s="84">
        <v>3225</v>
      </c>
      <c r="T692" s="84">
        <v>337</v>
      </c>
      <c r="U692" s="84" t="s">
        <v>131</v>
      </c>
      <c r="V692" s="84" t="s">
        <v>131</v>
      </c>
      <c r="W692" s="84" t="s">
        <v>131</v>
      </c>
      <c r="X692" s="84" t="s">
        <v>131</v>
      </c>
      <c r="Y692" s="84" t="s">
        <v>131</v>
      </c>
      <c r="Z692" s="84">
        <v>20</v>
      </c>
      <c r="AA692" s="84">
        <v>56</v>
      </c>
      <c r="AB692" s="84">
        <v>879</v>
      </c>
      <c r="AD692" s="65">
        <v>687</v>
      </c>
      <c r="AE692" s="66" t="s">
        <v>1069</v>
      </c>
      <c r="AF692" s="65" t="s">
        <v>1063</v>
      </c>
      <c r="AG692" s="60" t="s">
        <v>144</v>
      </c>
      <c r="AH692" s="60"/>
      <c r="AI692" s="60"/>
      <c r="AJ692" s="60"/>
      <c r="AK692" s="60"/>
      <c r="AL692" s="60"/>
      <c r="AM692" s="60"/>
      <c r="BD692" s="61"/>
    </row>
    <row r="693" spans="1:56" x14ac:dyDescent="0.45">
      <c r="A693" s="62">
        <v>3942</v>
      </c>
      <c r="B693" s="84">
        <v>0</v>
      </c>
      <c r="C693" s="84">
        <v>0</v>
      </c>
      <c r="D693" s="84">
        <v>416</v>
      </c>
      <c r="E693" s="84" t="s">
        <v>131</v>
      </c>
      <c r="F693" s="84">
        <v>45</v>
      </c>
      <c r="G693" s="84" t="s">
        <v>131</v>
      </c>
      <c r="H693" s="84">
        <v>16</v>
      </c>
      <c r="I693" s="84">
        <v>0</v>
      </c>
      <c r="J693" s="84">
        <v>51</v>
      </c>
      <c r="K693" s="84">
        <v>88</v>
      </c>
      <c r="L693" s="84">
        <v>62</v>
      </c>
      <c r="M693" s="84">
        <v>89</v>
      </c>
      <c r="N693" s="84">
        <v>39</v>
      </c>
      <c r="O693" s="84">
        <v>38</v>
      </c>
      <c r="P693" s="84">
        <v>0</v>
      </c>
      <c r="Q693" s="84">
        <v>12</v>
      </c>
      <c r="R693" s="84">
        <v>0</v>
      </c>
      <c r="S693" s="84">
        <v>552</v>
      </c>
      <c r="T693" s="84">
        <v>161</v>
      </c>
      <c r="U693" s="84" t="s">
        <v>131</v>
      </c>
      <c r="V693" s="84">
        <v>0</v>
      </c>
      <c r="W693" s="84">
        <v>0</v>
      </c>
      <c r="X693" s="84">
        <v>0</v>
      </c>
      <c r="Y693" s="84" t="s">
        <v>131</v>
      </c>
      <c r="Z693" s="84">
        <v>0</v>
      </c>
      <c r="AA693" s="84">
        <v>8</v>
      </c>
      <c r="AB693" s="84">
        <v>73</v>
      </c>
      <c r="AD693" s="65">
        <v>688</v>
      </c>
      <c r="AE693" s="66" t="s">
        <v>1070</v>
      </c>
      <c r="AF693" s="65" t="s">
        <v>1063</v>
      </c>
      <c r="AG693" s="60" t="s">
        <v>144</v>
      </c>
      <c r="AH693" s="60"/>
      <c r="AI693" s="60"/>
      <c r="AJ693" s="60"/>
      <c r="AK693" s="60"/>
      <c r="AL693" s="60"/>
      <c r="AM693" s="60"/>
      <c r="BD693" s="61"/>
    </row>
    <row r="694" spans="1:56" x14ac:dyDescent="0.45">
      <c r="A694" s="62">
        <v>3943</v>
      </c>
      <c r="B694" s="84">
        <v>0</v>
      </c>
      <c r="C694" s="84">
        <v>0</v>
      </c>
      <c r="D694" s="84">
        <v>285</v>
      </c>
      <c r="E694" s="84">
        <v>0</v>
      </c>
      <c r="F694" s="84">
        <v>27</v>
      </c>
      <c r="G694" s="84">
        <v>0</v>
      </c>
      <c r="H694" s="84">
        <v>8</v>
      </c>
      <c r="I694" s="84">
        <v>0</v>
      </c>
      <c r="J694" s="84">
        <v>27</v>
      </c>
      <c r="K694" s="84">
        <v>33</v>
      </c>
      <c r="L694" s="84">
        <v>25</v>
      </c>
      <c r="M694" s="84">
        <v>37</v>
      </c>
      <c r="N694" s="84">
        <v>18</v>
      </c>
      <c r="O694" s="84">
        <v>15</v>
      </c>
      <c r="P694" s="84" t="s">
        <v>131</v>
      </c>
      <c r="Q694" s="84" t="s">
        <v>131</v>
      </c>
      <c r="R694" s="84">
        <v>0</v>
      </c>
      <c r="S694" s="84">
        <v>348</v>
      </c>
      <c r="T694" s="84">
        <v>171</v>
      </c>
      <c r="U694" s="84">
        <v>0</v>
      </c>
      <c r="V694" s="84">
        <v>0</v>
      </c>
      <c r="W694" s="84">
        <v>0</v>
      </c>
      <c r="X694" s="84">
        <v>0</v>
      </c>
      <c r="Y694" s="84">
        <v>0</v>
      </c>
      <c r="Z694" s="84" t="s">
        <v>131</v>
      </c>
      <c r="AA694" s="84" t="s">
        <v>131</v>
      </c>
      <c r="AB694" s="84">
        <v>43</v>
      </c>
      <c r="AD694" s="65">
        <v>689</v>
      </c>
      <c r="AE694" s="66" t="s">
        <v>1071</v>
      </c>
      <c r="AF694" s="65" t="s">
        <v>1063</v>
      </c>
      <c r="AG694" s="60" t="s">
        <v>144</v>
      </c>
      <c r="AH694" s="60"/>
      <c r="AI694" s="60"/>
      <c r="AJ694" s="60"/>
      <c r="AK694" s="60"/>
      <c r="AL694" s="60"/>
      <c r="AM694" s="60"/>
      <c r="BD694" s="61"/>
    </row>
    <row r="695" spans="1:56" x14ac:dyDescent="0.45">
      <c r="A695" s="62">
        <v>3944</v>
      </c>
      <c r="B695" s="84">
        <v>0</v>
      </c>
      <c r="C695" s="84">
        <v>0</v>
      </c>
      <c r="D695" s="84">
        <v>51</v>
      </c>
      <c r="E695" s="84">
        <v>0</v>
      </c>
      <c r="F695" s="84">
        <v>7</v>
      </c>
      <c r="G695" s="84">
        <v>0</v>
      </c>
      <c r="H695" s="84" t="s">
        <v>131</v>
      </c>
      <c r="I695" s="84">
        <v>0</v>
      </c>
      <c r="J695" s="84">
        <v>5</v>
      </c>
      <c r="K695" s="84">
        <v>5</v>
      </c>
      <c r="L695" s="84" t="s">
        <v>131</v>
      </c>
      <c r="M695" s="84">
        <v>10</v>
      </c>
      <c r="N695" s="84" t="s">
        <v>131</v>
      </c>
      <c r="O695" s="84" t="s">
        <v>131</v>
      </c>
      <c r="P695" s="84">
        <v>0</v>
      </c>
      <c r="Q695" s="84" t="s">
        <v>131</v>
      </c>
      <c r="R695" s="84">
        <v>0</v>
      </c>
      <c r="S695" s="84">
        <v>63</v>
      </c>
      <c r="T695" s="84">
        <v>49</v>
      </c>
      <c r="U695" s="84">
        <v>0</v>
      </c>
      <c r="V695" s="84">
        <v>0</v>
      </c>
      <c r="W695" s="84">
        <v>0</v>
      </c>
      <c r="X695" s="84">
        <v>0</v>
      </c>
      <c r="Y695" s="84">
        <v>0</v>
      </c>
      <c r="Z695" s="84" t="s">
        <v>131</v>
      </c>
      <c r="AA695" s="84" t="s">
        <v>131</v>
      </c>
      <c r="AB695" s="84" t="s">
        <v>131</v>
      </c>
      <c r="AD695" s="65">
        <v>690</v>
      </c>
      <c r="AE695" s="66" t="s">
        <v>1072</v>
      </c>
      <c r="AF695" s="65" t="s">
        <v>1063</v>
      </c>
      <c r="AG695" s="60" t="s">
        <v>144</v>
      </c>
      <c r="AH695" s="60"/>
      <c r="AI695" s="60"/>
      <c r="AJ695" s="60"/>
      <c r="AK695" s="60"/>
      <c r="AL695" s="60"/>
      <c r="AM695" s="60"/>
      <c r="BD695" s="61"/>
    </row>
    <row r="696" spans="1:56" x14ac:dyDescent="0.45">
      <c r="A696" s="62">
        <v>3945</v>
      </c>
      <c r="B696" s="84">
        <v>0</v>
      </c>
      <c r="C696" s="84">
        <v>0</v>
      </c>
      <c r="D696" s="84">
        <v>116</v>
      </c>
      <c r="E696" s="84">
        <v>0</v>
      </c>
      <c r="F696" s="84">
        <v>21</v>
      </c>
      <c r="G696" s="84">
        <v>0</v>
      </c>
      <c r="H696" s="84">
        <v>9</v>
      </c>
      <c r="I696" s="84">
        <v>0</v>
      </c>
      <c r="J696" s="84">
        <v>21</v>
      </c>
      <c r="K696" s="84">
        <v>51</v>
      </c>
      <c r="L696" s="84">
        <v>36</v>
      </c>
      <c r="M696" s="84">
        <v>54</v>
      </c>
      <c r="N696" s="84">
        <v>15</v>
      </c>
      <c r="O696" s="84">
        <v>22</v>
      </c>
      <c r="P696" s="84" t="s">
        <v>131</v>
      </c>
      <c r="Q696" s="84">
        <v>7</v>
      </c>
      <c r="R696" s="84">
        <v>0</v>
      </c>
      <c r="S696" s="84">
        <v>175</v>
      </c>
      <c r="T696" s="84">
        <v>20</v>
      </c>
      <c r="U696" s="84">
        <v>0</v>
      </c>
      <c r="V696" s="84">
        <v>0</v>
      </c>
      <c r="W696" s="84">
        <v>0</v>
      </c>
      <c r="X696" s="84">
        <v>0</v>
      </c>
      <c r="Y696" s="84">
        <v>0</v>
      </c>
      <c r="Z696" s="84">
        <v>0</v>
      </c>
      <c r="AA696" s="84" t="s">
        <v>131</v>
      </c>
      <c r="AB696" s="84">
        <v>30</v>
      </c>
      <c r="AD696" s="65">
        <v>691</v>
      </c>
      <c r="AE696" s="66" t="s">
        <v>1073</v>
      </c>
      <c r="AF696" s="65" t="s">
        <v>1063</v>
      </c>
      <c r="AG696" s="60" t="s">
        <v>144</v>
      </c>
      <c r="AH696" s="60"/>
      <c r="AI696" s="60"/>
      <c r="AJ696" s="60"/>
      <c r="AK696" s="60"/>
      <c r="AL696" s="60"/>
      <c r="AM696" s="60"/>
      <c r="BD696" s="61"/>
    </row>
    <row r="697" spans="1:56" x14ac:dyDescent="0.45">
      <c r="A697" s="62">
        <v>3946</v>
      </c>
      <c r="B697" s="84">
        <v>0</v>
      </c>
      <c r="C697" s="84">
        <v>0</v>
      </c>
      <c r="D697" s="84">
        <v>33</v>
      </c>
      <c r="E697" s="84">
        <v>0</v>
      </c>
      <c r="F697" s="84" t="s">
        <v>131</v>
      </c>
      <c r="G697" s="84">
        <v>0</v>
      </c>
      <c r="H697" s="84" t="s">
        <v>131</v>
      </c>
      <c r="I697" s="84">
        <v>0</v>
      </c>
      <c r="J697" s="84">
        <v>6</v>
      </c>
      <c r="K697" s="84">
        <v>14</v>
      </c>
      <c r="L697" s="84">
        <v>10</v>
      </c>
      <c r="M697" s="84">
        <v>14</v>
      </c>
      <c r="N697" s="84">
        <v>5</v>
      </c>
      <c r="O697" s="84">
        <v>9</v>
      </c>
      <c r="P697" s="84">
        <v>0</v>
      </c>
      <c r="Q697" s="84" t="s">
        <v>131</v>
      </c>
      <c r="R697" s="84">
        <v>0</v>
      </c>
      <c r="S697" s="84">
        <v>51</v>
      </c>
      <c r="T697" s="84">
        <v>5</v>
      </c>
      <c r="U697" s="84">
        <v>0</v>
      </c>
      <c r="V697" s="84">
        <v>0</v>
      </c>
      <c r="W697" s="84">
        <v>0</v>
      </c>
      <c r="X697" s="84">
        <v>0</v>
      </c>
      <c r="Y697" s="84">
        <v>0</v>
      </c>
      <c r="Z697" s="84">
        <v>0</v>
      </c>
      <c r="AA697" s="84" t="s">
        <v>131</v>
      </c>
      <c r="AB697" s="84">
        <v>6</v>
      </c>
      <c r="AD697" s="65">
        <v>692</v>
      </c>
      <c r="AE697" s="66" t="s">
        <v>1074</v>
      </c>
      <c r="AF697" s="65" t="s">
        <v>1063</v>
      </c>
      <c r="AG697" s="60" t="s">
        <v>144</v>
      </c>
      <c r="AH697" s="60"/>
      <c r="AI697" s="60"/>
      <c r="AJ697" s="60"/>
      <c r="AK697" s="60"/>
      <c r="AL697" s="60"/>
      <c r="AM697" s="60"/>
      <c r="BD697" s="61"/>
    </row>
    <row r="698" spans="1:56" x14ac:dyDescent="0.45">
      <c r="A698" s="62">
        <v>3950</v>
      </c>
      <c r="B698" s="84" t="s">
        <v>131</v>
      </c>
      <c r="C698" s="84">
        <v>0</v>
      </c>
      <c r="D698" s="84">
        <v>844</v>
      </c>
      <c r="E698" s="84">
        <v>6</v>
      </c>
      <c r="F698" s="84">
        <v>154</v>
      </c>
      <c r="G698" s="84" t="s">
        <v>131</v>
      </c>
      <c r="H698" s="84">
        <v>66</v>
      </c>
      <c r="I698" s="84">
        <v>0</v>
      </c>
      <c r="J698" s="84">
        <v>226</v>
      </c>
      <c r="K698" s="84">
        <v>349</v>
      </c>
      <c r="L698" s="84">
        <v>271</v>
      </c>
      <c r="M698" s="84">
        <v>350</v>
      </c>
      <c r="N698" s="84">
        <v>106</v>
      </c>
      <c r="O698" s="84">
        <v>169</v>
      </c>
      <c r="P698" s="84">
        <v>13</v>
      </c>
      <c r="Q698" s="84">
        <v>64</v>
      </c>
      <c r="R698" s="84">
        <v>0</v>
      </c>
      <c r="S698" s="84">
        <v>1348</v>
      </c>
      <c r="T698" s="84">
        <v>125</v>
      </c>
      <c r="U698" s="84" t="s">
        <v>131</v>
      </c>
      <c r="V698" s="84">
        <v>0</v>
      </c>
      <c r="W698" s="84" t="s">
        <v>131</v>
      </c>
      <c r="X698" s="84">
        <v>0</v>
      </c>
      <c r="Y698" s="84" t="s">
        <v>131</v>
      </c>
      <c r="Z698" s="84">
        <v>17</v>
      </c>
      <c r="AA698" s="84">
        <v>22</v>
      </c>
      <c r="AB698" s="84">
        <v>273</v>
      </c>
      <c r="AD698" s="65">
        <v>693</v>
      </c>
      <c r="AE698" s="66" t="s">
        <v>1075</v>
      </c>
      <c r="AF698" s="65" t="s">
        <v>1063</v>
      </c>
      <c r="AG698" s="60" t="s">
        <v>144</v>
      </c>
      <c r="AH698" s="60"/>
      <c r="AI698" s="60"/>
      <c r="AJ698" s="60"/>
      <c r="AK698" s="60"/>
      <c r="AL698" s="60"/>
      <c r="AM698" s="60"/>
      <c r="BD698" s="61"/>
    </row>
    <row r="699" spans="1:56" x14ac:dyDescent="0.45">
      <c r="A699" s="62">
        <v>3951</v>
      </c>
      <c r="B699" s="84">
        <v>0</v>
      </c>
      <c r="C699" s="84">
        <v>0</v>
      </c>
      <c r="D699" s="84">
        <v>79</v>
      </c>
      <c r="E699" s="84" t="s">
        <v>131</v>
      </c>
      <c r="F699" s="84">
        <v>19</v>
      </c>
      <c r="G699" s="84" t="s">
        <v>131</v>
      </c>
      <c r="H699" s="84" t="s">
        <v>131</v>
      </c>
      <c r="I699" s="84">
        <v>0</v>
      </c>
      <c r="J699" s="84">
        <v>23</v>
      </c>
      <c r="K699" s="84">
        <v>68</v>
      </c>
      <c r="L699" s="84">
        <v>42</v>
      </c>
      <c r="M699" s="84">
        <v>55</v>
      </c>
      <c r="N699" s="84">
        <v>8</v>
      </c>
      <c r="O699" s="84">
        <v>15</v>
      </c>
      <c r="P699" s="84" t="s">
        <v>131</v>
      </c>
      <c r="Q699" s="84">
        <v>0</v>
      </c>
      <c r="R699" s="84">
        <v>0</v>
      </c>
      <c r="S699" s="84">
        <v>132</v>
      </c>
      <c r="T699" s="84">
        <v>39</v>
      </c>
      <c r="U699" s="84">
        <v>0</v>
      </c>
      <c r="V699" s="84">
        <v>0</v>
      </c>
      <c r="W699" s="84">
        <v>0</v>
      </c>
      <c r="X699" s="84">
        <v>0</v>
      </c>
      <c r="Y699" s="84" t="s">
        <v>131</v>
      </c>
      <c r="Z699" s="84" t="s">
        <v>131</v>
      </c>
      <c r="AA699" s="84" t="s">
        <v>131</v>
      </c>
      <c r="AB699" s="84">
        <v>14</v>
      </c>
      <c r="AD699" s="65">
        <v>694</v>
      </c>
      <c r="AE699" s="66" t="s">
        <v>1076</v>
      </c>
      <c r="AF699" s="65" t="s">
        <v>1063</v>
      </c>
      <c r="AG699" s="60" t="s">
        <v>144</v>
      </c>
      <c r="AH699" s="60"/>
      <c r="AI699" s="60"/>
      <c r="AJ699" s="60"/>
      <c r="AK699" s="60"/>
      <c r="AL699" s="60"/>
      <c r="AM699" s="60"/>
      <c r="BD699" s="61"/>
    </row>
    <row r="700" spans="1:56" x14ac:dyDescent="0.45">
      <c r="A700" s="62">
        <v>3953</v>
      </c>
      <c r="B700" s="84" t="s">
        <v>131</v>
      </c>
      <c r="C700" s="84" t="s">
        <v>131</v>
      </c>
      <c r="D700" s="84">
        <v>1131</v>
      </c>
      <c r="E700" s="84">
        <v>7</v>
      </c>
      <c r="F700" s="84">
        <v>204</v>
      </c>
      <c r="G700" s="84">
        <v>6</v>
      </c>
      <c r="H700" s="84">
        <v>88</v>
      </c>
      <c r="I700" s="84">
        <v>0</v>
      </c>
      <c r="J700" s="84">
        <v>253</v>
      </c>
      <c r="K700" s="84">
        <v>529</v>
      </c>
      <c r="L700" s="84">
        <v>378</v>
      </c>
      <c r="M700" s="84">
        <v>464</v>
      </c>
      <c r="N700" s="84">
        <v>135</v>
      </c>
      <c r="O700" s="84">
        <v>181</v>
      </c>
      <c r="P700" s="84">
        <v>24</v>
      </c>
      <c r="Q700" s="84">
        <v>73</v>
      </c>
      <c r="R700" s="84">
        <v>0</v>
      </c>
      <c r="S700" s="84">
        <v>1700</v>
      </c>
      <c r="T700" s="84">
        <v>298</v>
      </c>
      <c r="U700" s="84" t="s">
        <v>131</v>
      </c>
      <c r="V700" s="84">
        <v>0</v>
      </c>
      <c r="W700" s="84" t="s">
        <v>131</v>
      </c>
      <c r="X700" s="84" t="s">
        <v>131</v>
      </c>
      <c r="Y700" s="84" t="s">
        <v>131</v>
      </c>
      <c r="Z700" s="84">
        <v>20</v>
      </c>
      <c r="AA700" s="84">
        <v>16</v>
      </c>
      <c r="AB700" s="84">
        <v>369</v>
      </c>
      <c r="AD700" s="65">
        <v>695</v>
      </c>
      <c r="AE700" s="66" t="s">
        <v>1077</v>
      </c>
      <c r="AF700" s="65" t="s">
        <v>1063</v>
      </c>
      <c r="AG700" s="60" t="s">
        <v>144</v>
      </c>
      <c r="AH700" s="60"/>
      <c r="AI700" s="60"/>
      <c r="AJ700" s="60"/>
      <c r="AK700" s="60"/>
      <c r="AL700" s="60"/>
      <c r="AM700" s="60"/>
      <c r="BD700" s="61"/>
    </row>
    <row r="701" spans="1:56" x14ac:dyDescent="0.45">
      <c r="A701" s="62">
        <v>3954</v>
      </c>
      <c r="B701" s="84">
        <v>0</v>
      </c>
      <c r="C701" s="84">
        <v>0</v>
      </c>
      <c r="D701" s="84">
        <v>35</v>
      </c>
      <c r="E701" s="84">
        <v>0</v>
      </c>
      <c r="F701" s="84" t="s">
        <v>131</v>
      </c>
      <c r="G701" s="84">
        <v>0</v>
      </c>
      <c r="H701" s="84" t="s">
        <v>131</v>
      </c>
      <c r="I701" s="84">
        <v>0</v>
      </c>
      <c r="J701" s="84">
        <v>10</v>
      </c>
      <c r="K701" s="84">
        <v>17</v>
      </c>
      <c r="L701" s="84">
        <v>9</v>
      </c>
      <c r="M701" s="84">
        <v>16</v>
      </c>
      <c r="N701" s="84">
        <v>6</v>
      </c>
      <c r="O701" s="84" t="s">
        <v>131</v>
      </c>
      <c r="P701" s="84">
        <v>0</v>
      </c>
      <c r="Q701" s="84">
        <v>0</v>
      </c>
      <c r="R701" s="84">
        <v>0</v>
      </c>
      <c r="S701" s="84">
        <v>51</v>
      </c>
      <c r="T701" s="84">
        <v>15</v>
      </c>
      <c r="U701" s="84">
        <v>0</v>
      </c>
      <c r="V701" s="84">
        <v>0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4">
        <v>7</v>
      </c>
      <c r="AD701" s="65">
        <v>696</v>
      </c>
      <c r="AE701" s="66" t="s">
        <v>1078</v>
      </c>
      <c r="AF701" s="65" t="s">
        <v>1079</v>
      </c>
      <c r="AG701" s="60" t="s">
        <v>144</v>
      </c>
      <c r="AH701" s="60"/>
      <c r="AI701" s="60"/>
      <c r="AJ701" s="60"/>
      <c r="AK701" s="60"/>
      <c r="AL701" s="60"/>
      <c r="AM701" s="60"/>
      <c r="BD701" s="61"/>
    </row>
    <row r="702" spans="1:56" x14ac:dyDescent="0.45">
      <c r="A702" s="62">
        <v>3956</v>
      </c>
      <c r="B702" s="84">
        <v>0</v>
      </c>
      <c r="C702" s="84">
        <v>0</v>
      </c>
      <c r="D702" s="84">
        <v>454</v>
      </c>
      <c r="E702" s="84" t="s">
        <v>131</v>
      </c>
      <c r="F702" s="84">
        <v>72</v>
      </c>
      <c r="G702" s="84">
        <v>0</v>
      </c>
      <c r="H702" s="84">
        <v>28</v>
      </c>
      <c r="I702" s="84">
        <v>0</v>
      </c>
      <c r="J702" s="84">
        <v>107</v>
      </c>
      <c r="K702" s="84">
        <v>167</v>
      </c>
      <c r="L702" s="84">
        <v>123</v>
      </c>
      <c r="M702" s="84">
        <v>169</v>
      </c>
      <c r="N702" s="84">
        <v>62</v>
      </c>
      <c r="O702" s="84">
        <v>91</v>
      </c>
      <c r="P702" s="84">
        <v>7</v>
      </c>
      <c r="Q702" s="84">
        <v>21</v>
      </c>
      <c r="R702" s="84">
        <v>0</v>
      </c>
      <c r="S702" s="84">
        <v>681</v>
      </c>
      <c r="T702" s="84">
        <v>78</v>
      </c>
      <c r="U702" s="84">
        <v>0</v>
      </c>
      <c r="V702" s="84">
        <v>0</v>
      </c>
      <c r="W702" s="84" t="s">
        <v>131</v>
      </c>
      <c r="X702" s="84">
        <v>0</v>
      </c>
      <c r="Y702" s="84" t="s">
        <v>131</v>
      </c>
      <c r="Z702" s="84" t="s">
        <v>131</v>
      </c>
      <c r="AA702" s="84">
        <v>7</v>
      </c>
      <c r="AB702" s="84">
        <v>113</v>
      </c>
      <c r="AD702" s="65">
        <v>697</v>
      </c>
      <c r="AE702" s="66" t="s">
        <v>1080</v>
      </c>
      <c r="AF702" s="65" t="s">
        <v>1079</v>
      </c>
      <c r="AG702" s="60" t="s">
        <v>144</v>
      </c>
      <c r="AH702" s="60"/>
      <c r="AI702" s="60"/>
      <c r="AJ702" s="60"/>
      <c r="AK702" s="60"/>
      <c r="AL702" s="60"/>
      <c r="AM702" s="60"/>
      <c r="BD702" s="61"/>
    </row>
    <row r="703" spans="1:56" x14ac:dyDescent="0.45">
      <c r="A703" s="62">
        <v>3957</v>
      </c>
      <c r="B703" s="84">
        <v>0</v>
      </c>
      <c r="C703" s="84">
        <v>0</v>
      </c>
      <c r="D703" s="84">
        <v>22</v>
      </c>
      <c r="E703" s="84">
        <v>0</v>
      </c>
      <c r="F703" s="84">
        <v>6</v>
      </c>
      <c r="G703" s="84">
        <v>0</v>
      </c>
      <c r="H703" s="84" t="s">
        <v>131</v>
      </c>
      <c r="I703" s="84">
        <v>0</v>
      </c>
      <c r="J703" s="84">
        <v>6</v>
      </c>
      <c r="K703" s="84">
        <v>27</v>
      </c>
      <c r="L703" s="84">
        <v>15</v>
      </c>
      <c r="M703" s="84">
        <v>18</v>
      </c>
      <c r="N703" s="84">
        <v>5</v>
      </c>
      <c r="O703" s="84">
        <v>6</v>
      </c>
      <c r="P703" s="84">
        <v>0</v>
      </c>
      <c r="Q703" s="84" t="s">
        <v>131</v>
      </c>
      <c r="R703" s="84">
        <v>0</v>
      </c>
      <c r="S703" s="84">
        <v>37</v>
      </c>
      <c r="T703" s="84">
        <v>12</v>
      </c>
      <c r="U703" s="84">
        <v>0</v>
      </c>
      <c r="V703" s="84">
        <v>0</v>
      </c>
      <c r="W703" s="84">
        <v>0</v>
      </c>
      <c r="X703" s="84" t="s">
        <v>131</v>
      </c>
      <c r="Y703" s="84">
        <v>0</v>
      </c>
      <c r="Z703" s="84">
        <v>0</v>
      </c>
      <c r="AA703" s="84" t="s">
        <v>131</v>
      </c>
      <c r="AB703" s="84">
        <v>6</v>
      </c>
      <c r="AD703" s="65">
        <v>698</v>
      </c>
      <c r="AE703" s="66" t="s">
        <v>1081</v>
      </c>
      <c r="AF703" s="65" t="s">
        <v>1082</v>
      </c>
      <c r="AG703" s="60" t="s">
        <v>144</v>
      </c>
      <c r="AH703" s="60"/>
      <c r="AI703" s="60"/>
      <c r="AJ703" s="60"/>
      <c r="AK703" s="60"/>
      <c r="AL703" s="60"/>
      <c r="AM703" s="60"/>
      <c r="BD703" s="61"/>
    </row>
    <row r="704" spans="1:56" x14ac:dyDescent="0.45">
      <c r="A704" s="62">
        <v>3958</v>
      </c>
      <c r="B704" s="84">
        <v>0</v>
      </c>
      <c r="C704" s="84">
        <v>0</v>
      </c>
      <c r="D704" s="84">
        <v>33</v>
      </c>
      <c r="E704" s="84">
        <v>0</v>
      </c>
      <c r="F704" s="84">
        <v>5</v>
      </c>
      <c r="G704" s="84">
        <v>0</v>
      </c>
      <c r="H704" s="84">
        <v>0</v>
      </c>
      <c r="I704" s="84">
        <v>0</v>
      </c>
      <c r="J704" s="84" t="s">
        <v>131</v>
      </c>
      <c r="K704" s="84">
        <v>16</v>
      </c>
      <c r="L704" s="84">
        <v>12</v>
      </c>
      <c r="M704" s="84">
        <v>10</v>
      </c>
      <c r="N704" s="84" t="s">
        <v>131</v>
      </c>
      <c r="O704" s="84" t="s">
        <v>131</v>
      </c>
      <c r="P704" s="84" t="s">
        <v>131</v>
      </c>
      <c r="Q704" s="84">
        <v>0</v>
      </c>
      <c r="R704" s="84">
        <v>0</v>
      </c>
      <c r="S704" s="84">
        <v>43</v>
      </c>
      <c r="T704" s="84">
        <v>11</v>
      </c>
      <c r="U704" s="84">
        <v>0</v>
      </c>
      <c r="V704" s="84">
        <v>0</v>
      </c>
      <c r="W704" s="84" t="s">
        <v>131</v>
      </c>
      <c r="X704" s="84">
        <v>0</v>
      </c>
      <c r="Y704" s="84">
        <v>0</v>
      </c>
      <c r="Z704" s="84">
        <v>0</v>
      </c>
      <c r="AA704" s="84">
        <v>0</v>
      </c>
      <c r="AB704" s="84">
        <v>7</v>
      </c>
      <c r="AD704" s="65">
        <v>699</v>
      </c>
      <c r="AE704" s="66" t="s">
        <v>1083</v>
      </c>
      <c r="AF704" s="65" t="s">
        <v>1082</v>
      </c>
      <c r="AG704" s="60" t="s">
        <v>144</v>
      </c>
      <c r="AH704" s="60"/>
      <c r="AI704" s="60"/>
      <c r="AJ704" s="60"/>
      <c r="AK704" s="60"/>
      <c r="AL704" s="60"/>
      <c r="AM704" s="60"/>
      <c r="BD704" s="61"/>
    </row>
    <row r="705" spans="1:56" x14ac:dyDescent="0.45">
      <c r="A705" s="62">
        <v>3959</v>
      </c>
      <c r="B705" s="84">
        <v>0</v>
      </c>
      <c r="C705" s="84">
        <v>0</v>
      </c>
      <c r="D705" s="84">
        <v>172</v>
      </c>
      <c r="E705" s="84" t="s">
        <v>131</v>
      </c>
      <c r="F705" s="84">
        <v>23</v>
      </c>
      <c r="G705" s="84" t="s">
        <v>131</v>
      </c>
      <c r="H705" s="84">
        <v>12</v>
      </c>
      <c r="I705" s="84">
        <v>0</v>
      </c>
      <c r="J705" s="84">
        <v>20</v>
      </c>
      <c r="K705" s="84">
        <v>53</v>
      </c>
      <c r="L705" s="84">
        <v>35</v>
      </c>
      <c r="M705" s="84">
        <v>61</v>
      </c>
      <c r="N705" s="84">
        <v>16</v>
      </c>
      <c r="O705" s="84">
        <v>17</v>
      </c>
      <c r="P705" s="84" t="s">
        <v>131</v>
      </c>
      <c r="Q705" s="84">
        <v>6</v>
      </c>
      <c r="R705" s="84">
        <v>0</v>
      </c>
      <c r="S705" s="84">
        <v>233</v>
      </c>
      <c r="T705" s="84">
        <v>68</v>
      </c>
      <c r="U705" s="84">
        <v>0</v>
      </c>
      <c r="V705" s="84">
        <v>0</v>
      </c>
      <c r="W705" s="84" t="s">
        <v>131</v>
      </c>
      <c r="X705" s="84">
        <v>0</v>
      </c>
      <c r="Y705" s="84" t="s">
        <v>131</v>
      </c>
      <c r="Z705" s="84" t="s">
        <v>131</v>
      </c>
      <c r="AA705" s="84" t="s">
        <v>131</v>
      </c>
      <c r="AB705" s="84">
        <v>19</v>
      </c>
      <c r="AD705" s="65">
        <v>700</v>
      </c>
      <c r="AE705" s="66" t="s">
        <v>1084</v>
      </c>
      <c r="AF705" s="65" t="s">
        <v>1082</v>
      </c>
      <c r="AG705" s="60" t="s">
        <v>144</v>
      </c>
      <c r="AH705" s="60"/>
      <c r="AI705" s="60"/>
      <c r="AJ705" s="60"/>
      <c r="AK705" s="60"/>
      <c r="AL705" s="60"/>
      <c r="AM705" s="60"/>
      <c r="BD705" s="61"/>
    </row>
    <row r="706" spans="1:56" x14ac:dyDescent="0.45">
      <c r="A706" s="62">
        <v>3960</v>
      </c>
      <c r="B706" s="84">
        <v>0</v>
      </c>
      <c r="C706" s="84">
        <v>0</v>
      </c>
      <c r="D706" s="84">
        <v>538</v>
      </c>
      <c r="E706" s="84" t="s">
        <v>131</v>
      </c>
      <c r="F706" s="84">
        <v>49</v>
      </c>
      <c r="G706" s="84">
        <v>0</v>
      </c>
      <c r="H706" s="84">
        <v>20</v>
      </c>
      <c r="I706" s="84">
        <v>0</v>
      </c>
      <c r="J706" s="84">
        <v>105</v>
      </c>
      <c r="K706" s="84">
        <v>121</v>
      </c>
      <c r="L706" s="84">
        <v>89</v>
      </c>
      <c r="M706" s="84">
        <v>131</v>
      </c>
      <c r="N706" s="84">
        <v>52</v>
      </c>
      <c r="O706" s="84">
        <v>79</v>
      </c>
      <c r="P706" s="84" t="s">
        <v>131</v>
      </c>
      <c r="Q706" s="84">
        <v>23</v>
      </c>
      <c r="R706" s="84">
        <v>0</v>
      </c>
      <c r="S706" s="84">
        <v>758</v>
      </c>
      <c r="T706" s="84">
        <v>109</v>
      </c>
      <c r="U706" s="84">
        <v>0</v>
      </c>
      <c r="V706" s="84">
        <v>0</v>
      </c>
      <c r="W706" s="84" t="s">
        <v>131</v>
      </c>
      <c r="X706" s="84" t="s">
        <v>131</v>
      </c>
      <c r="Y706" s="84">
        <v>0</v>
      </c>
      <c r="Z706" s="84" t="s">
        <v>131</v>
      </c>
      <c r="AA706" s="84" t="s">
        <v>131</v>
      </c>
      <c r="AB706" s="84">
        <v>147</v>
      </c>
      <c r="AD706" s="65">
        <v>701</v>
      </c>
      <c r="AE706" s="66" t="s">
        <v>1085</v>
      </c>
      <c r="AF706" s="65" t="s">
        <v>1082</v>
      </c>
      <c r="AG706" s="60" t="s">
        <v>144</v>
      </c>
      <c r="AH706" s="60"/>
      <c r="AI706" s="60"/>
      <c r="AJ706" s="60"/>
      <c r="AK706" s="60"/>
      <c r="AL706" s="60"/>
      <c r="AM706" s="60"/>
      <c r="BD706" s="61"/>
    </row>
    <row r="707" spans="1:56" x14ac:dyDescent="0.45">
      <c r="A707" s="62">
        <v>3962</v>
      </c>
      <c r="B707" s="84">
        <v>0</v>
      </c>
      <c r="C707" s="84">
        <v>0</v>
      </c>
      <c r="D707" s="84">
        <v>192</v>
      </c>
      <c r="E707" s="84">
        <v>0</v>
      </c>
      <c r="F707" s="84">
        <v>26</v>
      </c>
      <c r="G707" s="84">
        <v>0</v>
      </c>
      <c r="H707" s="84">
        <v>16</v>
      </c>
      <c r="I707" s="84">
        <v>0</v>
      </c>
      <c r="J707" s="84">
        <v>55</v>
      </c>
      <c r="K707" s="84">
        <v>49</v>
      </c>
      <c r="L707" s="84">
        <v>39</v>
      </c>
      <c r="M707" s="84">
        <v>48</v>
      </c>
      <c r="N707" s="84">
        <v>11</v>
      </c>
      <c r="O707" s="84">
        <v>33</v>
      </c>
      <c r="P707" s="84" t="s">
        <v>131</v>
      </c>
      <c r="Q707" s="84">
        <v>10</v>
      </c>
      <c r="R707" s="84">
        <v>0</v>
      </c>
      <c r="S707" s="84">
        <v>307</v>
      </c>
      <c r="T707" s="84">
        <v>12</v>
      </c>
      <c r="U707" s="84">
        <v>0</v>
      </c>
      <c r="V707" s="84">
        <v>0</v>
      </c>
      <c r="W707" s="84" t="s">
        <v>131</v>
      </c>
      <c r="X707" s="84" t="s">
        <v>131</v>
      </c>
      <c r="Y707" s="84">
        <v>0</v>
      </c>
      <c r="Z707" s="84">
        <v>0</v>
      </c>
      <c r="AA707" s="84" t="s">
        <v>131</v>
      </c>
      <c r="AB707" s="84">
        <v>40</v>
      </c>
      <c r="AD707" s="65">
        <v>702</v>
      </c>
      <c r="AE707" s="66" t="s">
        <v>1086</v>
      </c>
      <c r="AF707" s="65" t="s">
        <v>1082</v>
      </c>
      <c r="AG707" s="60" t="s">
        <v>144</v>
      </c>
      <c r="AH707" s="60"/>
      <c r="AI707" s="60"/>
      <c r="AJ707" s="60"/>
      <c r="AK707" s="60"/>
      <c r="AL707" s="60"/>
      <c r="AM707" s="60"/>
      <c r="BD707" s="61"/>
    </row>
    <row r="708" spans="1:56" x14ac:dyDescent="0.45">
      <c r="A708" s="62">
        <v>3964</v>
      </c>
      <c r="B708" s="84">
        <v>0</v>
      </c>
      <c r="C708" s="84">
        <v>0</v>
      </c>
      <c r="D708" s="84">
        <v>26</v>
      </c>
      <c r="E708" s="84">
        <v>0</v>
      </c>
      <c r="F708" s="84" t="s">
        <v>131</v>
      </c>
      <c r="G708" s="84">
        <v>0</v>
      </c>
      <c r="H708" s="84" t="s">
        <v>131</v>
      </c>
      <c r="I708" s="84">
        <v>0</v>
      </c>
      <c r="J708" s="84">
        <v>7</v>
      </c>
      <c r="K708" s="84">
        <v>10</v>
      </c>
      <c r="L708" s="84">
        <v>5</v>
      </c>
      <c r="M708" s="84">
        <v>8</v>
      </c>
      <c r="N708" s="84" t="s">
        <v>131</v>
      </c>
      <c r="O708" s="84" t="s">
        <v>131</v>
      </c>
      <c r="P708" s="84">
        <v>0</v>
      </c>
      <c r="Q708" s="84" t="s">
        <v>131</v>
      </c>
      <c r="R708" s="84">
        <v>0</v>
      </c>
      <c r="S708" s="84">
        <v>39</v>
      </c>
      <c r="T708" s="84" t="s">
        <v>131</v>
      </c>
      <c r="U708" s="84">
        <v>0</v>
      </c>
      <c r="V708" s="84">
        <v>0</v>
      </c>
      <c r="W708" s="84">
        <v>0</v>
      </c>
      <c r="X708" s="84">
        <v>0</v>
      </c>
      <c r="Y708" s="84">
        <v>0</v>
      </c>
      <c r="Z708" s="84">
        <v>0</v>
      </c>
      <c r="AA708" s="84" t="s">
        <v>131</v>
      </c>
      <c r="AB708" s="84" t="s">
        <v>131</v>
      </c>
      <c r="AD708" s="65">
        <v>703</v>
      </c>
      <c r="AE708" s="66" t="s">
        <v>1087</v>
      </c>
      <c r="AF708" s="65" t="s">
        <v>1088</v>
      </c>
      <c r="AG708" s="60" t="s">
        <v>144</v>
      </c>
      <c r="AH708" s="60"/>
      <c r="AI708" s="60"/>
      <c r="AJ708" s="60"/>
      <c r="AK708" s="60"/>
      <c r="AL708" s="60"/>
      <c r="AM708" s="60"/>
      <c r="BD708" s="61"/>
    </row>
    <row r="709" spans="1:56" x14ac:dyDescent="0.45">
      <c r="A709" s="62">
        <v>3965</v>
      </c>
      <c r="B709" s="84">
        <v>0</v>
      </c>
      <c r="C709" s="84">
        <v>0</v>
      </c>
      <c r="D709" s="84">
        <v>52</v>
      </c>
      <c r="E709" s="84">
        <v>0</v>
      </c>
      <c r="F709" s="84">
        <v>5</v>
      </c>
      <c r="G709" s="84">
        <v>0</v>
      </c>
      <c r="H709" s="84">
        <v>5</v>
      </c>
      <c r="I709" s="84">
        <v>0</v>
      </c>
      <c r="J709" s="84">
        <v>14</v>
      </c>
      <c r="K709" s="84">
        <v>6</v>
      </c>
      <c r="L709" s="84">
        <v>6</v>
      </c>
      <c r="M709" s="84">
        <v>12</v>
      </c>
      <c r="N709" s="84">
        <v>10</v>
      </c>
      <c r="O709" s="84">
        <v>7</v>
      </c>
      <c r="P709" s="84">
        <v>0</v>
      </c>
      <c r="Q709" s="84">
        <v>0</v>
      </c>
      <c r="R709" s="84">
        <v>0</v>
      </c>
      <c r="S709" s="84">
        <v>79</v>
      </c>
      <c r="T709" s="84" t="s">
        <v>131</v>
      </c>
      <c r="U709" s="84">
        <v>0</v>
      </c>
      <c r="V709" s="84">
        <v>0</v>
      </c>
      <c r="W709" s="84">
        <v>0</v>
      </c>
      <c r="X709" s="84">
        <v>0</v>
      </c>
      <c r="Y709" s="84">
        <v>0</v>
      </c>
      <c r="Z709" s="84">
        <v>0</v>
      </c>
      <c r="AA709" s="84" t="s">
        <v>131</v>
      </c>
      <c r="AB709" s="84">
        <v>15</v>
      </c>
      <c r="AD709" s="65">
        <v>704</v>
      </c>
      <c r="AE709" s="66" t="s">
        <v>1089</v>
      </c>
      <c r="AF709" s="65" t="s">
        <v>1088</v>
      </c>
      <c r="AG709" s="60" t="s">
        <v>144</v>
      </c>
      <c r="AH709" s="60"/>
      <c r="AI709" s="60"/>
      <c r="AJ709" s="60"/>
      <c r="AK709" s="60"/>
      <c r="AL709" s="60"/>
      <c r="AM709" s="60"/>
      <c r="BD709" s="61"/>
    </row>
    <row r="710" spans="1:56" x14ac:dyDescent="0.45">
      <c r="A710" s="62">
        <v>3966</v>
      </c>
      <c r="B710" s="84">
        <v>0</v>
      </c>
      <c r="C710" s="84">
        <v>0</v>
      </c>
      <c r="D710" s="84">
        <v>73</v>
      </c>
      <c r="E710" s="84">
        <v>0</v>
      </c>
      <c r="F710" s="84">
        <v>13</v>
      </c>
      <c r="G710" s="84">
        <v>0</v>
      </c>
      <c r="H710" s="84" t="s">
        <v>131</v>
      </c>
      <c r="I710" s="84">
        <v>0</v>
      </c>
      <c r="J710" s="84">
        <v>31</v>
      </c>
      <c r="K710" s="84">
        <v>27</v>
      </c>
      <c r="L710" s="84">
        <v>21</v>
      </c>
      <c r="M710" s="84">
        <v>28</v>
      </c>
      <c r="N710" s="84">
        <v>7</v>
      </c>
      <c r="O710" s="84">
        <v>13</v>
      </c>
      <c r="P710" s="84" t="s">
        <v>131</v>
      </c>
      <c r="Q710" s="84" t="s">
        <v>131</v>
      </c>
      <c r="R710" s="84">
        <v>0</v>
      </c>
      <c r="S710" s="84">
        <v>124</v>
      </c>
      <c r="T710" s="84">
        <v>20</v>
      </c>
      <c r="U710" s="84">
        <v>0</v>
      </c>
      <c r="V710" s="84">
        <v>0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4">
        <v>14</v>
      </c>
      <c r="AD710" s="65">
        <v>705</v>
      </c>
      <c r="AE710" s="66" t="s">
        <v>1090</v>
      </c>
      <c r="AF710" s="65" t="s">
        <v>1088</v>
      </c>
      <c r="AG710" s="60" t="s">
        <v>144</v>
      </c>
      <c r="AH710" s="60"/>
      <c r="AI710" s="60"/>
      <c r="AJ710" s="60"/>
      <c r="AK710" s="60"/>
      <c r="AL710" s="60"/>
      <c r="AM710" s="60"/>
      <c r="BD710" s="61"/>
    </row>
    <row r="711" spans="1:56" x14ac:dyDescent="0.45">
      <c r="A711" s="62">
        <v>3967</v>
      </c>
      <c r="B711" s="84">
        <v>0</v>
      </c>
      <c r="C711" s="84">
        <v>0</v>
      </c>
      <c r="D711" s="84">
        <v>21</v>
      </c>
      <c r="E711" s="84">
        <v>0</v>
      </c>
      <c r="F711" s="84" t="s">
        <v>131</v>
      </c>
      <c r="G711" s="84">
        <v>0</v>
      </c>
      <c r="H711" s="84" t="s">
        <v>131</v>
      </c>
      <c r="I711" s="84">
        <v>0</v>
      </c>
      <c r="J711" s="84">
        <v>7</v>
      </c>
      <c r="K711" s="84">
        <v>5</v>
      </c>
      <c r="L711" s="84" t="s">
        <v>131</v>
      </c>
      <c r="M711" s="84">
        <v>8</v>
      </c>
      <c r="N711" s="84" t="s">
        <v>131</v>
      </c>
      <c r="O711" s="84">
        <v>5</v>
      </c>
      <c r="P711" s="84">
        <v>0</v>
      </c>
      <c r="Q711" s="84" t="s">
        <v>131</v>
      </c>
      <c r="R711" s="84">
        <v>0</v>
      </c>
      <c r="S711" s="84">
        <v>31</v>
      </c>
      <c r="T711" s="84">
        <v>5</v>
      </c>
      <c r="U711" s="84">
        <v>0</v>
      </c>
      <c r="V711" s="84">
        <v>0</v>
      </c>
      <c r="W711" s="84">
        <v>0</v>
      </c>
      <c r="X711" s="84">
        <v>0</v>
      </c>
      <c r="Y711" s="84">
        <v>0</v>
      </c>
      <c r="Z711" s="84">
        <v>0</v>
      </c>
      <c r="AA711" s="84" t="s">
        <v>131</v>
      </c>
      <c r="AB711" s="84">
        <v>7</v>
      </c>
      <c r="AD711" s="65">
        <v>706</v>
      </c>
      <c r="AE711" s="66" t="s">
        <v>1091</v>
      </c>
      <c r="AF711" s="65" t="s">
        <v>1088</v>
      </c>
      <c r="AG711" s="60" t="s">
        <v>144</v>
      </c>
      <c r="AH711" s="60"/>
      <c r="AI711" s="60"/>
      <c r="AJ711" s="60"/>
      <c r="AK711" s="60"/>
      <c r="AL711" s="60"/>
      <c r="AM711" s="60"/>
      <c r="BD711" s="61"/>
    </row>
    <row r="712" spans="1:56" x14ac:dyDescent="0.45">
      <c r="A712" s="62">
        <v>3971</v>
      </c>
      <c r="B712" s="84" t="s">
        <v>131</v>
      </c>
      <c r="C712" s="84">
        <v>0</v>
      </c>
      <c r="D712" s="84">
        <v>824</v>
      </c>
      <c r="E712" s="84">
        <v>5</v>
      </c>
      <c r="F712" s="84">
        <v>142</v>
      </c>
      <c r="G712" s="84" t="s">
        <v>131</v>
      </c>
      <c r="H712" s="84">
        <v>74</v>
      </c>
      <c r="I712" s="84" t="s">
        <v>131</v>
      </c>
      <c r="J712" s="84">
        <v>238</v>
      </c>
      <c r="K712" s="84">
        <v>257</v>
      </c>
      <c r="L712" s="84">
        <v>191</v>
      </c>
      <c r="M712" s="84">
        <v>309</v>
      </c>
      <c r="N712" s="84">
        <v>72</v>
      </c>
      <c r="O712" s="84">
        <v>187</v>
      </c>
      <c r="P712" s="84">
        <v>7</v>
      </c>
      <c r="Q712" s="84">
        <v>52</v>
      </c>
      <c r="R712" s="84" t="s">
        <v>131</v>
      </c>
      <c r="S712" s="84">
        <v>1335</v>
      </c>
      <c r="T712" s="84">
        <v>100</v>
      </c>
      <c r="U712" s="84">
        <v>0</v>
      </c>
      <c r="V712" s="84">
        <v>0</v>
      </c>
      <c r="W712" s="84">
        <v>5</v>
      </c>
      <c r="X712" s="84" t="s">
        <v>131</v>
      </c>
      <c r="Y712" s="84">
        <v>0</v>
      </c>
      <c r="Z712" s="84">
        <v>15</v>
      </c>
      <c r="AA712" s="84">
        <v>14</v>
      </c>
      <c r="AB712" s="84">
        <v>270</v>
      </c>
      <c r="AD712" s="65">
        <v>707</v>
      </c>
      <c r="AE712" s="66" t="s">
        <v>1092</v>
      </c>
      <c r="AF712" s="65" t="s">
        <v>1088</v>
      </c>
      <c r="AG712" s="60" t="s">
        <v>144</v>
      </c>
      <c r="AH712" s="60"/>
      <c r="AI712" s="60"/>
      <c r="AJ712" s="60"/>
      <c r="AK712" s="60"/>
      <c r="AL712" s="60"/>
      <c r="AM712" s="60"/>
      <c r="BD712" s="61"/>
    </row>
    <row r="713" spans="1:56" x14ac:dyDescent="0.45">
      <c r="A713" s="62">
        <v>3975</v>
      </c>
      <c r="B713" s="84">
        <v>0</v>
      </c>
      <c r="C713" s="84">
        <v>0</v>
      </c>
      <c r="D713" s="84">
        <v>627</v>
      </c>
      <c r="E713" s="84">
        <v>14</v>
      </c>
      <c r="F713" s="84">
        <v>313</v>
      </c>
      <c r="G713" s="84" t="s">
        <v>131</v>
      </c>
      <c r="H713" s="84">
        <v>122</v>
      </c>
      <c r="I713" s="84" t="s">
        <v>131</v>
      </c>
      <c r="J713" s="84">
        <v>220</v>
      </c>
      <c r="K713" s="84">
        <v>1197</v>
      </c>
      <c r="L713" s="84">
        <v>882</v>
      </c>
      <c r="M713" s="84">
        <v>985</v>
      </c>
      <c r="N713" s="84">
        <v>210</v>
      </c>
      <c r="O713" s="84">
        <v>244</v>
      </c>
      <c r="P713" s="84">
        <v>60</v>
      </c>
      <c r="Q713" s="84">
        <v>107</v>
      </c>
      <c r="R713" s="84" t="s">
        <v>131</v>
      </c>
      <c r="S713" s="84">
        <v>1246</v>
      </c>
      <c r="T713" s="84">
        <v>43</v>
      </c>
      <c r="U713" s="84" t="s">
        <v>131</v>
      </c>
      <c r="V713" s="84">
        <v>11</v>
      </c>
      <c r="W713" s="84">
        <v>10</v>
      </c>
      <c r="X713" s="84" t="s">
        <v>131</v>
      </c>
      <c r="Y713" s="84" t="s">
        <v>131</v>
      </c>
      <c r="Z713" s="84">
        <v>30</v>
      </c>
      <c r="AA713" s="84">
        <v>156</v>
      </c>
      <c r="AB713" s="84">
        <v>475</v>
      </c>
      <c r="AD713" s="65">
        <v>708</v>
      </c>
      <c r="AE713" s="66" t="s">
        <v>1093</v>
      </c>
      <c r="AF713" s="65" t="s">
        <v>1088</v>
      </c>
      <c r="AG713" s="60" t="s">
        <v>144</v>
      </c>
      <c r="AH713" s="60"/>
      <c r="AI713" s="60"/>
      <c r="AJ713" s="60"/>
      <c r="AK713" s="60"/>
      <c r="AL713" s="60"/>
      <c r="AM713" s="60"/>
      <c r="BD713" s="61"/>
    </row>
    <row r="714" spans="1:56" x14ac:dyDescent="0.45">
      <c r="A714" s="62">
        <v>3976</v>
      </c>
      <c r="B714" s="84" t="s">
        <v>131</v>
      </c>
      <c r="C714" s="84" t="s">
        <v>131</v>
      </c>
      <c r="D714" s="84">
        <v>1804</v>
      </c>
      <c r="E714" s="84">
        <v>33</v>
      </c>
      <c r="F714" s="84">
        <v>821</v>
      </c>
      <c r="G714" s="84">
        <v>18</v>
      </c>
      <c r="H714" s="84">
        <v>464</v>
      </c>
      <c r="I714" s="84" t="s">
        <v>131</v>
      </c>
      <c r="J714" s="84">
        <v>911</v>
      </c>
      <c r="K714" s="84">
        <v>2691</v>
      </c>
      <c r="L714" s="84">
        <v>2158</v>
      </c>
      <c r="M714" s="84">
        <v>2497</v>
      </c>
      <c r="N714" s="84">
        <v>452</v>
      </c>
      <c r="O714" s="84">
        <v>945</v>
      </c>
      <c r="P714" s="84">
        <v>234</v>
      </c>
      <c r="Q714" s="84">
        <v>276</v>
      </c>
      <c r="R714" s="84">
        <v>0</v>
      </c>
      <c r="S714" s="84">
        <v>4099</v>
      </c>
      <c r="T714" s="84">
        <v>56</v>
      </c>
      <c r="U714" s="84">
        <v>9</v>
      </c>
      <c r="V714" s="84">
        <v>23</v>
      </c>
      <c r="W714" s="84">
        <v>15</v>
      </c>
      <c r="X714" s="84" t="s">
        <v>131</v>
      </c>
      <c r="Y714" s="84" t="s">
        <v>131</v>
      </c>
      <c r="Z714" s="84">
        <v>105</v>
      </c>
      <c r="AA714" s="84">
        <v>368</v>
      </c>
      <c r="AB714" s="84">
        <v>1521</v>
      </c>
      <c r="AD714" s="65">
        <v>709</v>
      </c>
      <c r="AE714" s="66" t="s">
        <v>1094</v>
      </c>
      <c r="AF714" s="65" t="s">
        <v>1088</v>
      </c>
      <c r="AG714" s="60" t="s">
        <v>144</v>
      </c>
      <c r="AH714" s="60"/>
      <c r="AI714" s="60"/>
      <c r="AJ714" s="60"/>
      <c r="AK714" s="60"/>
      <c r="AL714" s="60"/>
      <c r="AM714" s="60"/>
      <c r="BD714" s="61"/>
    </row>
    <row r="715" spans="1:56" x14ac:dyDescent="0.45">
      <c r="A715" s="62">
        <v>3977</v>
      </c>
      <c r="B715" s="84" t="s">
        <v>131</v>
      </c>
      <c r="C715" s="84" t="s">
        <v>131</v>
      </c>
      <c r="D715" s="84">
        <v>6911</v>
      </c>
      <c r="E715" s="84">
        <v>117</v>
      </c>
      <c r="F715" s="84">
        <v>2780</v>
      </c>
      <c r="G715" s="84">
        <v>69</v>
      </c>
      <c r="H715" s="84">
        <v>1239</v>
      </c>
      <c r="I715" s="84">
        <v>8</v>
      </c>
      <c r="J715" s="84">
        <v>2602</v>
      </c>
      <c r="K715" s="84">
        <v>9735</v>
      </c>
      <c r="L715" s="84">
        <v>7570</v>
      </c>
      <c r="M715" s="84">
        <v>7459</v>
      </c>
      <c r="N715" s="84">
        <v>1409</v>
      </c>
      <c r="O715" s="84">
        <v>2560</v>
      </c>
      <c r="P715" s="84">
        <v>512</v>
      </c>
      <c r="Q715" s="84">
        <v>1258</v>
      </c>
      <c r="R715" s="84">
        <v>5</v>
      </c>
      <c r="S715" s="84">
        <v>14014</v>
      </c>
      <c r="T715" s="84">
        <v>523</v>
      </c>
      <c r="U715" s="84">
        <v>28</v>
      </c>
      <c r="V715" s="84">
        <v>39</v>
      </c>
      <c r="W715" s="84">
        <v>35</v>
      </c>
      <c r="X715" s="84">
        <v>7</v>
      </c>
      <c r="Y715" s="84">
        <v>6</v>
      </c>
      <c r="Z715" s="84">
        <v>324</v>
      </c>
      <c r="AA715" s="84">
        <v>908</v>
      </c>
      <c r="AB715" s="84">
        <v>5051</v>
      </c>
      <c r="AD715" s="65">
        <v>710</v>
      </c>
      <c r="AE715" s="66" t="s">
        <v>1095</v>
      </c>
      <c r="AF715" s="65" t="s">
        <v>1088</v>
      </c>
      <c r="AG715" s="60" t="s">
        <v>144</v>
      </c>
      <c r="AH715" s="60"/>
      <c r="AI715" s="60"/>
      <c r="AJ715" s="60"/>
      <c r="AK715" s="60"/>
      <c r="AL715" s="60"/>
      <c r="AM715" s="60"/>
      <c r="BD715" s="61"/>
    </row>
    <row r="716" spans="1:56" x14ac:dyDescent="0.45">
      <c r="A716" s="62">
        <v>3978</v>
      </c>
      <c r="B716" s="84" t="s">
        <v>131</v>
      </c>
      <c r="C716" s="84" t="s">
        <v>131</v>
      </c>
      <c r="D716" s="84">
        <v>1005</v>
      </c>
      <c r="E716" s="84">
        <v>16</v>
      </c>
      <c r="F716" s="84">
        <v>426</v>
      </c>
      <c r="G716" s="84">
        <v>18</v>
      </c>
      <c r="H716" s="84">
        <v>161</v>
      </c>
      <c r="I716" s="84">
        <v>0</v>
      </c>
      <c r="J716" s="84">
        <v>282</v>
      </c>
      <c r="K716" s="84">
        <v>2315</v>
      </c>
      <c r="L716" s="84">
        <v>1793</v>
      </c>
      <c r="M716" s="84">
        <v>1423</v>
      </c>
      <c r="N716" s="84">
        <v>239</v>
      </c>
      <c r="O716" s="84">
        <v>359</v>
      </c>
      <c r="P716" s="84">
        <v>111</v>
      </c>
      <c r="Q716" s="84">
        <v>272</v>
      </c>
      <c r="R716" s="84" t="s">
        <v>131</v>
      </c>
      <c r="S716" s="84">
        <v>1975</v>
      </c>
      <c r="T716" s="84">
        <v>93</v>
      </c>
      <c r="U716" s="84">
        <v>5</v>
      </c>
      <c r="V716" s="84" t="s">
        <v>131</v>
      </c>
      <c r="W716" s="84">
        <v>9</v>
      </c>
      <c r="X716" s="84" t="s">
        <v>131</v>
      </c>
      <c r="Y716" s="84" t="s">
        <v>131</v>
      </c>
      <c r="Z716" s="84">
        <v>41</v>
      </c>
      <c r="AA716" s="84">
        <v>135</v>
      </c>
      <c r="AB716" s="84">
        <v>1052</v>
      </c>
      <c r="AD716" s="65">
        <v>711</v>
      </c>
      <c r="AE716" s="66" t="s">
        <v>1096</v>
      </c>
      <c r="AF716" s="65" t="s">
        <v>1088</v>
      </c>
      <c r="AG716" s="60" t="s">
        <v>144</v>
      </c>
      <c r="AH716" s="60"/>
      <c r="AI716" s="60"/>
      <c r="AJ716" s="60"/>
      <c r="AK716" s="60"/>
      <c r="AL716" s="60"/>
      <c r="AM716" s="60"/>
      <c r="BD716" s="61"/>
    </row>
    <row r="717" spans="1:56" x14ac:dyDescent="0.45">
      <c r="A717" s="62">
        <v>3979</v>
      </c>
      <c r="B717" s="84">
        <v>0</v>
      </c>
      <c r="C717" s="84">
        <v>0</v>
      </c>
      <c r="D717" s="84">
        <v>27</v>
      </c>
      <c r="E717" s="84">
        <v>0</v>
      </c>
      <c r="F717" s="84">
        <v>8</v>
      </c>
      <c r="G717" s="84" t="s">
        <v>131</v>
      </c>
      <c r="H717" s="84" t="s">
        <v>131</v>
      </c>
      <c r="I717" s="84">
        <v>0</v>
      </c>
      <c r="J717" s="84">
        <v>8</v>
      </c>
      <c r="K717" s="84">
        <v>22</v>
      </c>
      <c r="L717" s="84">
        <v>8</v>
      </c>
      <c r="M717" s="84">
        <v>29</v>
      </c>
      <c r="N717" s="84">
        <v>9</v>
      </c>
      <c r="O717" s="84">
        <v>8</v>
      </c>
      <c r="P717" s="84">
        <v>0</v>
      </c>
      <c r="Q717" s="84">
        <v>0</v>
      </c>
      <c r="R717" s="84">
        <v>0</v>
      </c>
      <c r="S717" s="84">
        <v>43</v>
      </c>
      <c r="T717" s="84">
        <v>14</v>
      </c>
      <c r="U717" s="84">
        <v>0</v>
      </c>
      <c r="V717" s="84">
        <v>0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4" t="s">
        <v>131</v>
      </c>
      <c r="AD717" s="65">
        <v>712</v>
      </c>
      <c r="AE717" s="66" t="s">
        <v>1097</v>
      </c>
      <c r="AF717" s="65" t="s">
        <v>1088</v>
      </c>
      <c r="AG717" s="60" t="s">
        <v>144</v>
      </c>
      <c r="AH717" s="60"/>
      <c r="AI717" s="60"/>
      <c r="AJ717" s="60"/>
      <c r="AK717" s="60"/>
      <c r="AL717" s="60"/>
      <c r="AM717" s="60"/>
      <c r="BD717" s="61"/>
    </row>
    <row r="718" spans="1:56" x14ac:dyDescent="0.45">
      <c r="A718" s="62">
        <v>3980</v>
      </c>
      <c r="B718" s="84">
        <v>0</v>
      </c>
      <c r="C718" s="84">
        <v>0</v>
      </c>
      <c r="D718" s="84">
        <v>310</v>
      </c>
      <c r="E718" s="84" t="s">
        <v>131</v>
      </c>
      <c r="F718" s="84">
        <v>81</v>
      </c>
      <c r="G718" s="84" t="s">
        <v>131</v>
      </c>
      <c r="H718" s="84">
        <v>34</v>
      </c>
      <c r="I718" s="84">
        <v>0</v>
      </c>
      <c r="J718" s="84">
        <v>81</v>
      </c>
      <c r="K718" s="84">
        <v>197</v>
      </c>
      <c r="L718" s="84">
        <v>152</v>
      </c>
      <c r="M718" s="84">
        <v>155</v>
      </c>
      <c r="N718" s="84">
        <v>39</v>
      </c>
      <c r="O718" s="84">
        <v>86</v>
      </c>
      <c r="P718" s="84" t="s">
        <v>131</v>
      </c>
      <c r="Q718" s="84">
        <v>36</v>
      </c>
      <c r="R718" s="84">
        <v>0</v>
      </c>
      <c r="S718" s="84">
        <v>523</v>
      </c>
      <c r="T718" s="84">
        <v>37</v>
      </c>
      <c r="U718" s="84" t="s">
        <v>131</v>
      </c>
      <c r="V718" s="84">
        <v>0</v>
      </c>
      <c r="W718" s="84">
        <v>0</v>
      </c>
      <c r="X718" s="84" t="s">
        <v>131</v>
      </c>
      <c r="Y718" s="84">
        <v>0</v>
      </c>
      <c r="Z718" s="84">
        <v>6</v>
      </c>
      <c r="AA718" s="84">
        <v>12</v>
      </c>
      <c r="AB718" s="84">
        <v>129</v>
      </c>
      <c r="AD718" s="65">
        <v>713</v>
      </c>
      <c r="AE718" s="66" t="s">
        <v>1098</v>
      </c>
      <c r="AF718" s="65" t="s">
        <v>1088</v>
      </c>
      <c r="AG718" s="60" t="s">
        <v>144</v>
      </c>
      <c r="AH718" s="60"/>
      <c r="AI718" s="60"/>
      <c r="AJ718" s="60"/>
      <c r="AK718" s="60"/>
      <c r="AL718" s="60"/>
      <c r="AM718" s="60"/>
      <c r="BD718" s="61"/>
    </row>
    <row r="719" spans="1:56" x14ac:dyDescent="0.45">
      <c r="A719" s="62">
        <v>3981</v>
      </c>
      <c r="B719" s="84" t="s">
        <v>131</v>
      </c>
      <c r="C719" s="84" t="s">
        <v>131</v>
      </c>
      <c r="D719" s="84">
        <v>483</v>
      </c>
      <c r="E719" s="84" t="s">
        <v>131</v>
      </c>
      <c r="F719" s="84">
        <v>144</v>
      </c>
      <c r="G719" s="84">
        <v>8</v>
      </c>
      <c r="H719" s="84">
        <v>55</v>
      </c>
      <c r="I719" s="84">
        <v>0</v>
      </c>
      <c r="J719" s="84">
        <v>115</v>
      </c>
      <c r="K719" s="84">
        <v>370</v>
      </c>
      <c r="L719" s="84">
        <v>290</v>
      </c>
      <c r="M719" s="84">
        <v>278</v>
      </c>
      <c r="N719" s="84">
        <v>65</v>
      </c>
      <c r="O719" s="84">
        <v>100</v>
      </c>
      <c r="P719" s="84">
        <v>11</v>
      </c>
      <c r="Q719" s="84">
        <v>56</v>
      </c>
      <c r="R719" s="84">
        <v>0</v>
      </c>
      <c r="S719" s="84">
        <v>800</v>
      </c>
      <c r="T719" s="84">
        <v>83</v>
      </c>
      <c r="U719" s="84" t="s">
        <v>131</v>
      </c>
      <c r="V719" s="84">
        <v>0</v>
      </c>
      <c r="W719" s="84">
        <v>0</v>
      </c>
      <c r="X719" s="84">
        <v>0</v>
      </c>
      <c r="Y719" s="84">
        <v>0</v>
      </c>
      <c r="Z719" s="84">
        <v>14</v>
      </c>
      <c r="AA719" s="84">
        <v>22</v>
      </c>
      <c r="AB719" s="84">
        <v>181</v>
      </c>
      <c r="AD719" s="65">
        <v>714</v>
      </c>
      <c r="AE719" s="66" t="s">
        <v>1099</v>
      </c>
      <c r="AF719" s="65" t="s">
        <v>1088</v>
      </c>
      <c r="AG719" s="60" t="s">
        <v>144</v>
      </c>
      <c r="AH719" s="60"/>
      <c r="AI719" s="60"/>
      <c r="AJ719" s="60"/>
      <c r="AK719" s="60"/>
      <c r="AL719" s="60"/>
      <c r="AM719" s="60"/>
      <c r="BD719" s="61"/>
    </row>
    <row r="720" spans="1:56" x14ac:dyDescent="0.45">
      <c r="A720" s="62">
        <v>3984</v>
      </c>
      <c r="B720" s="84" t="s">
        <v>131</v>
      </c>
      <c r="C720" s="84" t="s">
        <v>131</v>
      </c>
      <c r="D720" s="84">
        <v>1050</v>
      </c>
      <c r="E720" s="84">
        <v>0</v>
      </c>
      <c r="F720" s="84">
        <v>216</v>
      </c>
      <c r="G720" s="84" t="s">
        <v>131</v>
      </c>
      <c r="H720" s="84">
        <v>98</v>
      </c>
      <c r="I720" s="84">
        <v>0</v>
      </c>
      <c r="J720" s="84">
        <v>300</v>
      </c>
      <c r="K720" s="84">
        <v>446</v>
      </c>
      <c r="L720" s="84">
        <v>352</v>
      </c>
      <c r="M720" s="84">
        <v>385</v>
      </c>
      <c r="N720" s="84">
        <v>102</v>
      </c>
      <c r="O720" s="84">
        <v>278</v>
      </c>
      <c r="P720" s="84">
        <v>15</v>
      </c>
      <c r="Q720" s="84">
        <v>79</v>
      </c>
      <c r="R720" s="84" t="s">
        <v>131</v>
      </c>
      <c r="S720" s="84">
        <v>1758</v>
      </c>
      <c r="T720" s="84">
        <v>88</v>
      </c>
      <c r="U720" s="84" t="s">
        <v>131</v>
      </c>
      <c r="V720" s="84">
        <v>0</v>
      </c>
      <c r="W720" s="84" t="s">
        <v>131</v>
      </c>
      <c r="X720" s="84" t="s">
        <v>131</v>
      </c>
      <c r="Y720" s="84" t="s">
        <v>131</v>
      </c>
      <c r="Z720" s="84">
        <v>10</v>
      </c>
      <c r="AA720" s="84">
        <v>18</v>
      </c>
      <c r="AB720" s="84">
        <v>440</v>
      </c>
      <c r="AD720" s="65"/>
      <c r="AE720" s="66"/>
      <c r="AF720" s="65"/>
      <c r="AG720" s="60"/>
      <c r="AH720" s="60"/>
      <c r="AI720" s="60"/>
      <c r="AJ720" s="60"/>
      <c r="AK720" s="60"/>
      <c r="AL720" s="60"/>
      <c r="AM720" s="60"/>
      <c r="BD720" s="61"/>
    </row>
    <row r="721" spans="1:56" x14ac:dyDescent="0.45">
      <c r="A721" s="62">
        <v>3986</v>
      </c>
      <c r="B721" s="84">
        <v>0</v>
      </c>
      <c r="C721" s="84">
        <v>0</v>
      </c>
      <c r="D721" s="84">
        <v>0</v>
      </c>
      <c r="E721" s="84">
        <v>0</v>
      </c>
      <c r="F721" s="84">
        <v>0</v>
      </c>
      <c r="G721" s="84">
        <v>0</v>
      </c>
      <c r="H721" s="84">
        <v>0</v>
      </c>
      <c r="I721" s="84">
        <v>0</v>
      </c>
      <c r="J721" s="84">
        <v>0</v>
      </c>
      <c r="K721" s="84">
        <v>0</v>
      </c>
      <c r="L721" s="84">
        <v>0</v>
      </c>
      <c r="M721" s="84">
        <v>0</v>
      </c>
      <c r="N721" s="84">
        <v>0</v>
      </c>
      <c r="O721" s="84">
        <v>0</v>
      </c>
      <c r="P721" s="84">
        <v>0</v>
      </c>
      <c r="Q721" s="84">
        <v>0</v>
      </c>
      <c r="R721" s="84">
        <v>0</v>
      </c>
      <c r="S721" s="84">
        <v>0</v>
      </c>
      <c r="T721" s="84">
        <v>0</v>
      </c>
      <c r="U721" s="84">
        <v>0</v>
      </c>
      <c r="V721" s="84">
        <v>0</v>
      </c>
      <c r="W721" s="84">
        <v>0</v>
      </c>
      <c r="X721" s="84">
        <v>0</v>
      </c>
      <c r="Y721" s="84">
        <v>0</v>
      </c>
      <c r="Z721" s="84">
        <v>0</v>
      </c>
      <c r="AA721" s="84">
        <v>0</v>
      </c>
      <c r="AB721" s="84">
        <v>0</v>
      </c>
      <c r="AD721" s="65"/>
      <c r="AE721" s="66"/>
      <c r="AF721" s="65"/>
      <c r="AG721" s="60"/>
      <c r="AH721" s="60"/>
      <c r="AI721" s="60"/>
      <c r="AJ721" s="60"/>
      <c r="AK721" s="60"/>
      <c r="AL721" s="60"/>
      <c r="AM721" s="60"/>
      <c r="BD721" s="61"/>
    </row>
    <row r="722" spans="1:56" x14ac:dyDescent="0.45">
      <c r="A722" s="62">
        <v>3987</v>
      </c>
      <c r="B722" s="84">
        <v>0</v>
      </c>
      <c r="C722" s="84">
        <v>0</v>
      </c>
      <c r="D722" s="84">
        <v>127</v>
      </c>
      <c r="E722" s="84">
        <v>0</v>
      </c>
      <c r="F722" s="84">
        <v>54</v>
      </c>
      <c r="G722" s="84" t="s">
        <v>131</v>
      </c>
      <c r="H722" s="84">
        <v>24</v>
      </c>
      <c r="I722" s="84">
        <v>0</v>
      </c>
      <c r="J722" s="84">
        <v>43</v>
      </c>
      <c r="K722" s="84">
        <v>94</v>
      </c>
      <c r="L722" s="84">
        <v>71</v>
      </c>
      <c r="M722" s="84">
        <v>103</v>
      </c>
      <c r="N722" s="84">
        <v>27</v>
      </c>
      <c r="O722" s="84">
        <v>65</v>
      </c>
      <c r="P722" s="84" t="s">
        <v>131</v>
      </c>
      <c r="Q722" s="84">
        <v>21</v>
      </c>
      <c r="R722" s="84">
        <v>0</v>
      </c>
      <c r="S722" s="84">
        <v>253</v>
      </c>
      <c r="T722" s="84">
        <v>23</v>
      </c>
      <c r="U722" s="84" t="s">
        <v>131</v>
      </c>
      <c r="V722" s="84">
        <v>0</v>
      </c>
      <c r="W722" s="84">
        <v>0</v>
      </c>
      <c r="X722" s="84">
        <v>0</v>
      </c>
      <c r="Y722" s="84">
        <v>0</v>
      </c>
      <c r="Z722" s="84" t="s">
        <v>131</v>
      </c>
      <c r="AA722" s="84" t="s">
        <v>131</v>
      </c>
      <c r="AB722" s="84">
        <v>65</v>
      </c>
      <c r="AD722" s="65"/>
      <c r="AE722" s="66"/>
      <c r="AF722" s="65"/>
      <c r="AG722" s="60"/>
      <c r="AH722" s="60"/>
      <c r="AI722" s="60"/>
      <c r="AJ722" s="60"/>
      <c r="AK722" s="60"/>
      <c r="AL722" s="60"/>
      <c r="AM722" s="60"/>
      <c r="BD722" s="61"/>
    </row>
    <row r="723" spans="1:56" x14ac:dyDescent="0.45">
      <c r="A723" s="62">
        <v>3988</v>
      </c>
      <c r="B723" s="84">
        <v>0</v>
      </c>
      <c r="C723" s="84">
        <v>0</v>
      </c>
      <c r="D723" s="84">
        <v>108</v>
      </c>
      <c r="E723" s="84">
        <v>0</v>
      </c>
      <c r="F723" s="84">
        <v>32</v>
      </c>
      <c r="G723" s="84" t="s">
        <v>131</v>
      </c>
      <c r="H723" s="84">
        <v>13</v>
      </c>
      <c r="I723" s="84">
        <v>0</v>
      </c>
      <c r="J723" s="84">
        <v>30</v>
      </c>
      <c r="K723" s="84">
        <v>64</v>
      </c>
      <c r="L723" s="84">
        <v>38</v>
      </c>
      <c r="M723" s="84">
        <v>50</v>
      </c>
      <c r="N723" s="84">
        <v>19</v>
      </c>
      <c r="O723" s="84">
        <v>21</v>
      </c>
      <c r="P723" s="84" t="s">
        <v>131</v>
      </c>
      <c r="Q723" s="84">
        <v>6</v>
      </c>
      <c r="R723" s="84">
        <v>0</v>
      </c>
      <c r="S723" s="84">
        <v>178</v>
      </c>
      <c r="T723" s="84">
        <v>28</v>
      </c>
      <c r="U723" s="84" t="s">
        <v>131</v>
      </c>
      <c r="V723" s="84">
        <v>0</v>
      </c>
      <c r="W723" s="84">
        <v>0</v>
      </c>
      <c r="X723" s="84">
        <v>0</v>
      </c>
      <c r="Y723" s="84" t="s">
        <v>131</v>
      </c>
      <c r="Z723" s="84" t="s">
        <v>131</v>
      </c>
      <c r="AA723" s="84" t="s">
        <v>131</v>
      </c>
      <c r="AB723" s="84">
        <v>21</v>
      </c>
      <c r="AD723" s="65"/>
      <c r="AE723" s="66"/>
      <c r="AF723" s="65"/>
      <c r="AG723" s="60"/>
      <c r="AH723" s="60"/>
      <c r="AI723" s="60"/>
      <c r="AJ723" s="60"/>
      <c r="AK723" s="60"/>
      <c r="AL723" s="60"/>
      <c r="AM723" s="60"/>
      <c r="BD723" s="61"/>
    </row>
    <row r="724" spans="1:56" x14ac:dyDescent="0.45">
      <c r="A724" s="62">
        <v>3989</v>
      </c>
      <c r="B724" s="84">
        <v>0</v>
      </c>
      <c r="C724" s="84">
        <v>0</v>
      </c>
      <c r="D724" s="84">
        <v>0</v>
      </c>
      <c r="E724" s="84">
        <v>0</v>
      </c>
      <c r="F724" s="84">
        <v>0</v>
      </c>
      <c r="G724" s="84">
        <v>0</v>
      </c>
      <c r="H724" s="84">
        <v>0</v>
      </c>
      <c r="I724" s="84">
        <v>0</v>
      </c>
      <c r="J724" s="84">
        <v>0</v>
      </c>
      <c r="K724" s="84">
        <v>0</v>
      </c>
      <c r="L724" s="84">
        <v>0</v>
      </c>
      <c r="M724" s="84">
        <v>0</v>
      </c>
      <c r="N724" s="84">
        <v>0</v>
      </c>
      <c r="O724" s="84">
        <v>0</v>
      </c>
      <c r="P724" s="84">
        <v>0</v>
      </c>
      <c r="Q724" s="84">
        <v>0</v>
      </c>
      <c r="R724" s="84">
        <v>0</v>
      </c>
      <c r="S724" s="84">
        <v>0</v>
      </c>
      <c r="T724" s="84">
        <v>0</v>
      </c>
      <c r="U724" s="84">
        <v>0</v>
      </c>
      <c r="V724" s="84">
        <v>0</v>
      </c>
      <c r="W724" s="84">
        <v>0</v>
      </c>
      <c r="X724" s="84">
        <v>0</v>
      </c>
      <c r="Y724" s="84">
        <v>0</v>
      </c>
      <c r="Z724" s="84">
        <v>0</v>
      </c>
      <c r="AA724" s="84">
        <v>0</v>
      </c>
      <c r="AB724" s="84">
        <v>0</v>
      </c>
      <c r="AD724" s="65"/>
      <c r="AE724" s="66"/>
      <c r="AF724" s="65"/>
      <c r="AG724" s="60"/>
      <c r="AH724" s="60"/>
      <c r="AI724" s="60"/>
      <c r="AJ724" s="60"/>
      <c r="AK724" s="60"/>
      <c r="AL724" s="60"/>
      <c r="AM724" s="60"/>
      <c r="BD724" s="61"/>
    </row>
    <row r="725" spans="1:56" x14ac:dyDescent="0.45">
      <c r="A725" s="62">
        <v>3990</v>
      </c>
      <c r="B725" s="84">
        <v>0</v>
      </c>
      <c r="C725" s="84">
        <v>0</v>
      </c>
      <c r="D725" s="84">
        <v>6</v>
      </c>
      <c r="E725" s="84" t="s">
        <v>131</v>
      </c>
      <c r="F725" s="84" t="s">
        <v>131</v>
      </c>
      <c r="G725" s="84">
        <v>0</v>
      </c>
      <c r="H725" s="84" t="s">
        <v>131</v>
      </c>
      <c r="I725" s="84">
        <v>0</v>
      </c>
      <c r="J725" s="84" t="s">
        <v>131</v>
      </c>
      <c r="K725" s="84" t="s">
        <v>131</v>
      </c>
      <c r="L725" s="84" t="s">
        <v>131</v>
      </c>
      <c r="M725" s="84" t="s">
        <v>131</v>
      </c>
      <c r="N725" s="84">
        <v>0</v>
      </c>
      <c r="O725" s="84" t="s">
        <v>131</v>
      </c>
      <c r="P725" s="84" t="s">
        <v>131</v>
      </c>
      <c r="Q725" s="84" t="s">
        <v>131</v>
      </c>
      <c r="R725" s="84">
        <v>0</v>
      </c>
      <c r="S725" s="84">
        <v>16</v>
      </c>
      <c r="T725" s="84">
        <v>10</v>
      </c>
      <c r="U725" s="84">
        <v>0</v>
      </c>
      <c r="V725" s="84">
        <v>0</v>
      </c>
      <c r="W725" s="84">
        <v>0</v>
      </c>
      <c r="X725" s="84">
        <v>0</v>
      </c>
      <c r="Y725" s="84">
        <v>0</v>
      </c>
      <c r="Z725" s="84">
        <v>0</v>
      </c>
      <c r="AA725" s="84">
        <v>0</v>
      </c>
      <c r="AB725" s="84" t="s">
        <v>131</v>
      </c>
      <c r="AD725" s="65"/>
      <c r="AE725" s="66"/>
      <c r="AF725" s="65"/>
      <c r="AG725" s="60"/>
      <c r="AH725" s="60"/>
      <c r="AI725" s="60"/>
      <c r="AJ725" s="60"/>
      <c r="AK725" s="60"/>
      <c r="AL725" s="60"/>
      <c r="AM725" s="60"/>
      <c r="BD725" s="61"/>
    </row>
    <row r="726" spans="1:56" x14ac:dyDescent="0.45">
      <c r="A726" s="62">
        <v>3991</v>
      </c>
      <c r="B726" s="84">
        <v>0</v>
      </c>
      <c r="C726" s="84">
        <v>0</v>
      </c>
      <c r="D726" s="84">
        <v>52</v>
      </c>
      <c r="E726" s="84">
        <v>0</v>
      </c>
      <c r="F726" s="84">
        <v>14</v>
      </c>
      <c r="G726" s="84">
        <v>0</v>
      </c>
      <c r="H726" s="84">
        <v>5</v>
      </c>
      <c r="I726" s="84">
        <v>0</v>
      </c>
      <c r="J726" s="84">
        <v>19</v>
      </c>
      <c r="K726" s="84">
        <v>24</v>
      </c>
      <c r="L726" s="84">
        <v>18</v>
      </c>
      <c r="M726" s="84">
        <v>33</v>
      </c>
      <c r="N726" s="84">
        <v>10</v>
      </c>
      <c r="O726" s="84">
        <v>18</v>
      </c>
      <c r="P726" s="84" t="s">
        <v>131</v>
      </c>
      <c r="Q726" s="84" t="s">
        <v>131</v>
      </c>
      <c r="R726" s="84">
        <v>0</v>
      </c>
      <c r="S726" s="84">
        <v>92</v>
      </c>
      <c r="T726" s="84">
        <v>7</v>
      </c>
      <c r="U726" s="84">
        <v>0</v>
      </c>
      <c r="V726" s="84">
        <v>0</v>
      </c>
      <c r="W726" s="84">
        <v>0</v>
      </c>
      <c r="X726" s="84">
        <v>0</v>
      </c>
      <c r="Y726" s="84">
        <v>0</v>
      </c>
      <c r="Z726" s="84" t="s">
        <v>131</v>
      </c>
      <c r="AA726" s="84" t="s">
        <v>131</v>
      </c>
      <c r="AB726" s="84">
        <v>22</v>
      </c>
      <c r="AD726" s="65">
        <v>721</v>
      </c>
      <c r="AE726" s="66" t="s">
        <v>1100</v>
      </c>
      <c r="AF726" s="65" t="s">
        <v>1101</v>
      </c>
      <c r="AG726" s="60" t="s">
        <v>144</v>
      </c>
      <c r="AH726" s="60"/>
      <c r="AI726" s="60"/>
      <c r="AJ726" s="60"/>
      <c r="AK726" s="60"/>
      <c r="AL726" s="60"/>
      <c r="AM726" s="60"/>
      <c r="BD726" s="61"/>
    </row>
    <row r="727" spans="1:56" x14ac:dyDescent="0.45">
      <c r="A727" s="62">
        <v>3992</v>
      </c>
      <c r="B727" s="84">
        <v>0</v>
      </c>
      <c r="C727" s="84">
        <v>0</v>
      </c>
      <c r="D727" s="84">
        <v>105</v>
      </c>
      <c r="E727" s="84">
        <v>0</v>
      </c>
      <c r="F727" s="84">
        <v>28</v>
      </c>
      <c r="G727" s="84">
        <v>0</v>
      </c>
      <c r="H727" s="84">
        <v>10</v>
      </c>
      <c r="I727" s="84">
        <v>0</v>
      </c>
      <c r="J727" s="84">
        <v>30</v>
      </c>
      <c r="K727" s="84">
        <v>81</v>
      </c>
      <c r="L727" s="84">
        <v>56</v>
      </c>
      <c r="M727" s="84">
        <v>89</v>
      </c>
      <c r="N727" s="84">
        <v>29</v>
      </c>
      <c r="O727" s="84">
        <v>45</v>
      </c>
      <c r="P727" s="84" t="s">
        <v>131</v>
      </c>
      <c r="Q727" s="84">
        <v>10</v>
      </c>
      <c r="R727" s="84">
        <v>0</v>
      </c>
      <c r="S727" s="84">
        <v>186</v>
      </c>
      <c r="T727" s="84">
        <v>13</v>
      </c>
      <c r="U727" s="84">
        <v>0</v>
      </c>
      <c r="V727" s="84">
        <v>0</v>
      </c>
      <c r="W727" s="84">
        <v>0</v>
      </c>
      <c r="X727" s="84">
        <v>0</v>
      </c>
      <c r="Y727" s="84">
        <v>0</v>
      </c>
      <c r="Z727" s="84" t="s">
        <v>131</v>
      </c>
      <c r="AA727" s="84" t="s">
        <v>131</v>
      </c>
      <c r="AB727" s="84">
        <v>49</v>
      </c>
      <c r="AD727" s="65">
        <v>722</v>
      </c>
      <c r="AE727" s="66" t="s">
        <v>1102</v>
      </c>
      <c r="AF727" s="65" t="s">
        <v>1101</v>
      </c>
      <c r="AG727" s="60" t="s">
        <v>144</v>
      </c>
      <c r="AH727" s="60"/>
      <c r="AI727" s="60"/>
      <c r="AJ727" s="60"/>
      <c r="AK727" s="60"/>
      <c r="AL727" s="60"/>
      <c r="AM727" s="60"/>
      <c r="BD727" s="61"/>
    </row>
    <row r="728" spans="1:56" x14ac:dyDescent="0.45">
      <c r="A728" s="62">
        <v>3995</v>
      </c>
      <c r="B728" s="84" t="s">
        <v>131</v>
      </c>
      <c r="C728" s="84" t="s">
        <v>131</v>
      </c>
      <c r="D728" s="84">
        <v>2169</v>
      </c>
      <c r="E728" s="84">
        <v>17</v>
      </c>
      <c r="F728" s="84">
        <v>390</v>
      </c>
      <c r="G728" s="84">
        <v>7</v>
      </c>
      <c r="H728" s="84">
        <v>171</v>
      </c>
      <c r="I728" s="84">
        <v>0</v>
      </c>
      <c r="J728" s="84">
        <v>662</v>
      </c>
      <c r="K728" s="84">
        <v>803</v>
      </c>
      <c r="L728" s="84">
        <v>623</v>
      </c>
      <c r="M728" s="84">
        <v>846</v>
      </c>
      <c r="N728" s="84">
        <v>249</v>
      </c>
      <c r="O728" s="84">
        <v>530</v>
      </c>
      <c r="P728" s="84">
        <v>45</v>
      </c>
      <c r="Q728" s="84">
        <v>128</v>
      </c>
      <c r="R728" s="84" t="s">
        <v>131</v>
      </c>
      <c r="S728" s="84">
        <v>3584</v>
      </c>
      <c r="T728" s="84">
        <v>230</v>
      </c>
      <c r="U728" s="84" t="s">
        <v>131</v>
      </c>
      <c r="V728" s="84">
        <v>0</v>
      </c>
      <c r="W728" s="84" t="s">
        <v>131</v>
      </c>
      <c r="X728" s="84">
        <v>7</v>
      </c>
      <c r="Y728" s="84">
        <v>6</v>
      </c>
      <c r="Z728" s="84">
        <v>59</v>
      </c>
      <c r="AA728" s="84">
        <v>35</v>
      </c>
      <c r="AB728" s="84">
        <v>976</v>
      </c>
      <c r="AD728" s="65">
        <v>723</v>
      </c>
      <c r="AE728" s="66" t="s">
        <v>1103</v>
      </c>
      <c r="AF728" s="65" t="s">
        <v>1101</v>
      </c>
      <c r="AG728" s="60" t="s">
        <v>144</v>
      </c>
      <c r="AH728" s="60"/>
      <c r="AI728" s="60"/>
      <c r="AJ728" s="60"/>
      <c r="AK728" s="60"/>
      <c r="AL728" s="60"/>
      <c r="AM728" s="60"/>
      <c r="BD728" s="61"/>
    </row>
    <row r="729" spans="1:56" x14ac:dyDescent="0.45">
      <c r="A729" s="62">
        <v>3996</v>
      </c>
      <c r="B729" s="84">
        <v>0</v>
      </c>
      <c r="C729" s="84">
        <v>0</v>
      </c>
      <c r="D729" s="84">
        <v>1248</v>
      </c>
      <c r="E729" s="84">
        <v>7</v>
      </c>
      <c r="F729" s="84">
        <v>150</v>
      </c>
      <c r="G729" s="84" t="s">
        <v>131</v>
      </c>
      <c r="H729" s="84">
        <v>61</v>
      </c>
      <c r="I729" s="84">
        <v>0</v>
      </c>
      <c r="J729" s="84">
        <v>166</v>
      </c>
      <c r="K729" s="84">
        <v>296</v>
      </c>
      <c r="L729" s="84">
        <v>201</v>
      </c>
      <c r="M729" s="84">
        <v>272</v>
      </c>
      <c r="N729" s="84">
        <v>106</v>
      </c>
      <c r="O729" s="84">
        <v>104</v>
      </c>
      <c r="P729" s="84">
        <v>6</v>
      </c>
      <c r="Q729" s="84">
        <v>47</v>
      </c>
      <c r="R729" s="84" t="s">
        <v>131</v>
      </c>
      <c r="S729" s="84">
        <v>1647</v>
      </c>
      <c r="T729" s="84">
        <v>285</v>
      </c>
      <c r="U729" s="84" t="s">
        <v>131</v>
      </c>
      <c r="V729" s="84">
        <v>0</v>
      </c>
      <c r="W729" s="84" t="s">
        <v>131</v>
      </c>
      <c r="X729" s="84" t="s">
        <v>131</v>
      </c>
      <c r="Y729" s="84" t="s">
        <v>131</v>
      </c>
      <c r="Z729" s="84">
        <v>17</v>
      </c>
      <c r="AA729" s="84">
        <v>12</v>
      </c>
      <c r="AB729" s="84">
        <v>318</v>
      </c>
      <c r="AD729" s="65">
        <v>724</v>
      </c>
      <c r="AE729" s="66" t="s">
        <v>1104</v>
      </c>
      <c r="AF729" s="65" t="s">
        <v>1101</v>
      </c>
      <c r="AG729" s="60" t="s">
        <v>144</v>
      </c>
      <c r="AH729" s="60"/>
      <c r="AI729" s="60"/>
      <c r="AJ729" s="60"/>
      <c r="AK729" s="60"/>
      <c r="AL729" s="60"/>
      <c r="AM729" s="60"/>
      <c r="BD729" s="61"/>
    </row>
    <row r="730" spans="1:56" customFormat="1" x14ac:dyDescent="0.45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D730" s="65">
        <v>725</v>
      </c>
      <c r="AE730" s="66" t="s">
        <v>1105</v>
      </c>
      <c r="AF730" s="65" t="s">
        <v>1101</v>
      </c>
      <c r="AG730" s="60" t="s">
        <v>144</v>
      </c>
    </row>
    <row r="731" spans="1:56" customFormat="1" x14ac:dyDescent="0.45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D731" s="65">
        <v>726</v>
      </c>
      <c r="AE731" s="66" t="s">
        <v>1106</v>
      </c>
      <c r="AF731" s="65" t="s">
        <v>1101</v>
      </c>
      <c r="AG731" s="60" t="s">
        <v>144</v>
      </c>
    </row>
    <row r="732" spans="1:56" customFormat="1" x14ac:dyDescent="0.45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D732" s="65">
        <v>727</v>
      </c>
      <c r="AE732" s="66" t="s">
        <v>1107</v>
      </c>
      <c r="AF732" s="65" t="s">
        <v>1101</v>
      </c>
      <c r="AG732" s="60" t="s">
        <v>144</v>
      </c>
    </row>
    <row r="733" spans="1:56" customFormat="1" x14ac:dyDescent="0.45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D733" s="65">
        <v>728</v>
      </c>
      <c r="AE733" s="66" t="s">
        <v>1108</v>
      </c>
      <c r="AF733" s="65" t="s">
        <v>1109</v>
      </c>
      <c r="AG733" s="60" t="s">
        <v>144</v>
      </c>
    </row>
    <row r="734" spans="1:56" customFormat="1" x14ac:dyDescent="0.45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D734" s="65">
        <v>729</v>
      </c>
      <c r="AE734" s="66" t="s">
        <v>1110</v>
      </c>
      <c r="AF734" s="65" t="s">
        <v>1111</v>
      </c>
      <c r="AG734" s="60" t="s">
        <v>144</v>
      </c>
    </row>
    <row r="735" spans="1:56" customFormat="1" x14ac:dyDescent="0.4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D735" s="65">
        <v>730</v>
      </c>
      <c r="AE735" s="66" t="s">
        <v>1112</v>
      </c>
      <c r="AF735" s="65" t="s">
        <v>1111</v>
      </c>
      <c r="AG735" s="60" t="s">
        <v>144</v>
      </c>
    </row>
    <row r="736" spans="1:56" customFormat="1" x14ac:dyDescent="0.45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D736" s="65">
        <v>731</v>
      </c>
      <c r="AE736" s="66" t="s">
        <v>1113</v>
      </c>
      <c r="AF736" s="65" t="s">
        <v>1114</v>
      </c>
      <c r="AG736" s="60" t="s">
        <v>144</v>
      </c>
    </row>
    <row r="737" spans="2:33" customFormat="1" x14ac:dyDescent="0.45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D737" s="65">
        <v>732</v>
      </c>
      <c r="AE737" s="66" t="s">
        <v>1115</v>
      </c>
      <c r="AF737" s="65" t="s">
        <v>1114</v>
      </c>
      <c r="AG737" s="60" t="s">
        <v>144</v>
      </c>
    </row>
    <row r="738" spans="2:33" customFormat="1" x14ac:dyDescent="0.45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D738" s="65">
        <v>733</v>
      </c>
      <c r="AE738" s="66" t="s">
        <v>1116</v>
      </c>
      <c r="AF738" s="65" t="s">
        <v>1117</v>
      </c>
      <c r="AG738" s="60" t="s">
        <v>144</v>
      </c>
    </row>
    <row r="739" spans="2:33" customFormat="1" x14ac:dyDescent="0.45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D739" s="65">
        <v>734</v>
      </c>
      <c r="AE739" s="66" t="s">
        <v>1118</v>
      </c>
      <c r="AF739" s="65" t="s">
        <v>1117</v>
      </c>
      <c r="AG739" s="60" t="s">
        <v>144</v>
      </c>
    </row>
    <row r="740" spans="2:33" customFormat="1" x14ac:dyDescent="0.45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D740" s="65">
        <v>735</v>
      </c>
      <c r="AE740" s="66" t="s">
        <v>1119</v>
      </c>
      <c r="AF740" s="65" t="s">
        <v>1117</v>
      </c>
      <c r="AG740" s="60" t="s">
        <v>144</v>
      </c>
    </row>
    <row r="741" spans="2:33" customFormat="1" x14ac:dyDescent="0.45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D741" s="65">
        <v>736</v>
      </c>
      <c r="AE741" s="66" t="s">
        <v>1120</v>
      </c>
      <c r="AF741" s="65" t="s">
        <v>1117</v>
      </c>
      <c r="AG741" s="60" t="s">
        <v>144</v>
      </c>
    </row>
    <row r="742" spans="2:33" customFormat="1" x14ac:dyDescent="0.45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D742" s="65">
        <v>737</v>
      </c>
      <c r="AE742" s="66" t="s">
        <v>1121</v>
      </c>
      <c r="AF742" s="65" t="s">
        <v>1117</v>
      </c>
      <c r="AG742" s="60" t="s">
        <v>144</v>
      </c>
    </row>
    <row r="743" spans="2:33" customFormat="1" x14ac:dyDescent="0.45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D743" s="65">
        <v>738</v>
      </c>
      <c r="AE743" s="66" t="s">
        <v>1122</v>
      </c>
      <c r="AF743" s="65" t="s">
        <v>1117</v>
      </c>
      <c r="AG743" s="60" t="s">
        <v>144</v>
      </c>
    </row>
    <row r="744" spans="2:33" customFormat="1" x14ac:dyDescent="0.45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D744" s="65">
        <v>739</v>
      </c>
      <c r="AE744" s="66" t="s">
        <v>1123</v>
      </c>
      <c r="AF744" s="65" t="s">
        <v>1117</v>
      </c>
      <c r="AG744" s="60" t="s">
        <v>144</v>
      </c>
    </row>
    <row r="745" spans="2:33" customFormat="1" x14ac:dyDescent="0.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D745" s="65">
        <v>740</v>
      </c>
      <c r="AE745" s="66" t="s">
        <v>1124</v>
      </c>
      <c r="AF745" s="65" t="s">
        <v>1117</v>
      </c>
      <c r="AG745" s="60" t="s">
        <v>144</v>
      </c>
    </row>
    <row r="746" spans="2:33" customFormat="1" x14ac:dyDescent="0.45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D746" s="65">
        <v>741</v>
      </c>
      <c r="AE746" s="66" t="s">
        <v>1125</v>
      </c>
      <c r="AF746" s="65" t="s">
        <v>1117</v>
      </c>
      <c r="AG746" s="60" t="s">
        <v>144</v>
      </c>
    </row>
    <row r="747" spans="2:33" customFormat="1" x14ac:dyDescent="0.45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D747" s="65">
        <v>742</v>
      </c>
      <c r="AE747" s="66" t="s">
        <v>1126</v>
      </c>
      <c r="AF747" s="65" t="s">
        <v>1117</v>
      </c>
      <c r="AG747" s="60" t="s">
        <v>144</v>
      </c>
    </row>
    <row r="748" spans="2:33" customFormat="1" x14ac:dyDescent="0.45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D748" s="65">
        <v>743</v>
      </c>
      <c r="AE748" s="66" t="s">
        <v>1127</v>
      </c>
      <c r="AF748" s="65" t="s">
        <v>1117</v>
      </c>
      <c r="AG748" s="60" t="s">
        <v>144</v>
      </c>
    </row>
    <row r="749" spans="2:33" customFormat="1" x14ac:dyDescent="0.45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D749" s="65">
        <v>744</v>
      </c>
      <c r="AE749" s="66" t="s">
        <v>1128</v>
      </c>
      <c r="AF749" s="65" t="s">
        <v>1117</v>
      </c>
      <c r="AG749" s="60" t="s">
        <v>144</v>
      </c>
    </row>
    <row r="750" spans="2:33" customFormat="1" x14ac:dyDescent="0.45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D750" s="65">
        <v>745</v>
      </c>
      <c r="AE750" s="66" t="s">
        <v>1129</v>
      </c>
      <c r="AF750" s="65" t="s">
        <v>1117</v>
      </c>
      <c r="AG750" s="60" t="s">
        <v>144</v>
      </c>
    </row>
    <row r="751" spans="2:33" customFormat="1" x14ac:dyDescent="0.45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D751" s="65">
        <v>746</v>
      </c>
      <c r="AE751" s="66" t="s">
        <v>1130</v>
      </c>
      <c r="AF751" s="65" t="s">
        <v>1117</v>
      </c>
      <c r="AG751" s="60" t="s">
        <v>144</v>
      </c>
    </row>
    <row r="752" spans="2:33" customFormat="1" x14ac:dyDescent="0.45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D752" s="65">
        <v>747</v>
      </c>
      <c r="AE752" s="66" t="s">
        <v>1131</v>
      </c>
      <c r="AF752" s="65" t="s">
        <v>1117</v>
      </c>
      <c r="AG752" s="60" t="s">
        <v>144</v>
      </c>
    </row>
    <row r="753" spans="2:33" customFormat="1" x14ac:dyDescent="0.45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D753" s="65">
        <v>748</v>
      </c>
      <c r="AE753" s="66" t="s">
        <v>1132</v>
      </c>
      <c r="AF753" s="65" t="s">
        <v>1117</v>
      </c>
      <c r="AG753" s="60" t="s">
        <v>144</v>
      </c>
    </row>
    <row r="754" spans="2:33" customFormat="1" x14ac:dyDescent="0.45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D754" s="65">
        <v>749</v>
      </c>
      <c r="AE754" s="66" t="s">
        <v>1133</v>
      </c>
      <c r="AF754" s="65" t="s">
        <v>1117</v>
      </c>
      <c r="AG754" s="60" t="s">
        <v>144</v>
      </c>
    </row>
    <row r="755" spans="2:33" customFormat="1" x14ac:dyDescent="0.4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D755" s="65">
        <v>750</v>
      </c>
      <c r="AE755" s="66" t="s">
        <v>1134</v>
      </c>
      <c r="AF755" s="65" t="s">
        <v>1117</v>
      </c>
      <c r="AG755" s="60" t="s">
        <v>144</v>
      </c>
    </row>
    <row r="756" spans="2:33" customFormat="1" x14ac:dyDescent="0.45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D756" s="65">
        <v>751</v>
      </c>
      <c r="AE756" s="66" t="s">
        <v>1135</v>
      </c>
      <c r="AF756" s="65" t="s">
        <v>1136</v>
      </c>
      <c r="AG756" s="60" t="s">
        <v>144</v>
      </c>
    </row>
    <row r="757" spans="2:33" customFormat="1" x14ac:dyDescent="0.45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D757" s="65">
        <v>752</v>
      </c>
      <c r="AE757" s="66" t="s">
        <v>1137</v>
      </c>
      <c r="AF757" s="65" t="s">
        <v>1136</v>
      </c>
      <c r="AG757" s="60" t="s">
        <v>144</v>
      </c>
    </row>
    <row r="758" spans="2:33" customFormat="1" x14ac:dyDescent="0.45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D758" s="65">
        <v>753</v>
      </c>
      <c r="AE758" s="66" t="s">
        <v>1138</v>
      </c>
      <c r="AF758" s="65" t="s">
        <v>1136</v>
      </c>
      <c r="AG758" s="60" t="s">
        <v>144</v>
      </c>
    </row>
    <row r="759" spans="2:33" customFormat="1" x14ac:dyDescent="0.45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D759" s="65">
        <v>754</v>
      </c>
      <c r="AE759" s="66" t="s">
        <v>1139</v>
      </c>
      <c r="AF759" s="65" t="s">
        <v>1136</v>
      </c>
      <c r="AG759" s="60" t="s">
        <v>144</v>
      </c>
    </row>
    <row r="760" spans="2:33" customFormat="1" x14ac:dyDescent="0.45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D760" s="65">
        <v>755</v>
      </c>
      <c r="AE760" s="66" t="s">
        <v>1140</v>
      </c>
      <c r="AF760" s="65" t="s">
        <v>1136</v>
      </c>
      <c r="AG760" s="60" t="s">
        <v>144</v>
      </c>
    </row>
    <row r="761" spans="2:33" customFormat="1" x14ac:dyDescent="0.45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D761" s="65">
        <v>756</v>
      </c>
      <c r="AE761" s="66" t="s">
        <v>1141</v>
      </c>
      <c r="AF761" s="65" t="s">
        <v>1136</v>
      </c>
      <c r="AG761" s="60" t="s">
        <v>144</v>
      </c>
    </row>
    <row r="762" spans="2:33" customFormat="1" x14ac:dyDescent="0.45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D762" s="65">
        <v>757</v>
      </c>
      <c r="AE762" s="66" t="s">
        <v>1142</v>
      </c>
      <c r="AF762" s="65" t="s">
        <v>1143</v>
      </c>
      <c r="AG762" s="60" t="s">
        <v>144</v>
      </c>
    </row>
    <row r="763" spans="2:33" customFormat="1" x14ac:dyDescent="0.45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D763" s="65">
        <v>758</v>
      </c>
      <c r="AE763" s="66" t="s">
        <v>1144</v>
      </c>
      <c r="AF763" s="65" t="s">
        <v>1143</v>
      </c>
      <c r="AG763" s="60" t="s">
        <v>144</v>
      </c>
    </row>
    <row r="764" spans="2:33" customFormat="1" x14ac:dyDescent="0.45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D764" s="65">
        <v>759</v>
      </c>
      <c r="AE764" s="66" t="s">
        <v>1145</v>
      </c>
      <c r="AF764" s="65" t="s">
        <v>1143</v>
      </c>
      <c r="AG764" s="60" t="s">
        <v>144</v>
      </c>
    </row>
    <row r="765" spans="2:33" customFormat="1" x14ac:dyDescent="0.4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D765" s="65">
        <v>760</v>
      </c>
      <c r="AE765" s="66" t="s">
        <v>1146</v>
      </c>
      <c r="AF765" s="65" t="s">
        <v>1143</v>
      </c>
      <c r="AG765" s="60" t="s">
        <v>144</v>
      </c>
    </row>
    <row r="766" spans="2:33" customFormat="1" x14ac:dyDescent="0.45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D766" s="65">
        <v>761</v>
      </c>
      <c r="AE766" s="66" t="s">
        <v>1147</v>
      </c>
      <c r="AF766" s="65" t="s">
        <v>1143</v>
      </c>
      <c r="AG766" s="60" t="s">
        <v>144</v>
      </c>
    </row>
    <row r="767" spans="2:33" customFormat="1" x14ac:dyDescent="0.45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D767" s="65">
        <v>762</v>
      </c>
      <c r="AE767" s="66" t="s">
        <v>1148</v>
      </c>
      <c r="AF767" s="65" t="s">
        <v>1143</v>
      </c>
      <c r="AG767" s="60" t="s">
        <v>144</v>
      </c>
    </row>
    <row r="768" spans="2:33" customFormat="1" x14ac:dyDescent="0.45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D768" s="65">
        <v>763</v>
      </c>
      <c r="AE768" s="66" t="s">
        <v>1149</v>
      </c>
      <c r="AF768" s="65" t="s">
        <v>1143</v>
      </c>
      <c r="AG768" s="60" t="s">
        <v>144</v>
      </c>
    </row>
    <row r="769" spans="2:33" customFormat="1" x14ac:dyDescent="0.45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D769" s="65">
        <v>764</v>
      </c>
      <c r="AE769" s="66" t="s">
        <v>1150</v>
      </c>
      <c r="AF769" s="65" t="s">
        <v>1143</v>
      </c>
      <c r="AG769" s="60" t="s">
        <v>144</v>
      </c>
    </row>
    <row r="770" spans="2:33" customFormat="1" x14ac:dyDescent="0.45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D770" s="65">
        <v>765</v>
      </c>
      <c r="AE770" s="66" t="s">
        <v>1151</v>
      </c>
      <c r="AF770" s="65" t="s">
        <v>1143</v>
      </c>
      <c r="AG770" s="60" t="s">
        <v>144</v>
      </c>
    </row>
    <row r="771" spans="2:33" customFormat="1" x14ac:dyDescent="0.45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D771" s="65">
        <v>766</v>
      </c>
      <c r="AE771" s="66" t="s">
        <v>1152</v>
      </c>
      <c r="AF771" s="65" t="s">
        <v>1143</v>
      </c>
      <c r="AG771" s="60" t="s">
        <v>144</v>
      </c>
    </row>
    <row r="772" spans="2:33" customFormat="1" x14ac:dyDescent="0.45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D772" s="65">
        <v>767</v>
      </c>
      <c r="AE772" s="66" t="s">
        <v>1153</v>
      </c>
      <c r="AF772" s="65" t="s">
        <v>1143</v>
      </c>
      <c r="AG772" s="60" t="s">
        <v>144</v>
      </c>
    </row>
    <row r="773" spans="2:33" customFormat="1" x14ac:dyDescent="0.45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D773" s="65">
        <v>768</v>
      </c>
      <c r="AE773" s="66" t="s">
        <v>1154</v>
      </c>
      <c r="AF773" s="65" t="s">
        <v>1143</v>
      </c>
      <c r="AG773" s="60" t="s">
        <v>144</v>
      </c>
    </row>
    <row r="774" spans="2:33" customFormat="1" x14ac:dyDescent="0.45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D774" s="65">
        <v>769</v>
      </c>
      <c r="AE774" s="66" t="s">
        <v>1155</v>
      </c>
      <c r="AF774" s="65" t="s">
        <v>1143</v>
      </c>
      <c r="AG774" s="60" t="s">
        <v>144</v>
      </c>
    </row>
    <row r="775" spans="2:33" customFormat="1" x14ac:dyDescent="0.4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D775" s="65">
        <v>770</v>
      </c>
      <c r="AE775" s="66" t="s">
        <v>1156</v>
      </c>
      <c r="AF775" s="65" t="s">
        <v>1143</v>
      </c>
      <c r="AG775" s="60" t="s">
        <v>144</v>
      </c>
    </row>
    <row r="776" spans="2:33" customFormat="1" x14ac:dyDescent="0.45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D776" s="65">
        <v>771</v>
      </c>
      <c r="AE776" s="66" t="s">
        <v>1157</v>
      </c>
      <c r="AF776" s="65" t="s">
        <v>1143</v>
      </c>
      <c r="AG776" s="60" t="s">
        <v>144</v>
      </c>
    </row>
    <row r="777" spans="2:33" customFormat="1" x14ac:dyDescent="0.45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D777" s="65">
        <v>772</v>
      </c>
      <c r="AE777" s="66" t="s">
        <v>1158</v>
      </c>
      <c r="AF777" s="65" t="s">
        <v>1143</v>
      </c>
      <c r="AG777" s="60" t="s">
        <v>144</v>
      </c>
    </row>
    <row r="778" spans="2:33" customFormat="1" x14ac:dyDescent="0.45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D778" s="65">
        <v>773</v>
      </c>
      <c r="AE778" s="66" t="s">
        <v>1159</v>
      </c>
      <c r="AF778" s="65" t="s">
        <v>1143</v>
      </c>
      <c r="AG778" s="60" t="s">
        <v>144</v>
      </c>
    </row>
    <row r="779" spans="2:33" customFormat="1" x14ac:dyDescent="0.45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D779" s="65">
        <v>774</v>
      </c>
      <c r="AE779" s="66" t="s">
        <v>1160</v>
      </c>
      <c r="AF779" s="65" t="s">
        <v>1161</v>
      </c>
      <c r="AG779" s="60" t="s">
        <v>144</v>
      </c>
    </row>
    <row r="780" spans="2:33" customFormat="1" x14ac:dyDescent="0.45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D780" s="65">
        <v>775</v>
      </c>
      <c r="AE780" s="66" t="s">
        <v>1162</v>
      </c>
      <c r="AF780" s="65" t="s">
        <v>1163</v>
      </c>
      <c r="AG780" s="60" t="s">
        <v>144</v>
      </c>
    </row>
    <row r="781" spans="2:33" customFormat="1" x14ac:dyDescent="0.45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D781" s="65">
        <v>776</v>
      </c>
      <c r="AE781" s="66" t="s">
        <v>1164</v>
      </c>
      <c r="AF781" s="65" t="s">
        <v>1163</v>
      </c>
      <c r="AG781" s="60" t="s">
        <v>144</v>
      </c>
    </row>
    <row r="782" spans="2:33" customFormat="1" x14ac:dyDescent="0.45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D782" s="65">
        <v>777</v>
      </c>
      <c r="AE782" s="66" t="s">
        <v>1165</v>
      </c>
      <c r="AF782" s="65" t="s">
        <v>1163</v>
      </c>
      <c r="AG782" s="60" t="s">
        <v>144</v>
      </c>
    </row>
    <row r="783" spans="2:33" customFormat="1" x14ac:dyDescent="0.45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D783" s="65">
        <v>778</v>
      </c>
      <c r="AE783" s="66" t="s">
        <v>1166</v>
      </c>
      <c r="AF783" s="65" t="s">
        <v>1163</v>
      </c>
      <c r="AG783" s="60" t="s">
        <v>144</v>
      </c>
    </row>
    <row r="784" spans="2:33" customFormat="1" x14ac:dyDescent="0.45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D784" s="65">
        <v>779</v>
      </c>
      <c r="AE784" s="66" t="s">
        <v>1167</v>
      </c>
      <c r="AF784" s="65" t="s">
        <v>1163</v>
      </c>
      <c r="AG784" s="60" t="s">
        <v>144</v>
      </c>
    </row>
    <row r="785" spans="2:33" customFormat="1" x14ac:dyDescent="0.4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D785" s="65">
        <v>780</v>
      </c>
      <c r="AE785" s="66" t="s">
        <v>1168</v>
      </c>
      <c r="AF785" s="65" t="s">
        <v>1163</v>
      </c>
      <c r="AG785" s="60" t="s">
        <v>144</v>
      </c>
    </row>
    <row r="786" spans="2:33" customFormat="1" x14ac:dyDescent="0.45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D786" s="65">
        <v>781</v>
      </c>
      <c r="AE786" s="66" t="s">
        <v>1169</v>
      </c>
      <c r="AF786" s="65" t="s">
        <v>1163</v>
      </c>
      <c r="AG786" s="60" t="s">
        <v>144</v>
      </c>
    </row>
    <row r="787" spans="2:33" customFormat="1" x14ac:dyDescent="0.45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D787" s="65">
        <v>782</v>
      </c>
      <c r="AE787" s="66" t="s">
        <v>1170</v>
      </c>
      <c r="AF787" s="65" t="s">
        <v>1171</v>
      </c>
      <c r="AG787" s="60" t="s">
        <v>144</v>
      </c>
    </row>
    <row r="788" spans="2:33" customFormat="1" x14ac:dyDescent="0.45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D788" s="65">
        <v>783</v>
      </c>
      <c r="AE788" s="66" t="s">
        <v>1172</v>
      </c>
      <c r="AF788" s="65" t="s">
        <v>1171</v>
      </c>
      <c r="AG788" s="60" t="s">
        <v>144</v>
      </c>
    </row>
    <row r="789" spans="2:33" customFormat="1" x14ac:dyDescent="0.45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D789" s="65">
        <v>784</v>
      </c>
      <c r="AE789" s="66" t="s">
        <v>1173</v>
      </c>
      <c r="AF789" s="65" t="s">
        <v>1171</v>
      </c>
      <c r="AG789" s="60" t="s">
        <v>144</v>
      </c>
    </row>
    <row r="790" spans="2:33" customFormat="1" x14ac:dyDescent="0.45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D790" s="65">
        <v>785</v>
      </c>
      <c r="AE790" s="66" t="s">
        <v>1174</v>
      </c>
      <c r="AF790" s="65" t="s">
        <v>1175</v>
      </c>
      <c r="AG790" s="60" t="s">
        <v>144</v>
      </c>
    </row>
    <row r="791" spans="2:33" customFormat="1" x14ac:dyDescent="0.45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D791" s="65">
        <v>786</v>
      </c>
      <c r="AE791" s="66" t="s">
        <v>1176</v>
      </c>
      <c r="AF791" s="65" t="s">
        <v>1175</v>
      </c>
      <c r="AG791" s="60" t="s">
        <v>144</v>
      </c>
    </row>
    <row r="792" spans="2:33" customFormat="1" x14ac:dyDescent="0.45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D792" s="65">
        <v>787</v>
      </c>
      <c r="AE792" s="66" t="s">
        <v>1177</v>
      </c>
      <c r="AF792" s="65" t="s">
        <v>1175</v>
      </c>
      <c r="AG792" s="60" t="s">
        <v>144</v>
      </c>
    </row>
    <row r="793" spans="2:33" customFormat="1" x14ac:dyDescent="0.45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D793" s="65">
        <v>788</v>
      </c>
      <c r="AE793" s="66" t="s">
        <v>1178</v>
      </c>
      <c r="AF793" s="65" t="s">
        <v>1179</v>
      </c>
      <c r="AG793" s="60" t="s">
        <v>144</v>
      </c>
    </row>
    <row r="794" spans="2:33" customFormat="1" x14ac:dyDescent="0.45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D794" s="65">
        <v>789</v>
      </c>
      <c r="AE794" s="66" t="s">
        <v>1180</v>
      </c>
      <c r="AF794" s="65" t="s">
        <v>1181</v>
      </c>
      <c r="AG794" s="60" t="s">
        <v>144</v>
      </c>
    </row>
    <row r="795" spans="2:33" customFormat="1" x14ac:dyDescent="0.4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D795" s="65">
        <v>790</v>
      </c>
      <c r="AE795" s="66" t="s">
        <v>1182</v>
      </c>
      <c r="AF795" s="65" t="s">
        <v>1181</v>
      </c>
      <c r="AG795" s="60" t="s">
        <v>144</v>
      </c>
    </row>
    <row r="796" spans="2:33" customFormat="1" x14ac:dyDescent="0.45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D796" s="65">
        <v>791</v>
      </c>
      <c r="AE796" s="66" t="s">
        <v>1183</v>
      </c>
      <c r="AF796" s="65" t="s">
        <v>1181</v>
      </c>
      <c r="AG796" s="60" t="s">
        <v>144</v>
      </c>
    </row>
    <row r="797" spans="2:33" customFormat="1" x14ac:dyDescent="0.45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D797" s="65">
        <v>792</v>
      </c>
      <c r="AE797" s="66" t="s">
        <v>1184</v>
      </c>
      <c r="AF797" s="65" t="s">
        <v>1185</v>
      </c>
      <c r="AG797" s="60" t="s">
        <v>144</v>
      </c>
    </row>
    <row r="798" spans="2:33" customFormat="1" x14ac:dyDescent="0.45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D798" s="65">
        <v>793</v>
      </c>
      <c r="AE798" s="66" t="s">
        <v>1186</v>
      </c>
      <c r="AF798" s="65" t="s">
        <v>1185</v>
      </c>
      <c r="AG798" s="60" t="s">
        <v>144</v>
      </c>
    </row>
    <row r="799" spans="2:33" customFormat="1" x14ac:dyDescent="0.45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D799" s="65">
        <v>794</v>
      </c>
      <c r="AE799" s="66" t="s">
        <v>1187</v>
      </c>
      <c r="AF799" s="65" t="s">
        <v>1185</v>
      </c>
      <c r="AG799" s="60" t="s">
        <v>144</v>
      </c>
    </row>
    <row r="800" spans="2:33" customFormat="1" x14ac:dyDescent="0.45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D800" s="65">
        <v>795</v>
      </c>
      <c r="AE800" s="66" t="s">
        <v>1188</v>
      </c>
      <c r="AF800" s="65" t="s">
        <v>1189</v>
      </c>
      <c r="AG800" s="60" t="s">
        <v>144</v>
      </c>
    </row>
    <row r="801" spans="2:33" customFormat="1" x14ac:dyDescent="0.45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D801" s="65">
        <v>796</v>
      </c>
      <c r="AE801" s="66" t="s">
        <v>1190</v>
      </c>
      <c r="AF801" s="65" t="s">
        <v>1189</v>
      </c>
      <c r="AG801" s="60" t="s">
        <v>144</v>
      </c>
    </row>
    <row r="802" spans="2:33" customFormat="1" x14ac:dyDescent="0.45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D802" s="65">
        <v>797</v>
      </c>
      <c r="AE802" s="66" t="s">
        <v>1191</v>
      </c>
      <c r="AF802" s="65" t="s">
        <v>1189</v>
      </c>
      <c r="AG802" s="60" t="s">
        <v>144</v>
      </c>
    </row>
    <row r="803" spans="2:33" customFormat="1" x14ac:dyDescent="0.45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D803" s="65">
        <v>798</v>
      </c>
      <c r="AE803" s="66" t="s">
        <v>1192</v>
      </c>
      <c r="AF803" s="65" t="s">
        <v>1189</v>
      </c>
      <c r="AG803" s="60" t="s">
        <v>144</v>
      </c>
    </row>
    <row r="804" spans="2:33" customFormat="1" x14ac:dyDescent="0.45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D804" s="65">
        <v>799</v>
      </c>
      <c r="AE804" s="66" t="s">
        <v>1193</v>
      </c>
      <c r="AF804" s="65" t="s">
        <v>1194</v>
      </c>
      <c r="AG804" s="60" t="s">
        <v>144</v>
      </c>
    </row>
    <row r="805" spans="2:33" customFormat="1" x14ac:dyDescent="0.4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D805" s="65">
        <v>800</v>
      </c>
      <c r="AE805" s="66" t="s">
        <v>1195</v>
      </c>
      <c r="AF805" s="65" t="s">
        <v>1196</v>
      </c>
      <c r="AG805" s="60" t="s">
        <v>144</v>
      </c>
    </row>
    <row r="806" spans="2:33" customFormat="1" x14ac:dyDescent="0.45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D806" s="65">
        <v>801</v>
      </c>
      <c r="AE806" s="66" t="s">
        <v>1197</v>
      </c>
      <c r="AF806" s="65" t="s">
        <v>1196</v>
      </c>
      <c r="AG806" s="60" t="s">
        <v>144</v>
      </c>
    </row>
    <row r="807" spans="2:33" customFormat="1" x14ac:dyDescent="0.45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D807" s="65">
        <v>802</v>
      </c>
      <c r="AE807" s="66" t="s">
        <v>1198</v>
      </c>
      <c r="AF807" s="65" t="s">
        <v>1199</v>
      </c>
      <c r="AG807" s="60" t="s">
        <v>144</v>
      </c>
    </row>
    <row r="808" spans="2:33" customFormat="1" x14ac:dyDescent="0.45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D808" s="65">
        <v>803</v>
      </c>
      <c r="AE808" s="66" t="s">
        <v>1200</v>
      </c>
      <c r="AF808" s="65" t="s">
        <v>1201</v>
      </c>
      <c r="AG808" s="60" t="s">
        <v>144</v>
      </c>
    </row>
    <row r="809" spans="2:33" customFormat="1" x14ac:dyDescent="0.45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D809" s="65">
        <v>804</v>
      </c>
      <c r="AE809" s="66" t="s">
        <v>1202</v>
      </c>
      <c r="AF809" s="65" t="s">
        <v>1201</v>
      </c>
      <c r="AG809" s="60" t="s">
        <v>144</v>
      </c>
    </row>
    <row r="810" spans="2:33" customFormat="1" x14ac:dyDescent="0.45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D810" s="65">
        <v>805</v>
      </c>
      <c r="AE810" s="66" t="s">
        <v>1203</v>
      </c>
      <c r="AF810" s="65" t="s">
        <v>1201</v>
      </c>
      <c r="AG810" s="60" t="s">
        <v>144</v>
      </c>
    </row>
    <row r="811" spans="2:33" customFormat="1" x14ac:dyDescent="0.45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D811" s="65">
        <v>806</v>
      </c>
      <c r="AE811" s="66" t="s">
        <v>1204</v>
      </c>
      <c r="AF811" s="65" t="s">
        <v>1201</v>
      </c>
      <c r="AG811" s="60" t="s">
        <v>144</v>
      </c>
    </row>
    <row r="812" spans="2:33" customFormat="1" x14ac:dyDescent="0.45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D812" s="65">
        <v>807</v>
      </c>
      <c r="AE812" s="66" t="s">
        <v>1205</v>
      </c>
      <c r="AF812" s="65" t="s">
        <v>1201</v>
      </c>
      <c r="AG812" s="60" t="s">
        <v>144</v>
      </c>
    </row>
    <row r="813" spans="2:33" customFormat="1" x14ac:dyDescent="0.45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D813" s="65">
        <v>808</v>
      </c>
      <c r="AE813" s="66" t="s">
        <v>1206</v>
      </c>
      <c r="AF813" s="65" t="s">
        <v>1201</v>
      </c>
      <c r="AG813" s="60" t="s">
        <v>144</v>
      </c>
    </row>
    <row r="814" spans="2:33" customFormat="1" x14ac:dyDescent="0.45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D814" s="65">
        <v>809</v>
      </c>
      <c r="AE814" s="66" t="s">
        <v>1207</v>
      </c>
      <c r="AF814" s="65" t="s">
        <v>1201</v>
      </c>
      <c r="AG814" s="60" t="s">
        <v>144</v>
      </c>
    </row>
    <row r="815" spans="2:33" customFormat="1" x14ac:dyDescent="0.4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D815" s="65">
        <v>810</v>
      </c>
      <c r="AE815" s="66" t="s">
        <v>1208</v>
      </c>
      <c r="AF815" s="65" t="s">
        <v>1209</v>
      </c>
      <c r="AG815" s="60" t="s">
        <v>144</v>
      </c>
    </row>
    <row r="816" spans="2:33" customFormat="1" x14ac:dyDescent="0.45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D816" s="65">
        <v>811</v>
      </c>
      <c r="AE816" s="66" t="s">
        <v>1210</v>
      </c>
      <c r="AF816" s="65" t="s">
        <v>1211</v>
      </c>
      <c r="AG816" s="60" t="s">
        <v>144</v>
      </c>
    </row>
    <row r="817" spans="2:33" customFormat="1" x14ac:dyDescent="0.45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D817" s="65">
        <v>812</v>
      </c>
      <c r="AE817" s="66" t="s">
        <v>1212</v>
      </c>
      <c r="AF817" s="65" t="s">
        <v>1211</v>
      </c>
      <c r="AG817" s="60" t="s">
        <v>144</v>
      </c>
    </row>
    <row r="818" spans="2:33" customFormat="1" x14ac:dyDescent="0.45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D818" s="65">
        <v>813</v>
      </c>
      <c r="AE818" s="66" t="s">
        <v>1213</v>
      </c>
      <c r="AF818" s="65" t="s">
        <v>1214</v>
      </c>
      <c r="AG818" s="60" t="s">
        <v>144</v>
      </c>
    </row>
    <row r="819" spans="2:33" customFormat="1" x14ac:dyDescent="0.45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D819" s="65">
        <v>814</v>
      </c>
      <c r="AE819" s="66" t="s">
        <v>1215</v>
      </c>
      <c r="AF819" s="65" t="s">
        <v>1214</v>
      </c>
      <c r="AG819" s="60" t="s">
        <v>144</v>
      </c>
    </row>
    <row r="820" spans="2:33" customFormat="1" x14ac:dyDescent="0.45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D820" s="65">
        <v>815</v>
      </c>
      <c r="AE820" s="66" t="s">
        <v>1216</v>
      </c>
      <c r="AF820" s="65" t="s">
        <v>1214</v>
      </c>
      <c r="AG820" s="60" t="s">
        <v>144</v>
      </c>
    </row>
    <row r="821" spans="2:33" customFormat="1" x14ac:dyDescent="0.45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D821" s="65">
        <v>816</v>
      </c>
      <c r="AE821" s="66" t="s">
        <v>1217</v>
      </c>
      <c r="AF821" s="65" t="s">
        <v>1214</v>
      </c>
      <c r="AG821" s="60" t="s">
        <v>144</v>
      </c>
    </row>
    <row r="822" spans="2:33" customFormat="1" x14ac:dyDescent="0.45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D822" s="65">
        <v>817</v>
      </c>
      <c r="AE822" s="66" t="s">
        <v>1218</v>
      </c>
      <c r="AF822" s="65" t="s">
        <v>1214</v>
      </c>
      <c r="AG822" s="60" t="s">
        <v>144</v>
      </c>
    </row>
    <row r="823" spans="2:33" customFormat="1" x14ac:dyDescent="0.45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D823" s="65">
        <v>818</v>
      </c>
      <c r="AE823" s="66" t="s">
        <v>1219</v>
      </c>
      <c r="AF823" s="65" t="s">
        <v>1220</v>
      </c>
      <c r="AG823" s="60" t="s">
        <v>144</v>
      </c>
    </row>
    <row r="824" spans="2:33" customFormat="1" x14ac:dyDescent="0.45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D824" s="65">
        <v>819</v>
      </c>
      <c r="AE824" s="66" t="s">
        <v>1221</v>
      </c>
      <c r="AF824" s="65" t="s">
        <v>1220</v>
      </c>
      <c r="AG824" s="60" t="s">
        <v>144</v>
      </c>
    </row>
    <row r="825" spans="2:33" customFormat="1" x14ac:dyDescent="0.4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D825" s="65">
        <v>820</v>
      </c>
      <c r="AE825" s="66" t="s">
        <v>1222</v>
      </c>
      <c r="AF825" s="65" t="s">
        <v>1223</v>
      </c>
      <c r="AG825" s="60" t="s">
        <v>144</v>
      </c>
    </row>
    <row r="826" spans="2:33" customFormat="1" x14ac:dyDescent="0.45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D826" s="65">
        <v>821</v>
      </c>
      <c r="AE826" s="66" t="s">
        <v>24</v>
      </c>
      <c r="AF826" s="65" t="s">
        <v>1223</v>
      </c>
      <c r="AG826" s="60" t="s">
        <v>144</v>
      </c>
    </row>
    <row r="827" spans="2:33" customFormat="1" x14ac:dyDescent="0.45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D827" s="65">
        <v>822</v>
      </c>
      <c r="AE827" s="66" t="s">
        <v>1224</v>
      </c>
      <c r="AF827" s="65" t="s">
        <v>1223</v>
      </c>
      <c r="AG827" s="60" t="s">
        <v>144</v>
      </c>
    </row>
    <row r="828" spans="2:33" customFormat="1" x14ac:dyDescent="0.45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D828" s="65">
        <v>823</v>
      </c>
      <c r="AE828" s="66" t="s">
        <v>1225</v>
      </c>
      <c r="AF828" s="65" t="s">
        <v>1223</v>
      </c>
      <c r="AG828" s="60" t="s">
        <v>144</v>
      </c>
    </row>
    <row r="829" spans="2:33" customFormat="1" x14ac:dyDescent="0.45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D829" s="65">
        <v>824</v>
      </c>
      <c r="AE829" s="66" t="s">
        <v>1226</v>
      </c>
      <c r="AF829" s="65" t="s">
        <v>1227</v>
      </c>
      <c r="AG829" s="60" t="s">
        <v>144</v>
      </c>
    </row>
    <row r="830" spans="2:33" customFormat="1" x14ac:dyDescent="0.45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D830" s="65">
        <v>825</v>
      </c>
      <c r="AE830" s="66" t="s">
        <v>1228</v>
      </c>
      <c r="AF830" s="65" t="s">
        <v>1227</v>
      </c>
      <c r="AG830" s="60" t="s">
        <v>144</v>
      </c>
    </row>
    <row r="831" spans="2:33" customFormat="1" x14ac:dyDescent="0.45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D831" s="65">
        <v>826</v>
      </c>
      <c r="AE831" s="66" t="s">
        <v>1229</v>
      </c>
      <c r="AF831" s="65" t="s">
        <v>1227</v>
      </c>
      <c r="AG831" s="60" t="s">
        <v>144</v>
      </c>
    </row>
    <row r="832" spans="2:33" customFormat="1" x14ac:dyDescent="0.45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D832" s="65">
        <v>827</v>
      </c>
      <c r="AE832" s="66" t="s">
        <v>1230</v>
      </c>
      <c r="AF832" s="65" t="s">
        <v>1227</v>
      </c>
      <c r="AG832" s="60" t="s">
        <v>144</v>
      </c>
    </row>
    <row r="833" spans="2:33" customFormat="1" x14ac:dyDescent="0.45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D833" s="65">
        <v>828</v>
      </c>
      <c r="AE833" s="66" t="s">
        <v>1231</v>
      </c>
      <c r="AF833" s="65" t="s">
        <v>1232</v>
      </c>
      <c r="AG833" s="60" t="s">
        <v>144</v>
      </c>
    </row>
    <row r="834" spans="2:33" customFormat="1" x14ac:dyDescent="0.45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D834" s="65">
        <v>829</v>
      </c>
      <c r="AE834" s="66" t="s">
        <v>1233</v>
      </c>
      <c r="AF834" s="65" t="s">
        <v>1232</v>
      </c>
      <c r="AG834" s="60" t="s">
        <v>144</v>
      </c>
    </row>
    <row r="835" spans="2:33" customFormat="1" x14ac:dyDescent="0.4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D835" s="65">
        <v>830</v>
      </c>
      <c r="AE835" s="66" t="s">
        <v>1234</v>
      </c>
      <c r="AF835" s="65" t="s">
        <v>1232</v>
      </c>
      <c r="AG835" s="60" t="s">
        <v>144</v>
      </c>
    </row>
    <row r="836" spans="2:33" customFormat="1" x14ac:dyDescent="0.45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D836" s="65">
        <v>831</v>
      </c>
      <c r="AE836" s="66" t="s">
        <v>1235</v>
      </c>
      <c r="AF836" s="65" t="s">
        <v>1232</v>
      </c>
      <c r="AG836" s="60" t="s">
        <v>144</v>
      </c>
    </row>
    <row r="837" spans="2:33" customFormat="1" x14ac:dyDescent="0.45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D837" s="65">
        <v>832</v>
      </c>
      <c r="AE837" s="66" t="s">
        <v>1236</v>
      </c>
      <c r="AF837" s="65" t="s">
        <v>1232</v>
      </c>
      <c r="AG837" s="60" t="s">
        <v>144</v>
      </c>
    </row>
    <row r="838" spans="2:33" customFormat="1" x14ac:dyDescent="0.45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D838" s="65">
        <v>833</v>
      </c>
      <c r="AE838" s="66" t="s">
        <v>1237</v>
      </c>
      <c r="AF838" s="65" t="s">
        <v>1232</v>
      </c>
      <c r="AG838" s="60" t="s">
        <v>144</v>
      </c>
    </row>
    <row r="839" spans="2:33" customFormat="1" x14ac:dyDescent="0.45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D839" s="65">
        <v>834</v>
      </c>
      <c r="AE839" s="66" t="s">
        <v>1238</v>
      </c>
      <c r="AF839" s="65" t="s">
        <v>1232</v>
      </c>
      <c r="AG839" s="60" t="s">
        <v>144</v>
      </c>
    </row>
    <row r="840" spans="2:33" customFormat="1" x14ac:dyDescent="0.45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D840" s="65">
        <v>835</v>
      </c>
      <c r="AE840" s="66" t="s">
        <v>1239</v>
      </c>
      <c r="AF840" s="65" t="s">
        <v>1232</v>
      </c>
      <c r="AG840" s="60" t="s">
        <v>144</v>
      </c>
    </row>
    <row r="841" spans="2:33" customFormat="1" x14ac:dyDescent="0.45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D841" s="65">
        <v>836</v>
      </c>
      <c r="AE841" s="66" t="s">
        <v>1240</v>
      </c>
      <c r="AF841" s="65" t="s">
        <v>1232</v>
      </c>
      <c r="AG841" s="60" t="s">
        <v>144</v>
      </c>
    </row>
    <row r="842" spans="2:33" customFormat="1" x14ac:dyDescent="0.45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D842" s="65">
        <v>837</v>
      </c>
      <c r="AE842" s="66" t="s">
        <v>1241</v>
      </c>
      <c r="AF842" s="65" t="s">
        <v>1232</v>
      </c>
      <c r="AG842" s="60" t="s">
        <v>144</v>
      </c>
    </row>
    <row r="843" spans="2:33" customFormat="1" x14ac:dyDescent="0.45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D843" s="65">
        <v>838</v>
      </c>
      <c r="AE843" s="66" t="s">
        <v>1242</v>
      </c>
      <c r="AF843" s="65" t="s">
        <v>1232</v>
      </c>
      <c r="AG843" s="60" t="s">
        <v>144</v>
      </c>
    </row>
    <row r="844" spans="2:33" customFormat="1" x14ac:dyDescent="0.45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D844" s="65">
        <v>839</v>
      </c>
      <c r="AE844" s="66" t="s">
        <v>1243</v>
      </c>
      <c r="AF844" s="65" t="s">
        <v>1232</v>
      </c>
      <c r="AG844" s="60" t="s">
        <v>144</v>
      </c>
    </row>
    <row r="845" spans="2:33" customFormat="1" x14ac:dyDescent="0.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D845" s="65">
        <v>840</v>
      </c>
      <c r="AE845" s="66" t="s">
        <v>1244</v>
      </c>
      <c r="AF845" s="65" t="s">
        <v>1245</v>
      </c>
      <c r="AG845" s="60" t="s">
        <v>144</v>
      </c>
    </row>
    <row r="846" spans="2:33" customFormat="1" x14ac:dyDescent="0.45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D846" s="65">
        <v>841</v>
      </c>
      <c r="AE846" s="66" t="s">
        <v>1246</v>
      </c>
      <c r="AF846" s="65" t="s">
        <v>1245</v>
      </c>
      <c r="AG846" s="60" t="s">
        <v>144</v>
      </c>
    </row>
    <row r="847" spans="2:33" customFormat="1" x14ac:dyDescent="0.45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D847" s="65">
        <v>842</v>
      </c>
      <c r="AE847" s="66" t="s">
        <v>1247</v>
      </c>
      <c r="AF847" s="65" t="s">
        <v>1245</v>
      </c>
      <c r="AG847" s="60" t="s">
        <v>144</v>
      </c>
    </row>
    <row r="848" spans="2:33" customFormat="1" x14ac:dyDescent="0.45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D848" s="65">
        <v>843</v>
      </c>
      <c r="AE848" s="66" t="s">
        <v>1248</v>
      </c>
      <c r="AF848" s="65" t="s">
        <v>1245</v>
      </c>
      <c r="AG848" s="60" t="s">
        <v>144</v>
      </c>
    </row>
    <row r="849" spans="2:33" customFormat="1" x14ac:dyDescent="0.45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D849" s="65">
        <v>844</v>
      </c>
      <c r="AE849" s="66" t="s">
        <v>1249</v>
      </c>
      <c r="AF849" s="65" t="s">
        <v>1245</v>
      </c>
      <c r="AG849" s="60" t="s">
        <v>144</v>
      </c>
    </row>
    <row r="850" spans="2:33" customFormat="1" x14ac:dyDescent="0.45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D850" s="65">
        <v>845</v>
      </c>
      <c r="AE850" s="66" t="s">
        <v>1250</v>
      </c>
      <c r="AF850" s="65" t="s">
        <v>1251</v>
      </c>
      <c r="AG850" s="60" t="s">
        <v>144</v>
      </c>
    </row>
    <row r="851" spans="2:33" customFormat="1" x14ac:dyDescent="0.45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D851" s="65">
        <v>846</v>
      </c>
      <c r="AE851" s="66" t="s">
        <v>1252</v>
      </c>
      <c r="AF851" s="65" t="s">
        <v>1251</v>
      </c>
      <c r="AG851" s="60" t="s">
        <v>144</v>
      </c>
    </row>
    <row r="852" spans="2:33" customFormat="1" x14ac:dyDescent="0.45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D852" s="65">
        <v>847</v>
      </c>
      <c r="AE852" s="66" t="s">
        <v>1253</v>
      </c>
      <c r="AF852" s="65" t="s">
        <v>1251</v>
      </c>
      <c r="AG852" s="60" t="s">
        <v>144</v>
      </c>
    </row>
    <row r="853" spans="2:33" customFormat="1" x14ac:dyDescent="0.45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D853" s="65">
        <v>848</v>
      </c>
      <c r="AE853" s="66" t="s">
        <v>1254</v>
      </c>
      <c r="AF853" s="65" t="s">
        <v>1251</v>
      </c>
      <c r="AG853" s="60" t="s">
        <v>144</v>
      </c>
    </row>
    <row r="854" spans="2:33" customFormat="1" x14ac:dyDescent="0.45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D854" s="65">
        <v>849</v>
      </c>
      <c r="AE854" s="66" t="s">
        <v>1255</v>
      </c>
      <c r="AF854" s="65" t="s">
        <v>1251</v>
      </c>
      <c r="AG854" s="60" t="s">
        <v>144</v>
      </c>
    </row>
    <row r="855" spans="2:33" customFormat="1" x14ac:dyDescent="0.4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D855" s="65">
        <v>850</v>
      </c>
      <c r="AE855" s="66" t="s">
        <v>1256</v>
      </c>
      <c r="AF855" s="65" t="s">
        <v>1251</v>
      </c>
      <c r="AG855" s="60" t="s">
        <v>144</v>
      </c>
    </row>
    <row r="856" spans="2:33" customFormat="1" x14ac:dyDescent="0.45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D856" s="65">
        <v>851</v>
      </c>
      <c r="AE856" s="66" t="s">
        <v>1257</v>
      </c>
      <c r="AF856" s="65" t="s">
        <v>1251</v>
      </c>
      <c r="AG856" s="60" t="s">
        <v>144</v>
      </c>
    </row>
    <row r="857" spans="2:33" customFormat="1" x14ac:dyDescent="0.45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D857" s="65">
        <v>852</v>
      </c>
      <c r="AE857" s="66" t="s">
        <v>1258</v>
      </c>
      <c r="AF857" s="65" t="s">
        <v>1251</v>
      </c>
      <c r="AG857" s="60" t="s">
        <v>144</v>
      </c>
    </row>
    <row r="858" spans="2:33" customFormat="1" x14ac:dyDescent="0.4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D858" s="65">
        <v>853</v>
      </c>
      <c r="AE858" s="66" t="s">
        <v>1259</v>
      </c>
      <c r="AF858" s="65" t="s">
        <v>1251</v>
      </c>
      <c r="AG858" s="60" t="s">
        <v>144</v>
      </c>
    </row>
    <row r="859" spans="2:33" customFormat="1" x14ac:dyDescent="0.4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D859" s="65">
        <v>854</v>
      </c>
      <c r="AE859" s="66" t="s">
        <v>1260</v>
      </c>
      <c r="AF859" s="65" t="s">
        <v>1261</v>
      </c>
      <c r="AG859" s="60" t="s">
        <v>144</v>
      </c>
    </row>
    <row r="860" spans="2:33" customFormat="1" x14ac:dyDescent="0.4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D860" s="65">
        <v>855</v>
      </c>
      <c r="AE860" s="66" t="s">
        <v>1262</v>
      </c>
      <c r="AF860" s="65" t="s">
        <v>1263</v>
      </c>
      <c r="AG860" s="60" t="s">
        <v>144</v>
      </c>
    </row>
    <row r="861" spans="2:33" customFormat="1" x14ac:dyDescent="0.4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D861" s="65">
        <v>856</v>
      </c>
      <c r="AE861" s="66" t="s">
        <v>2</v>
      </c>
      <c r="AF861" s="65" t="s">
        <v>1263</v>
      </c>
      <c r="AG861" s="60" t="s">
        <v>144</v>
      </c>
    </row>
    <row r="862" spans="2:33" customFormat="1" x14ac:dyDescent="0.4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D862" s="65">
        <v>857</v>
      </c>
      <c r="AE862" s="66" t="s">
        <v>1264</v>
      </c>
      <c r="AF862" s="65" t="s">
        <v>1263</v>
      </c>
      <c r="AG862" s="60" t="s">
        <v>144</v>
      </c>
    </row>
    <row r="863" spans="2:33" customFormat="1" x14ac:dyDescent="0.4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D863" s="65">
        <v>858</v>
      </c>
      <c r="AE863" s="66" t="s">
        <v>1265</v>
      </c>
      <c r="AF863" s="65" t="s">
        <v>1263</v>
      </c>
      <c r="AG863" s="60" t="s">
        <v>144</v>
      </c>
    </row>
    <row r="864" spans="2:33" customFormat="1" x14ac:dyDescent="0.4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D864" s="65">
        <v>859</v>
      </c>
      <c r="AE864" s="66" t="s">
        <v>1266</v>
      </c>
      <c r="AF864" s="65" t="s">
        <v>1263</v>
      </c>
      <c r="AG864" s="60" t="s">
        <v>144</v>
      </c>
    </row>
    <row r="865" spans="2:33" customFormat="1" x14ac:dyDescent="0.4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D865" s="65">
        <v>860</v>
      </c>
      <c r="AE865" s="66" t="s">
        <v>1267</v>
      </c>
      <c r="AF865" s="65" t="s">
        <v>1263</v>
      </c>
      <c r="AG865" s="60" t="s">
        <v>144</v>
      </c>
    </row>
    <row r="866" spans="2:33" customFormat="1" x14ac:dyDescent="0.4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D866" s="65">
        <v>861</v>
      </c>
      <c r="AE866" s="66" t="s">
        <v>1268</v>
      </c>
      <c r="AF866" s="65" t="s">
        <v>1263</v>
      </c>
      <c r="AG866" s="60" t="s">
        <v>144</v>
      </c>
    </row>
    <row r="867" spans="2:33" customFormat="1" x14ac:dyDescent="0.4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D867" s="65">
        <v>862</v>
      </c>
      <c r="AE867" s="66" t="s">
        <v>1269</v>
      </c>
      <c r="AF867" s="65" t="s">
        <v>1263</v>
      </c>
      <c r="AG867" s="60" t="s">
        <v>144</v>
      </c>
    </row>
    <row r="868" spans="2:33" customFormat="1" x14ac:dyDescent="0.4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D868" s="65">
        <v>863</v>
      </c>
      <c r="AE868" s="66" t="s">
        <v>1270</v>
      </c>
      <c r="AF868" s="65" t="s">
        <v>1263</v>
      </c>
      <c r="AG868" s="60" t="s">
        <v>144</v>
      </c>
    </row>
    <row r="869" spans="2:33" customFormat="1" x14ac:dyDescent="0.4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D869" s="65">
        <v>864</v>
      </c>
      <c r="AE869" s="66" t="s">
        <v>1271</v>
      </c>
      <c r="AF869" s="65" t="s">
        <v>1263</v>
      </c>
      <c r="AG869" s="60" t="s">
        <v>144</v>
      </c>
    </row>
    <row r="870" spans="2:33" customFormat="1" x14ac:dyDescent="0.4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D870" s="65">
        <v>865</v>
      </c>
      <c r="AE870" s="66" t="s">
        <v>1272</v>
      </c>
      <c r="AF870" s="65" t="s">
        <v>1263</v>
      </c>
      <c r="AG870" s="60" t="s">
        <v>144</v>
      </c>
    </row>
    <row r="871" spans="2:33" customFormat="1" x14ac:dyDescent="0.4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D871" s="65">
        <v>866</v>
      </c>
      <c r="AE871" s="66" t="s">
        <v>1273</v>
      </c>
      <c r="AF871" s="65" t="s">
        <v>1263</v>
      </c>
      <c r="AG871" s="60" t="s">
        <v>144</v>
      </c>
    </row>
    <row r="872" spans="2:33" customFormat="1" x14ac:dyDescent="0.4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D872" s="65">
        <v>867</v>
      </c>
      <c r="AE872" s="66" t="s">
        <v>1274</v>
      </c>
      <c r="AF872" s="65" t="s">
        <v>1263</v>
      </c>
      <c r="AG872" s="60" t="s">
        <v>144</v>
      </c>
    </row>
    <row r="873" spans="2:33" customFormat="1" x14ac:dyDescent="0.4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D873" s="65">
        <v>868</v>
      </c>
      <c r="AE873" s="66" t="s">
        <v>1275</v>
      </c>
      <c r="AF873" s="65" t="s">
        <v>1263</v>
      </c>
      <c r="AG873" s="60" t="s">
        <v>144</v>
      </c>
    </row>
    <row r="874" spans="2:33" customFormat="1" x14ac:dyDescent="0.4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D874" s="65">
        <v>869</v>
      </c>
      <c r="AE874" s="66" t="s">
        <v>1276</v>
      </c>
      <c r="AF874" s="65" t="s">
        <v>1263</v>
      </c>
      <c r="AG874" s="60" t="s">
        <v>144</v>
      </c>
    </row>
    <row r="875" spans="2:33" customFormat="1" x14ac:dyDescent="0.4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D875" s="65">
        <v>870</v>
      </c>
      <c r="AE875" s="66" t="s">
        <v>1277</v>
      </c>
      <c r="AF875" s="65" t="s">
        <v>1263</v>
      </c>
      <c r="AG875" s="60" t="s">
        <v>144</v>
      </c>
    </row>
    <row r="876" spans="2:33" customFormat="1" x14ac:dyDescent="0.4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D876" s="65">
        <v>871</v>
      </c>
      <c r="AE876" s="66" t="s">
        <v>1278</v>
      </c>
      <c r="AF876" s="65" t="s">
        <v>1263</v>
      </c>
      <c r="AG876" s="60" t="s">
        <v>144</v>
      </c>
    </row>
    <row r="877" spans="2:33" customFormat="1" x14ac:dyDescent="0.4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D877" s="65">
        <v>872</v>
      </c>
      <c r="AE877" s="66" t="s">
        <v>1279</v>
      </c>
      <c r="AF877" s="65" t="s">
        <v>1263</v>
      </c>
      <c r="AG877" s="60" t="s">
        <v>144</v>
      </c>
    </row>
    <row r="878" spans="2:33" customFormat="1" x14ac:dyDescent="0.4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D878" s="65">
        <v>873</v>
      </c>
      <c r="AE878" s="66" t="s">
        <v>1280</v>
      </c>
      <c r="AF878" s="65" t="s">
        <v>1281</v>
      </c>
      <c r="AG878" s="60" t="s">
        <v>144</v>
      </c>
    </row>
    <row r="879" spans="2:33" customFormat="1" x14ac:dyDescent="0.4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D879" s="65">
        <v>874</v>
      </c>
      <c r="AE879" s="66" t="s">
        <v>1282</v>
      </c>
      <c r="AF879" s="65" t="s">
        <v>1281</v>
      </c>
      <c r="AG879" s="60" t="s">
        <v>144</v>
      </c>
    </row>
    <row r="880" spans="2:33" customFormat="1" x14ac:dyDescent="0.4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D880" s="65">
        <v>875</v>
      </c>
      <c r="AE880" s="66" t="s">
        <v>1283</v>
      </c>
      <c r="AF880" s="65" t="s">
        <v>1281</v>
      </c>
      <c r="AG880" s="60" t="s">
        <v>144</v>
      </c>
    </row>
    <row r="881" spans="2:33" customFormat="1" x14ac:dyDescent="0.4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D881" s="65">
        <v>876</v>
      </c>
      <c r="AE881" s="66" t="s">
        <v>1284</v>
      </c>
      <c r="AF881" s="65" t="s">
        <v>1281</v>
      </c>
      <c r="AG881" s="60" t="s">
        <v>144</v>
      </c>
    </row>
    <row r="882" spans="2:33" customFormat="1" x14ac:dyDescent="0.4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D882" s="65">
        <v>877</v>
      </c>
      <c r="AE882" s="66" t="s">
        <v>1285</v>
      </c>
      <c r="AF882" s="65" t="s">
        <v>1281</v>
      </c>
      <c r="AG882" s="60" t="s">
        <v>144</v>
      </c>
    </row>
    <row r="883" spans="2:33" customFormat="1" x14ac:dyDescent="0.4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D883" s="65">
        <v>878</v>
      </c>
      <c r="AE883" s="66" t="s">
        <v>1286</v>
      </c>
      <c r="AF883" s="65" t="s">
        <v>1281</v>
      </c>
      <c r="AG883" s="60" t="s">
        <v>144</v>
      </c>
    </row>
    <row r="884" spans="2:33" customFormat="1" x14ac:dyDescent="0.4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D884" s="65">
        <v>879</v>
      </c>
      <c r="AE884" s="66" t="s">
        <v>1287</v>
      </c>
      <c r="AF884" s="65" t="s">
        <v>1281</v>
      </c>
      <c r="AG884" s="60" t="s">
        <v>144</v>
      </c>
    </row>
    <row r="885" spans="2:33" customFormat="1" x14ac:dyDescent="0.4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D885" s="65">
        <v>880</v>
      </c>
      <c r="AE885" s="66" t="s">
        <v>1288</v>
      </c>
      <c r="AF885" s="65" t="s">
        <v>1281</v>
      </c>
      <c r="AG885" s="60" t="s">
        <v>144</v>
      </c>
    </row>
    <row r="886" spans="2:33" customFormat="1" x14ac:dyDescent="0.4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D886" s="65">
        <v>881</v>
      </c>
      <c r="AE886" s="66" t="s">
        <v>1289</v>
      </c>
      <c r="AF886" s="65" t="s">
        <v>1281</v>
      </c>
      <c r="AG886" s="60" t="s">
        <v>144</v>
      </c>
    </row>
    <row r="887" spans="2:33" customFormat="1" x14ac:dyDescent="0.4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D887" s="65">
        <v>882</v>
      </c>
      <c r="AE887" s="66" t="s">
        <v>1290</v>
      </c>
      <c r="AF887" s="65" t="s">
        <v>1281</v>
      </c>
      <c r="AG887" s="60" t="s">
        <v>144</v>
      </c>
    </row>
    <row r="888" spans="2:33" customFormat="1" x14ac:dyDescent="0.4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D888" s="65">
        <v>883</v>
      </c>
      <c r="AE888" s="66" t="s">
        <v>1291</v>
      </c>
      <c r="AF888" s="65" t="s">
        <v>1281</v>
      </c>
      <c r="AG888" s="60" t="s">
        <v>144</v>
      </c>
    </row>
    <row r="889" spans="2:33" customFormat="1" x14ac:dyDescent="0.4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D889" s="65">
        <v>884</v>
      </c>
      <c r="AE889" s="66" t="s">
        <v>1292</v>
      </c>
      <c r="AF889" s="65" t="s">
        <v>1281</v>
      </c>
      <c r="AG889" s="60" t="s">
        <v>144</v>
      </c>
    </row>
    <row r="890" spans="2:33" customFormat="1" x14ac:dyDescent="0.4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D890" s="65">
        <v>885</v>
      </c>
      <c r="AE890" s="66" t="s">
        <v>738</v>
      </c>
      <c r="AF890" s="65" t="s">
        <v>1281</v>
      </c>
      <c r="AG890" s="60" t="s">
        <v>144</v>
      </c>
    </row>
    <row r="891" spans="2:33" customFormat="1" x14ac:dyDescent="0.4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D891" s="65">
        <v>886</v>
      </c>
      <c r="AE891" s="66" t="s">
        <v>1293</v>
      </c>
      <c r="AF891" s="65" t="s">
        <v>1281</v>
      </c>
      <c r="AG891" s="60" t="s">
        <v>144</v>
      </c>
    </row>
    <row r="892" spans="2:33" customFormat="1" x14ac:dyDescent="0.4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D892" s="65">
        <v>887</v>
      </c>
      <c r="AE892" s="66" t="s">
        <v>1294</v>
      </c>
      <c r="AF892" s="65" t="s">
        <v>1281</v>
      </c>
      <c r="AG892" s="60" t="s">
        <v>144</v>
      </c>
    </row>
    <row r="893" spans="2:33" customFormat="1" x14ac:dyDescent="0.4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D893" s="65">
        <v>888</v>
      </c>
      <c r="AE893" s="66" t="s">
        <v>1295</v>
      </c>
      <c r="AF893" s="65" t="s">
        <v>1281</v>
      </c>
      <c r="AG893" s="60" t="s">
        <v>144</v>
      </c>
    </row>
    <row r="894" spans="2:33" customFormat="1" x14ac:dyDescent="0.4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D894" s="65">
        <v>889</v>
      </c>
      <c r="AE894" s="66" t="s">
        <v>1296</v>
      </c>
      <c r="AF894" s="65" t="s">
        <v>1281</v>
      </c>
      <c r="AG894" s="60" t="s">
        <v>144</v>
      </c>
    </row>
    <row r="895" spans="2:33" customFormat="1" x14ac:dyDescent="0.4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D895" s="65">
        <v>890</v>
      </c>
      <c r="AE895" s="66" t="s">
        <v>1297</v>
      </c>
      <c r="AF895" s="65" t="s">
        <v>1281</v>
      </c>
      <c r="AG895" s="60" t="s">
        <v>144</v>
      </c>
    </row>
    <row r="896" spans="2:33" customFormat="1" x14ac:dyDescent="0.4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D896" s="65">
        <v>891</v>
      </c>
      <c r="AE896" s="66" t="s">
        <v>1298</v>
      </c>
      <c r="AF896" s="65" t="s">
        <v>1281</v>
      </c>
      <c r="AG896" s="60" t="s">
        <v>144</v>
      </c>
    </row>
    <row r="897" spans="2:33" customFormat="1" x14ac:dyDescent="0.4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D897" s="65">
        <v>892</v>
      </c>
      <c r="AE897" s="66" t="s">
        <v>1299</v>
      </c>
      <c r="AF897" s="65" t="s">
        <v>1281</v>
      </c>
      <c r="AG897" s="60" t="s">
        <v>144</v>
      </c>
    </row>
    <row r="898" spans="2:33" customFormat="1" x14ac:dyDescent="0.4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D898" s="65">
        <v>893</v>
      </c>
      <c r="AE898" s="66" t="s">
        <v>1300</v>
      </c>
      <c r="AF898" s="65" t="s">
        <v>1281</v>
      </c>
      <c r="AG898" s="60" t="s">
        <v>144</v>
      </c>
    </row>
    <row r="899" spans="2:33" customFormat="1" x14ac:dyDescent="0.4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D899" s="65">
        <v>894</v>
      </c>
      <c r="AE899" s="66" t="s">
        <v>1301</v>
      </c>
      <c r="AF899" s="65" t="s">
        <v>1281</v>
      </c>
      <c r="AG899" s="60" t="s">
        <v>144</v>
      </c>
    </row>
    <row r="900" spans="2:33" customFormat="1" x14ac:dyDescent="0.4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D900" s="65">
        <v>895</v>
      </c>
      <c r="AE900" s="66" t="s">
        <v>1302</v>
      </c>
      <c r="AF900" s="65" t="s">
        <v>1281</v>
      </c>
      <c r="AG900" s="60" t="s">
        <v>144</v>
      </c>
    </row>
    <row r="901" spans="2:33" customFormat="1" x14ac:dyDescent="0.4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D901" s="65">
        <v>896</v>
      </c>
      <c r="AE901" s="66" t="s">
        <v>1303</v>
      </c>
      <c r="AF901" s="65" t="s">
        <v>1281</v>
      </c>
      <c r="AG901" s="60" t="s">
        <v>144</v>
      </c>
    </row>
    <row r="902" spans="2:33" customFormat="1" x14ac:dyDescent="0.4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D902" s="65">
        <v>897</v>
      </c>
      <c r="AE902" s="66" t="s">
        <v>1304</v>
      </c>
      <c r="AF902" s="65" t="s">
        <v>1281</v>
      </c>
      <c r="AG902" s="60" t="s">
        <v>144</v>
      </c>
    </row>
    <row r="903" spans="2:33" customFormat="1" x14ac:dyDescent="0.4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D903" s="65">
        <v>898</v>
      </c>
      <c r="AE903" s="66" t="s">
        <v>1305</v>
      </c>
      <c r="AF903" s="65" t="s">
        <v>1281</v>
      </c>
      <c r="AG903" s="60" t="s">
        <v>144</v>
      </c>
    </row>
    <row r="904" spans="2:33" customFormat="1" x14ac:dyDescent="0.4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D904" s="65">
        <v>899</v>
      </c>
      <c r="AE904" s="66" t="s">
        <v>1306</v>
      </c>
      <c r="AF904" s="65" t="s">
        <v>1281</v>
      </c>
      <c r="AG904" s="60" t="s">
        <v>144</v>
      </c>
    </row>
    <row r="905" spans="2:33" customFormat="1" x14ac:dyDescent="0.4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D905" s="65">
        <v>900</v>
      </c>
      <c r="AE905" s="66" t="s">
        <v>1307</v>
      </c>
      <c r="AF905" s="65" t="s">
        <v>1308</v>
      </c>
      <c r="AG905" s="60" t="s">
        <v>144</v>
      </c>
    </row>
    <row r="906" spans="2:33" customFormat="1" x14ac:dyDescent="0.4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D906" s="65">
        <v>901</v>
      </c>
      <c r="AE906" s="66" t="s">
        <v>1309</v>
      </c>
      <c r="AF906" s="65" t="s">
        <v>1308</v>
      </c>
      <c r="AG906" s="60" t="s">
        <v>144</v>
      </c>
    </row>
    <row r="907" spans="2:33" customFormat="1" x14ac:dyDescent="0.4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D907" s="65">
        <v>902</v>
      </c>
      <c r="AE907" s="66" t="s">
        <v>1310</v>
      </c>
      <c r="AF907" s="65" t="s">
        <v>1308</v>
      </c>
      <c r="AG907" s="60" t="s">
        <v>144</v>
      </c>
    </row>
    <row r="908" spans="2:33" customFormat="1" x14ac:dyDescent="0.4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D908" s="65">
        <v>903</v>
      </c>
      <c r="AE908" s="66" t="s">
        <v>1311</v>
      </c>
      <c r="AF908" s="65" t="s">
        <v>1308</v>
      </c>
      <c r="AG908" s="60" t="s">
        <v>144</v>
      </c>
    </row>
    <row r="909" spans="2:33" customFormat="1" x14ac:dyDescent="0.4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D909" s="65">
        <v>904</v>
      </c>
      <c r="AE909" s="66" t="s">
        <v>1312</v>
      </c>
      <c r="AF909" s="65" t="s">
        <v>1308</v>
      </c>
      <c r="AG909" s="60" t="s">
        <v>144</v>
      </c>
    </row>
    <row r="910" spans="2:33" customFormat="1" x14ac:dyDescent="0.4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D910" s="65">
        <v>905</v>
      </c>
      <c r="AE910" s="66" t="s">
        <v>1313</v>
      </c>
      <c r="AF910" s="65" t="s">
        <v>1308</v>
      </c>
      <c r="AG910" s="60" t="s">
        <v>144</v>
      </c>
    </row>
    <row r="911" spans="2:33" customFormat="1" x14ac:dyDescent="0.4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D911" s="65">
        <v>906</v>
      </c>
      <c r="AE911" s="66" t="s">
        <v>1314</v>
      </c>
      <c r="AF911" s="65" t="s">
        <v>1308</v>
      </c>
      <c r="AG911" s="60" t="s">
        <v>144</v>
      </c>
    </row>
    <row r="912" spans="2:33" customFormat="1" x14ac:dyDescent="0.4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D912" s="65">
        <v>907</v>
      </c>
      <c r="AE912" s="66" t="s">
        <v>1315</v>
      </c>
      <c r="AF912" s="65" t="s">
        <v>1308</v>
      </c>
      <c r="AG912" s="60" t="s">
        <v>144</v>
      </c>
    </row>
    <row r="913" spans="2:33" customFormat="1" x14ac:dyDescent="0.4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D913" s="65">
        <v>908</v>
      </c>
      <c r="AE913" s="66" t="s">
        <v>1316</v>
      </c>
      <c r="AF913" s="65" t="s">
        <v>1308</v>
      </c>
      <c r="AG913" s="60" t="s">
        <v>144</v>
      </c>
    </row>
    <row r="914" spans="2:33" customFormat="1" x14ac:dyDescent="0.4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D914" s="65">
        <v>909</v>
      </c>
      <c r="AE914" s="66" t="s">
        <v>1317</v>
      </c>
      <c r="AF914" s="65" t="s">
        <v>1308</v>
      </c>
      <c r="AG914" s="60" t="s">
        <v>144</v>
      </c>
    </row>
    <row r="915" spans="2:33" customFormat="1" x14ac:dyDescent="0.4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D915" s="65">
        <v>910</v>
      </c>
      <c r="AE915" s="66" t="s">
        <v>1318</v>
      </c>
      <c r="AF915" s="65" t="s">
        <v>1308</v>
      </c>
      <c r="AG915" s="60" t="s">
        <v>144</v>
      </c>
    </row>
    <row r="916" spans="2:33" customFormat="1" x14ac:dyDescent="0.4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D916" s="65">
        <v>911</v>
      </c>
      <c r="AE916" s="66" t="s">
        <v>1319</v>
      </c>
      <c r="AF916" s="65" t="s">
        <v>1308</v>
      </c>
      <c r="AG916" s="60" t="s">
        <v>144</v>
      </c>
    </row>
    <row r="917" spans="2:33" customFormat="1" x14ac:dyDescent="0.4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D917" s="65">
        <v>912</v>
      </c>
      <c r="AE917" s="66" t="s">
        <v>1320</v>
      </c>
      <c r="AF917" s="65" t="s">
        <v>1308</v>
      </c>
      <c r="AG917" s="60" t="s">
        <v>144</v>
      </c>
    </row>
    <row r="918" spans="2:33" customFormat="1" x14ac:dyDescent="0.4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D918" s="65">
        <v>913</v>
      </c>
      <c r="AE918" s="66" t="s">
        <v>1321</v>
      </c>
      <c r="AF918" s="65" t="s">
        <v>1308</v>
      </c>
      <c r="AG918" s="60" t="s">
        <v>144</v>
      </c>
    </row>
    <row r="919" spans="2:33" customFormat="1" x14ac:dyDescent="0.4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D919" s="65">
        <v>914</v>
      </c>
      <c r="AE919" s="66" t="s">
        <v>1322</v>
      </c>
      <c r="AF919" s="65" t="s">
        <v>1308</v>
      </c>
      <c r="AG919" s="60" t="s">
        <v>144</v>
      </c>
    </row>
    <row r="920" spans="2:33" customFormat="1" x14ac:dyDescent="0.4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D920" s="65">
        <v>915</v>
      </c>
      <c r="AE920" s="66" t="s">
        <v>1323</v>
      </c>
      <c r="AF920" s="65" t="s">
        <v>1308</v>
      </c>
      <c r="AG920" s="60" t="s">
        <v>144</v>
      </c>
    </row>
    <row r="921" spans="2:33" customFormat="1" x14ac:dyDescent="0.4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D921" s="65">
        <v>916</v>
      </c>
      <c r="AE921" s="66" t="s">
        <v>1324</v>
      </c>
      <c r="AF921" s="65" t="s">
        <v>1308</v>
      </c>
      <c r="AG921" s="60" t="s">
        <v>144</v>
      </c>
    </row>
    <row r="922" spans="2:33" customFormat="1" x14ac:dyDescent="0.4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D922" s="65">
        <v>917</v>
      </c>
      <c r="AE922" s="66" t="s">
        <v>1325</v>
      </c>
      <c r="AF922" s="65" t="s">
        <v>1308</v>
      </c>
      <c r="AG922" s="60" t="s">
        <v>144</v>
      </c>
    </row>
    <row r="923" spans="2:33" customFormat="1" x14ac:dyDescent="0.4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D923" s="65">
        <v>918</v>
      </c>
      <c r="AE923" s="66" t="s">
        <v>1326</v>
      </c>
      <c r="AF923" s="65" t="s">
        <v>1308</v>
      </c>
      <c r="AG923" s="60" t="s">
        <v>144</v>
      </c>
    </row>
    <row r="924" spans="2:33" customFormat="1" x14ac:dyDescent="0.4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D924" s="65">
        <v>919</v>
      </c>
      <c r="AE924" s="66" t="s">
        <v>1327</v>
      </c>
      <c r="AF924" s="65" t="s">
        <v>1308</v>
      </c>
      <c r="AG924" s="60" t="s">
        <v>144</v>
      </c>
    </row>
    <row r="925" spans="2:33" customFormat="1" x14ac:dyDescent="0.4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D925" s="65">
        <v>920</v>
      </c>
      <c r="AE925" s="66" t="s">
        <v>1328</v>
      </c>
      <c r="AF925" s="65" t="s">
        <v>1308</v>
      </c>
      <c r="AG925" s="60" t="s">
        <v>144</v>
      </c>
    </row>
    <row r="926" spans="2:33" customFormat="1" x14ac:dyDescent="0.4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D926" s="65">
        <v>921</v>
      </c>
      <c r="AE926" s="66" t="s">
        <v>1329</v>
      </c>
      <c r="AF926" s="65" t="s">
        <v>1308</v>
      </c>
      <c r="AG926" s="60" t="s">
        <v>144</v>
      </c>
    </row>
    <row r="927" spans="2:33" customFormat="1" x14ac:dyDescent="0.4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D927" s="65">
        <v>922</v>
      </c>
      <c r="AE927" s="66" t="s">
        <v>1330</v>
      </c>
      <c r="AF927" s="65" t="s">
        <v>1308</v>
      </c>
      <c r="AG927" s="60" t="s">
        <v>144</v>
      </c>
    </row>
    <row r="928" spans="2:33" customFormat="1" x14ac:dyDescent="0.4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D928" s="65">
        <v>923</v>
      </c>
      <c r="AE928" s="66" t="s">
        <v>1331</v>
      </c>
      <c r="AF928" s="65" t="s">
        <v>1308</v>
      </c>
      <c r="AG928" s="60" t="s">
        <v>144</v>
      </c>
    </row>
    <row r="929" spans="2:33" customFormat="1" x14ac:dyDescent="0.4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D929" s="65">
        <v>924</v>
      </c>
      <c r="AE929" s="66" t="s">
        <v>1332</v>
      </c>
      <c r="AF929" s="65" t="s">
        <v>1308</v>
      </c>
      <c r="AG929" s="60" t="s">
        <v>144</v>
      </c>
    </row>
    <row r="930" spans="2:33" customFormat="1" x14ac:dyDescent="0.4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D930" s="65">
        <v>925</v>
      </c>
      <c r="AE930" s="66" t="s">
        <v>1333</v>
      </c>
      <c r="AF930" s="65" t="s">
        <v>1308</v>
      </c>
      <c r="AG930" s="60" t="s">
        <v>144</v>
      </c>
    </row>
    <row r="931" spans="2:33" customFormat="1" x14ac:dyDescent="0.4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D931" s="65">
        <v>926</v>
      </c>
      <c r="AE931" s="66" t="s">
        <v>1334</v>
      </c>
      <c r="AF931" s="65" t="s">
        <v>1308</v>
      </c>
      <c r="AG931" s="60" t="s">
        <v>144</v>
      </c>
    </row>
    <row r="932" spans="2:33" customFormat="1" x14ac:dyDescent="0.4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D932" s="65">
        <v>927</v>
      </c>
      <c r="AE932" s="66" t="s">
        <v>1335</v>
      </c>
      <c r="AF932" s="65" t="s">
        <v>1308</v>
      </c>
      <c r="AG932" s="60" t="s">
        <v>144</v>
      </c>
    </row>
    <row r="933" spans="2:33" customFormat="1" x14ac:dyDescent="0.4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D933" s="65">
        <v>928</v>
      </c>
      <c r="AE933" s="66" t="s">
        <v>1336</v>
      </c>
      <c r="AF933" s="65" t="s">
        <v>1308</v>
      </c>
      <c r="AG933" s="60" t="s">
        <v>144</v>
      </c>
    </row>
    <row r="934" spans="2:33" customFormat="1" x14ac:dyDescent="0.4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D934" s="65">
        <v>929</v>
      </c>
      <c r="AE934" s="66" t="s">
        <v>1337</v>
      </c>
      <c r="AF934" s="65" t="s">
        <v>1308</v>
      </c>
      <c r="AG934" s="60" t="s">
        <v>144</v>
      </c>
    </row>
    <row r="935" spans="2:33" customFormat="1" x14ac:dyDescent="0.4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D935" s="65">
        <v>930</v>
      </c>
      <c r="AE935" s="66" t="s">
        <v>1338</v>
      </c>
      <c r="AF935" s="65" t="s">
        <v>1308</v>
      </c>
      <c r="AG935" s="60" t="s">
        <v>144</v>
      </c>
    </row>
    <row r="936" spans="2:33" customFormat="1" x14ac:dyDescent="0.4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D936" s="65">
        <v>931</v>
      </c>
      <c r="AE936" s="66" t="s">
        <v>1339</v>
      </c>
      <c r="AF936" s="65" t="s">
        <v>1308</v>
      </c>
      <c r="AG936" s="60" t="s">
        <v>144</v>
      </c>
    </row>
    <row r="937" spans="2:33" customFormat="1" x14ac:dyDescent="0.4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D937" s="65">
        <v>932</v>
      </c>
      <c r="AE937" s="66" t="s">
        <v>1340</v>
      </c>
      <c r="AF937" s="65" t="s">
        <v>1308</v>
      </c>
      <c r="AG937" s="60" t="s">
        <v>144</v>
      </c>
    </row>
    <row r="938" spans="2:33" customFormat="1" x14ac:dyDescent="0.4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D938" s="65">
        <v>933</v>
      </c>
      <c r="AE938" s="66" t="s">
        <v>1341</v>
      </c>
      <c r="AF938" s="65" t="s">
        <v>1308</v>
      </c>
      <c r="AG938" s="60" t="s">
        <v>144</v>
      </c>
    </row>
    <row r="939" spans="2:33" customFormat="1" x14ac:dyDescent="0.4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D939" s="65">
        <v>934</v>
      </c>
      <c r="AE939" s="66" t="s">
        <v>1342</v>
      </c>
      <c r="AF939" s="65" t="s">
        <v>1308</v>
      </c>
      <c r="AG939" s="60" t="s">
        <v>144</v>
      </c>
    </row>
    <row r="940" spans="2:33" customFormat="1" x14ac:dyDescent="0.4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D940" s="65">
        <v>935</v>
      </c>
      <c r="AE940" s="66" t="s">
        <v>1343</v>
      </c>
      <c r="AF940" s="65" t="s">
        <v>1308</v>
      </c>
      <c r="AG940" s="60" t="s">
        <v>144</v>
      </c>
    </row>
    <row r="941" spans="2:33" customFormat="1" x14ac:dyDescent="0.4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D941" s="65">
        <v>936</v>
      </c>
      <c r="AE941" s="66" t="s">
        <v>1344</v>
      </c>
      <c r="AF941" s="65" t="s">
        <v>1308</v>
      </c>
      <c r="AG941" s="60" t="s">
        <v>144</v>
      </c>
    </row>
    <row r="942" spans="2:33" customFormat="1" x14ac:dyDescent="0.4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D942" s="65">
        <v>937</v>
      </c>
      <c r="AE942" s="66" t="s">
        <v>1345</v>
      </c>
      <c r="AF942" s="65" t="s">
        <v>1308</v>
      </c>
      <c r="AG942" s="60" t="s">
        <v>144</v>
      </c>
    </row>
    <row r="943" spans="2:33" customFormat="1" x14ac:dyDescent="0.4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D943" s="65">
        <v>938</v>
      </c>
      <c r="AE943" s="66" t="s">
        <v>1346</v>
      </c>
      <c r="AF943" s="65" t="s">
        <v>1308</v>
      </c>
      <c r="AG943" s="60" t="s">
        <v>144</v>
      </c>
    </row>
    <row r="944" spans="2:33" customFormat="1" x14ac:dyDescent="0.4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D944" s="65">
        <v>939</v>
      </c>
      <c r="AE944" s="66" t="s">
        <v>1347</v>
      </c>
      <c r="AF944" s="65" t="s">
        <v>1308</v>
      </c>
      <c r="AG944" s="60" t="s">
        <v>144</v>
      </c>
    </row>
    <row r="945" spans="2:33" customFormat="1" x14ac:dyDescent="0.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D945" s="65">
        <v>940</v>
      </c>
      <c r="AE945" s="66" t="s">
        <v>1348</v>
      </c>
      <c r="AF945" s="65" t="s">
        <v>1308</v>
      </c>
      <c r="AG945" s="60" t="s">
        <v>144</v>
      </c>
    </row>
    <row r="946" spans="2:33" customFormat="1" x14ac:dyDescent="0.4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D946" s="65">
        <v>941</v>
      </c>
      <c r="AE946" s="66" t="s">
        <v>1349</v>
      </c>
      <c r="AF946" s="65" t="s">
        <v>1308</v>
      </c>
      <c r="AG946" s="60" t="s">
        <v>144</v>
      </c>
    </row>
    <row r="947" spans="2:33" customFormat="1" x14ac:dyDescent="0.4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D947" s="65">
        <v>942</v>
      </c>
      <c r="AE947" s="66" t="s">
        <v>1350</v>
      </c>
      <c r="AF947" s="65" t="s">
        <v>1308</v>
      </c>
      <c r="AG947" s="60" t="s">
        <v>144</v>
      </c>
    </row>
    <row r="948" spans="2:33" customFormat="1" x14ac:dyDescent="0.4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D948" s="65">
        <v>943</v>
      </c>
      <c r="AE948" s="66" t="s">
        <v>1351</v>
      </c>
      <c r="AF948" s="65" t="s">
        <v>1308</v>
      </c>
      <c r="AG948" s="60" t="s">
        <v>144</v>
      </c>
    </row>
    <row r="949" spans="2:33" customFormat="1" x14ac:dyDescent="0.4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D949" s="65">
        <v>944</v>
      </c>
      <c r="AE949" s="66" t="s">
        <v>1352</v>
      </c>
      <c r="AF949" s="65" t="s">
        <v>1308</v>
      </c>
      <c r="AG949" s="60" t="s">
        <v>144</v>
      </c>
    </row>
    <row r="950" spans="2:33" customFormat="1" x14ac:dyDescent="0.4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D950" s="65">
        <v>945</v>
      </c>
      <c r="AE950" s="66" t="s">
        <v>1353</v>
      </c>
      <c r="AF950" s="65" t="s">
        <v>1308</v>
      </c>
      <c r="AG950" s="60" t="s">
        <v>144</v>
      </c>
    </row>
    <row r="951" spans="2:33" customFormat="1" x14ac:dyDescent="0.4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D951" s="65">
        <v>946</v>
      </c>
      <c r="AE951" s="66" t="s">
        <v>1354</v>
      </c>
      <c r="AF951" s="65" t="s">
        <v>1308</v>
      </c>
      <c r="AG951" s="60" t="s">
        <v>144</v>
      </c>
    </row>
    <row r="952" spans="2:33" customFormat="1" x14ac:dyDescent="0.4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D952" s="65">
        <v>947</v>
      </c>
      <c r="AE952" s="66" t="s">
        <v>1355</v>
      </c>
      <c r="AF952" s="65" t="s">
        <v>1308</v>
      </c>
      <c r="AG952" s="60" t="s">
        <v>144</v>
      </c>
    </row>
    <row r="953" spans="2:33" customFormat="1" x14ac:dyDescent="0.4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D953" s="65">
        <v>948</v>
      </c>
      <c r="AE953" s="66" t="s">
        <v>1356</v>
      </c>
      <c r="AF953" s="65" t="s">
        <v>1308</v>
      </c>
      <c r="AG953" s="60" t="s">
        <v>144</v>
      </c>
    </row>
    <row r="954" spans="2:33" customFormat="1" x14ac:dyDescent="0.4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D954" s="65">
        <v>949</v>
      </c>
      <c r="AE954" s="66" t="s">
        <v>1357</v>
      </c>
      <c r="AF954" s="65" t="s">
        <v>1308</v>
      </c>
      <c r="AG954" s="60" t="s">
        <v>144</v>
      </c>
    </row>
    <row r="955" spans="2:33" customFormat="1" x14ac:dyDescent="0.4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D955" s="65">
        <v>950</v>
      </c>
      <c r="AE955" s="66" t="s">
        <v>1358</v>
      </c>
      <c r="AF955" s="65" t="s">
        <v>1308</v>
      </c>
      <c r="AG955" s="60" t="s">
        <v>144</v>
      </c>
    </row>
    <row r="956" spans="2:33" customFormat="1" x14ac:dyDescent="0.4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D956" s="65">
        <v>951</v>
      </c>
      <c r="AE956" s="66" t="s">
        <v>1359</v>
      </c>
      <c r="AF956" s="65" t="s">
        <v>1308</v>
      </c>
      <c r="AG956" s="60" t="s">
        <v>144</v>
      </c>
    </row>
    <row r="957" spans="2:33" customFormat="1" x14ac:dyDescent="0.4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D957" s="65">
        <v>952</v>
      </c>
      <c r="AE957" s="66" t="s">
        <v>1360</v>
      </c>
      <c r="AF957" s="65" t="s">
        <v>1308</v>
      </c>
      <c r="AG957" s="60" t="s">
        <v>144</v>
      </c>
    </row>
    <row r="958" spans="2:33" customFormat="1" x14ac:dyDescent="0.4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D958" s="65">
        <v>953</v>
      </c>
      <c r="AE958" s="66" t="s">
        <v>1361</v>
      </c>
      <c r="AF958" s="65" t="s">
        <v>1308</v>
      </c>
      <c r="AG958" s="60" t="s">
        <v>144</v>
      </c>
    </row>
    <row r="959" spans="2:33" customFormat="1" x14ac:dyDescent="0.4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D959" s="65">
        <v>954</v>
      </c>
      <c r="AE959" s="66" t="s">
        <v>1362</v>
      </c>
      <c r="AF959" s="65" t="s">
        <v>1308</v>
      </c>
      <c r="AG959" s="60" t="s">
        <v>144</v>
      </c>
    </row>
    <row r="960" spans="2:33" customFormat="1" x14ac:dyDescent="0.4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D960" s="65">
        <v>955</v>
      </c>
      <c r="AE960" s="66" t="s">
        <v>1363</v>
      </c>
      <c r="AF960" s="65" t="s">
        <v>1308</v>
      </c>
      <c r="AG960" s="60" t="s">
        <v>144</v>
      </c>
    </row>
    <row r="961" spans="2:33" customFormat="1" x14ac:dyDescent="0.4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D961" s="65">
        <v>956</v>
      </c>
      <c r="AE961" s="66" t="s">
        <v>1364</v>
      </c>
      <c r="AF961" s="65" t="s">
        <v>1308</v>
      </c>
      <c r="AG961" s="60" t="s">
        <v>144</v>
      </c>
    </row>
    <row r="962" spans="2:33" customFormat="1" x14ac:dyDescent="0.4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D962" s="65">
        <v>957</v>
      </c>
      <c r="AE962" s="66" t="s">
        <v>1365</v>
      </c>
      <c r="AF962" s="65" t="s">
        <v>1308</v>
      </c>
      <c r="AG962" s="60" t="s">
        <v>144</v>
      </c>
    </row>
    <row r="963" spans="2:33" customFormat="1" x14ac:dyDescent="0.4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D963" s="65">
        <v>958</v>
      </c>
      <c r="AE963" s="66" t="s">
        <v>1366</v>
      </c>
      <c r="AF963" s="65" t="s">
        <v>1367</v>
      </c>
      <c r="AG963" s="60" t="s">
        <v>144</v>
      </c>
    </row>
    <row r="964" spans="2:33" customFormat="1" x14ac:dyDescent="0.4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D964" s="65">
        <v>959</v>
      </c>
      <c r="AE964" s="66" t="s">
        <v>1368</v>
      </c>
      <c r="AF964" s="65" t="s">
        <v>1369</v>
      </c>
      <c r="AG964" s="60" t="s">
        <v>144</v>
      </c>
    </row>
    <row r="965" spans="2:33" customFormat="1" x14ac:dyDescent="0.4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D965" s="65">
        <v>960</v>
      </c>
      <c r="AE965" s="66" t="s">
        <v>1370</v>
      </c>
      <c r="AF965" s="65" t="s">
        <v>1369</v>
      </c>
      <c r="AG965" s="60" t="s">
        <v>144</v>
      </c>
    </row>
    <row r="966" spans="2:33" customFormat="1" x14ac:dyDescent="0.4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D966" s="65">
        <v>961</v>
      </c>
      <c r="AE966" s="66" t="s">
        <v>1371</v>
      </c>
      <c r="AF966" s="65" t="s">
        <v>1369</v>
      </c>
      <c r="AG966" s="60" t="s">
        <v>144</v>
      </c>
    </row>
    <row r="967" spans="2:33" customFormat="1" x14ac:dyDescent="0.4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D967" s="65">
        <v>962</v>
      </c>
      <c r="AE967" s="66" t="s">
        <v>1372</v>
      </c>
      <c r="AF967" s="65" t="s">
        <v>1373</v>
      </c>
      <c r="AG967" s="60" t="s">
        <v>144</v>
      </c>
    </row>
    <row r="968" spans="2:33" customFormat="1" x14ac:dyDescent="0.4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D968" s="65">
        <v>963</v>
      </c>
      <c r="AE968" s="66" t="s">
        <v>1374</v>
      </c>
      <c r="AF968" s="65" t="s">
        <v>1373</v>
      </c>
      <c r="AG968" s="60" t="s">
        <v>144</v>
      </c>
    </row>
    <row r="969" spans="2:33" customFormat="1" x14ac:dyDescent="0.4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D969" s="65">
        <v>964</v>
      </c>
      <c r="AE969" s="66" t="s">
        <v>1375</v>
      </c>
      <c r="AF969" s="65" t="s">
        <v>1373</v>
      </c>
      <c r="AG969" s="60" t="s">
        <v>144</v>
      </c>
    </row>
    <row r="970" spans="2:33" customFormat="1" x14ac:dyDescent="0.4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D970" s="65">
        <v>965</v>
      </c>
      <c r="AE970" s="66" t="s">
        <v>1376</v>
      </c>
      <c r="AF970" s="65" t="s">
        <v>1377</v>
      </c>
      <c r="AG970" s="60" t="s">
        <v>144</v>
      </c>
    </row>
    <row r="971" spans="2:33" customFormat="1" x14ac:dyDescent="0.4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D971" s="65">
        <v>966</v>
      </c>
      <c r="AE971" s="66" t="s">
        <v>1334</v>
      </c>
      <c r="AF971" s="65" t="s">
        <v>1377</v>
      </c>
      <c r="AG971" s="60" t="s">
        <v>144</v>
      </c>
    </row>
    <row r="972" spans="2:33" customFormat="1" x14ac:dyDescent="0.4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D972" s="65">
        <v>967</v>
      </c>
      <c r="AE972" s="66" t="s">
        <v>1378</v>
      </c>
      <c r="AF972" s="65" t="s">
        <v>1379</v>
      </c>
      <c r="AG972" s="60" t="s">
        <v>144</v>
      </c>
    </row>
    <row r="973" spans="2:33" customFormat="1" x14ac:dyDescent="0.4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D973" s="65">
        <v>968</v>
      </c>
      <c r="AE973" s="66" t="s">
        <v>1380</v>
      </c>
      <c r="AF973" s="65" t="s">
        <v>1379</v>
      </c>
      <c r="AG973" s="60" t="s">
        <v>144</v>
      </c>
    </row>
    <row r="974" spans="2:33" customFormat="1" x14ac:dyDescent="0.4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D974" s="65">
        <v>969</v>
      </c>
      <c r="AE974" s="66" t="s">
        <v>1381</v>
      </c>
      <c r="AF974" s="65" t="s">
        <v>1379</v>
      </c>
      <c r="AG974" s="60" t="s">
        <v>144</v>
      </c>
    </row>
    <row r="975" spans="2:33" customFormat="1" x14ac:dyDescent="0.4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D975" s="65">
        <v>970</v>
      </c>
      <c r="AE975" s="66" t="s">
        <v>1382</v>
      </c>
      <c r="AF975" s="65" t="s">
        <v>1379</v>
      </c>
      <c r="AG975" s="60" t="s">
        <v>144</v>
      </c>
    </row>
    <row r="976" spans="2:33" customFormat="1" x14ac:dyDescent="0.4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D976" s="65">
        <v>971</v>
      </c>
      <c r="AE976" s="66" t="s">
        <v>1383</v>
      </c>
      <c r="AF976" s="65" t="s">
        <v>1384</v>
      </c>
      <c r="AG976" s="60" t="s">
        <v>144</v>
      </c>
    </row>
    <row r="977" spans="2:33" customFormat="1" x14ac:dyDescent="0.4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D977" s="65">
        <v>972</v>
      </c>
      <c r="AE977" s="66" t="s">
        <v>1385</v>
      </c>
      <c r="AF977" s="65" t="s">
        <v>1384</v>
      </c>
      <c r="AG977" s="60" t="s">
        <v>144</v>
      </c>
    </row>
    <row r="978" spans="2:33" customFormat="1" x14ac:dyDescent="0.4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D978" s="65">
        <v>973</v>
      </c>
      <c r="AE978" s="66" t="s">
        <v>1386</v>
      </c>
      <c r="AF978" s="65" t="s">
        <v>1384</v>
      </c>
      <c r="AG978" s="60" t="s">
        <v>144</v>
      </c>
    </row>
    <row r="979" spans="2:33" customFormat="1" x14ac:dyDescent="0.4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D979" s="65">
        <v>974</v>
      </c>
      <c r="AE979" s="66" t="s">
        <v>1387</v>
      </c>
      <c r="AF979" s="65" t="s">
        <v>1388</v>
      </c>
      <c r="AG979" s="60" t="s">
        <v>144</v>
      </c>
    </row>
    <row r="980" spans="2:33" customFormat="1" x14ac:dyDescent="0.4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D980" s="65">
        <v>975</v>
      </c>
      <c r="AE980" s="66" t="s">
        <v>1389</v>
      </c>
      <c r="AF980" s="65" t="s">
        <v>1388</v>
      </c>
      <c r="AG980" s="60" t="s">
        <v>144</v>
      </c>
    </row>
    <row r="981" spans="2:33" customFormat="1" x14ac:dyDescent="0.4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D981" s="65">
        <v>976</v>
      </c>
      <c r="AE981" s="66" t="s">
        <v>1390</v>
      </c>
      <c r="AF981" s="65" t="s">
        <v>1388</v>
      </c>
      <c r="AG981" s="60" t="s">
        <v>144</v>
      </c>
    </row>
    <row r="982" spans="2:33" customFormat="1" x14ac:dyDescent="0.4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D982" s="65">
        <v>977</v>
      </c>
      <c r="AE982" s="66" t="s">
        <v>1391</v>
      </c>
      <c r="AF982" s="65" t="s">
        <v>1388</v>
      </c>
      <c r="AG982" s="60" t="s">
        <v>144</v>
      </c>
    </row>
    <row r="983" spans="2:33" customFormat="1" x14ac:dyDescent="0.4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D983" s="65">
        <v>978</v>
      </c>
      <c r="AE983" s="66" t="s">
        <v>1392</v>
      </c>
      <c r="AF983" s="65" t="s">
        <v>1388</v>
      </c>
      <c r="AG983" s="60" t="s">
        <v>144</v>
      </c>
    </row>
    <row r="984" spans="2:33" customFormat="1" x14ac:dyDescent="0.4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D984" s="65">
        <v>979</v>
      </c>
      <c r="AE984" s="66" t="s">
        <v>1393</v>
      </c>
      <c r="AF984" s="65" t="s">
        <v>1388</v>
      </c>
      <c r="AG984" s="60" t="s">
        <v>144</v>
      </c>
    </row>
    <row r="985" spans="2:33" customFormat="1" x14ac:dyDescent="0.4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D985" s="65">
        <v>980</v>
      </c>
      <c r="AE985" s="66" t="s">
        <v>1394</v>
      </c>
      <c r="AF985" s="65" t="s">
        <v>1395</v>
      </c>
      <c r="AG985" s="60" t="s">
        <v>144</v>
      </c>
    </row>
    <row r="986" spans="2:33" customFormat="1" x14ac:dyDescent="0.4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D986" s="65">
        <v>981</v>
      </c>
      <c r="AE986" s="66" t="s">
        <v>1396</v>
      </c>
      <c r="AF986" s="65" t="s">
        <v>1395</v>
      </c>
      <c r="AG986" s="60" t="s">
        <v>144</v>
      </c>
    </row>
    <row r="987" spans="2:33" customFormat="1" x14ac:dyDescent="0.4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D987" s="65">
        <v>982</v>
      </c>
      <c r="AE987" s="66" t="s">
        <v>1397</v>
      </c>
      <c r="AF987" s="65" t="s">
        <v>1395</v>
      </c>
      <c r="AG987" s="60" t="s">
        <v>144</v>
      </c>
    </row>
    <row r="988" spans="2:33" customFormat="1" x14ac:dyDescent="0.4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D988" s="65">
        <v>983</v>
      </c>
      <c r="AE988" s="66" t="s">
        <v>1398</v>
      </c>
      <c r="AF988" s="65" t="s">
        <v>1395</v>
      </c>
      <c r="AG988" s="60" t="s">
        <v>144</v>
      </c>
    </row>
    <row r="989" spans="2:33" customFormat="1" x14ac:dyDescent="0.4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D989" s="65">
        <v>984</v>
      </c>
      <c r="AE989" s="66" t="s">
        <v>1399</v>
      </c>
      <c r="AF989" s="65" t="s">
        <v>1395</v>
      </c>
      <c r="AG989" s="60" t="s">
        <v>144</v>
      </c>
    </row>
    <row r="990" spans="2:33" customFormat="1" x14ac:dyDescent="0.4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D990" s="65">
        <v>985</v>
      </c>
      <c r="AE990" s="66" t="s">
        <v>1400</v>
      </c>
      <c r="AF990" s="65" t="s">
        <v>1395</v>
      </c>
      <c r="AG990" s="60" t="s">
        <v>144</v>
      </c>
    </row>
    <row r="991" spans="2:33" customFormat="1" x14ac:dyDescent="0.4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D991" s="65">
        <v>986</v>
      </c>
      <c r="AE991" s="66" t="s">
        <v>1401</v>
      </c>
      <c r="AF991" s="65" t="s">
        <v>1395</v>
      </c>
      <c r="AG991" s="60" t="s">
        <v>144</v>
      </c>
    </row>
    <row r="992" spans="2:33" customFormat="1" x14ac:dyDescent="0.4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D992" s="65">
        <v>987</v>
      </c>
      <c r="AE992" s="66" t="s">
        <v>1402</v>
      </c>
      <c r="AF992" s="65" t="s">
        <v>1395</v>
      </c>
      <c r="AG992" s="60" t="s">
        <v>144</v>
      </c>
    </row>
    <row r="993" spans="2:33" customFormat="1" x14ac:dyDescent="0.4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D993" s="65">
        <v>988</v>
      </c>
      <c r="AE993" s="66" t="s">
        <v>1403</v>
      </c>
      <c r="AF993" s="65" t="s">
        <v>1395</v>
      </c>
      <c r="AG993" s="60" t="s">
        <v>144</v>
      </c>
    </row>
    <row r="994" spans="2:33" customFormat="1" x14ac:dyDescent="0.4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D994" s="65">
        <v>989</v>
      </c>
      <c r="AE994" s="66" t="s">
        <v>1404</v>
      </c>
      <c r="AF994" s="65" t="s">
        <v>1395</v>
      </c>
      <c r="AG994" s="60" t="s">
        <v>144</v>
      </c>
    </row>
    <row r="995" spans="2:33" customFormat="1" x14ac:dyDescent="0.4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D995" s="65">
        <v>990</v>
      </c>
      <c r="AE995" s="66" t="s">
        <v>17</v>
      </c>
      <c r="AF995" s="65" t="s">
        <v>1395</v>
      </c>
      <c r="AG995" s="60" t="s">
        <v>144</v>
      </c>
    </row>
    <row r="996" spans="2:33" customFormat="1" x14ac:dyDescent="0.4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D996" s="65">
        <v>991</v>
      </c>
      <c r="AE996" s="66" t="s">
        <v>1405</v>
      </c>
      <c r="AF996" s="65" t="s">
        <v>1395</v>
      </c>
      <c r="AG996" s="60" t="s">
        <v>144</v>
      </c>
    </row>
    <row r="997" spans="2:33" customFormat="1" x14ac:dyDescent="0.4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D997" s="65">
        <v>992</v>
      </c>
      <c r="AE997" s="66" t="s">
        <v>1406</v>
      </c>
      <c r="AF997" s="65" t="s">
        <v>1395</v>
      </c>
      <c r="AG997" s="60" t="s">
        <v>144</v>
      </c>
    </row>
    <row r="998" spans="2:33" customFormat="1" x14ac:dyDescent="0.4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D998" s="65">
        <v>993</v>
      </c>
      <c r="AE998" s="66" t="s">
        <v>1407</v>
      </c>
      <c r="AF998" s="65" t="s">
        <v>1395</v>
      </c>
      <c r="AG998" s="60" t="s">
        <v>144</v>
      </c>
    </row>
    <row r="999" spans="2:33" customFormat="1" x14ac:dyDescent="0.4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D999" s="65">
        <v>994</v>
      </c>
      <c r="AE999" s="66" t="s">
        <v>1408</v>
      </c>
      <c r="AF999" s="65" t="s">
        <v>1395</v>
      </c>
      <c r="AG999" s="60" t="s">
        <v>144</v>
      </c>
    </row>
    <row r="1000" spans="2:33" customFormat="1" x14ac:dyDescent="0.4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D1000" s="65">
        <v>995</v>
      </c>
      <c r="AE1000" s="66" t="s">
        <v>1409</v>
      </c>
      <c r="AF1000" s="65" t="s">
        <v>1395</v>
      </c>
      <c r="AG1000" s="60" t="s">
        <v>144</v>
      </c>
    </row>
    <row r="1001" spans="2:33" customFormat="1" x14ac:dyDescent="0.45"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D1001" s="65">
        <v>996</v>
      </c>
      <c r="AE1001" s="66" t="s">
        <v>1410</v>
      </c>
      <c r="AF1001" s="65" t="s">
        <v>1395</v>
      </c>
      <c r="AG1001" s="60" t="s">
        <v>144</v>
      </c>
    </row>
    <row r="1002" spans="2:33" customFormat="1" x14ac:dyDescent="0.45"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D1002" s="65">
        <v>997</v>
      </c>
      <c r="AE1002" s="66" t="s">
        <v>1411</v>
      </c>
      <c r="AF1002" s="65" t="s">
        <v>1395</v>
      </c>
      <c r="AG1002" s="60" t="s">
        <v>144</v>
      </c>
    </row>
    <row r="1003" spans="2:33" customFormat="1" x14ac:dyDescent="0.45"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D1003" s="65">
        <v>998</v>
      </c>
      <c r="AE1003" s="66" t="s">
        <v>1412</v>
      </c>
      <c r="AF1003" s="65" t="s">
        <v>1395</v>
      </c>
      <c r="AG1003" s="60" t="s">
        <v>144</v>
      </c>
    </row>
    <row r="1004" spans="2:33" customFormat="1" x14ac:dyDescent="0.45"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D1004" s="65">
        <v>999</v>
      </c>
      <c r="AE1004" s="66" t="s">
        <v>1413</v>
      </c>
      <c r="AF1004" s="65" t="s">
        <v>1395</v>
      </c>
      <c r="AG1004" s="60" t="s">
        <v>144</v>
      </c>
    </row>
    <row r="1005" spans="2:33" customFormat="1" x14ac:dyDescent="0.45"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D1005" s="65">
        <v>1000</v>
      </c>
      <c r="AE1005" s="66" t="s">
        <v>1414</v>
      </c>
      <c r="AF1005" s="65" t="s">
        <v>1395</v>
      </c>
      <c r="AG1005" s="60" t="s">
        <v>144</v>
      </c>
    </row>
    <row r="1006" spans="2:33" customFormat="1" x14ac:dyDescent="0.45"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D1006" s="65">
        <v>1001</v>
      </c>
      <c r="AE1006" s="66" t="s">
        <v>1415</v>
      </c>
      <c r="AF1006" s="65" t="s">
        <v>1395</v>
      </c>
      <c r="AG1006" s="60" t="s">
        <v>144</v>
      </c>
    </row>
    <row r="1007" spans="2:33" customFormat="1" x14ac:dyDescent="0.45"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D1007" s="65">
        <v>1002</v>
      </c>
      <c r="AE1007" s="66" t="s">
        <v>1416</v>
      </c>
      <c r="AF1007" s="65" t="s">
        <v>1417</v>
      </c>
      <c r="AG1007" s="60" t="s">
        <v>144</v>
      </c>
    </row>
    <row r="1008" spans="2:33" customFormat="1" x14ac:dyDescent="0.45"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D1008" s="65">
        <v>1003</v>
      </c>
      <c r="AE1008" s="66" t="s">
        <v>1418</v>
      </c>
      <c r="AF1008" s="65" t="s">
        <v>1417</v>
      </c>
      <c r="AG1008" s="60" t="s">
        <v>144</v>
      </c>
    </row>
    <row r="1009" spans="2:33" customFormat="1" x14ac:dyDescent="0.45"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D1009" s="65">
        <v>1004</v>
      </c>
      <c r="AE1009" s="66" t="s">
        <v>1419</v>
      </c>
      <c r="AF1009" s="65" t="s">
        <v>1417</v>
      </c>
      <c r="AG1009" s="60" t="s">
        <v>144</v>
      </c>
    </row>
    <row r="1010" spans="2:33" customFormat="1" x14ac:dyDescent="0.45"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D1010" s="65">
        <v>1005</v>
      </c>
      <c r="AE1010" s="66" t="s">
        <v>1420</v>
      </c>
      <c r="AF1010" s="65" t="s">
        <v>1417</v>
      </c>
      <c r="AG1010" s="60" t="s">
        <v>144</v>
      </c>
    </row>
    <row r="1011" spans="2:33" customFormat="1" x14ac:dyDescent="0.45"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D1011" s="65">
        <v>1006</v>
      </c>
      <c r="AE1011" s="66" t="s">
        <v>1421</v>
      </c>
      <c r="AF1011" s="65" t="s">
        <v>1422</v>
      </c>
      <c r="AG1011" s="60" t="s">
        <v>144</v>
      </c>
    </row>
    <row r="1012" spans="2:33" customFormat="1" x14ac:dyDescent="0.45"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D1012" s="65">
        <v>1007</v>
      </c>
      <c r="AE1012" s="66" t="s">
        <v>1423</v>
      </c>
      <c r="AF1012" s="65" t="s">
        <v>1422</v>
      </c>
      <c r="AG1012" s="60" t="s">
        <v>144</v>
      </c>
    </row>
    <row r="1013" spans="2:33" customFormat="1" x14ac:dyDescent="0.45"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D1013" s="65">
        <v>1008</v>
      </c>
      <c r="AE1013" s="66" t="s">
        <v>1424</v>
      </c>
      <c r="AF1013" s="65" t="s">
        <v>1422</v>
      </c>
      <c r="AG1013" s="60" t="s">
        <v>144</v>
      </c>
    </row>
    <row r="1014" spans="2:33" customFormat="1" x14ac:dyDescent="0.45"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D1014" s="65">
        <v>1009</v>
      </c>
      <c r="AE1014" s="66" t="s">
        <v>1425</v>
      </c>
      <c r="AF1014" s="65" t="s">
        <v>1422</v>
      </c>
      <c r="AG1014" s="60" t="s">
        <v>144</v>
      </c>
    </row>
    <row r="1015" spans="2:33" customFormat="1" x14ac:dyDescent="0.45"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D1015" s="65">
        <v>1010</v>
      </c>
      <c r="AE1015" s="66" t="s">
        <v>1426</v>
      </c>
      <c r="AF1015" s="65" t="s">
        <v>1422</v>
      </c>
      <c r="AG1015" s="60" t="s">
        <v>144</v>
      </c>
    </row>
    <row r="1016" spans="2:33" customFormat="1" x14ac:dyDescent="0.45"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D1016" s="65">
        <v>1011</v>
      </c>
      <c r="AE1016" s="66" t="s">
        <v>1427</v>
      </c>
      <c r="AF1016" s="65" t="s">
        <v>1422</v>
      </c>
      <c r="AG1016" s="60" t="s">
        <v>144</v>
      </c>
    </row>
    <row r="1017" spans="2:33" customFormat="1" x14ac:dyDescent="0.45"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D1017" s="65">
        <v>1012</v>
      </c>
      <c r="AE1017" s="66" t="s">
        <v>1428</v>
      </c>
      <c r="AF1017" s="65" t="s">
        <v>1422</v>
      </c>
      <c r="AG1017" s="60" t="s">
        <v>144</v>
      </c>
    </row>
    <row r="1018" spans="2:33" customFormat="1" x14ac:dyDescent="0.45"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D1018" s="65">
        <v>1013</v>
      </c>
      <c r="AE1018" s="66" t="s">
        <v>1429</v>
      </c>
      <c r="AF1018" s="65" t="s">
        <v>1422</v>
      </c>
      <c r="AG1018" s="60" t="s">
        <v>144</v>
      </c>
    </row>
    <row r="1019" spans="2:33" customFormat="1" x14ac:dyDescent="0.45"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D1019" s="65">
        <v>1014</v>
      </c>
      <c r="AE1019" s="66" t="s">
        <v>1430</v>
      </c>
      <c r="AF1019" s="65" t="s">
        <v>1422</v>
      </c>
      <c r="AG1019" s="60" t="s">
        <v>144</v>
      </c>
    </row>
    <row r="1020" spans="2:33" customFormat="1" x14ac:dyDescent="0.45"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D1020" s="65">
        <v>1015</v>
      </c>
      <c r="AE1020" s="66" t="s">
        <v>1431</v>
      </c>
      <c r="AF1020" s="65" t="s">
        <v>1422</v>
      </c>
      <c r="AG1020" s="60" t="s">
        <v>144</v>
      </c>
    </row>
    <row r="1021" spans="2:33" customFormat="1" x14ac:dyDescent="0.45"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D1021" s="65">
        <v>1016</v>
      </c>
      <c r="AE1021" s="66" t="s">
        <v>1432</v>
      </c>
      <c r="AF1021" s="65" t="s">
        <v>1433</v>
      </c>
      <c r="AG1021" s="60" t="s">
        <v>144</v>
      </c>
    </row>
    <row r="1022" spans="2:33" customFormat="1" x14ac:dyDescent="0.45"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D1022" s="65">
        <v>1017</v>
      </c>
      <c r="AE1022" s="66" t="s">
        <v>1434</v>
      </c>
      <c r="AF1022" s="65" t="s">
        <v>1433</v>
      </c>
      <c r="AG1022" s="60" t="s">
        <v>144</v>
      </c>
    </row>
    <row r="1023" spans="2:33" customFormat="1" x14ac:dyDescent="0.45"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D1023" s="65">
        <v>1018</v>
      </c>
      <c r="AE1023" s="66" t="s">
        <v>1435</v>
      </c>
      <c r="AF1023" s="65" t="s">
        <v>1433</v>
      </c>
      <c r="AG1023" s="60" t="s">
        <v>144</v>
      </c>
    </row>
    <row r="1024" spans="2:33" customFormat="1" x14ac:dyDescent="0.45"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D1024" s="65">
        <v>1019</v>
      </c>
      <c r="AE1024" s="66" t="s">
        <v>1436</v>
      </c>
      <c r="AF1024" s="65" t="s">
        <v>1433</v>
      </c>
      <c r="AG1024" s="60" t="s">
        <v>144</v>
      </c>
    </row>
    <row r="1025" spans="2:33" customFormat="1" x14ac:dyDescent="0.45"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D1025" s="65">
        <v>1020</v>
      </c>
      <c r="AE1025" s="66" t="s">
        <v>1437</v>
      </c>
      <c r="AF1025" s="65" t="s">
        <v>1433</v>
      </c>
      <c r="AG1025" s="60" t="s">
        <v>144</v>
      </c>
    </row>
    <row r="1026" spans="2:33" customFormat="1" x14ac:dyDescent="0.45"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D1026" s="65">
        <v>1021</v>
      </c>
      <c r="AE1026" s="66" t="s">
        <v>1438</v>
      </c>
      <c r="AF1026" s="65" t="s">
        <v>1433</v>
      </c>
      <c r="AG1026" s="60" t="s">
        <v>144</v>
      </c>
    </row>
    <row r="1027" spans="2:33" customFormat="1" x14ac:dyDescent="0.45"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D1027" s="65">
        <v>1022</v>
      </c>
      <c r="AE1027" s="66" t="s">
        <v>1439</v>
      </c>
      <c r="AF1027" s="65" t="s">
        <v>1433</v>
      </c>
      <c r="AG1027" s="60" t="s">
        <v>144</v>
      </c>
    </row>
    <row r="1028" spans="2:33" customFormat="1" x14ac:dyDescent="0.45"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D1028" s="65">
        <v>1023</v>
      </c>
      <c r="AE1028" s="66" t="s">
        <v>1440</v>
      </c>
      <c r="AF1028" s="65" t="s">
        <v>1433</v>
      </c>
      <c r="AG1028" s="60" t="s">
        <v>144</v>
      </c>
    </row>
    <row r="1029" spans="2:33" customFormat="1" x14ac:dyDescent="0.45"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D1029" s="65">
        <v>1024</v>
      </c>
      <c r="AE1029" s="66" t="s">
        <v>1441</v>
      </c>
      <c r="AF1029" s="65" t="s">
        <v>1433</v>
      </c>
      <c r="AG1029" s="60" t="s">
        <v>144</v>
      </c>
    </row>
    <row r="1030" spans="2:33" customFormat="1" x14ac:dyDescent="0.45"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D1030" s="65">
        <v>1025</v>
      </c>
      <c r="AE1030" s="66" t="s">
        <v>1442</v>
      </c>
      <c r="AF1030" s="65" t="s">
        <v>1433</v>
      </c>
      <c r="AG1030" s="60" t="s">
        <v>144</v>
      </c>
    </row>
    <row r="1031" spans="2:33" customFormat="1" x14ac:dyDescent="0.45"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D1031" s="65">
        <v>1026</v>
      </c>
      <c r="AE1031" s="66" t="s">
        <v>1443</v>
      </c>
      <c r="AF1031" s="65" t="s">
        <v>1433</v>
      </c>
      <c r="AG1031" s="60" t="s">
        <v>144</v>
      </c>
    </row>
    <row r="1032" spans="2:33" customFormat="1" x14ac:dyDescent="0.45">
      <c r="B1032" s="85"/>
      <c r="C1032" s="85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D1032" s="65">
        <v>1027</v>
      </c>
      <c r="AE1032" s="66" t="s">
        <v>1444</v>
      </c>
      <c r="AF1032" s="65" t="s">
        <v>1433</v>
      </c>
      <c r="AG1032" s="60" t="s">
        <v>144</v>
      </c>
    </row>
    <row r="1033" spans="2:33" customFormat="1" x14ac:dyDescent="0.45"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D1033" s="65">
        <v>1028</v>
      </c>
      <c r="AE1033" s="66" t="s">
        <v>1445</v>
      </c>
      <c r="AF1033" s="65" t="s">
        <v>1433</v>
      </c>
      <c r="AG1033" s="60" t="s">
        <v>144</v>
      </c>
    </row>
    <row r="1034" spans="2:33" customFormat="1" x14ac:dyDescent="0.45"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D1034" s="65">
        <v>1029</v>
      </c>
      <c r="AE1034" s="66" t="s">
        <v>1446</v>
      </c>
      <c r="AF1034" s="65" t="s">
        <v>1433</v>
      </c>
      <c r="AG1034" s="60" t="s">
        <v>144</v>
      </c>
    </row>
    <row r="1035" spans="2:33" customFormat="1" x14ac:dyDescent="0.45"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D1035" s="65">
        <v>1030</v>
      </c>
      <c r="AE1035" s="66" t="s">
        <v>1447</v>
      </c>
      <c r="AF1035" s="65" t="s">
        <v>1448</v>
      </c>
      <c r="AG1035" s="60" t="s">
        <v>144</v>
      </c>
    </row>
    <row r="1036" spans="2:33" customFormat="1" x14ac:dyDescent="0.45">
      <c r="B1036" s="85"/>
      <c r="C1036" s="8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D1036" s="65">
        <v>1031</v>
      </c>
      <c r="AE1036" s="66" t="s">
        <v>1449</v>
      </c>
      <c r="AF1036" s="65" t="s">
        <v>1448</v>
      </c>
      <c r="AG1036" s="60" t="s">
        <v>144</v>
      </c>
    </row>
    <row r="1037" spans="2:33" customFormat="1" x14ac:dyDescent="0.45">
      <c r="B1037" s="85"/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D1037" s="65">
        <v>1032</v>
      </c>
      <c r="AE1037" s="66" t="s">
        <v>1450</v>
      </c>
      <c r="AF1037" s="65" t="s">
        <v>1448</v>
      </c>
      <c r="AG1037" s="60" t="s">
        <v>144</v>
      </c>
    </row>
    <row r="1038" spans="2:33" customFormat="1" x14ac:dyDescent="0.45">
      <c r="B1038" s="85"/>
      <c r="C1038" s="85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D1038" s="65">
        <v>1033</v>
      </c>
      <c r="AE1038" s="66" t="s">
        <v>1451</v>
      </c>
      <c r="AF1038" s="65" t="s">
        <v>1448</v>
      </c>
      <c r="AG1038" s="60" t="s">
        <v>144</v>
      </c>
    </row>
    <row r="1039" spans="2:33" customFormat="1" x14ac:dyDescent="0.45">
      <c r="B1039" s="85"/>
      <c r="C1039" s="8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D1039" s="65">
        <v>1034</v>
      </c>
      <c r="AE1039" s="66" t="s">
        <v>35</v>
      </c>
      <c r="AF1039" s="65" t="s">
        <v>1452</v>
      </c>
      <c r="AG1039" s="60" t="s">
        <v>144</v>
      </c>
    </row>
    <row r="1040" spans="2:33" customFormat="1" x14ac:dyDescent="0.45">
      <c r="B1040" s="85"/>
      <c r="C1040" s="85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D1040" s="65">
        <v>1035</v>
      </c>
      <c r="AE1040" s="66" t="s">
        <v>1453</v>
      </c>
      <c r="AF1040" s="65" t="s">
        <v>1452</v>
      </c>
      <c r="AG1040" s="60" t="s">
        <v>144</v>
      </c>
    </row>
    <row r="1041" spans="2:33" customFormat="1" x14ac:dyDescent="0.45">
      <c r="B1041" s="85"/>
      <c r="C1041" s="85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D1041" s="65">
        <v>1036</v>
      </c>
      <c r="AE1041" s="66" t="s">
        <v>1454</v>
      </c>
      <c r="AF1041" s="65" t="s">
        <v>1452</v>
      </c>
      <c r="AG1041" s="60" t="s">
        <v>144</v>
      </c>
    </row>
    <row r="1042" spans="2:33" customFormat="1" x14ac:dyDescent="0.45">
      <c r="B1042" s="85"/>
      <c r="C1042" s="8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D1042" s="65">
        <v>1037</v>
      </c>
      <c r="AE1042" s="66" t="s">
        <v>1455</v>
      </c>
      <c r="AF1042" s="65" t="s">
        <v>1452</v>
      </c>
      <c r="AG1042" s="60" t="s">
        <v>144</v>
      </c>
    </row>
    <row r="1043" spans="2:33" customFormat="1" x14ac:dyDescent="0.45">
      <c r="B1043" s="85"/>
      <c r="C1043" s="85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D1043" s="65">
        <v>1038</v>
      </c>
      <c r="AE1043" s="66" t="s">
        <v>1456</v>
      </c>
      <c r="AF1043" s="65" t="s">
        <v>1452</v>
      </c>
      <c r="AG1043" s="60" t="s">
        <v>144</v>
      </c>
    </row>
    <row r="1044" spans="2:33" customFormat="1" x14ac:dyDescent="0.45"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D1044" s="65">
        <v>1039</v>
      </c>
      <c r="AE1044" s="66" t="s">
        <v>1457</v>
      </c>
      <c r="AF1044" s="65" t="s">
        <v>1452</v>
      </c>
      <c r="AG1044" s="60" t="s">
        <v>144</v>
      </c>
    </row>
    <row r="1045" spans="2:33" customFormat="1" x14ac:dyDescent="0.45"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D1045" s="65">
        <v>1040</v>
      </c>
      <c r="AE1045" s="66" t="s">
        <v>1458</v>
      </c>
      <c r="AF1045" s="65" t="s">
        <v>1452</v>
      </c>
      <c r="AG1045" s="60" t="s">
        <v>144</v>
      </c>
    </row>
    <row r="1046" spans="2:33" customFormat="1" x14ac:dyDescent="0.45"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D1046" s="65">
        <v>1041</v>
      </c>
      <c r="AE1046" s="66" t="s">
        <v>1459</v>
      </c>
      <c r="AF1046" s="65" t="s">
        <v>1452</v>
      </c>
      <c r="AG1046" s="60" t="s">
        <v>144</v>
      </c>
    </row>
    <row r="1047" spans="2:33" customFormat="1" x14ac:dyDescent="0.45">
      <c r="B1047" s="85"/>
      <c r="C1047" s="8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D1047" s="65">
        <v>1042</v>
      </c>
      <c r="AE1047" s="66" t="s">
        <v>1460</v>
      </c>
      <c r="AF1047" s="65" t="s">
        <v>1452</v>
      </c>
      <c r="AG1047" s="60" t="s">
        <v>144</v>
      </c>
    </row>
    <row r="1048" spans="2:33" customFormat="1" x14ac:dyDescent="0.45">
      <c r="B1048" s="85"/>
      <c r="C1048" s="85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D1048" s="65">
        <v>1043</v>
      </c>
      <c r="AE1048" s="66" t="s">
        <v>1461</v>
      </c>
      <c r="AF1048" s="65" t="s">
        <v>1452</v>
      </c>
      <c r="AG1048" s="60" t="s">
        <v>144</v>
      </c>
    </row>
    <row r="1049" spans="2:33" customFormat="1" x14ac:dyDescent="0.45">
      <c r="B1049" s="85"/>
      <c r="C1049" s="8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D1049" s="65">
        <v>1044</v>
      </c>
      <c r="AE1049" s="66" t="s">
        <v>1462</v>
      </c>
      <c r="AF1049" s="65" t="s">
        <v>1452</v>
      </c>
      <c r="AG1049" s="60" t="s">
        <v>144</v>
      </c>
    </row>
    <row r="1050" spans="2:33" customFormat="1" x14ac:dyDescent="0.45">
      <c r="B1050" s="85"/>
      <c r="C1050" s="85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D1050" s="65">
        <v>1045</v>
      </c>
      <c r="AE1050" s="66" t="s">
        <v>1463</v>
      </c>
      <c r="AF1050" s="65" t="s">
        <v>1452</v>
      </c>
      <c r="AG1050" s="60" t="s">
        <v>144</v>
      </c>
    </row>
    <row r="1051" spans="2:33" customFormat="1" x14ac:dyDescent="0.45">
      <c r="B1051" s="85"/>
      <c r="C1051" s="8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D1051" s="65">
        <v>1046</v>
      </c>
      <c r="AE1051" s="66" t="s">
        <v>1464</v>
      </c>
      <c r="AF1051" s="65" t="s">
        <v>1452</v>
      </c>
      <c r="AG1051" s="60" t="s">
        <v>144</v>
      </c>
    </row>
    <row r="1052" spans="2:33" customFormat="1" x14ac:dyDescent="0.45"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D1052" s="65">
        <v>1047</v>
      </c>
      <c r="AE1052" s="66" t="s">
        <v>1465</v>
      </c>
      <c r="AF1052" s="65" t="s">
        <v>1452</v>
      </c>
      <c r="AG1052" s="60" t="s">
        <v>144</v>
      </c>
    </row>
    <row r="1053" spans="2:33" customFormat="1" x14ac:dyDescent="0.45">
      <c r="B1053" s="85"/>
      <c r="C1053" s="8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D1053" s="65">
        <v>1048</v>
      </c>
      <c r="AE1053" s="66" t="s">
        <v>1466</v>
      </c>
      <c r="AF1053" s="65" t="s">
        <v>1452</v>
      </c>
      <c r="AG1053" s="60" t="s">
        <v>144</v>
      </c>
    </row>
    <row r="1054" spans="2:33" customFormat="1" x14ac:dyDescent="0.45">
      <c r="B1054" s="85"/>
      <c r="C1054" s="85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D1054" s="65">
        <v>1049</v>
      </c>
      <c r="AE1054" s="66" t="s">
        <v>1467</v>
      </c>
      <c r="AF1054" s="65" t="s">
        <v>1452</v>
      </c>
      <c r="AG1054" s="60" t="s">
        <v>144</v>
      </c>
    </row>
    <row r="1055" spans="2:33" customFormat="1" x14ac:dyDescent="0.45">
      <c r="B1055" s="85"/>
      <c r="C1055" s="8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D1055" s="65">
        <v>1050</v>
      </c>
      <c r="AE1055" s="66" t="s">
        <v>1468</v>
      </c>
      <c r="AF1055" s="65" t="s">
        <v>1452</v>
      </c>
      <c r="AG1055" s="60" t="s">
        <v>144</v>
      </c>
    </row>
    <row r="1056" spans="2:33" customFormat="1" x14ac:dyDescent="0.45"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D1056" s="65">
        <v>1051</v>
      </c>
      <c r="AE1056" s="66" t="s">
        <v>1469</v>
      </c>
      <c r="AF1056" s="65" t="s">
        <v>1452</v>
      </c>
      <c r="AG1056" s="60" t="s">
        <v>144</v>
      </c>
    </row>
    <row r="1057" spans="2:33" customFormat="1" x14ac:dyDescent="0.45">
      <c r="B1057" s="85"/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D1057" s="65">
        <v>1052</v>
      </c>
      <c r="AE1057" s="66" t="s">
        <v>1470</v>
      </c>
      <c r="AF1057" s="65" t="s">
        <v>1452</v>
      </c>
      <c r="AG1057" s="60" t="s">
        <v>144</v>
      </c>
    </row>
    <row r="1058" spans="2:33" customFormat="1" x14ac:dyDescent="0.45"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D1058" s="65">
        <v>1053</v>
      </c>
      <c r="AE1058" s="66" t="s">
        <v>1471</v>
      </c>
      <c r="AF1058" s="65" t="s">
        <v>1452</v>
      </c>
      <c r="AG1058" s="60" t="s">
        <v>144</v>
      </c>
    </row>
    <row r="1059" spans="2:33" customFormat="1" x14ac:dyDescent="0.45"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D1059" s="65">
        <v>1054</v>
      </c>
      <c r="AE1059" s="66" t="s">
        <v>1472</v>
      </c>
      <c r="AF1059" s="65" t="s">
        <v>1473</v>
      </c>
      <c r="AG1059" s="60" t="s">
        <v>144</v>
      </c>
    </row>
    <row r="1060" spans="2:33" customFormat="1" x14ac:dyDescent="0.45"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D1060" s="65">
        <v>1055</v>
      </c>
      <c r="AE1060" s="66" t="s">
        <v>1474</v>
      </c>
      <c r="AF1060" s="65" t="s">
        <v>1473</v>
      </c>
      <c r="AG1060" s="60" t="s">
        <v>144</v>
      </c>
    </row>
    <row r="1061" spans="2:33" customFormat="1" x14ac:dyDescent="0.45">
      <c r="B1061" s="85"/>
      <c r="C1061" s="85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D1061" s="65">
        <v>1056</v>
      </c>
      <c r="AE1061" s="66" t="s">
        <v>1475</v>
      </c>
      <c r="AF1061" s="65" t="s">
        <v>1476</v>
      </c>
      <c r="AG1061" s="60" t="s">
        <v>144</v>
      </c>
    </row>
    <row r="1062" spans="2:33" customFormat="1" x14ac:dyDescent="0.45">
      <c r="B1062" s="85"/>
      <c r="C1062" s="8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D1062" s="65">
        <v>1057</v>
      </c>
      <c r="AE1062" s="66" t="s">
        <v>1477</v>
      </c>
      <c r="AF1062" s="65" t="s">
        <v>1476</v>
      </c>
      <c r="AG1062" s="60" t="s">
        <v>144</v>
      </c>
    </row>
    <row r="1063" spans="2:33" customFormat="1" x14ac:dyDescent="0.45">
      <c r="B1063" s="85"/>
      <c r="C1063" s="8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D1063" s="65">
        <v>1058</v>
      </c>
      <c r="AE1063" s="66" t="s">
        <v>1478</v>
      </c>
      <c r="AF1063" s="65" t="s">
        <v>1476</v>
      </c>
      <c r="AG1063" s="60" t="s">
        <v>144</v>
      </c>
    </row>
    <row r="1064" spans="2:33" customFormat="1" x14ac:dyDescent="0.45">
      <c r="B1064" s="85"/>
      <c r="C1064" s="8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D1064" s="65">
        <v>1059</v>
      </c>
      <c r="AE1064" s="66" t="s">
        <v>1479</v>
      </c>
      <c r="AF1064" s="65" t="s">
        <v>1476</v>
      </c>
      <c r="AG1064" s="60" t="s">
        <v>144</v>
      </c>
    </row>
    <row r="1065" spans="2:33" customFormat="1" x14ac:dyDescent="0.45"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D1065" s="65">
        <v>1060</v>
      </c>
      <c r="AE1065" s="66" t="s">
        <v>1480</v>
      </c>
      <c r="AF1065" s="65" t="s">
        <v>1476</v>
      </c>
      <c r="AG1065" s="60" t="s">
        <v>144</v>
      </c>
    </row>
    <row r="1066" spans="2:33" customFormat="1" x14ac:dyDescent="0.45">
      <c r="B1066" s="85"/>
      <c r="C1066" s="8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D1066" s="65">
        <v>1061</v>
      </c>
      <c r="AE1066" s="66" t="s">
        <v>1481</v>
      </c>
      <c r="AF1066" s="65" t="s">
        <v>1476</v>
      </c>
      <c r="AG1066" s="60" t="s">
        <v>144</v>
      </c>
    </row>
    <row r="1067" spans="2:33" customFormat="1" x14ac:dyDescent="0.45">
      <c r="B1067" s="85"/>
      <c r="C1067" s="8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D1067" s="65">
        <v>1062</v>
      </c>
      <c r="AE1067" s="66" t="s">
        <v>1482</v>
      </c>
      <c r="AF1067" s="65" t="s">
        <v>1483</v>
      </c>
      <c r="AG1067" s="60" t="s">
        <v>144</v>
      </c>
    </row>
    <row r="1068" spans="2:33" customFormat="1" x14ac:dyDescent="0.45">
      <c r="B1068" s="85"/>
      <c r="C1068" s="8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D1068" s="65">
        <v>1063</v>
      </c>
      <c r="AE1068" s="66" t="s">
        <v>1484</v>
      </c>
      <c r="AF1068" s="65" t="s">
        <v>1483</v>
      </c>
      <c r="AG1068" s="60" t="s">
        <v>144</v>
      </c>
    </row>
    <row r="1069" spans="2:33" customFormat="1" x14ac:dyDescent="0.45">
      <c r="B1069" s="85"/>
      <c r="C1069" s="85"/>
      <c r="D1069" s="85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D1069" s="65">
        <v>1064</v>
      </c>
      <c r="AE1069" s="66" t="s">
        <v>1485</v>
      </c>
      <c r="AF1069" s="65" t="s">
        <v>1483</v>
      </c>
      <c r="AG1069" s="60" t="s">
        <v>144</v>
      </c>
    </row>
    <row r="1070" spans="2:33" customFormat="1" x14ac:dyDescent="0.45">
      <c r="B1070" s="85"/>
      <c r="C1070" s="8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D1070" s="65">
        <v>1065</v>
      </c>
      <c r="AE1070" s="66" t="s">
        <v>1486</v>
      </c>
      <c r="AF1070" s="65" t="s">
        <v>1483</v>
      </c>
      <c r="AG1070" s="60" t="s">
        <v>144</v>
      </c>
    </row>
    <row r="1071" spans="2:33" customFormat="1" x14ac:dyDescent="0.45"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D1071" s="65">
        <v>1066</v>
      </c>
      <c r="AE1071" s="66" t="s">
        <v>1487</v>
      </c>
      <c r="AF1071" s="65" t="s">
        <v>1483</v>
      </c>
      <c r="AG1071" s="60" t="s">
        <v>144</v>
      </c>
    </row>
    <row r="1072" spans="2:33" customFormat="1" x14ac:dyDescent="0.45">
      <c r="B1072" s="85"/>
      <c r="C1072" s="8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D1072" s="65">
        <v>1067</v>
      </c>
      <c r="AE1072" s="66" t="s">
        <v>1488</v>
      </c>
      <c r="AF1072" s="65" t="s">
        <v>1489</v>
      </c>
      <c r="AG1072" s="60" t="s">
        <v>144</v>
      </c>
    </row>
    <row r="1073" spans="2:33" customFormat="1" x14ac:dyDescent="0.45">
      <c r="B1073" s="85"/>
      <c r="C1073" s="8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D1073" s="65">
        <v>1068</v>
      </c>
      <c r="AE1073" s="66" t="s">
        <v>353</v>
      </c>
      <c r="AF1073" s="65" t="s">
        <v>1489</v>
      </c>
      <c r="AG1073" s="60" t="s">
        <v>144</v>
      </c>
    </row>
    <row r="1074" spans="2:33" customFormat="1" x14ac:dyDescent="0.45">
      <c r="B1074" s="85"/>
      <c r="C1074" s="85"/>
      <c r="D1074" s="85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D1074" s="65">
        <v>1069</v>
      </c>
      <c r="AE1074" s="66" t="s">
        <v>1490</v>
      </c>
      <c r="AF1074" s="65" t="s">
        <v>1489</v>
      </c>
      <c r="AG1074" s="60" t="s">
        <v>144</v>
      </c>
    </row>
    <row r="1075" spans="2:33" customFormat="1" x14ac:dyDescent="0.45">
      <c r="B1075" s="85"/>
      <c r="C1075" s="8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D1075" s="65">
        <v>1070</v>
      </c>
      <c r="AE1075" s="66" t="s">
        <v>1491</v>
      </c>
      <c r="AF1075" s="65" t="s">
        <v>1489</v>
      </c>
      <c r="AG1075" s="60" t="s">
        <v>144</v>
      </c>
    </row>
    <row r="1076" spans="2:33" customFormat="1" x14ac:dyDescent="0.45">
      <c r="B1076" s="85"/>
      <c r="C1076" s="85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D1076" s="65">
        <v>1071</v>
      </c>
      <c r="AE1076" s="66" t="s">
        <v>1492</v>
      </c>
      <c r="AF1076" s="65" t="s">
        <v>1489</v>
      </c>
      <c r="AG1076" s="60" t="s">
        <v>144</v>
      </c>
    </row>
    <row r="1077" spans="2:33" customFormat="1" x14ac:dyDescent="0.45">
      <c r="B1077" s="85"/>
      <c r="C1077" s="8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D1077" s="65">
        <v>1072</v>
      </c>
      <c r="AE1077" s="66" t="s">
        <v>1493</v>
      </c>
      <c r="AF1077" s="65" t="s">
        <v>1489</v>
      </c>
      <c r="AG1077" s="60" t="s">
        <v>144</v>
      </c>
    </row>
    <row r="1078" spans="2:33" customFormat="1" x14ac:dyDescent="0.45">
      <c r="B1078" s="85"/>
      <c r="C1078" s="85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D1078" s="65">
        <v>1073</v>
      </c>
      <c r="AE1078" s="66" t="s">
        <v>1494</v>
      </c>
      <c r="AF1078" s="65" t="s">
        <v>1489</v>
      </c>
      <c r="AG1078" s="60" t="s">
        <v>144</v>
      </c>
    </row>
    <row r="1079" spans="2:33" customFormat="1" x14ac:dyDescent="0.45">
      <c r="B1079" s="85"/>
      <c r="C1079" s="8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D1079" s="65">
        <v>1074</v>
      </c>
      <c r="AE1079" s="66" t="s">
        <v>1495</v>
      </c>
      <c r="AF1079" s="65" t="s">
        <v>1489</v>
      </c>
      <c r="AG1079" s="60" t="s">
        <v>144</v>
      </c>
    </row>
    <row r="1080" spans="2:33" customFormat="1" x14ac:dyDescent="0.45">
      <c r="B1080" s="85"/>
      <c r="C1080" s="85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D1080" s="65">
        <v>1075</v>
      </c>
      <c r="AE1080" s="66" t="s">
        <v>1496</v>
      </c>
      <c r="AF1080" s="65" t="s">
        <v>1489</v>
      </c>
      <c r="AG1080" s="60" t="s">
        <v>144</v>
      </c>
    </row>
    <row r="1081" spans="2:33" customFormat="1" x14ac:dyDescent="0.45">
      <c r="B1081" s="85"/>
      <c r="C1081" s="8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D1081" s="65">
        <v>1076</v>
      </c>
      <c r="AE1081" s="66" t="s">
        <v>1497</v>
      </c>
      <c r="AF1081" s="65" t="s">
        <v>1489</v>
      </c>
      <c r="AG1081" s="60" t="s">
        <v>144</v>
      </c>
    </row>
    <row r="1082" spans="2:33" customFormat="1" x14ac:dyDescent="0.45">
      <c r="B1082" s="85"/>
      <c r="C1082" s="85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D1082" s="65">
        <v>1077</v>
      </c>
      <c r="AE1082" s="66" t="s">
        <v>1498</v>
      </c>
      <c r="AF1082" s="65" t="s">
        <v>1489</v>
      </c>
      <c r="AG1082" s="60" t="s">
        <v>144</v>
      </c>
    </row>
    <row r="1083" spans="2:33" customFormat="1" x14ac:dyDescent="0.45">
      <c r="B1083" s="85"/>
      <c r="C1083" s="8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D1083" s="65">
        <v>1078</v>
      </c>
      <c r="AE1083" s="66" t="s">
        <v>1499</v>
      </c>
      <c r="AF1083" s="65" t="s">
        <v>1489</v>
      </c>
      <c r="AG1083" s="60" t="s">
        <v>144</v>
      </c>
    </row>
    <row r="1084" spans="2:33" customFormat="1" x14ac:dyDescent="0.45">
      <c r="B1084" s="85"/>
      <c r="C1084" s="85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D1084" s="65">
        <v>1079</v>
      </c>
      <c r="AE1084" s="66" t="s">
        <v>1500</v>
      </c>
      <c r="AF1084" s="65" t="s">
        <v>1489</v>
      </c>
      <c r="AG1084" s="60" t="s">
        <v>144</v>
      </c>
    </row>
    <row r="1085" spans="2:33" customFormat="1" x14ac:dyDescent="0.45">
      <c r="B1085" s="85"/>
      <c r="C1085" s="8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D1085" s="65">
        <v>1080</v>
      </c>
      <c r="AE1085" s="66" t="s">
        <v>1501</v>
      </c>
      <c r="AF1085" s="65" t="s">
        <v>1489</v>
      </c>
      <c r="AG1085" s="60" t="s">
        <v>144</v>
      </c>
    </row>
    <row r="1086" spans="2:33" customFormat="1" x14ac:dyDescent="0.45">
      <c r="B1086" s="85"/>
      <c r="C1086" s="85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D1086" s="65">
        <v>1081</v>
      </c>
      <c r="AE1086" s="66" t="s">
        <v>1502</v>
      </c>
      <c r="AF1086" s="65" t="s">
        <v>1489</v>
      </c>
      <c r="AG1086" s="60" t="s">
        <v>144</v>
      </c>
    </row>
    <row r="1087" spans="2:33" customFormat="1" x14ac:dyDescent="0.45">
      <c r="B1087" s="85"/>
      <c r="C1087" s="85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D1087" s="65">
        <v>1082</v>
      </c>
      <c r="AE1087" s="66" t="s">
        <v>1503</v>
      </c>
      <c r="AF1087" s="65" t="s">
        <v>1489</v>
      </c>
      <c r="AG1087" s="60" t="s">
        <v>144</v>
      </c>
    </row>
    <row r="1088" spans="2:33" customFormat="1" x14ac:dyDescent="0.45">
      <c r="B1088" s="85"/>
      <c r="C1088" s="85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D1088" s="65">
        <v>1083</v>
      </c>
      <c r="AE1088" s="66" t="s">
        <v>1504</v>
      </c>
      <c r="AF1088" s="65" t="s">
        <v>1489</v>
      </c>
      <c r="AG1088" s="60" t="s">
        <v>144</v>
      </c>
    </row>
    <row r="1089" spans="2:33" customFormat="1" x14ac:dyDescent="0.45">
      <c r="B1089" s="85"/>
      <c r="C1089" s="85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D1089" s="65">
        <v>1084</v>
      </c>
      <c r="AE1089" s="66" t="s">
        <v>1505</v>
      </c>
      <c r="AF1089" s="65" t="s">
        <v>1489</v>
      </c>
      <c r="AG1089" s="60" t="s">
        <v>144</v>
      </c>
    </row>
    <row r="1090" spans="2:33" customFormat="1" x14ac:dyDescent="0.45">
      <c r="B1090" s="85"/>
      <c r="C1090" s="85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D1090" s="65">
        <v>1085</v>
      </c>
      <c r="AE1090" s="66" t="s">
        <v>1506</v>
      </c>
      <c r="AF1090" s="65" t="s">
        <v>1489</v>
      </c>
      <c r="AG1090" s="60" t="s">
        <v>144</v>
      </c>
    </row>
    <row r="1091" spans="2:33" customFormat="1" x14ac:dyDescent="0.45">
      <c r="B1091" s="85"/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D1091" s="65">
        <v>1086</v>
      </c>
      <c r="AE1091" s="66" t="s">
        <v>1507</v>
      </c>
      <c r="AF1091" s="65" t="s">
        <v>1489</v>
      </c>
      <c r="AG1091" s="60" t="s">
        <v>144</v>
      </c>
    </row>
    <row r="1092" spans="2:33" customFormat="1" x14ac:dyDescent="0.45">
      <c r="B1092" s="85"/>
      <c r="C1092" s="85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D1092" s="65">
        <v>1087</v>
      </c>
      <c r="AE1092" s="66" t="s">
        <v>1508</v>
      </c>
      <c r="AF1092" s="65" t="s">
        <v>1489</v>
      </c>
      <c r="AG1092" s="60" t="s">
        <v>144</v>
      </c>
    </row>
    <row r="1093" spans="2:33" customFormat="1" x14ac:dyDescent="0.45">
      <c r="B1093" s="85"/>
      <c r="C1093" s="85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D1093" s="65">
        <v>1088</v>
      </c>
      <c r="AE1093" s="66" t="s">
        <v>1509</v>
      </c>
      <c r="AF1093" s="65" t="s">
        <v>1489</v>
      </c>
      <c r="AG1093" s="60" t="s">
        <v>144</v>
      </c>
    </row>
    <row r="1094" spans="2:33" customFormat="1" x14ac:dyDescent="0.45">
      <c r="B1094" s="85"/>
      <c r="C1094" s="85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D1094" s="65">
        <v>1089</v>
      </c>
      <c r="AE1094" s="66" t="s">
        <v>1510</v>
      </c>
      <c r="AF1094" s="65" t="s">
        <v>1489</v>
      </c>
      <c r="AG1094" s="60" t="s">
        <v>144</v>
      </c>
    </row>
    <row r="1095" spans="2:33" customFormat="1" x14ac:dyDescent="0.45">
      <c r="B1095" s="85"/>
      <c r="C1095" s="85"/>
      <c r="D1095" s="85"/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D1095" s="65">
        <v>1090</v>
      </c>
      <c r="AE1095" s="66" t="s">
        <v>1511</v>
      </c>
      <c r="AF1095" s="65" t="s">
        <v>1489</v>
      </c>
      <c r="AG1095" s="60" t="s">
        <v>144</v>
      </c>
    </row>
    <row r="1096" spans="2:33" customFormat="1" x14ac:dyDescent="0.45">
      <c r="B1096" s="85"/>
      <c r="C1096" s="85"/>
      <c r="D1096" s="85"/>
      <c r="E1096" s="85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D1096" s="65">
        <v>1091</v>
      </c>
      <c r="AE1096" s="66" t="s">
        <v>1512</v>
      </c>
      <c r="AF1096" s="65" t="s">
        <v>1489</v>
      </c>
      <c r="AG1096" s="60" t="s">
        <v>144</v>
      </c>
    </row>
    <row r="1097" spans="2:33" customFormat="1" x14ac:dyDescent="0.45">
      <c r="B1097" s="85"/>
      <c r="C1097" s="8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D1097" s="65">
        <v>1092</v>
      </c>
      <c r="AE1097" s="66" t="s">
        <v>1513</v>
      </c>
      <c r="AF1097" s="65" t="s">
        <v>1489</v>
      </c>
      <c r="AG1097" s="60" t="s">
        <v>144</v>
      </c>
    </row>
    <row r="1098" spans="2:33" customFormat="1" x14ac:dyDescent="0.45">
      <c r="B1098" s="85"/>
      <c r="C1098" s="85"/>
      <c r="D1098" s="85"/>
      <c r="E1098" s="85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D1098" s="65">
        <v>1093</v>
      </c>
      <c r="AE1098" s="66" t="s">
        <v>1514</v>
      </c>
      <c r="AF1098" s="65" t="s">
        <v>1515</v>
      </c>
      <c r="AG1098" s="60" t="s">
        <v>144</v>
      </c>
    </row>
    <row r="1099" spans="2:33" customFormat="1" x14ac:dyDescent="0.45">
      <c r="B1099" s="85"/>
      <c r="C1099" s="8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D1099" s="65">
        <v>1094</v>
      </c>
      <c r="AE1099" s="66" t="s">
        <v>1516</v>
      </c>
      <c r="AF1099" s="65" t="s">
        <v>1515</v>
      </c>
      <c r="AG1099" s="60" t="s">
        <v>144</v>
      </c>
    </row>
    <row r="1100" spans="2:33" customFormat="1" x14ac:dyDescent="0.45">
      <c r="B1100" s="85"/>
      <c r="C1100" s="85"/>
      <c r="D1100" s="85"/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D1100" s="65">
        <v>1095</v>
      </c>
      <c r="AE1100" s="66" t="s">
        <v>1517</v>
      </c>
      <c r="AF1100" s="65" t="s">
        <v>1515</v>
      </c>
      <c r="AG1100" s="60" t="s">
        <v>144</v>
      </c>
    </row>
    <row r="1101" spans="2:33" customFormat="1" x14ac:dyDescent="0.45">
      <c r="B1101" s="85"/>
      <c r="C1101" s="85"/>
      <c r="D1101" s="85"/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D1101" s="65">
        <v>1096</v>
      </c>
      <c r="AE1101" s="66" t="s">
        <v>1518</v>
      </c>
      <c r="AF1101" s="65" t="s">
        <v>1515</v>
      </c>
      <c r="AG1101" s="60" t="s">
        <v>144</v>
      </c>
    </row>
    <row r="1102" spans="2:33" customFormat="1" x14ac:dyDescent="0.45"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D1102" s="65">
        <v>1097</v>
      </c>
      <c r="AE1102" s="66" t="s">
        <v>1519</v>
      </c>
      <c r="AF1102" s="65" t="s">
        <v>1515</v>
      </c>
      <c r="AG1102" s="60" t="s">
        <v>144</v>
      </c>
    </row>
    <row r="1103" spans="2:33" customFormat="1" x14ac:dyDescent="0.45"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D1103" s="65">
        <v>1098</v>
      </c>
      <c r="AE1103" s="66" t="s">
        <v>1520</v>
      </c>
      <c r="AF1103" s="65" t="s">
        <v>1515</v>
      </c>
      <c r="AG1103" s="60" t="s">
        <v>144</v>
      </c>
    </row>
    <row r="1104" spans="2:33" customFormat="1" x14ac:dyDescent="0.45"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D1104" s="65">
        <v>1099</v>
      </c>
      <c r="AE1104" s="66" t="s">
        <v>1521</v>
      </c>
      <c r="AF1104" s="65" t="s">
        <v>1522</v>
      </c>
      <c r="AG1104" s="60" t="s">
        <v>144</v>
      </c>
    </row>
    <row r="1105" spans="2:33" customFormat="1" x14ac:dyDescent="0.45"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D1105" s="65">
        <v>1100</v>
      </c>
      <c r="AE1105" s="66" t="s">
        <v>1523</v>
      </c>
      <c r="AF1105" s="65" t="s">
        <v>1522</v>
      </c>
      <c r="AG1105" s="60" t="s">
        <v>144</v>
      </c>
    </row>
    <row r="1106" spans="2:33" customFormat="1" x14ac:dyDescent="0.45">
      <c r="B1106" s="85"/>
      <c r="C1106" s="85"/>
      <c r="D1106" s="85"/>
      <c r="E1106" s="85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D1106" s="65">
        <v>1101</v>
      </c>
      <c r="AE1106" s="66" t="s">
        <v>1524</v>
      </c>
      <c r="AF1106" s="65" t="s">
        <v>1522</v>
      </c>
      <c r="AG1106" s="60" t="s">
        <v>144</v>
      </c>
    </row>
    <row r="1107" spans="2:33" customFormat="1" x14ac:dyDescent="0.45">
      <c r="B1107" s="85"/>
      <c r="C1107" s="8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D1107" s="65">
        <v>1102</v>
      </c>
      <c r="AE1107" s="66" t="s">
        <v>1525</v>
      </c>
      <c r="AF1107" s="65" t="s">
        <v>1522</v>
      </c>
      <c r="AG1107" s="60" t="s">
        <v>144</v>
      </c>
    </row>
    <row r="1108" spans="2:33" customFormat="1" x14ac:dyDescent="0.45">
      <c r="B1108" s="85"/>
      <c r="C1108" s="85"/>
      <c r="D1108" s="85"/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D1108" s="65">
        <v>1103</v>
      </c>
      <c r="AE1108" s="66" t="s">
        <v>1526</v>
      </c>
      <c r="AF1108" s="65" t="s">
        <v>1527</v>
      </c>
      <c r="AG1108" s="60" t="s">
        <v>144</v>
      </c>
    </row>
    <row r="1109" spans="2:33" customFormat="1" x14ac:dyDescent="0.45">
      <c r="B1109" s="85"/>
      <c r="C1109" s="85"/>
      <c r="D1109" s="85"/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D1109" s="65">
        <v>1104</v>
      </c>
      <c r="AE1109" s="66" t="s">
        <v>1528</v>
      </c>
      <c r="AF1109" s="65" t="s">
        <v>1527</v>
      </c>
      <c r="AG1109" s="60" t="s">
        <v>144</v>
      </c>
    </row>
    <row r="1110" spans="2:33" customFormat="1" x14ac:dyDescent="0.45">
      <c r="B1110" s="85"/>
      <c r="C1110" s="8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D1110" s="65">
        <v>1105</v>
      </c>
      <c r="AE1110" s="66" t="s">
        <v>1529</v>
      </c>
      <c r="AF1110" s="65" t="s">
        <v>1527</v>
      </c>
      <c r="AG1110" s="60" t="s">
        <v>144</v>
      </c>
    </row>
    <row r="1111" spans="2:33" customFormat="1" x14ac:dyDescent="0.45"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D1111" s="65">
        <v>1106</v>
      </c>
      <c r="AE1111" s="66" t="s">
        <v>1530</v>
      </c>
      <c r="AF1111" s="65" t="s">
        <v>1531</v>
      </c>
      <c r="AG1111" s="60" t="s">
        <v>144</v>
      </c>
    </row>
    <row r="1112" spans="2:33" customFormat="1" x14ac:dyDescent="0.45">
      <c r="B1112" s="85"/>
      <c r="C1112" s="8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D1112" s="65">
        <v>1107</v>
      </c>
      <c r="AE1112" s="66" t="s">
        <v>1532</v>
      </c>
      <c r="AF1112" s="65" t="s">
        <v>1531</v>
      </c>
      <c r="AG1112" s="60" t="s">
        <v>144</v>
      </c>
    </row>
    <row r="1113" spans="2:33" customFormat="1" x14ac:dyDescent="0.45">
      <c r="B1113" s="85"/>
      <c r="C1113" s="8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D1113" s="65">
        <v>1108</v>
      </c>
      <c r="AE1113" s="66" t="s">
        <v>1533</v>
      </c>
      <c r="AF1113" s="65" t="s">
        <v>1534</v>
      </c>
      <c r="AG1113" s="60" t="s">
        <v>144</v>
      </c>
    </row>
    <row r="1114" spans="2:33" customFormat="1" x14ac:dyDescent="0.45">
      <c r="B1114" s="85"/>
      <c r="C1114" s="85"/>
      <c r="D1114" s="85"/>
      <c r="E1114" s="85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D1114" s="65">
        <v>1109</v>
      </c>
      <c r="AE1114" s="66" t="s">
        <v>1535</v>
      </c>
      <c r="AF1114" s="65" t="s">
        <v>1534</v>
      </c>
      <c r="AG1114" s="60" t="s">
        <v>144</v>
      </c>
    </row>
    <row r="1115" spans="2:33" customFormat="1" x14ac:dyDescent="0.45">
      <c r="B1115" s="85"/>
      <c r="C1115" s="85"/>
      <c r="D1115" s="85"/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D1115" s="65">
        <v>1110</v>
      </c>
      <c r="AE1115" s="66" t="s">
        <v>1536</v>
      </c>
      <c r="AF1115" s="65" t="s">
        <v>1537</v>
      </c>
      <c r="AG1115" s="60" t="s">
        <v>144</v>
      </c>
    </row>
    <row r="1116" spans="2:33" customFormat="1" x14ac:dyDescent="0.45">
      <c r="B1116" s="85"/>
      <c r="C1116" s="85"/>
      <c r="D1116" s="85"/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D1116" s="65">
        <v>1111</v>
      </c>
      <c r="AE1116" s="66" t="s">
        <v>1538</v>
      </c>
      <c r="AF1116" s="65" t="s">
        <v>1539</v>
      </c>
      <c r="AG1116" s="60" t="s">
        <v>144</v>
      </c>
    </row>
    <row r="1117" spans="2:33" customFormat="1" x14ac:dyDescent="0.45"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D1117" s="65">
        <v>1112</v>
      </c>
      <c r="AE1117" s="66" t="s">
        <v>1540</v>
      </c>
      <c r="AF1117" s="65" t="s">
        <v>1539</v>
      </c>
      <c r="AG1117" s="60" t="s">
        <v>144</v>
      </c>
    </row>
    <row r="1118" spans="2:33" customFormat="1" x14ac:dyDescent="0.45">
      <c r="B1118" s="85"/>
      <c r="C1118" s="85"/>
      <c r="D1118" s="85"/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D1118" s="65">
        <v>1113</v>
      </c>
      <c r="AE1118" s="66" t="s">
        <v>1541</v>
      </c>
      <c r="AF1118" s="65" t="s">
        <v>1542</v>
      </c>
      <c r="AG1118" s="60" t="s">
        <v>144</v>
      </c>
    </row>
    <row r="1119" spans="2:33" customFormat="1" x14ac:dyDescent="0.45">
      <c r="B1119" s="85"/>
      <c r="C1119" s="8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D1119" s="65">
        <v>1114</v>
      </c>
      <c r="AE1119" s="66" t="s">
        <v>1543</v>
      </c>
      <c r="AF1119" s="65" t="s">
        <v>1542</v>
      </c>
      <c r="AG1119" s="60" t="s">
        <v>144</v>
      </c>
    </row>
    <row r="1120" spans="2:33" customFormat="1" x14ac:dyDescent="0.45">
      <c r="B1120" s="85"/>
      <c r="C1120" s="85"/>
      <c r="D1120" s="85"/>
      <c r="E1120" s="85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D1120" s="65">
        <v>1115</v>
      </c>
      <c r="AE1120" s="66" t="s">
        <v>1544</v>
      </c>
      <c r="AF1120" s="65" t="s">
        <v>1542</v>
      </c>
      <c r="AG1120" s="60" t="s">
        <v>144</v>
      </c>
    </row>
    <row r="1121" spans="2:33" customFormat="1" x14ac:dyDescent="0.45">
      <c r="B1121" s="85"/>
      <c r="C1121" s="85"/>
      <c r="D1121" s="85"/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D1121" s="65">
        <v>1116</v>
      </c>
      <c r="AE1121" s="66" t="s">
        <v>1545</v>
      </c>
      <c r="AF1121" s="65" t="s">
        <v>1542</v>
      </c>
      <c r="AG1121" s="60" t="s">
        <v>144</v>
      </c>
    </row>
    <row r="1122" spans="2:33" customFormat="1" x14ac:dyDescent="0.45">
      <c r="B1122" s="85"/>
      <c r="C1122" s="85"/>
      <c r="D1122" s="85"/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D1122" s="65">
        <v>1117</v>
      </c>
      <c r="AE1122" s="66" t="s">
        <v>1546</v>
      </c>
      <c r="AF1122" s="65" t="s">
        <v>1542</v>
      </c>
      <c r="AG1122" s="60" t="s">
        <v>144</v>
      </c>
    </row>
    <row r="1123" spans="2:33" customFormat="1" x14ac:dyDescent="0.45">
      <c r="B1123" s="85"/>
      <c r="C1123" s="85"/>
      <c r="D1123" s="85"/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D1123" s="65">
        <v>1118</v>
      </c>
      <c r="AE1123" s="66" t="s">
        <v>1547</v>
      </c>
      <c r="AF1123" s="65" t="s">
        <v>1542</v>
      </c>
      <c r="AG1123" s="60" t="s">
        <v>144</v>
      </c>
    </row>
    <row r="1124" spans="2:33" customFormat="1" x14ac:dyDescent="0.45">
      <c r="B1124" s="85"/>
      <c r="C1124" s="85"/>
      <c r="D1124" s="85"/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D1124" s="65">
        <v>1119</v>
      </c>
      <c r="AE1124" s="66" t="s">
        <v>1548</v>
      </c>
      <c r="AF1124" s="65" t="s">
        <v>1542</v>
      </c>
      <c r="AG1124" s="60" t="s">
        <v>144</v>
      </c>
    </row>
    <row r="1125" spans="2:33" customFormat="1" x14ac:dyDescent="0.45">
      <c r="B1125" s="85"/>
      <c r="C1125" s="85"/>
      <c r="D1125" s="85"/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D1125" s="65">
        <v>1120</v>
      </c>
      <c r="AE1125" s="66" t="s">
        <v>1549</v>
      </c>
      <c r="AF1125" s="65" t="s">
        <v>1542</v>
      </c>
      <c r="AG1125" s="60" t="s">
        <v>144</v>
      </c>
    </row>
    <row r="1126" spans="2:33" customFormat="1" x14ac:dyDescent="0.45">
      <c r="B1126" s="85"/>
      <c r="C1126" s="85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D1126" s="65">
        <v>1121</v>
      </c>
      <c r="AE1126" s="66" t="s">
        <v>1550</v>
      </c>
      <c r="AF1126" s="65" t="s">
        <v>1542</v>
      </c>
      <c r="AG1126" s="60" t="s">
        <v>144</v>
      </c>
    </row>
    <row r="1127" spans="2:33" customFormat="1" x14ac:dyDescent="0.45">
      <c r="B1127" s="85"/>
      <c r="C1127" s="8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D1127" s="65">
        <v>1122</v>
      </c>
      <c r="AE1127" s="66" t="s">
        <v>1551</v>
      </c>
      <c r="AF1127" s="65" t="s">
        <v>1542</v>
      </c>
      <c r="AG1127" s="60" t="s">
        <v>144</v>
      </c>
    </row>
    <row r="1128" spans="2:33" customFormat="1" x14ac:dyDescent="0.45">
      <c r="B1128" s="85"/>
      <c r="C1128" s="85"/>
      <c r="D1128" s="85"/>
      <c r="E1128" s="85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D1128" s="65">
        <v>1123</v>
      </c>
      <c r="AE1128" s="66" t="s">
        <v>1552</v>
      </c>
      <c r="AF1128" s="65" t="s">
        <v>1542</v>
      </c>
      <c r="AG1128" s="60" t="s">
        <v>144</v>
      </c>
    </row>
    <row r="1129" spans="2:33" customFormat="1" x14ac:dyDescent="0.45"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D1129" s="65">
        <v>1124</v>
      </c>
      <c r="AE1129" s="66" t="s">
        <v>1553</v>
      </c>
      <c r="AF1129" s="65" t="s">
        <v>1554</v>
      </c>
      <c r="AG1129" s="60" t="s">
        <v>144</v>
      </c>
    </row>
    <row r="1130" spans="2:33" customFormat="1" x14ac:dyDescent="0.45">
      <c r="B1130" s="85"/>
      <c r="C1130" s="85"/>
      <c r="D1130" s="85"/>
      <c r="E1130" s="85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D1130" s="65">
        <v>1125</v>
      </c>
      <c r="AE1130" s="66" t="s">
        <v>1555</v>
      </c>
      <c r="AF1130" s="65" t="s">
        <v>1554</v>
      </c>
      <c r="AG1130" s="60" t="s">
        <v>144</v>
      </c>
    </row>
    <row r="1131" spans="2:33" customFormat="1" x14ac:dyDescent="0.45">
      <c r="B1131" s="85"/>
      <c r="C1131" s="85"/>
      <c r="D1131" s="85"/>
      <c r="E1131" s="85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D1131" s="65">
        <v>1126</v>
      </c>
      <c r="AE1131" s="66" t="s">
        <v>1556</v>
      </c>
      <c r="AF1131" s="65" t="s">
        <v>1554</v>
      </c>
      <c r="AG1131" s="60" t="s">
        <v>144</v>
      </c>
    </row>
    <row r="1132" spans="2:33" customFormat="1" x14ac:dyDescent="0.45">
      <c r="B1132" s="85"/>
      <c r="C1132" s="85"/>
      <c r="D1132" s="85"/>
      <c r="E1132" s="85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D1132" s="65">
        <v>1127</v>
      </c>
      <c r="AE1132" s="66" t="s">
        <v>1557</v>
      </c>
      <c r="AF1132" s="65" t="s">
        <v>1558</v>
      </c>
      <c r="AG1132" s="60" t="s">
        <v>144</v>
      </c>
    </row>
    <row r="1133" spans="2:33" customFormat="1" x14ac:dyDescent="0.45"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D1133" s="65">
        <v>1128</v>
      </c>
      <c r="AE1133" s="66" t="s">
        <v>1559</v>
      </c>
      <c r="AF1133" s="65" t="s">
        <v>1558</v>
      </c>
      <c r="AG1133" s="60" t="s">
        <v>144</v>
      </c>
    </row>
    <row r="1134" spans="2:33" customFormat="1" x14ac:dyDescent="0.45"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D1134" s="65">
        <v>1129</v>
      </c>
      <c r="AE1134" s="66" t="s">
        <v>1560</v>
      </c>
      <c r="AF1134" s="65" t="s">
        <v>1558</v>
      </c>
      <c r="AG1134" s="60" t="s">
        <v>144</v>
      </c>
    </row>
    <row r="1135" spans="2:33" customFormat="1" x14ac:dyDescent="0.45">
      <c r="B1135" s="85"/>
      <c r="C1135" s="8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D1135" s="65">
        <v>1130</v>
      </c>
      <c r="AE1135" s="66" t="s">
        <v>37</v>
      </c>
      <c r="AF1135" s="65" t="s">
        <v>1561</v>
      </c>
      <c r="AG1135" s="60" t="s">
        <v>144</v>
      </c>
    </row>
    <row r="1136" spans="2:33" customFormat="1" x14ac:dyDescent="0.45">
      <c r="B1136" s="85"/>
      <c r="C1136" s="85"/>
      <c r="D1136" s="85"/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D1136" s="65">
        <v>1131</v>
      </c>
      <c r="AE1136" s="66" t="s">
        <v>1562</v>
      </c>
      <c r="AF1136" s="65" t="s">
        <v>1563</v>
      </c>
      <c r="AG1136" s="60" t="s">
        <v>144</v>
      </c>
    </row>
    <row r="1137" spans="2:33" customFormat="1" x14ac:dyDescent="0.45">
      <c r="B1137" s="85"/>
      <c r="C1137" s="85"/>
      <c r="D1137" s="85"/>
      <c r="E1137" s="85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D1137" s="65">
        <v>1132</v>
      </c>
      <c r="AE1137" s="66" t="s">
        <v>1564</v>
      </c>
      <c r="AF1137" s="65" t="s">
        <v>1563</v>
      </c>
      <c r="AG1137" s="60" t="s">
        <v>144</v>
      </c>
    </row>
    <row r="1138" spans="2:33" customFormat="1" x14ac:dyDescent="0.45">
      <c r="B1138" s="85"/>
      <c r="C1138" s="85"/>
      <c r="D1138" s="85"/>
      <c r="E1138" s="85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D1138" s="65">
        <v>1133</v>
      </c>
      <c r="AE1138" s="66" t="s">
        <v>1565</v>
      </c>
      <c r="AF1138" s="65" t="s">
        <v>1563</v>
      </c>
      <c r="AG1138" s="60" t="s">
        <v>144</v>
      </c>
    </row>
    <row r="1139" spans="2:33" customFormat="1" x14ac:dyDescent="0.45">
      <c r="B1139" s="85"/>
      <c r="C1139" s="85"/>
      <c r="D1139" s="85"/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D1139" s="65">
        <v>1134</v>
      </c>
      <c r="AE1139" s="66" t="s">
        <v>1566</v>
      </c>
      <c r="AF1139" s="65" t="s">
        <v>1563</v>
      </c>
      <c r="AG1139" s="60" t="s">
        <v>144</v>
      </c>
    </row>
    <row r="1140" spans="2:33" customFormat="1" x14ac:dyDescent="0.45">
      <c r="B1140" s="85"/>
      <c r="C1140" s="85"/>
      <c r="D1140" s="85"/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D1140" s="65">
        <v>1135</v>
      </c>
      <c r="AE1140" s="66" t="s">
        <v>1567</v>
      </c>
      <c r="AF1140" s="65" t="s">
        <v>1563</v>
      </c>
      <c r="AG1140" s="60" t="s">
        <v>144</v>
      </c>
    </row>
    <row r="1141" spans="2:33" customFormat="1" x14ac:dyDescent="0.45"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D1141" s="65">
        <v>1136</v>
      </c>
      <c r="AE1141" s="66" t="s">
        <v>1568</v>
      </c>
      <c r="AF1141" s="65" t="s">
        <v>1563</v>
      </c>
      <c r="AG1141" s="60" t="s">
        <v>144</v>
      </c>
    </row>
    <row r="1142" spans="2:33" customFormat="1" x14ac:dyDescent="0.45"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D1142" s="65">
        <v>1137</v>
      </c>
      <c r="AE1142" s="66" t="s">
        <v>1569</v>
      </c>
      <c r="AF1142" s="65" t="s">
        <v>1563</v>
      </c>
      <c r="AG1142" s="60" t="s">
        <v>144</v>
      </c>
    </row>
    <row r="1143" spans="2:33" customFormat="1" x14ac:dyDescent="0.45">
      <c r="B1143" s="85"/>
      <c r="C1143" s="85"/>
      <c r="D1143" s="85"/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D1143" s="65">
        <v>1138</v>
      </c>
      <c r="AE1143" s="66" t="s">
        <v>1570</v>
      </c>
      <c r="AF1143" s="65" t="s">
        <v>1563</v>
      </c>
      <c r="AG1143" s="60" t="s">
        <v>144</v>
      </c>
    </row>
    <row r="1144" spans="2:33" customFormat="1" x14ac:dyDescent="0.45">
      <c r="B1144" s="85"/>
      <c r="C1144" s="85"/>
      <c r="D1144" s="85"/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D1144" s="65">
        <v>1139</v>
      </c>
      <c r="AE1144" s="66" t="s">
        <v>1571</v>
      </c>
      <c r="AF1144" s="65" t="s">
        <v>1563</v>
      </c>
      <c r="AG1144" s="60" t="s">
        <v>144</v>
      </c>
    </row>
    <row r="1145" spans="2:33" customFormat="1" x14ac:dyDescent="0.45">
      <c r="B1145" s="85"/>
      <c r="C1145" s="85"/>
      <c r="D1145" s="85"/>
      <c r="E1145" s="85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D1145" s="65">
        <v>1140</v>
      </c>
      <c r="AE1145" s="66" t="s">
        <v>1572</v>
      </c>
      <c r="AF1145" s="65" t="s">
        <v>1563</v>
      </c>
      <c r="AG1145" s="60" t="s">
        <v>144</v>
      </c>
    </row>
    <row r="1146" spans="2:33" customFormat="1" x14ac:dyDescent="0.45">
      <c r="B1146" s="85"/>
      <c r="C1146" s="85"/>
      <c r="D1146" s="85"/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D1146" s="65">
        <v>1141</v>
      </c>
      <c r="AE1146" s="66" t="s">
        <v>1573</v>
      </c>
      <c r="AF1146" s="65" t="s">
        <v>1563</v>
      </c>
      <c r="AG1146" s="60" t="s">
        <v>144</v>
      </c>
    </row>
    <row r="1147" spans="2:33" customFormat="1" x14ac:dyDescent="0.45">
      <c r="B1147" s="85"/>
      <c r="C1147" s="85"/>
      <c r="D1147" s="85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D1147" s="65">
        <v>1142</v>
      </c>
      <c r="AE1147" s="66" t="s">
        <v>1574</v>
      </c>
      <c r="AF1147" s="65" t="s">
        <v>1563</v>
      </c>
      <c r="AG1147" s="60" t="s">
        <v>144</v>
      </c>
    </row>
    <row r="1148" spans="2:33" customFormat="1" x14ac:dyDescent="0.45">
      <c r="B1148" s="85"/>
      <c r="C1148" s="85"/>
      <c r="D1148" s="85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D1148" s="65">
        <v>1143</v>
      </c>
      <c r="AE1148" s="66" t="s">
        <v>1575</v>
      </c>
      <c r="AF1148" s="65" t="s">
        <v>1563</v>
      </c>
      <c r="AG1148" s="60" t="s">
        <v>144</v>
      </c>
    </row>
    <row r="1149" spans="2:33" customFormat="1" x14ac:dyDescent="0.45">
      <c r="B1149" s="85"/>
      <c r="C1149" s="85"/>
      <c r="D1149" s="85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D1149" s="65">
        <v>1144</v>
      </c>
      <c r="AE1149" s="66" t="s">
        <v>1576</v>
      </c>
      <c r="AF1149" s="65" t="s">
        <v>1563</v>
      </c>
      <c r="AG1149" s="60" t="s">
        <v>144</v>
      </c>
    </row>
    <row r="1150" spans="2:33" customFormat="1" x14ac:dyDescent="0.45">
      <c r="B1150" s="85"/>
      <c r="C1150" s="85"/>
      <c r="D1150" s="85"/>
      <c r="E1150" s="85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D1150" s="65">
        <v>1145</v>
      </c>
      <c r="AE1150" s="66" t="s">
        <v>1577</v>
      </c>
      <c r="AF1150" s="65" t="s">
        <v>1563</v>
      </c>
      <c r="AG1150" s="60" t="s">
        <v>144</v>
      </c>
    </row>
    <row r="1151" spans="2:33" customFormat="1" x14ac:dyDescent="0.45">
      <c r="B1151" s="85"/>
      <c r="C1151" s="85"/>
      <c r="D1151" s="85"/>
      <c r="E1151" s="85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D1151" s="65">
        <v>1146</v>
      </c>
      <c r="AE1151" s="66" t="s">
        <v>1578</v>
      </c>
      <c r="AF1151" s="65" t="s">
        <v>1563</v>
      </c>
      <c r="AG1151" s="60" t="s">
        <v>144</v>
      </c>
    </row>
    <row r="1152" spans="2:33" customFormat="1" x14ac:dyDescent="0.45">
      <c r="B1152" s="85"/>
      <c r="C1152" s="85"/>
      <c r="D1152" s="85"/>
      <c r="E1152" s="85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D1152" s="65">
        <v>1147</v>
      </c>
      <c r="AE1152" s="66" t="s">
        <v>1579</v>
      </c>
      <c r="AF1152" s="65" t="s">
        <v>1563</v>
      </c>
      <c r="AG1152" s="60" t="s">
        <v>144</v>
      </c>
    </row>
    <row r="1153" spans="2:33" customFormat="1" x14ac:dyDescent="0.45">
      <c r="B1153" s="85"/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D1153" s="65">
        <v>1148</v>
      </c>
      <c r="AE1153" s="66" t="s">
        <v>1580</v>
      </c>
      <c r="AF1153" s="65" t="s">
        <v>1563</v>
      </c>
      <c r="AG1153" s="60" t="s">
        <v>144</v>
      </c>
    </row>
    <row r="1154" spans="2:33" customFormat="1" x14ac:dyDescent="0.45">
      <c r="B1154" s="85"/>
      <c r="C1154" s="85"/>
      <c r="D1154" s="85"/>
      <c r="E1154" s="85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D1154" s="65">
        <v>1149</v>
      </c>
      <c r="AE1154" s="66" t="s">
        <v>1581</v>
      </c>
      <c r="AF1154" s="65" t="s">
        <v>1563</v>
      </c>
      <c r="AG1154" s="60" t="s">
        <v>144</v>
      </c>
    </row>
    <row r="1155" spans="2:33" customFormat="1" x14ac:dyDescent="0.45">
      <c r="B1155" s="85"/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D1155" s="65">
        <v>1150</v>
      </c>
      <c r="AE1155" s="66" t="s">
        <v>1582</v>
      </c>
      <c r="AF1155" s="65" t="s">
        <v>1563</v>
      </c>
      <c r="AG1155" s="60" t="s">
        <v>144</v>
      </c>
    </row>
    <row r="1156" spans="2:33" customFormat="1" x14ac:dyDescent="0.45">
      <c r="B1156" s="85"/>
      <c r="C1156" s="85"/>
      <c r="D1156" s="85"/>
      <c r="E1156" s="85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D1156" s="65">
        <v>1151</v>
      </c>
      <c r="AE1156" s="66" t="s">
        <v>1583</v>
      </c>
      <c r="AF1156" s="65" t="s">
        <v>1563</v>
      </c>
      <c r="AG1156" s="60" t="s">
        <v>144</v>
      </c>
    </row>
    <row r="1157" spans="2:33" customFormat="1" x14ac:dyDescent="0.45">
      <c r="B1157" s="85"/>
      <c r="C1157" s="85"/>
      <c r="D1157" s="85"/>
      <c r="E1157" s="85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D1157" s="65">
        <v>1152</v>
      </c>
      <c r="AE1157" s="66" t="s">
        <v>1584</v>
      </c>
      <c r="AF1157" s="65" t="s">
        <v>1563</v>
      </c>
      <c r="AG1157" s="60" t="s">
        <v>144</v>
      </c>
    </row>
    <row r="1158" spans="2:33" customFormat="1" x14ac:dyDescent="0.45">
      <c r="B1158" s="85"/>
      <c r="C1158" s="85"/>
      <c r="D1158" s="85"/>
      <c r="E1158" s="85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D1158" s="65">
        <v>1153</v>
      </c>
      <c r="AE1158" s="66" t="s">
        <v>1585</v>
      </c>
      <c r="AF1158" s="65" t="s">
        <v>1563</v>
      </c>
      <c r="AG1158" s="60" t="s">
        <v>144</v>
      </c>
    </row>
    <row r="1159" spans="2:33" customFormat="1" x14ac:dyDescent="0.45">
      <c r="B1159" s="85"/>
      <c r="C1159" s="85"/>
      <c r="D1159" s="85"/>
      <c r="E1159" s="85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D1159" s="65">
        <v>1154</v>
      </c>
      <c r="AE1159" s="66" t="s">
        <v>1586</v>
      </c>
      <c r="AF1159" s="65" t="s">
        <v>1563</v>
      </c>
      <c r="AG1159" s="60" t="s">
        <v>144</v>
      </c>
    </row>
    <row r="1160" spans="2:33" customFormat="1" x14ac:dyDescent="0.45"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D1160" s="65">
        <v>1155</v>
      </c>
      <c r="AE1160" s="66" t="s">
        <v>1587</v>
      </c>
      <c r="AF1160" s="65" t="s">
        <v>1563</v>
      </c>
      <c r="AG1160" s="60" t="s">
        <v>144</v>
      </c>
    </row>
    <row r="1161" spans="2:33" customFormat="1" x14ac:dyDescent="0.45"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D1161" s="65">
        <v>1156</v>
      </c>
      <c r="AE1161" s="66" t="s">
        <v>1588</v>
      </c>
      <c r="AF1161" s="65" t="s">
        <v>1563</v>
      </c>
      <c r="AG1161" s="60" t="s">
        <v>144</v>
      </c>
    </row>
    <row r="1162" spans="2:33" customFormat="1" x14ac:dyDescent="0.45"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D1162" s="65">
        <v>1157</v>
      </c>
      <c r="AE1162" s="66" t="s">
        <v>1589</v>
      </c>
      <c r="AF1162" s="65" t="s">
        <v>1563</v>
      </c>
      <c r="AG1162" s="60" t="s">
        <v>144</v>
      </c>
    </row>
    <row r="1163" spans="2:33" customFormat="1" x14ac:dyDescent="0.45">
      <c r="B1163" s="85"/>
      <c r="C1163" s="85"/>
      <c r="D1163" s="85"/>
      <c r="E1163" s="85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D1163" s="65">
        <v>1158</v>
      </c>
      <c r="AE1163" s="66" t="s">
        <v>1590</v>
      </c>
      <c r="AF1163" s="65" t="s">
        <v>1563</v>
      </c>
      <c r="AG1163" s="60" t="s">
        <v>144</v>
      </c>
    </row>
    <row r="1164" spans="2:33" customFormat="1" x14ac:dyDescent="0.45">
      <c r="B1164" s="85"/>
      <c r="C1164" s="85"/>
      <c r="D1164" s="85"/>
      <c r="E1164" s="85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D1164" s="65">
        <v>1159</v>
      </c>
      <c r="AE1164" s="66" t="s">
        <v>1591</v>
      </c>
      <c r="AF1164" s="65" t="s">
        <v>1563</v>
      </c>
      <c r="AG1164" s="60" t="s">
        <v>144</v>
      </c>
    </row>
    <row r="1165" spans="2:33" customFormat="1" x14ac:dyDescent="0.45">
      <c r="B1165" s="85"/>
      <c r="C1165" s="85"/>
      <c r="D1165" s="85"/>
      <c r="E1165" s="85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D1165" s="65">
        <v>1160</v>
      </c>
      <c r="AE1165" s="66" t="s">
        <v>1592</v>
      </c>
      <c r="AF1165" s="65" t="s">
        <v>1563</v>
      </c>
      <c r="AG1165" s="60" t="s">
        <v>144</v>
      </c>
    </row>
    <row r="1166" spans="2:33" customFormat="1" x14ac:dyDescent="0.45">
      <c r="B1166" s="85"/>
      <c r="C1166" s="85"/>
      <c r="D1166" s="85"/>
      <c r="E1166" s="85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D1166" s="65">
        <v>1161</v>
      </c>
      <c r="AE1166" s="66" t="s">
        <v>1593</v>
      </c>
      <c r="AF1166" s="65" t="s">
        <v>1563</v>
      </c>
      <c r="AG1166" s="60" t="s">
        <v>144</v>
      </c>
    </row>
    <row r="1167" spans="2:33" customFormat="1" x14ac:dyDescent="0.45"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D1167" s="65">
        <v>1162</v>
      </c>
      <c r="AE1167" s="66" t="s">
        <v>1594</v>
      </c>
      <c r="AF1167" s="65" t="s">
        <v>1563</v>
      </c>
      <c r="AG1167" s="60" t="s">
        <v>144</v>
      </c>
    </row>
    <row r="1168" spans="2:33" customFormat="1" x14ac:dyDescent="0.45">
      <c r="B1168" s="85"/>
      <c r="C1168" s="85"/>
      <c r="D1168" s="85"/>
      <c r="E1168" s="85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D1168" s="65">
        <v>1163</v>
      </c>
      <c r="AE1168" s="66" t="s">
        <v>1595</v>
      </c>
      <c r="AF1168" s="65" t="s">
        <v>1563</v>
      </c>
      <c r="AG1168" s="60" t="s">
        <v>144</v>
      </c>
    </row>
    <row r="1169" spans="2:33" customFormat="1" x14ac:dyDescent="0.45">
      <c r="B1169" s="85"/>
      <c r="C1169" s="85"/>
      <c r="D1169" s="85"/>
      <c r="E1169" s="85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D1169" s="65">
        <v>1164</v>
      </c>
      <c r="AE1169" s="66" t="s">
        <v>1596</v>
      </c>
      <c r="AF1169" s="65" t="s">
        <v>1563</v>
      </c>
      <c r="AG1169" s="60" t="s">
        <v>144</v>
      </c>
    </row>
    <row r="1170" spans="2:33" customFormat="1" x14ac:dyDescent="0.45">
      <c r="B1170" s="85"/>
      <c r="C1170" s="85"/>
      <c r="D1170" s="85"/>
      <c r="E1170" s="85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D1170" s="65">
        <v>1165</v>
      </c>
      <c r="AE1170" s="66" t="s">
        <v>1597</v>
      </c>
      <c r="AF1170" s="65" t="s">
        <v>1563</v>
      </c>
      <c r="AG1170" s="60" t="s">
        <v>144</v>
      </c>
    </row>
    <row r="1171" spans="2:33" customFormat="1" x14ac:dyDescent="0.45">
      <c r="B1171" s="85"/>
      <c r="C1171" s="85"/>
      <c r="D1171" s="85"/>
      <c r="E1171" s="85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D1171" s="65">
        <v>1166</v>
      </c>
      <c r="AE1171" s="66" t="s">
        <v>1598</v>
      </c>
      <c r="AF1171" s="65" t="s">
        <v>1563</v>
      </c>
      <c r="AG1171" s="60" t="s">
        <v>144</v>
      </c>
    </row>
    <row r="1172" spans="2:33" customFormat="1" x14ac:dyDescent="0.45">
      <c r="B1172" s="85"/>
      <c r="C1172" s="85"/>
      <c r="D1172" s="85"/>
      <c r="E1172" s="85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D1172" s="65">
        <v>1167</v>
      </c>
      <c r="AE1172" s="66" t="s">
        <v>1599</v>
      </c>
      <c r="AF1172" s="65" t="s">
        <v>1600</v>
      </c>
      <c r="AG1172" s="60" t="s">
        <v>144</v>
      </c>
    </row>
    <row r="1173" spans="2:33" customFormat="1" x14ac:dyDescent="0.45">
      <c r="B1173" s="85"/>
      <c r="C1173" s="85"/>
      <c r="D1173" s="85"/>
      <c r="E1173" s="85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D1173" s="65">
        <v>1168</v>
      </c>
      <c r="AE1173" s="66" t="s">
        <v>1601</v>
      </c>
      <c r="AF1173" s="65" t="s">
        <v>1600</v>
      </c>
      <c r="AG1173" s="60" t="s">
        <v>144</v>
      </c>
    </row>
    <row r="1174" spans="2:33" customFormat="1" x14ac:dyDescent="0.45">
      <c r="B1174" s="85"/>
      <c r="C1174" s="85"/>
      <c r="D1174" s="85"/>
      <c r="E1174" s="85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D1174" s="65">
        <v>1169</v>
      </c>
      <c r="AE1174" s="66" t="s">
        <v>1602</v>
      </c>
      <c r="AF1174" s="65" t="s">
        <v>1600</v>
      </c>
      <c r="AG1174" s="60" t="s">
        <v>144</v>
      </c>
    </row>
    <row r="1175" spans="2:33" customFormat="1" x14ac:dyDescent="0.45">
      <c r="B1175" s="85"/>
      <c r="C1175" s="85"/>
      <c r="D1175" s="85"/>
      <c r="E1175" s="85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D1175" s="65">
        <v>1170</v>
      </c>
      <c r="AE1175" s="66" t="s">
        <v>1603</v>
      </c>
      <c r="AF1175" s="65" t="s">
        <v>1600</v>
      </c>
      <c r="AG1175" s="60" t="s">
        <v>144</v>
      </c>
    </row>
    <row r="1176" spans="2:33" customFormat="1" x14ac:dyDescent="0.45">
      <c r="B1176" s="85"/>
      <c r="C1176" s="85"/>
      <c r="D1176" s="85"/>
      <c r="E1176" s="85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D1176" s="65">
        <v>1171</v>
      </c>
      <c r="AE1176" s="66" t="s">
        <v>1604</v>
      </c>
      <c r="AF1176" s="65" t="s">
        <v>1600</v>
      </c>
      <c r="AG1176" s="60" t="s">
        <v>144</v>
      </c>
    </row>
    <row r="1177" spans="2:33" customFormat="1" x14ac:dyDescent="0.45"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D1177" s="65">
        <v>1172</v>
      </c>
      <c r="AE1177" s="66" t="s">
        <v>1605</v>
      </c>
      <c r="AF1177" s="65" t="s">
        <v>1606</v>
      </c>
      <c r="AG1177" s="60" t="s">
        <v>144</v>
      </c>
    </row>
    <row r="1178" spans="2:33" customFormat="1" x14ac:dyDescent="0.45">
      <c r="B1178" s="85"/>
      <c r="C1178" s="85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D1178" s="65">
        <v>1173</v>
      </c>
      <c r="AE1178" s="66" t="s">
        <v>1607</v>
      </c>
      <c r="AF1178" s="65" t="s">
        <v>1606</v>
      </c>
      <c r="AG1178" s="60" t="s">
        <v>144</v>
      </c>
    </row>
    <row r="1179" spans="2:33" customFormat="1" x14ac:dyDescent="0.45"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D1179" s="65">
        <v>1174</v>
      </c>
      <c r="AE1179" s="66" t="s">
        <v>1608</v>
      </c>
      <c r="AF1179" s="65" t="s">
        <v>1606</v>
      </c>
      <c r="AG1179" s="60" t="s">
        <v>144</v>
      </c>
    </row>
    <row r="1180" spans="2:33" customFormat="1" x14ac:dyDescent="0.45"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D1180" s="65">
        <v>1175</v>
      </c>
      <c r="AE1180" s="66" t="s">
        <v>1609</v>
      </c>
      <c r="AF1180" s="65" t="s">
        <v>1606</v>
      </c>
      <c r="AG1180" s="60" t="s">
        <v>144</v>
      </c>
    </row>
    <row r="1181" spans="2:33" customFormat="1" x14ac:dyDescent="0.45">
      <c r="B1181" s="85"/>
      <c r="C1181" s="8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D1181" s="65">
        <v>1176</v>
      </c>
      <c r="AE1181" s="66" t="s">
        <v>1610</v>
      </c>
      <c r="AF1181" s="65" t="s">
        <v>1606</v>
      </c>
      <c r="AG1181" s="60" t="s">
        <v>144</v>
      </c>
    </row>
    <row r="1182" spans="2:33" customFormat="1" x14ac:dyDescent="0.45"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D1182" s="65">
        <v>1177</v>
      </c>
      <c r="AE1182" s="66" t="s">
        <v>1611</v>
      </c>
      <c r="AF1182" s="65" t="s">
        <v>1606</v>
      </c>
      <c r="AG1182" s="60" t="s">
        <v>144</v>
      </c>
    </row>
    <row r="1183" spans="2:33" customFormat="1" x14ac:dyDescent="0.45"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D1183" s="65">
        <v>1178</v>
      </c>
      <c r="AE1183" s="66" t="s">
        <v>1612</v>
      </c>
      <c r="AF1183" s="65" t="s">
        <v>1606</v>
      </c>
      <c r="AG1183" s="60" t="s">
        <v>144</v>
      </c>
    </row>
    <row r="1184" spans="2:33" customFormat="1" x14ac:dyDescent="0.45"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D1184" s="65">
        <v>1179</v>
      </c>
      <c r="AE1184" s="66" t="s">
        <v>1613</v>
      </c>
      <c r="AF1184" s="65" t="s">
        <v>1606</v>
      </c>
      <c r="AG1184" s="60" t="s">
        <v>144</v>
      </c>
    </row>
    <row r="1185" spans="2:33" customFormat="1" x14ac:dyDescent="0.45"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D1185" s="65">
        <v>1180</v>
      </c>
      <c r="AE1185" s="66" t="s">
        <v>1614</v>
      </c>
      <c r="AF1185" s="65" t="s">
        <v>1606</v>
      </c>
      <c r="AG1185" s="60" t="s">
        <v>144</v>
      </c>
    </row>
    <row r="1186" spans="2:33" customFormat="1" x14ac:dyDescent="0.45">
      <c r="B1186" s="85"/>
      <c r="C1186" s="85"/>
      <c r="D1186" s="85"/>
      <c r="E1186" s="85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D1186" s="65">
        <v>1181</v>
      </c>
      <c r="AE1186" s="66" t="s">
        <v>1615</v>
      </c>
      <c r="AF1186" s="65" t="s">
        <v>1606</v>
      </c>
      <c r="AG1186" s="60" t="s">
        <v>144</v>
      </c>
    </row>
    <row r="1187" spans="2:33" customFormat="1" x14ac:dyDescent="0.45">
      <c r="B1187" s="85"/>
      <c r="C1187" s="8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D1187" s="65">
        <v>1182</v>
      </c>
      <c r="AE1187" s="66" t="s">
        <v>1616</v>
      </c>
      <c r="AF1187" s="65" t="s">
        <v>1606</v>
      </c>
      <c r="AG1187" s="60" t="s">
        <v>144</v>
      </c>
    </row>
    <row r="1188" spans="2:33" customFormat="1" x14ac:dyDescent="0.45"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D1188" s="65">
        <v>1183</v>
      </c>
      <c r="AE1188" s="66" t="s">
        <v>1617</v>
      </c>
      <c r="AF1188" s="65" t="s">
        <v>1606</v>
      </c>
      <c r="AG1188" s="60" t="s">
        <v>144</v>
      </c>
    </row>
    <row r="1189" spans="2:33" customFormat="1" x14ac:dyDescent="0.45"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D1189" s="65">
        <v>1184</v>
      </c>
      <c r="AE1189" s="66" t="s">
        <v>1618</v>
      </c>
      <c r="AF1189" s="65" t="s">
        <v>1619</v>
      </c>
      <c r="AG1189" s="60" t="s">
        <v>144</v>
      </c>
    </row>
    <row r="1190" spans="2:33" customFormat="1" x14ac:dyDescent="0.45"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D1190" s="65">
        <v>1185</v>
      </c>
      <c r="AE1190" s="66" t="s">
        <v>1620</v>
      </c>
      <c r="AF1190" s="65" t="s">
        <v>1621</v>
      </c>
      <c r="AG1190" s="60" t="s">
        <v>144</v>
      </c>
    </row>
    <row r="1191" spans="2:33" customFormat="1" x14ac:dyDescent="0.45"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D1191" s="65">
        <v>1186</v>
      </c>
      <c r="AE1191" s="66" t="s">
        <v>1622</v>
      </c>
      <c r="AF1191" s="65" t="s">
        <v>1621</v>
      </c>
      <c r="AG1191" s="60" t="s">
        <v>144</v>
      </c>
    </row>
    <row r="1192" spans="2:33" customFormat="1" x14ac:dyDescent="0.45"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D1192" s="65">
        <v>1187</v>
      </c>
      <c r="AE1192" s="66" t="s">
        <v>1623</v>
      </c>
      <c r="AF1192" s="65" t="s">
        <v>1621</v>
      </c>
      <c r="AG1192" s="60" t="s">
        <v>144</v>
      </c>
    </row>
    <row r="1193" spans="2:33" customFormat="1" x14ac:dyDescent="0.45"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D1193" s="65">
        <v>1188</v>
      </c>
      <c r="AE1193" s="66" t="s">
        <v>1624</v>
      </c>
      <c r="AF1193" s="65" t="s">
        <v>1621</v>
      </c>
      <c r="AG1193" s="60" t="s">
        <v>144</v>
      </c>
    </row>
    <row r="1194" spans="2:33" customFormat="1" x14ac:dyDescent="0.45"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D1194" s="65">
        <v>1189</v>
      </c>
      <c r="AE1194" s="66" t="s">
        <v>1625</v>
      </c>
      <c r="AF1194" s="65" t="s">
        <v>1626</v>
      </c>
      <c r="AG1194" s="60" t="s">
        <v>144</v>
      </c>
    </row>
    <row r="1195" spans="2:33" customFormat="1" x14ac:dyDescent="0.45"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D1195" s="65">
        <v>1190</v>
      </c>
      <c r="AE1195" s="66" t="s">
        <v>1627</v>
      </c>
      <c r="AF1195" s="65" t="s">
        <v>1626</v>
      </c>
      <c r="AG1195" s="60" t="s">
        <v>144</v>
      </c>
    </row>
    <row r="1196" spans="2:33" customFormat="1" x14ac:dyDescent="0.45"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D1196" s="65">
        <v>1191</v>
      </c>
      <c r="AE1196" s="66" t="s">
        <v>1628</v>
      </c>
      <c r="AF1196" s="65" t="s">
        <v>1626</v>
      </c>
      <c r="AG1196" s="60" t="s">
        <v>144</v>
      </c>
    </row>
    <row r="1197" spans="2:33" customFormat="1" x14ac:dyDescent="0.45"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D1197" s="65">
        <v>1192</v>
      </c>
      <c r="AE1197" s="66" t="s">
        <v>1629</v>
      </c>
      <c r="AF1197" s="65" t="s">
        <v>1630</v>
      </c>
      <c r="AG1197" s="60" t="s">
        <v>144</v>
      </c>
    </row>
    <row r="1198" spans="2:33" customFormat="1" x14ac:dyDescent="0.45"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D1198" s="65">
        <v>1193</v>
      </c>
      <c r="AE1198" s="66" t="s">
        <v>1631</v>
      </c>
      <c r="AF1198" s="65" t="s">
        <v>1632</v>
      </c>
      <c r="AG1198" s="60" t="s">
        <v>144</v>
      </c>
    </row>
    <row r="1199" spans="2:33" customFormat="1" x14ac:dyDescent="0.45"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D1199" s="65">
        <v>1194</v>
      </c>
      <c r="AE1199" s="66" t="s">
        <v>1633</v>
      </c>
      <c r="AF1199" s="65" t="s">
        <v>1632</v>
      </c>
      <c r="AG1199" s="60" t="s">
        <v>144</v>
      </c>
    </row>
    <row r="1200" spans="2:33" customFormat="1" x14ac:dyDescent="0.45"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D1200" s="65">
        <v>1195</v>
      </c>
      <c r="AE1200" s="66" t="s">
        <v>1634</v>
      </c>
      <c r="AF1200" s="65" t="s">
        <v>1632</v>
      </c>
      <c r="AG1200" s="60" t="s">
        <v>144</v>
      </c>
    </row>
    <row r="1201" spans="2:33" customFormat="1" x14ac:dyDescent="0.45">
      <c r="B1201" s="85"/>
      <c r="C1201" s="85"/>
      <c r="D1201" s="85"/>
      <c r="E1201" s="85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D1201" s="65">
        <v>1196</v>
      </c>
      <c r="AE1201" s="66" t="s">
        <v>1635</v>
      </c>
      <c r="AF1201" s="65" t="s">
        <v>1632</v>
      </c>
      <c r="AG1201" s="60" t="s">
        <v>144</v>
      </c>
    </row>
    <row r="1202" spans="2:33" customFormat="1" x14ac:dyDescent="0.45">
      <c r="B1202" s="85"/>
      <c r="C1202" s="8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D1202" s="65">
        <v>1197</v>
      </c>
      <c r="AE1202" s="66" t="s">
        <v>1636</v>
      </c>
      <c r="AF1202" s="65" t="s">
        <v>1632</v>
      </c>
      <c r="AG1202" s="60" t="s">
        <v>144</v>
      </c>
    </row>
    <row r="1203" spans="2:33" customFormat="1" x14ac:dyDescent="0.45">
      <c r="B1203" s="85"/>
      <c r="C1203" s="85"/>
      <c r="D1203" s="85"/>
      <c r="E1203" s="85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D1203" s="65">
        <v>1198</v>
      </c>
      <c r="AE1203" s="66" t="s">
        <v>1637</v>
      </c>
      <c r="AF1203" s="65" t="s">
        <v>1632</v>
      </c>
      <c r="AG1203" s="60" t="s">
        <v>144</v>
      </c>
    </row>
    <row r="1204" spans="2:33" customFormat="1" x14ac:dyDescent="0.45">
      <c r="B1204" s="85"/>
      <c r="C1204" s="8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D1204" s="65">
        <v>1199</v>
      </c>
      <c r="AE1204" s="66" t="s">
        <v>1638</v>
      </c>
      <c r="AF1204" s="65" t="s">
        <v>1632</v>
      </c>
      <c r="AG1204" s="60" t="s">
        <v>144</v>
      </c>
    </row>
    <row r="1205" spans="2:33" customFormat="1" x14ac:dyDescent="0.45">
      <c r="B1205" s="85"/>
      <c r="C1205" s="85"/>
      <c r="D1205" s="85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D1205" s="65">
        <v>1200</v>
      </c>
      <c r="AE1205" s="66" t="s">
        <v>1639</v>
      </c>
      <c r="AF1205" s="65" t="s">
        <v>1632</v>
      </c>
      <c r="AG1205" s="60" t="s">
        <v>144</v>
      </c>
    </row>
    <row r="1206" spans="2:33" customFormat="1" x14ac:dyDescent="0.45">
      <c r="B1206" s="85"/>
      <c r="C1206" s="85"/>
      <c r="D1206" s="85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D1206" s="65">
        <v>1201</v>
      </c>
      <c r="AE1206" s="66" t="s">
        <v>1640</v>
      </c>
      <c r="AF1206" s="65" t="s">
        <v>1632</v>
      </c>
      <c r="AG1206" s="60" t="s">
        <v>144</v>
      </c>
    </row>
    <row r="1207" spans="2:33" customFormat="1" x14ac:dyDescent="0.45">
      <c r="B1207" s="85"/>
      <c r="C1207" s="85"/>
      <c r="D1207" s="85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D1207" s="65">
        <v>1202</v>
      </c>
      <c r="AE1207" s="66" t="s">
        <v>1641</v>
      </c>
      <c r="AF1207" s="65" t="s">
        <v>1632</v>
      </c>
      <c r="AG1207" s="60" t="s">
        <v>144</v>
      </c>
    </row>
    <row r="1208" spans="2:33" customFormat="1" x14ac:dyDescent="0.45">
      <c r="B1208" s="85"/>
      <c r="C1208" s="85"/>
      <c r="D1208" s="85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D1208" s="65">
        <v>1203</v>
      </c>
      <c r="AE1208" s="66" t="s">
        <v>1642</v>
      </c>
      <c r="AF1208" s="65" t="s">
        <v>1643</v>
      </c>
      <c r="AG1208" s="60" t="s">
        <v>144</v>
      </c>
    </row>
    <row r="1209" spans="2:33" customFormat="1" x14ac:dyDescent="0.45">
      <c r="B1209" s="85"/>
      <c r="C1209" s="85"/>
      <c r="D1209" s="85"/>
      <c r="E1209" s="85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D1209" s="65">
        <v>1204</v>
      </c>
      <c r="AE1209" s="66" t="s">
        <v>1644</v>
      </c>
      <c r="AF1209" s="65" t="s">
        <v>1645</v>
      </c>
      <c r="AG1209" s="60" t="s">
        <v>144</v>
      </c>
    </row>
    <row r="1210" spans="2:33" customFormat="1" x14ac:dyDescent="0.45">
      <c r="B1210" s="85"/>
      <c r="C1210" s="85"/>
      <c r="D1210" s="85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D1210" s="65">
        <v>1205</v>
      </c>
      <c r="AE1210" s="66" t="s">
        <v>1646</v>
      </c>
      <c r="AF1210" s="65" t="s">
        <v>1645</v>
      </c>
      <c r="AG1210" s="60" t="s">
        <v>144</v>
      </c>
    </row>
    <row r="1211" spans="2:33" customFormat="1" x14ac:dyDescent="0.45">
      <c r="B1211" s="85"/>
      <c r="C1211" s="85"/>
      <c r="D1211" s="85"/>
      <c r="E1211" s="85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D1211" s="65">
        <v>1206</v>
      </c>
      <c r="AE1211" s="66" t="s">
        <v>1647</v>
      </c>
      <c r="AF1211" s="65" t="s">
        <v>1645</v>
      </c>
      <c r="AG1211" s="60" t="s">
        <v>144</v>
      </c>
    </row>
    <row r="1212" spans="2:33" customFormat="1" x14ac:dyDescent="0.45">
      <c r="B1212" s="85"/>
      <c r="C1212" s="85"/>
      <c r="D1212" s="85"/>
      <c r="E1212" s="85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D1212" s="65">
        <v>1207</v>
      </c>
      <c r="AE1212" s="66" t="s">
        <v>1648</v>
      </c>
      <c r="AF1212" s="65" t="s">
        <v>1649</v>
      </c>
      <c r="AG1212" s="60" t="s">
        <v>144</v>
      </c>
    </row>
    <row r="1213" spans="2:33" customFormat="1" x14ac:dyDescent="0.45">
      <c r="B1213" s="85"/>
      <c r="C1213" s="8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D1213" s="65">
        <v>1208</v>
      </c>
      <c r="AE1213" s="66" t="s">
        <v>1650</v>
      </c>
      <c r="AF1213" s="65" t="s">
        <v>1649</v>
      </c>
      <c r="AG1213" s="60" t="s">
        <v>144</v>
      </c>
    </row>
    <row r="1214" spans="2:33" customFormat="1" x14ac:dyDescent="0.45">
      <c r="B1214" s="85"/>
      <c r="C1214" s="85"/>
      <c r="D1214" s="85"/>
      <c r="E1214" s="85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D1214" s="65">
        <v>1209</v>
      </c>
      <c r="AE1214" s="66" t="s">
        <v>1651</v>
      </c>
      <c r="AF1214" s="65" t="s">
        <v>1652</v>
      </c>
      <c r="AG1214" s="60" t="s">
        <v>144</v>
      </c>
    </row>
    <row r="1215" spans="2:33" customFormat="1" x14ac:dyDescent="0.45">
      <c r="B1215" s="85"/>
      <c r="C1215" s="8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D1215" s="65">
        <v>1210</v>
      </c>
      <c r="AE1215" s="66" t="s">
        <v>1653</v>
      </c>
      <c r="AF1215" s="65" t="s">
        <v>1652</v>
      </c>
      <c r="AG1215" s="60" t="s">
        <v>144</v>
      </c>
    </row>
    <row r="1216" spans="2:33" customFormat="1" x14ac:dyDescent="0.45"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D1216" s="65">
        <v>1211</v>
      </c>
      <c r="AE1216" s="66" t="s">
        <v>1654</v>
      </c>
      <c r="AF1216" s="65" t="s">
        <v>1652</v>
      </c>
      <c r="AG1216" s="60" t="s">
        <v>144</v>
      </c>
    </row>
    <row r="1217" spans="2:33" customFormat="1" x14ac:dyDescent="0.45">
      <c r="B1217" s="85"/>
      <c r="C1217" s="85"/>
      <c r="D1217" s="85"/>
      <c r="E1217" s="85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D1217" s="65">
        <v>1212</v>
      </c>
      <c r="AE1217" s="66" t="s">
        <v>1655</v>
      </c>
      <c r="AF1217" s="65" t="s">
        <v>1652</v>
      </c>
      <c r="AG1217" s="60" t="s">
        <v>144</v>
      </c>
    </row>
    <row r="1218" spans="2:33" customFormat="1" x14ac:dyDescent="0.45"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D1218" s="65">
        <v>1213</v>
      </c>
      <c r="AE1218" s="66" t="s">
        <v>1656</v>
      </c>
      <c r="AF1218" s="65" t="s">
        <v>1657</v>
      </c>
      <c r="AG1218" s="60" t="s">
        <v>144</v>
      </c>
    </row>
    <row r="1219" spans="2:33" customFormat="1" x14ac:dyDescent="0.45">
      <c r="B1219" s="85"/>
      <c r="C1219" s="8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D1219" s="65">
        <v>1214</v>
      </c>
      <c r="AE1219" s="66" t="s">
        <v>1658</v>
      </c>
      <c r="AF1219" s="65" t="s">
        <v>1659</v>
      </c>
      <c r="AG1219" s="60" t="s">
        <v>144</v>
      </c>
    </row>
    <row r="1220" spans="2:33" customFormat="1" x14ac:dyDescent="0.45">
      <c r="B1220" s="85"/>
      <c r="C1220" s="85"/>
      <c r="D1220" s="85"/>
      <c r="E1220" s="85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D1220" s="65">
        <v>1215</v>
      </c>
      <c r="AE1220" s="66" t="s">
        <v>1660</v>
      </c>
      <c r="AF1220" s="65" t="s">
        <v>1661</v>
      </c>
      <c r="AG1220" s="60" t="s">
        <v>144</v>
      </c>
    </row>
    <row r="1221" spans="2:33" customFormat="1" x14ac:dyDescent="0.45">
      <c r="B1221" s="85"/>
      <c r="C1221" s="8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D1221" s="65">
        <v>1216</v>
      </c>
      <c r="AE1221" s="66" t="s">
        <v>1662</v>
      </c>
      <c r="AF1221" s="65" t="s">
        <v>1661</v>
      </c>
      <c r="AG1221" s="60" t="s">
        <v>144</v>
      </c>
    </row>
    <row r="1222" spans="2:33" customFormat="1" x14ac:dyDescent="0.45">
      <c r="B1222" s="85"/>
      <c r="C1222" s="85"/>
      <c r="D1222" s="85"/>
      <c r="E1222" s="85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D1222" s="65">
        <v>1217</v>
      </c>
      <c r="AE1222" s="66" t="s">
        <v>1663</v>
      </c>
      <c r="AF1222" s="65" t="s">
        <v>1664</v>
      </c>
      <c r="AG1222" s="60" t="s">
        <v>144</v>
      </c>
    </row>
    <row r="1223" spans="2:33" customFormat="1" x14ac:dyDescent="0.45">
      <c r="B1223" s="85"/>
      <c r="C1223" s="8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D1223" s="65">
        <v>1218</v>
      </c>
      <c r="AE1223" s="66" t="s">
        <v>1665</v>
      </c>
      <c r="AF1223" s="65" t="s">
        <v>1666</v>
      </c>
      <c r="AG1223" s="60" t="s">
        <v>144</v>
      </c>
    </row>
    <row r="1224" spans="2:33" customFormat="1" x14ac:dyDescent="0.45"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D1224" s="65">
        <v>1219</v>
      </c>
      <c r="AE1224" s="66" t="s">
        <v>1667</v>
      </c>
      <c r="AF1224" s="65" t="s">
        <v>1668</v>
      </c>
      <c r="AG1224" s="60" t="s">
        <v>144</v>
      </c>
    </row>
    <row r="1225" spans="2:33" customFormat="1" x14ac:dyDescent="0.45"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D1225" s="65">
        <v>1220</v>
      </c>
      <c r="AE1225" s="66" t="s">
        <v>1669</v>
      </c>
      <c r="AF1225" s="65" t="s">
        <v>1670</v>
      </c>
      <c r="AG1225" s="60" t="s">
        <v>144</v>
      </c>
    </row>
    <row r="1226" spans="2:33" customFormat="1" x14ac:dyDescent="0.45"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D1226" s="65">
        <v>1221</v>
      </c>
      <c r="AE1226" s="66" t="s">
        <v>1671</v>
      </c>
      <c r="AF1226" s="65" t="s">
        <v>1672</v>
      </c>
      <c r="AG1226" s="60" t="s">
        <v>144</v>
      </c>
    </row>
    <row r="1227" spans="2:33" customFormat="1" x14ac:dyDescent="0.45"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D1227" s="65">
        <v>1222</v>
      </c>
      <c r="AE1227" s="66" t="s">
        <v>1673</v>
      </c>
      <c r="AF1227" s="65" t="s">
        <v>1672</v>
      </c>
      <c r="AG1227" s="60" t="s">
        <v>144</v>
      </c>
    </row>
    <row r="1228" spans="2:33" customFormat="1" x14ac:dyDescent="0.45">
      <c r="B1228" s="85"/>
      <c r="C1228" s="85"/>
      <c r="D1228" s="85"/>
      <c r="E1228" s="85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D1228" s="65">
        <v>1223</v>
      </c>
      <c r="AE1228" s="66" t="s">
        <v>1674</v>
      </c>
      <c r="AF1228" s="65" t="s">
        <v>1672</v>
      </c>
      <c r="AG1228" s="60" t="s">
        <v>144</v>
      </c>
    </row>
    <row r="1229" spans="2:33" customFormat="1" x14ac:dyDescent="0.45">
      <c r="B1229" s="85"/>
      <c r="C1229" s="85"/>
      <c r="D1229" s="85"/>
      <c r="E1229" s="85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D1229" s="65">
        <v>1224</v>
      </c>
      <c r="AE1229" s="66" t="s">
        <v>1675</v>
      </c>
      <c r="AF1229" s="65" t="s">
        <v>1672</v>
      </c>
      <c r="AG1229" s="60" t="s">
        <v>144</v>
      </c>
    </row>
    <row r="1230" spans="2:33" customFormat="1" x14ac:dyDescent="0.45">
      <c r="B1230" s="85"/>
      <c r="C1230" s="85"/>
      <c r="D1230" s="85"/>
      <c r="E1230" s="85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D1230" s="65">
        <v>1225</v>
      </c>
      <c r="AE1230" s="66" t="s">
        <v>1676</v>
      </c>
      <c r="AF1230" s="65" t="s">
        <v>1677</v>
      </c>
      <c r="AG1230" s="60" t="s">
        <v>144</v>
      </c>
    </row>
    <row r="1231" spans="2:33" customFormat="1" x14ac:dyDescent="0.45">
      <c r="B1231" s="85"/>
      <c r="C1231" s="85"/>
      <c r="D1231" s="85"/>
      <c r="E1231" s="85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D1231" s="65">
        <v>1226</v>
      </c>
      <c r="AE1231" s="66" t="s">
        <v>1678</v>
      </c>
      <c r="AF1231" s="65" t="s">
        <v>1677</v>
      </c>
      <c r="AG1231" s="60" t="s">
        <v>144</v>
      </c>
    </row>
    <row r="1232" spans="2:33" customFormat="1" x14ac:dyDescent="0.45">
      <c r="B1232" s="85"/>
      <c r="C1232" s="85"/>
      <c r="D1232" s="85"/>
      <c r="E1232" s="85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D1232" s="65">
        <v>1227</v>
      </c>
      <c r="AE1232" s="66" t="s">
        <v>1679</v>
      </c>
      <c r="AF1232" s="65" t="s">
        <v>1677</v>
      </c>
      <c r="AG1232" s="60" t="s">
        <v>144</v>
      </c>
    </row>
    <row r="1233" spans="2:33" customFormat="1" x14ac:dyDescent="0.45">
      <c r="B1233" s="85"/>
      <c r="C1233" s="85"/>
      <c r="D1233" s="85"/>
      <c r="E1233" s="85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D1233" s="65">
        <v>1228</v>
      </c>
      <c r="AE1233" s="66" t="s">
        <v>1680</v>
      </c>
      <c r="AF1233" s="65" t="s">
        <v>1677</v>
      </c>
      <c r="AG1233" s="60" t="s">
        <v>144</v>
      </c>
    </row>
    <row r="1234" spans="2:33" customFormat="1" x14ac:dyDescent="0.45">
      <c r="B1234" s="85"/>
      <c r="C1234" s="85"/>
      <c r="D1234" s="85"/>
      <c r="E1234" s="85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D1234" s="65">
        <v>1229</v>
      </c>
      <c r="AE1234" s="66" t="s">
        <v>1681</v>
      </c>
      <c r="AF1234" s="65" t="s">
        <v>1682</v>
      </c>
      <c r="AG1234" s="60" t="s">
        <v>144</v>
      </c>
    </row>
    <row r="1235" spans="2:33" customFormat="1" x14ac:dyDescent="0.45">
      <c r="B1235" s="85"/>
      <c r="C1235" s="85"/>
      <c r="D1235" s="85"/>
      <c r="E1235" s="85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D1235" s="65">
        <v>1230</v>
      </c>
      <c r="AE1235" s="66" t="s">
        <v>1683</v>
      </c>
      <c r="AF1235" s="65" t="s">
        <v>1682</v>
      </c>
      <c r="AG1235" s="60" t="s">
        <v>144</v>
      </c>
    </row>
    <row r="1236" spans="2:33" customFormat="1" x14ac:dyDescent="0.45">
      <c r="B1236" s="85"/>
      <c r="C1236" s="85"/>
      <c r="D1236" s="85"/>
      <c r="E1236" s="85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D1236" s="65">
        <v>1231</v>
      </c>
      <c r="AE1236" s="66" t="s">
        <v>1684</v>
      </c>
      <c r="AF1236" s="65" t="s">
        <v>1682</v>
      </c>
      <c r="AG1236" s="60" t="s">
        <v>144</v>
      </c>
    </row>
    <row r="1237" spans="2:33" customFormat="1" x14ac:dyDescent="0.45">
      <c r="B1237" s="85"/>
      <c r="C1237" s="85"/>
      <c r="D1237" s="85"/>
      <c r="E1237" s="85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D1237" s="65">
        <v>1232</v>
      </c>
      <c r="AE1237" s="66" t="s">
        <v>1685</v>
      </c>
      <c r="AF1237" s="65" t="s">
        <v>1686</v>
      </c>
      <c r="AG1237" s="60" t="s">
        <v>144</v>
      </c>
    </row>
    <row r="1238" spans="2:33" customFormat="1" x14ac:dyDescent="0.45">
      <c r="B1238" s="85"/>
      <c r="C1238" s="8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D1238" s="65">
        <v>1233</v>
      </c>
      <c r="AE1238" s="66" t="s">
        <v>1687</v>
      </c>
      <c r="AF1238" s="65" t="s">
        <v>1688</v>
      </c>
      <c r="AG1238" s="60" t="s">
        <v>144</v>
      </c>
    </row>
    <row r="1239" spans="2:33" customFormat="1" x14ac:dyDescent="0.45">
      <c r="B1239" s="85"/>
      <c r="C1239" s="85"/>
      <c r="D1239" s="85"/>
      <c r="E1239" s="85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D1239" s="65">
        <v>1234</v>
      </c>
      <c r="AE1239" s="66" t="s">
        <v>1689</v>
      </c>
      <c r="AF1239" s="65" t="s">
        <v>1690</v>
      </c>
      <c r="AG1239" s="60" t="s">
        <v>144</v>
      </c>
    </row>
    <row r="1240" spans="2:33" customFormat="1" x14ac:dyDescent="0.45">
      <c r="B1240" s="85"/>
      <c r="C1240" s="85"/>
      <c r="D1240" s="85"/>
      <c r="E1240" s="85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D1240" s="65">
        <v>1235</v>
      </c>
      <c r="AE1240" s="66" t="s">
        <v>1691</v>
      </c>
      <c r="AF1240" s="65" t="s">
        <v>1692</v>
      </c>
      <c r="AG1240" s="60" t="s">
        <v>144</v>
      </c>
    </row>
    <row r="1241" spans="2:33" customFormat="1" x14ac:dyDescent="0.45">
      <c r="B1241" s="85"/>
      <c r="C1241" s="85"/>
      <c r="D1241" s="85"/>
      <c r="E1241" s="85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D1241" s="65">
        <v>1236</v>
      </c>
      <c r="AE1241" s="66" t="s">
        <v>1693</v>
      </c>
      <c r="AF1241" s="65" t="s">
        <v>1692</v>
      </c>
      <c r="AG1241" s="60" t="s">
        <v>144</v>
      </c>
    </row>
    <row r="1242" spans="2:33" customFormat="1" x14ac:dyDescent="0.45">
      <c r="B1242" s="85"/>
      <c r="C1242" s="85"/>
      <c r="D1242" s="85"/>
      <c r="E1242" s="85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D1242" s="65">
        <v>1237</v>
      </c>
      <c r="AE1242" s="66" t="s">
        <v>1694</v>
      </c>
      <c r="AF1242" s="65" t="s">
        <v>1692</v>
      </c>
      <c r="AG1242" s="60" t="s">
        <v>144</v>
      </c>
    </row>
    <row r="1243" spans="2:33" customFormat="1" x14ac:dyDescent="0.45">
      <c r="B1243" s="85"/>
      <c r="C1243" s="85"/>
      <c r="D1243" s="85"/>
      <c r="E1243" s="85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D1243" s="65">
        <v>1238</v>
      </c>
      <c r="AE1243" s="66" t="s">
        <v>1695</v>
      </c>
      <c r="AF1243" s="65" t="s">
        <v>1692</v>
      </c>
      <c r="AG1243" s="60" t="s">
        <v>144</v>
      </c>
    </row>
    <row r="1244" spans="2:33" customFormat="1" x14ac:dyDescent="0.45">
      <c r="B1244" s="85"/>
      <c r="C1244" s="85"/>
      <c r="D1244" s="85"/>
      <c r="E1244" s="85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D1244" s="65">
        <v>1239</v>
      </c>
      <c r="AE1244" s="66" t="s">
        <v>1696</v>
      </c>
      <c r="AF1244" s="65" t="s">
        <v>1692</v>
      </c>
      <c r="AG1244" s="60" t="s">
        <v>144</v>
      </c>
    </row>
    <row r="1245" spans="2:33" customFormat="1" x14ac:dyDescent="0.45">
      <c r="B1245" s="85"/>
      <c r="C1245" s="85"/>
      <c r="D1245" s="85"/>
      <c r="E1245" s="85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D1245" s="65">
        <v>1240</v>
      </c>
      <c r="AE1245" s="66" t="s">
        <v>1697</v>
      </c>
      <c r="AF1245" s="65" t="s">
        <v>1692</v>
      </c>
      <c r="AG1245" s="60" t="s">
        <v>144</v>
      </c>
    </row>
    <row r="1246" spans="2:33" customFormat="1" x14ac:dyDescent="0.45">
      <c r="B1246" s="85"/>
      <c r="C1246" s="85"/>
      <c r="D1246" s="85"/>
      <c r="E1246" s="85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D1246" s="65">
        <v>1241</v>
      </c>
      <c r="AE1246" s="66" t="s">
        <v>1698</v>
      </c>
      <c r="AF1246" s="65" t="s">
        <v>1692</v>
      </c>
      <c r="AG1246" s="60" t="s">
        <v>144</v>
      </c>
    </row>
    <row r="1247" spans="2:33" customFormat="1" x14ac:dyDescent="0.45">
      <c r="B1247" s="85"/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D1247" s="65">
        <v>1242</v>
      </c>
      <c r="AE1247" s="66" t="s">
        <v>1699</v>
      </c>
      <c r="AF1247" s="65" t="s">
        <v>1692</v>
      </c>
      <c r="AG1247" s="60" t="s">
        <v>144</v>
      </c>
    </row>
    <row r="1248" spans="2:33" customFormat="1" x14ac:dyDescent="0.45">
      <c r="B1248" s="85"/>
      <c r="C1248" s="85"/>
      <c r="D1248" s="85"/>
      <c r="E1248" s="85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D1248" s="65">
        <v>1243</v>
      </c>
      <c r="AE1248" s="66" t="s">
        <v>1700</v>
      </c>
      <c r="AF1248" s="65" t="s">
        <v>1692</v>
      </c>
      <c r="AG1248" s="60" t="s">
        <v>144</v>
      </c>
    </row>
    <row r="1249" spans="2:33" customFormat="1" x14ac:dyDescent="0.45">
      <c r="B1249" s="85"/>
      <c r="C1249" s="85"/>
      <c r="D1249" s="85"/>
      <c r="E1249" s="85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D1249" s="65">
        <v>1244</v>
      </c>
      <c r="AE1249" s="66" t="s">
        <v>1701</v>
      </c>
      <c r="AF1249" s="65" t="s">
        <v>1702</v>
      </c>
      <c r="AG1249" s="60" t="s">
        <v>144</v>
      </c>
    </row>
    <row r="1250" spans="2:33" customFormat="1" x14ac:dyDescent="0.45">
      <c r="B1250" s="85"/>
      <c r="C1250" s="85"/>
      <c r="D1250" s="85"/>
      <c r="E1250" s="85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D1250" s="65">
        <v>1245</v>
      </c>
      <c r="AE1250" s="66" t="s">
        <v>1703</v>
      </c>
      <c r="AF1250" s="65" t="s">
        <v>1702</v>
      </c>
      <c r="AG1250" s="60" t="s">
        <v>144</v>
      </c>
    </row>
    <row r="1251" spans="2:33" customFormat="1" x14ac:dyDescent="0.45"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D1251" s="65">
        <v>1246</v>
      </c>
      <c r="AE1251" s="66" t="s">
        <v>1704</v>
      </c>
      <c r="AF1251" s="65" t="s">
        <v>1702</v>
      </c>
      <c r="AG1251" s="60" t="s">
        <v>144</v>
      </c>
    </row>
    <row r="1252" spans="2:33" customFormat="1" x14ac:dyDescent="0.45">
      <c r="B1252" s="85"/>
      <c r="C1252" s="85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D1252" s="65">
        <v>1247</v>
      </c>
      <c r="AE1252" s="66" t="s">
        <v>1705</v>
      </c>
      <c r="AF1252" s="65" t="s">
        <v>1702</v>
      </c>
      <c r="AG1252" s="60" t="s">
        <v>144</v>
      </c>
    </row>
    <row r="1253" spans="2:33" customFormat="1" x14ac:dyDescent="0.45">
      <c r="B1253" s="85"/>
      <c r="C1253" s="85"/>
      <c r="D1253" s="85"/>
      <c r="E1253" s="85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D1253" s="65">
        <v>1248</v>
      </c>
      <c r="AE1253" s="66" t="s">
        <v>1706</v>
      </c>
      <c r="AF1253" s="65" t="s">
        <v>1702</v>
      </c>
      <c r="AG1253" s="60" t="s">
        <v>144</v>
      </c>
    </row>
    <row r="1254" spans="2:33" customFormat="1" x14ac:dyDescent="0.45">
      <c r="B1254" s="85"/>
      <c r="C1254" s="85"/>
      <c r="D1254" s="85"/>
      <c r="E1254" s="85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D1254" s="65">
        <v>1249</v>
      </c>
      <c r="AE1254" s="66" t="s">
        <v>1707</v>
      </c>
      <c r="AF1254" s="65" t="s">
        <v>1702</v>
      </c>
      <c r="AG1254" s="60" t="s">
        <v>144</v>
      </c>
    </row>
    <row r="1255" spans="2:33" customFormat="1" x14ac:dyDescent="0.45">
      <c r="B1255" s="85"/>
      <c r="C1255" s="85"/>
      <c r="D1255" s="85"/>
      <c r="E1255" s="85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D1255" s="65">
        <v>1250</v>
      </c>
      <c r="AE1255" s="66" t="s">
        <v>1708</v>
      </c>
      <c r="AF1255" s="65" t="s">
        <v>1702</v>
      </c>
      <c r="AG1255" s="60" t="s">
        <v>144</v>
      </c>
    </row>
    <row r="1256" spans="2:33" customFormat="1" x14ac:dyDescent="0.45"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D1256" s="65">
        <v>1251</v>
      </c>
      <c r="AE1256" s="66" t="s">
        <v>1709</v>
      </c>
      <c r="AF1256" s="65" t="s">
        <v>1702</v>
      </c>
      <c r="AG1256" s="60" t="s">
        <v>144</v>
      </c>
    </row>
    <row r="1257" spans="2:33" customFormat="1" x14ac:dyDescent="0.45">
      <c r="B1257" s="85"/>
      <c r="C1257" s="85"/>
      <c r="D1257" s="85"/>
      <c r="E1257" s="85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D1257" s="65">
        <v>1252</v>
      </c>
      <c r="AE1257" s="66" t="s">
        <v>1710</v>
      </c>
      <c r="AF1257" s="65" t="s">
        <v>1702</v>
      </c>
      <c r="AG1257" s="60" t="s">
        <v>144</v>
      </c>
    </row>
    <row r="1258" spans="2:33" customFormat="1" x14ac:dyDescent="0.45"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D1258" s="65">
        <v>1253</v>
      </c>
      <c r="AE1258" s="66" t="s">
        <v>1711</v>
      </c>
      <c r="AF1258" s="65" t="s">
        <v>1702</v>
      </c>
      <c r="AG1258" s="60" t="s">
        <v>144</v>
      </c>
    </row>
    <row r="1259" spans="2:33" customFormat="1" x14ac:dyDescent="0.45">
      <c r="B1259" s="85"/>
      <c r="C1259" s="85"/>
      <c r="D1259" s="85"/>
      <c r="E1259" s="85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D1259" s="65">
        <v>1254</v>
      </c>
      <c r="AE1259" s="66" t="s">
        <v>1712</v>
      </c>
      <c r="AF1259" s="65" t="s">
        <v>1702</v>
      </c>
      <c r="AG1259" s="60" t="s">
        <v>144</v>
      </c>
    </row>
    <row r="1260" spans="2:33" customFormat="1" x14ac:dyDescent="0.45">
      <c r="B1260" s="85"/>
      <c r="C1260" s="85"/>
      <c r="D1260" s="85"/>
      <c r="E1260" s="85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D1260" s="65">
        <v>1255</v>
      </c>
      <c r="AE1260" s="66" t="s">
        <v>1713</v>
      </c>
      <c r="AF1260" s="65" t="s">
        <v>1702</v>
      </c>
      <c r="AG1260" s="60" t="s">
        <v>144</v>
      </c>
    </row>
    <row r="1261" spans="2:33" customFormat="1" x14ac:dyDescent="0.45">
      <c r="B1261" s="85"/>
      <c r="C1261" s="85"/>
      <c r="D1261" s="85"/>
      <c r="E1261" s="85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D1261" s="65">
        <v>1256</v>
      </c>
      <c r="AE1261" s="66" t="s">
        <v>1714</v>
      </c>
      <c r="AF1261" s="65" t="s">
        <v>1702</v>
      </c>
      <c r="AG1261" s="60" t="s">
        <v>144</v>
      </c>
    </row>
    <row r="1262" spans="2:33" customFormat="1" x14ac:dyDescent="0.45">
      <c r="B1262" s="85"/>
      <c r="C1262" s="85"/>
      <c r="D1262" s="85"/>
      <c r="E1262" s="85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D1262" s="65">
        <v>1257</v>
      </c>
      <c r="AE1262" s="66" t="s">
        <v>1715</v>
      </c>
      <c r="AF1262" s="65" t="s">
        <v>1702</v>
      </c>
      <c r="AG1262" s="60" t="s">
        <v>144</v>
      </c>
    </row>
    <row r="1263" spans="2:33" customFormat="1" x14ac:dyDescent="0.45">
      <c r="B1263" s="85"/>
      <c r="C1263" s="85"/>
      <c r="D1263" s="85"/>
      <c r="E1263" s="85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D1263" s="65">
        <v>1258</v>
      </c>
      <c r="AE1263" s="66" t="s">
        <v>1716</v>
      </c>
      <c r="AF1263" s="65" t="s">
        <v>1702</v>
      </c>
      <c r="AG1263" s="60" t="s">
        <v>144</v>
      </c>
    </row>
    <row r="1264" spans="2:33" customFormat="1" x14ac:dyDescent="0.45">
      <c r="B1264" s="85"/>
      <c r="C1264" s="85"/>
      <c r="D1264" s="85"/>
      <c r="E1264" s="85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D1264" s="65">
        <v>1259</v>
      </c>
      <c r="AE1264" s="66" t="s">
        <v>1717</v>
      </c>
      <c r="AF1264" s="65" t="s">
        <v>1702</v>
      </c>
      <c r="AG1264" s="60" t="s">
        <v>144</v>
      </c>
    </row>
    <row r="1265" spans="2:33" customFormat="1" x14ac:dyDescent="0.45">
      <c r="B1265" s="85"/>
      <c r="C1265" s="85"/>
      <c r="D1265" s="85"/>
      <c r="E1265" s="85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D1265" s="65">
        <v>1260</v>
      </c>
      <c r="AE1265" s="66" t="s">
        <v>1718</v>
      </c>
      <c r="AF1265" s="65" t="s">
        <v>1702</v>
      </c>
      <c r="AG1265" s="60" t="s">
        <v>144</v>
      </c>
    </row>
    <row r="1266" spans="2:33" customFormat="1" x14ac:dyDescent="0.45">
      <c r="B1266" s="85"/>
      <c r="C1266" s="85"/>
      <c r="D1266" s="85"/>
      <c r="E1266" s="85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D1266" s="65">
        <v>1261</v>
      </c>
      <c r="AE1266" s="66" t="s">
        <v>1719</v>
      </c>
      <c r="AF1266" s="65" t="s">
        <v>1702</v>
      </c>
      <c r="AG1266" s="60" t="s">
        <v>144</v>
      </c>
    </row>
    <row r="1267" spans="2:33" customFormat="1" x14ac:dyDescent="0.45">
      <c r="B1267" s="85"/>
      <c r="C1267" s="85"/>
      <c r="D1267" s="85"/>
      <c r="E1267" s="85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D1267" s="65">
        <v>1262</v>
      </c>
      <c r="AE1267" s="66" t="s">
        <v>1720</v>
      </c>
      <c r="AF1267" s="65" t="s">
        <v>1702</v>
      </c>
      <c r="AG1267" s="60" t="s">
        <v>144</v>
      </c>
    </row>
    <row r="1268" spans="2:33" customFormat="1" x14ac:dyDescent="0.45">
      <c r="B1268" s="85"/>
      <c r="C1268" s="8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D1268" s="65">
        <v>1263</v>
      </c>
      <c r="AE1268" s="66" t="s">
        <v>1721</v>
      </c>
      <c r="AF1268" s="65" t="s">
        <v>1702</v>
      </c>
      <c r="AG1268" s="60" t="s">
        <v>144</v>
      </c>
    </row>
    <row r="1269" spans="2:33" customFormat="1" x14ac:dyDescent="0.45">
      <c r="B1269" s="85"/>
      <c r="C1269" s="85"/>
      <c r="D1269" s="85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D1269" s="65">
        <v>1264</v>
      </c>
      <c r="AE1269" s="66" t="s">
        <v>1722</v>
      </c>
      <c r="AF1269" s="65" t="s">
        <v>1702</v>
      </c>
      <c r="AG1269" s="60" t="s">
        <v>144</v>
      </c>
    </row>
    <row r="1270" spans="2:33" customFormat="1" x14ac:dyDescent="0.45">
      <c r="B1270" s="85"/>
      <c r="C1270" s="85"/>
      <c r="D1270" s="85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D1270" s="65">
        <v>1265</v>
      </c>
      <c r="AE1270" s="66" t="s">
        <v>1723</v>
      </c>
      <c r="AF1270" s="65" t="s">
        <v>1702</v>
      </c>
      <c r="AG1270" s="60" t="s">
        <v>144</v>
      </c>
    </row>
    <row r="1271" spans="2:33" customFormat="1" x14ac:dyDescent="0.45">
      <c r="B1271" s="85"/>
      <c r="C1271" s="85"/>
      <c r="D1271" s="85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D1271" s="65">
        <v>1266</v>
      </c>
      <c r="AE1271" s="66" t="s">
        <v>1724</v>
      </c>
      <c r="AF1271" s="65" t="s">
        <v>1702</v>
      </c>
      <c r="AG1271" s="60" t="s">
        <v>144</v>
      </c>
    </row>
    <row r="1272" spans="2:33" customFormat="1" x14ac:dyDescent="0.45">
      <c r="B1272" s="85"/>
      <c r="C1272" s="85"/>
      <c r="D1272" s="85"/>
      <c r="E1272" s="85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D1272" s="65">
        <v>1267</v>
      </c>
      <c r="AE1272" s="66" t="s">
        <v>1725</v>
      </c>
      <c r="AF1272" s="65" t="s">
        <v>1726</v>
      </c>
      <c r="AG1272" s="60" t="s">
        <v>144</v>
      </c>
    </row>
    <row r="1273" spans="2:33" customFormat="1" x14ac:dyDescent="0.45">
      <c r="B1273" s="85"/>
      <c r="C1273" s="85"/>
      <c r="D1273" s="85"/>
      <c r="E1273" s="85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D1273" s="65">
        <v>1268</v>
      </c>
      <c r="AE1273" s="66" t="s">
        <v>1727</v>
      </c>
      <c r="AF1273" s="65" t="s">
        <v>1726</v>
      </c>
      <c r="AG1273" s="60" t="s">
        <v>144</v>
      </c>
    </row>
    <row r="1274" spans="2:33" customFormat="1" x14ac:dyDescent="0.45">
      <c r="B1274" s="85"/>
      <c r="C1274" s="85"/>
      <c r="D1274" s="85"/>
      <c r="E1274" s="85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D1274" s="65">
        <v>1269</v>
      </c>
      <c r="AE1274" s="66" t="s">
        <v>1728</v>
      </c>
      <c r="AF1274" s="65" t="s">
        <v>1729</v>
      </c>
      <c r="AG1274" s="60" t="s">
        <v>144</v>
      </c>
    </row>
    <row r="1275" spans="2:33" customFormat="1" x14ac:dyDescent="0.45">
      <c r="B1275" s="85"/>
      <c r="C1275" s="85"/>
      <c r="D1275" s="85"/>
      <c r="E1275" s="85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D1275" s="65">
        <v>1270</v>
      </c>
      <c r="AE1275" s="66" t="s">
        <v>1730</v>
      </c>
      <c r="AF1275" s="65" t="s">
        <v>1731</v>
      </c>
      <c r="AG1275" s="60" t="s">
        <v>144</v>
      </c>
    </row>
    <row r="1276" spans="2:33" customFormat="1" x14ac:dyDescent="0.45">
      <c r="B1276" s="85"/>
      <c r="C1276" s="85"/>
      <c r="D1276" s="85"/>
      <c r="E1276" s="85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D1276" s="65">
        <v>1271</v>
      </c>
      <c r="AE1276" s="66" t="s">
        <v>1732</v>
      </c>
      <c r="AF1276" s="65" t="s">
        <v>1731</v>
      </c>
      <c r="AG1276" s="60" t="s">
        <v>144</v>
      </c>
    </row>
    <row r="1277" spans="2:33" customFormat="1" x14ac:dyDescent="0.45">
      <c r="B1277" s="85"/>
      <c r="C1277" s="8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D1277" s="65">
        <v>1272</v>
      </c>
      <c r="AE1277" s="66" t="s">
        <v>1733</v>
      </c>
      <c r="AF1277" s="65" t="s">
        <v>1731</v>
      </c>
      <c r="AG1277" s="60" t="s">
        <v>144</v>
      </c>
    </row>
    <row r="1278" spans="2:33" customFormat="1" x14ac:dyDescent="0.45">
      <c r="B1278" s="85"/>
      <c r="C1278" s="85"/>
      <c r="D1278" s="85"/>
      <c r="E1278" s="85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D1278" s="65">
        <v>1273</v>
      </c>
      <c r="AE1278" s="66" t="s">
        <v>1734</v>
      </c>
      <c r="AF1278" s="65" t="s">
        <v>1735</v>
      </c>
      <c r="AG1278" s="60" t="s">
        <v>144</v>
      </c>
    </row>
    <row r="1279" spans="2:33" customFormat="1" x14ac:dyDescent="0.45"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D1279" s="65">
        <v>1274</v>
      </c>
      <c r="AE1279" s="66" t="s">
        <v>1736</v>
      </c>
      <c r="AF1279" s="65" t="s">
        <v>1735</v>
      </c>
      <c r="AG1279" s="60" t="s">
        <v>144</v>
      </c>
    </row>
    <row r="1280" spans="2:33" customFormat="1" x14ac:dyDescent="0.45">
      <c r="B1280" s="85"/>
      <c r="C1280" s="85"/>
      <c r="D1280" s="85"/>
      <c r="E1280" s="85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D1280" s="65">
        <v>1275</v>
      </c>
      <c r="AE1280" s="66" t="s">
        <v>1737</v>
      </c>
      <c r="AF1280" s="65" t="s">
        <v>1738</v>
      </c>
      <c r="AG1280" s="60" t="s">
        <v>144</v>
      </c>
    </row>
    <row r="1281" spans="2:33" customFormat="1" x14ac:dyDescent="0.45">
      <c r="B1281" s="85"/>
      <c r="C1281" s="8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D1281" s="65">
        <v>1276</v>
      </c>
      <c r="AE1281" s="66" t="s">
        <v>1739</v>
      </c>
      <c r="AF1281" s="65" t="s">
        <v>1738</v>
      </c>
      <c r="AG1281" s="60" t="s">
        <v>144</v>
      </c>
    </row>
    <row r="1282" spans="2:33" customFormat="1" x14ac:dyDescent="0.45"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D1282" s="65">
        <v>1277</v>
      </c>
      <c r="AE1282" s="66" t="s">
        <v>1740</v>
      </c>
      <c r="AF1282" s="65" t="s">
        <v>1738</v>
      </c>
      <c r="AG1282" s="60" t="s">
        <v>144</v>
      </c>
    </row>
    <row r="1283" spans="2:33" customFormat="1" x14ac:dyDescent="0.45"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D1283" s="65">
        <v>1278</v>
      </c>
      <c r="AE1283" s="66" t="s">
        <v>1741</v>
      </c>
      <c r="AF1283" s="65" t="s">
        <v>1738</v>
      </c>
      <c r="AG1283" s="60" t="s">
        <v>144</v>
      </c>
    </row>
    <row r="1284" spans="2:33" customFormat="1" x14ac:dyDescent="0.45"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D1284" s="65">
        <v>1279</v>
      </c>
      <c r="AE1284" s="66" t="s">
        <v>1742</v>
      </c>
      <c r="AF1284" s="65" t="s">
        <v>1738</v>
      </c>
      <c r="AG1284" s="60" t="s">
        <v>144</v>
      </c>
    </row>
    <row r="1285" spans="2:33" customFormat="1" x14ac:dyDescent="0.45">
      <c r="B1285" s="85"/>
      <c r="C1285" s="85"/>
      <c r="D1285" s="85"/>
      <c r="E1285" s="85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D1285" s="65">
        <v>1280</v>
      </c>
      <c r="AE1285" s="66" t="s">
        <v>1743</v>
      </c>
      <c r="AF1285" s="65" t="s">
        <v>1738</v>
      </c>
      <c r="AG1285" s="60" t="s">
        <v>144</v>
      </c>
    </row>
    <row r="1286" spans="2:33" customFormat="1" x14ac:dyDescent="0.45">
      <c r="B1286" s="85"/>
      <c r="C1286" s="85"/>
      <c r="D1286" s="85"/>
      <c r="E1286" s="85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D1286" s="65">
        <v>1281</v>
      </c>
      <c r="AE1286" s="66" t="s">
        <v>1744</v>
      </c>
      <c r="AF1286" s="65" t="s">
        <v>1738</v>
      </c>
      <c r="AG1286" s="60" t="s">
        <v>144</v>
      </c>
    </row>
    <row r="1287" spans="2:33" customFormat="1" x14ac:dyDescent="0.45">
      <c r="B1287" s="85"/>
      <c r="C1287" s="85"/>
      <c r="D1287" s="85"/>
      <c r="E1287" s="85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D1287" s="65">
        <v>1282</v>
      </c>
      <c r="AE1287" s="66" t="s">
        <v>1269</v>
      </c>
      <c r="AF1287" s="65" t="s">
        <v>1738</v>
      </c>
      <c r="AG1287" s="60" t="s">
        <v>144</v>
      </c>
    </row>
    <row r="1288" spans="2:33" customFormat="1" x14ac:dyDescent="0.45">
      <c r="B1288" s="85"/>
      <c r="C1288" s="85"/>
      <c r="D1288" s="85"/>
      <c r="E1288" s="85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D1288" s="65">
        <v>1283</v>
      </c>
      <c r="AE1288" s="66" t="s">
        <v>1745</v>
      </c>
      <c r="AF1288" s="65" t="s">
        <v>1738</v>
      </c>
      <c r="AG1288" s="60" t="s">
        <v>144</v>
      </c>
    </row>
    <row r="1289" spans="2:33" customFormat="1" x14ac:dyDescent="0.45">
      <c r="B1289" s="85"/>
      <c r="C1289" s="85"/>
      <c r="D1289" s="85"/>
      <c r="E1289" s="85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D1289" s="65">
        <v>1284</v>
      </c>
      <c r="AE1289" s="66" t="s">
        <v>1746</v>
      </c>
      <c r="AF1289" s="65" t="s">
        <v>1738</v>
      </c>
      <c r="AG1289" s="60" t="s">
        <v>144</v>
      </c>
    </row>
    <row r="1290" spans="2:33" customFormat="1" x14ac:dyDescent="0.45">
      <c r="B1290" s="85"/>
      <c r="C1290" s="85"/>
      <c r="D1290" s="85"/>
      <c r="E1290" s="85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D1290" s="65">
        <v>1285</v>
      </c>
      <c r="AE1290" s="66" t="s">
        <v>1747</v>
      </c>
      <c r="AF1290" s="65" t="s">
        <v>1738</v>
      </c>
      <c r="AG1290" s="60" t="s">
        <v>144</v>
      </c>
    </row>
    <row r="1291" spans="2:33" customFormat="1" x14ac:dyDescent="0.45">
      <c r="B1291" s="85"/>
      <c r="C1291" s="85"/>
      <c r="D1291" s="85"/>
      <c r="E1291" s="85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D1291" s="65">
        <v>1286</v>
      </c>
      <c r="AE1291" s="66" t="s">
        <v>1748</v>
      </c>
      <c r="AF1291" s="65" t="s">
        <v>1738</v>
      </c>
      <c r="AG1291" s="60" t="s">
        <v>144</v>
      </c>
    </row>
    <row r="1292" spans="2:33" customFormat="1" x14ac:dyDescent="0.45">
      <c r="B1292" s="85"/>
      <c r="C1292" s="85"/>
      <c r="D1292" s="85"/>
      <c r="E1292" s="85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D1292" s="65">
        <v>1287</v>
      </c>
      <c r="AE1292" s="66" t="s">
        <v>1749</v>
      </c>
      <c r="AF1292" s="65" t="s">
        <v>1738</v>
      </c>
      <c r="AG1292" s="60" t="s">
        <v>144</v>
      </c>
    </row>
    <row r="1293" spans="2:33" customFormat="1" x14ac:dyDescent="0.45">
      <c r="B1293" s="85"/>
      <c r="C1293" s="85"/>
      <c r="D1293" s="85"/>
      <c r="E1293" s="85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D1293" s="65">
        <v>1288</v>
      </c>
      <c r="AE1293" s="66" t="s">
        <v>1750</v>
      </c>
      <c r="AF1293" s="65" t="s">
        <v>1738</v>
      </c>
      <c r="AG1293" s="60" t="s">
        <v>144</v>
      </c>
    </row>
    <row r="1294" spans="2:33" customFormat="1" x14ac:dyDescent="0.45">
      <c r="B1294" s="85"/>
      <c r="C1294" s="85"/>
      <c r="D1294" s="85"/>
      <c r="E1294" s="85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D1294" s="65">
        <v>1289</v>
      </c>
      <c r="AE1294" s="66" t="s">
        <v>1751</v>
      </c>
      <c r="AF1294" s="65" t="s">
        <v>1738</v>
      </c>
      <c r="AG1294" s="60" t="s">
        <v>144</v>
      </c>
    </row>
    <row r="1295" spans="2:33" customFormat="1" x14ac:dyDescent="0.45">
      <c r="B1295" s="85"/>
      <c r="C1295" s="85"/>
      <c r="D1295" s="85"/>
      <c r="E1295" s="85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D1295" s="65">
        <v>1290</v>
      </c>
      <c r="AE1295" s="66" t="s">
        <v>1752</v>
      </c>
      <c r="AF1295" s="65" t="s">
        <v>1738</v>
      </c>
      <c r="AG1295" s="60" t="s">
        <v>144</v>
      </c>
    </row>
    <row r="1296" spans="2:33" customFormat="1" x14ac:dyDescent="0.45">
      <c r="B1296" s="85"/>
      <c r="C1296" s="85"/>
      <c r="D1296" s="85"/>
      <c r="E1296" s="85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D1296" s="65">
        <v>1291</v>
      </c>
      <c r="AE1296" s="66" t="s">
        <v>1753</v>
      </c>
      <c r="AF1296" s="65" t="s">
        <v>1754</v>
      </c>
      <c r="AG1296" s="60" t="s">
        <v>144</v>
      </c>
    </row>
    <row r="1297" spans="2:33" customFormat="1" x14ac:dyDescent="0.45">
      <c r="B1297" s="85"/>
      <c r="C1297" s="85"/>
      <c r="D1297" s="85"/>
      <c r="E1297" s="85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D1297" s="65">
        <v>1292</v>
      </c>
      <c r="AE1297" s="66" t="s">
        <v>1755</v>
      </c>
      <c r="AF1297" s="65" t="s">
        <v>1754</v>
      </c>
      <c r="AG1297" s="60" t="s">
        <v>144</v>
      </c>
    </row>
    <row r="1298" spans="2:33" customFormat="1" x14ac:dyDescent="0.45">
      <c r="B1298" s="85"/>
      <c r="C1298" s="85"/>
      <c r="D1298" s="85"/>
      <c r="E1298" s="85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D1298" s="65">
        <v>1293</v>
      </c>
      <c r="AE1298" s="66" t="s">
        <v>1756</v>
      </c>
      <c r="AF1298" s="65" t="s">
        <v>1754</v>
      </c>
      <c r="AG1298" s="60" t="s">
        <v>144</v>
      </c>
    </row>
    <row r="1299" spans="2:33" customFormat="1" x14ac:dyDescent="0.45">
      <c r="B1299" s="85"/>
      <c r="C1299" s="85"/>
      <c r="D1299" s="85"/>
      <c r="E1299" s="85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D1299" s="65">
        <v>1294</v>
      </c>
      <c r="AE1299" s="66" t="s">
        <v>1757</v>
      </c>
      <c r="AF1299" s="65" t="s">
        <v>1754</v>
      </c>
      <c r="AG1299" s="60" t="s">
        <v>144</v>
      </c>
    </row>
    <row r="1300" spans="2:33" customFormat="1" x14ac:dyDescent="0.45">
      <c r="B1300" s="85"/>
      <c r="C1300" s="85"/>
      <c r="D1300" s="85"/>
      <c r="E1300" s="85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D1300" s="65">
        <v>1295</v>
      </c>
      <c r="AE1300" s="66" t="s">
        <v>1758</v>
      </c>
      <c r="AF1300" s="65" t="s">
        <v>1759</v>
      </c>
      <c r="AG1300" s="60" t="s">
        <v>144</v>
      </c>
    </row>
    <row r="1301" spans="2:33" customFormat="1" x14ac:dyDescent="0.45"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D1301" s="65">
        <v>1296</v>
      </c>
      <c r="AE1301" s="66" t="s">
        <v>1760</v>
      </c>
      <c r="AF1301" s="65" t="s">
        <v>1759</v>
      </c>
      <c r="AG1301" s="60" t="s">
        <v>144</v>
      </c>
    </row>
    <row r="1302" spans="2:33" customFormat="1" x14ac:dyDescent="0.45">
      <c r="B1302" s="85"/>
      <c r="C1302" s="85"/>
      <c r="D1302" s="85"/>
      <c r="E1302" s="85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D1302" s="65">
        <v>1297</v>
      </c>
      <c r="AE1302" s="66" t="s">
        <v>1761</v>
      </c>
      <c r="AF1302" s="65" t="s">
        <v>1759</v>
      </c>
      <c r="AG1302" s="60" t="s">
        <v>144</v>
      </c>
    </row>
    <row r="1303" spans="2:33" customFormat="1" x14ac:dyDescent="0.45">
      <c r="B1303" s="85"/>
      <c r="C1303" s="85"/>
      <c r="D1303" s="85"/>
      <c r="E1303" s="85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D1303" s="65">
        <v>1298</v>
      </c>
      <c r="AE1303" s="66" t="s">
        <v>1762</v>
      </c>
      <c r="AF1303" s="65" t="s">
        <v>1759</v>
      </c>
      <c r="AG1303" s="60" t="s">
        <v>144</v>
      </c>
    </row>
    <row r="1304" spans="2:33" customFormat="1" x14ac:dyDescent="0.45">
      <c r="B1304" s="85"/>
      <c r="C1304" s="85"/>
      <c r="D1304" s="85"/>
      <c r="E1304" s="85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D1304" s="65">
        <v>1299</v>
      </c>
      <c r="AE1304" s="66" t="s">
        <v>1763</v>
      </c>
      <c r="AF1304" s="65" t="s">
        <v>1759</v>
      </c>
      <c r="AG1304" s="60" t="s">
        <v>144</v>
      </c>
    </row>
    <row r="1305" spans="2:33" customFormat="1" x14ac:dyDescent="0.45">
      <c r="B1305" s="85"/>
      <c r="C1305" s="85"/>
      <c r="D1305" s="85"/>
      <c r="E1305" s="85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D1305" s="65">
        <v>1300</v>
      </c>
      <c r="AE1305" s="66" t="s">
        <v>1764</v>
      </c>
      <c r="AF1305" s="65" t="s">
        <v>1759</v>
      </c>
      <c r="AG1305" s="60" t="s">
        <v>144</v>
      </c>
    </row>
    <row r="1306" spans="2:33" customFormat="1" x14ac:dyDescent="0.45"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D1306" s="65">
        <v>1301</v>
      </c>
      <c r="AE1306" s="66" t="s">
        <v>1765</v>
      </c>
      <c r="AF1306" s="65" t="s">
        <v>1759</v>
      </c>
      <c r="AG1306" s="60" t="s">
        <v>144</v>
      </c>
    </row>
    <row r="1307" spans="2:33" customFormat="1" x14ac:dyDescent="0.45">
      <c r="B1307" s="85"/>
      <c r="C1307" s="85"/>
      <c r="D1307" s="85"/>
      <c r="E1307" s="85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D1307" s="65">
        <v>1302</v>
      </c>
      <c r="AE1307" s="66" t="s">
        <v>1766</v>
      </c>
      <c r="AF1307" s="65" t="s">
        <v>1759</v>
      </c>
      <c r="AG1307" s="60" t="s">
        <v>144</v>
      </c>
    </row>
    <row r="1308" spans="2:33" customFormat="1" x14ac:dyDescent="0.45"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D1308" s="65">
        <v>1303</v>
      </c>
      <c r="AE1308" s="66" t="s">
        <v>1767</v>
      </c>
      <c r="AF1308" s="65" t="s">
        <v>1759</v>
      </c>
      <c r="AG1308" s="60" t="s">
        <v>144</v>
      </c>
    </row>
    <row r="1309" spans="2:33" customFormat="1" x14ac:dyDescent="0.45">
      <c r="B1309" s="85"/>
      <c r="C1309" s="85"/>
      <c r="D1309" s="85"/>
      <c r="E1309" s="85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D1309" s="65">
        <v>1304</v>
      </c>
      <c r="AE1309" s="66" t="s">
        <v>1768</v>
      </c>
      <c r="AF1309" s="65" t="s">
        <v>1769</v>
      </c>
      <c r="AG1309" s="60" t="s">
        <v>144</v>
      </c>
    </row>
    <row r="1310" spans="2:33" customFormat="1" x14ac:dyDescent="0.45">
      <c r="B1310" s="85"/>
      <c r="C1310" s="85"/>
      <c r="D1310" s="85"/>
      <c r="E1310" s="85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D1310" s="65">
        <v>1305</v>
      </c>
      <c r="AE1310" s="66" t="s">
        <v>1770</v>
      </c>
      <c r="AF1310" s="65" t="s">
        <v>1769</v>
      </c>
      <c r="AG1310" s="60" t="s">
        <v>144</v>
      </c>
    </row>
    <row r="1311" spans="2:33" customFormat="1" x14ac:dyDescent="0.45">
      <c r="B1311" s="85"/>
      <c r="C1311" s="85"/>
      <c r="D1311" s="85"/>
      <c r="E1311" s="85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D1311" s="65">
        <v>1306</v>
      </c>
      <c r="AE1311" s="66" t="s">
        <v>1771</v>
      </c>
      <c r="AF1311" s="65" t="s">
        <v>1772</v>
      </c>
      <c r="AG1311" s="60" t="s">
        <v>144</v>
      </c>
    </row>
    <row r="1312" spans="2:33" customFormat="1" x14ac:dyDescent="0.45">
      <c r="B1312" s="85"/>
      <c r="C1312" s="85"/>
      <c r="D1312" s="85"/>
      <c r="E1312" s="85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D1312" s="65">
        <v>1307</v>
      </c>
      <c r="AE1312" s="66" t="s">
        <v>1773</v>
      </c>
      <c r="AF1312" s="65" t="s">
        <v>1772</v>
      </c>
      <c r="AG1312" s="60" t="s">
        <v>144</v>
      </c>
    </row>
    <row r="1313" spans="2:33" customFormat="1" x14ac:dyDescent="0.45">
      <c r="B1313" s="85"/>
      <c r="C1313" s="85"/>
      <c r="D1313" s="85"/>
      <c r="E1313" s="85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D1313" s="65">
        <v>1308</v>
      </c>
      <c r="AE1313" s="66" t="s">
        <v>1774</v>
      </c>
      <c r="AF1313" s="65" t="s">
        <v>1772</v>
      </c>
      <c r="AG1313" s="60" t="s">
        <v>144</v>
      </c>
    </row>
    <row r="1314" spans="2:33" customFormat="1" x14ac:dyDescent="0.45">
      <c r="B1314" s="85"/>
      <c r="C1314" s="85"/>
      <c r="D1314" s="85"/>
      <c r="E1314" s="85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D1314" s="65">
        <v>1309</v>
      </c>
      <c r="AE1314" s="66" t="s">
        <v>1775</v>
      </c>
      <c r="AF1314" s="65" t="s">
        <v>1772</v>
      </c>
      <c r="AG1314" s="60" t="s">
        <v>144</v>
      </c>
    </row>
    <row r="1315" spans="2:33" customFormat="1" x14ac:dyDescent="0.45">
      <c r="B1315" s="85"/>
      <c r="C1315" s="85"/>
      <c r="D1315" s="85"/>
      <c r="E1315" s="85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D1315" s="65">
        <v>1310</v>
      </c>
      <c r="AE1315" s="66" t="s">
        <v>1776</v>
      </c>
      <c r="AF1315" s="65" t="s">
        <v>1772</v>
      </c>
      <c r="AG1315" s="60" t="s">
        <v>144</v>
      </c>
    </row>
    <row r="1316" spans="2:33" customFormat="1" x14ac:dyDescent="0.45">
      <c r="B1316" s="85"/>
      <c r="C1316" s="85"/>
      <c r="D1316" s="85"/>
      <c r="E1316" s="85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D1316" s="65">
        <v>1311</v>
      </c>
      <c r="AE1316" s="66" t="s">
        <v>1777</v>
      </c>
      <c r="AF1316" s="65" t="s">
        <v>1772</v>
      </c>
      <c r="AG1316" s="60" t="s">
        <v>144</v>
      </c>
    </row>
    <row r="1317" spans="2:33" customFormat="1" x14ac:dyDescent="0.45">
      <c r="B1317" s="85"/>
      <c r="C1317" s="85"/>
      <c r="D1317" s="85"/>
      <c r="E1317" s="85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D1317" s="65">
        <v>1312</v>
      </c>
      <c r="AE1317" s="66" t="s">
        <v>1778</v>
      </c>
      <c r="AF1317" s="65" t="s">
        <v>1772</v>
      </c>
      <c r="AG1317" s="60" t="s">
        <v>144</v>
      </c>
    </row>
    <row r="1318" spans="2:33" customFormat="1" x14ac:dyDescent="0.45">
      <c r="B1318" s="85"/>
      <c r="C1318" s="85"/>
      <c r="D1318" s="85"/>
      <c r="E1318" s="85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D1318" s="65">
        <v>1313</v>
      </c>
      <c r="AE1318" s="66" t="s">
        <v>1779</v>
      </c>
      <c r="AF1318" s="65" t="s">
        <v>1772</v>
      </c>
      <c r="AG1318" s="60" t="s">
        <v>144</v>
      </c>
    </row>
    <row r="1319" spans="2:33" customFormat="1" x14ac:dyDescent="0.45">
      <c r="B1319" s="85"/>
      <c r="C1319" s="85"/>
      <c r="D1319" s="85"/>
      <c r="E1319" s="85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D1319" s="65">
        <v>1314</v>
      </c>
      <c r="AE1319" s="66" t="s">
        <v>1780</v>
      </c>
      <c r="AF1319" s="65" t="s">
        <v>1772</v>
      </c>
      <c r="AG1319" s="60" t="s">
        <v>144</v>
      </c>
    </row>
    <row r="1320" spans="2:33" customFormat="1" x14ac:dyDescent="0.45">
      <c r="B1320" s="85"/>
      <c r="C1320" s="85"/>
      <c r="D1320" s="85"/>
      <c r="E1320" s="85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D1320" s="65">
        <v>1315</v>
      </c>
      <c r="AE1320" s="66" t="s">
        <v>1781</v>
      </c>
      <c r="AF1320" s="65" t="s">
        <v>1772</v>
      </c>
      <c r="AG1320" s="60" t="s">
        <v>144</v>
      </c>
    </row>
    <row r="1321" spans="2:33" customFormat="1" x14ac:dyDescent="0.45">
      <c r="B1321" s="85"/>
      <c r="C1321" s="85"/>
      <c r="D1321" s="85"/>
      <c r="E1321" s="85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D1321" s="65">
        <v>1316</v>
      </c>
      <c r="AE1321" s="66" t="s">
        <v>1782</v>
      </c>
      <c r="AF1321" s="65" t="s">
        <v>1772</v>
      </c>
      <c r="AG1321" s="60" t="s">
        <v>144</v>
      </c>
    </row>
    <row r="1322" spans="2:33" customFormat="1" x14ac:dyDescent="0.45">
      <c r="B1322" s="85"/>
      <c r="C1322" s="85"/>
      <c r="D1322" s="85"/>
      <c r="E1322" s="85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D1322" s="65">
        <v>1317</v>
      </c>
      <c r="AE1322" s="66" t="s">
        <v>55</v>
      </c>
      <c r="AF1322" s="65" t="s">
        <v>1772</v>
      </c>
      <c r="AG1322" s="60" t="s">
        <v>144</v>
      </c>
    </row>
    <row r="1323" spans="2:33" customFormat="1" x14ac:dyDescent="0.45">
      <c r="B1323" s="85"/>
      <c r="C1323" s="85"/>
      <c r="D1323" s="85"/>
      <c r="E1323" s="85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D1323" s="65">
        <v>1318</v>
      </c>
      <c r="AE1323" s="66" t="s">
        <v>1783</v>
      </c>
      <c r="AF1323" s="65" t="s">
        <v>1772</v>
      </c>
      <c r="AG1323" s="60" t="s">
        <v>144</v>
      </c>
    </row>
    <row r="1324" spans="2:33" customFormat="1" x14ac:dyDescent="0.45">
      <c r="B1324" s="85"/>
      <c r="C1324" s="85"/>
      <c r="D1324" s="85"/>
      <c r="E1324" s="85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D1324" s="65">
        <v>1319</v>
      </c>
      <c r="AE1324" s="66" t="s">
        <v>1784</v>
      </c>
      <c r="AF1324" s="65" t="s">
        <v>1772</v>
      </c>
      <c r="AG1324" s="60" t="s">
        <v>144</v>
      </c>
    </row>
    <row r="1325" spans="2:33" customFormat="1" x14ac:dyDescent="0.45">
      <c r="B1325" s="85"/>
      <c r="C1325" s="85"/>
      <c r="D1325" s="85"/>
      <c r="E1325" s="85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D1325" s="65">
        <v>1320</v>
      </c>
      <c r="AE1325" s="66" t="s">
        <v>1785</v>
      </c>
      <c r="AF1325" s="65" t="s">
        <v>1772</v>
      </c>
      <c r="AG1325" s="60" t="s">
        <v>144</v>
      </c>
    </row>
    <row r="1326" spans="2:33" customFormat="1" x14ac:dyDescent="0.45">
      <c r="B1326" s="85"/>
      <c r="C1326" s="8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D1326" s="65">
        <v>1321</v>
      </c>
      <c r="AE1326" s="66" t="s">
        <v>1786</v>
      </c>
      <c r="AF1326" s="65" t="s">
        <v>1772</v>
      </c>
      <c r="AG1326" s="60" t="s">
        <v>144</v>
      </c>
    </row>
    <row r="1327" spans="2:33" customFormat="1" x14ac:dyDescent="0.45">
      <c r="B1327" s="85"/>
      <c r="C1327" s="85"/>
      <c r="D1327" s="85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D1327" s="65">
        <v>1322</v>
      </c>
      <c r="AE1327" s="66" t="s">
        <v>1787</v>
      </c>
      <c r="AF1327" s="65" t="s">
        <v>1772</v>
      </c>
      <c r="AG1327" s="60" t="s">
        <v>144</v>
      </c>
    </row>
    <row r="1328" spans="2:33" customFormat="1" x14ac:dyDescent="0.45">
      <c r="B1328" s="85"/>
      <c r="C1328" s="8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D1328" s="65">
        <v>1323</v>
      </c>
      <c r="AE1328" s="66" t="s">
        <v>1788</v>
      </c>
      <c r="AF1328" s="65" t="s">
        <v>1772</v>
      </c>
      <c r="AG1328" s="60" t="s">
        <v>144</v>
      </c>
    </row>
    <row r="1329" spans="2:33" customFormat="1" x14ac:dyDescent="0.45">
      <c r="B1329" s="85"/>
      <c r="C1329" s="85"/>
      <c r="D1329" s="85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D1329" s="65">
        <v>1324</v>
      </c>
      <c r="AE1329" s="66" t="s">
        <v>1789</v>
      </c>
      <c r="AF1329" s="65" t="s">
        <v>1772</v>
      </c>
      <c r="AG1329" s="60" t="s">
        <v>144</v>
      </c>
    </row>
    <row r="1330" spans="2:33" customFormat="1" x14ac:dyDescent="0.45">
      <c r="B1330" s="85"/>
      <c r="C1330" s="85"/>
      <c r="D1330" s="85"/>
      <c r="E1330" s="85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D1330" s="65">
        <v>1325</v>
      </c>
      <c r="AE1330" s="66" t="s">
        <v>1790</v>
      </c>
      <c r="AF1330" s="65" t="s">
        <v>1772</v>
      </c>
      <c r="AG1330" s="60" t="s">
        <v>144</v>
      </c>
    </row>
    <row r="1331" spans="2:33" customFormat="1" x14ac:dyDescent="0.45">
      <c r="B1331" s="85"/>
      <c r="C1331" s="85"/>
      <c r="D1331" s="85"/>
      <c r="E1331" s="85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D1331" s="65">
        <v>1326</v>
      </c>
      <c r="AE1331" s="66" t="s">
        <v>1791</v>
      </c>
      <c r="AF1331" s="65" t="s">
        <v>1772</v>
      </c>
      <c r="AG1331" s="60" t="s">
        <v>144</v>
      </c>
    </row>
    <row r="1332" spans="2:33" customFormat="1" x14ac:dyDescent="0.45">
      <c r="B1332" s="85"/>
      <c r="C1332" s="85"/>
      <c r="D1332" s="85"/>
      <c r="E1332" s="85"/>
      <c r="F1332" s="85"/>
      <c r="G1332" s="85"/>
      <c r="H1332" s="85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D1332" s="65">
        <v>1327</v>
      </c>
      <c r="AE1332" s="66" t="s">
        <v>1792</v>
      </c>
      <c r="AF1332" s="65" t="s">
        <v>1772</v>
      </c>
      <c r="AG1332" s="60" t="s">
        <v>144</v>
      </c>
    </row>
    <row r="1333" spans="2:33" customFormat="1" x14ac:dyDescent="0.45">
      <c r="B1333" s="85"/>
      <c r="C1333" s="8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D1333" s="65">
        <v>1328</v>
      </c>
      <c r="AE1333" s="66" t="s">
        <v>1793</v>
      </c>
      <c r="AF1333" s="65" t="s">
        <v>1772</v>
      </c>
      <c r="AG1333" s="60" t="s">
        <v>144</v>
      </c>
    </row>
    <row r="1334" spans="2:33" customFormat="1" x14ac:dyDescent="0.45">
      <c r="B1334" s="85"/>
      <c r="C1334" s="8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D1334" s="65">
        <v>1329</v>
      </c>
      <c r="AE1334" s="66" t="s">
        <v>1794</v>
      </c>
      <c r="AF1334" s="65" t="s">
        <v>1772</v>
      </c>
      <c r="AG1334" s="60" t="s">
        <v>144</v>
      </c>
    </row>
    <row r="1335" spans="2:33" customFormat="1" x14ac:dyDescent="0.45">
      <c r="B1335" s="85"/>
      <c r="C1335" s="8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D1335" s="65">
        <v>1330</v>
      </c>
      <c r="AE1335" s="66" t="s">
        <v>1795</v>
      </c>
      <c r="AF1335" s="65" t="s">
        <v>1772</v>
      </c>
      <c r="AG1335" s="60" t="s">
        <v>144</v>
      </c>
    </row>
    <row r="1336" spans="2:33" customFormat="1" x14ac:dyDescent="0.45">
      <c r="B1336" s="85"/>
      <c r="C1336" s="8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D1336" s="65">
        <v>1331</v>
      </c>
      <c r="AE1336" s="66" t="s">
        <v>1796</v>
      </c>
      <c r="AF1336" s="65" t="s">
        <v>1772</v>
      </c>
      <c r="AG1336" s="60" t="s">
        <v>144</v>
      </c>
    </row>
    <row r="1337" spans="2:33" customFormat="1" x14ac:dyDescent="0.45">
      <c r="B1337" s="85"/>
      <c r="C1337" s="8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D1337" s="65">
        <v>1332</v>
      </c>
      <c r="AE1337" s="66" t="s">
        <v>1797</v>
      </c>
      <c r="AF1337" s="65" t="s">
        <v>1772</v>
      </c>
      <c r="AG1337" s="60" t="s">
        <v>144</v>
      </c>
    </row>
    <row r="1338" spans="2:33" customFormat="1" x14ac:dyDescent="0.45">
      <c r="B1338" s="85"/>
      <c r="C1338" s="85"/>
      <c r="D1338" s="85"/>
      <c r="E1338" s="85"/>
      <c r="F1338" s="85"/>
      <c r="G1338" s="85"/>
      <c r="H1338" s="85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D1338" s="65">
        <v>1333</v>
      </c>
      <c r="AE1338" s="66" t="s">
        <v>1798</v>
      </c>
      <c r="AF1338" s="65" t="s">
        <v>1772</v>
      </c>
      <c r="AG1338" s="60" t="s">
        <v>144</v>
      </c>
    </row>
    <row r="1339" spans="2:33" customFormat="1" x14ac:dyDescent="0.45">
      <c r="B1339" s="85"/>
      <c r="C1339" s="8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D1339" s="65">
        <v>1334</v>
      </c>
      <c r="AE1339" s="66" t="s">
        <v>1799</v>
      </c>
      <c r="AF1339" s="65" t="s">
        <v>1800</v>
      </c>
      <c r="AG1339" s="60" t="s">
        <v>144</v>
      </c>
    </row>
    <row r="1340" spans="2:33" customFormat="1" x14ac:dyDescent="0.45"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5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D1340" s="65">
        <v>1335</v>
      </c>
      <c r="AE1340" s="66" t="s">
        <v>1801</v>
      </c>
      <c r="AF1340" s="65" t="s">
        <v>1800</v>
      </c>
      <c r="AG1340" s="60" t="s">
        <v>144</v>
      </c>
    </row>
    <row r="1341" spans="2:33" customFormat="1" x14ac:dyDescent="0.45"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D1341" s="65">
        <v>1336</v>
      </c>
      <c r="AE1341" s="66" t="s">
        <v>1802</v>
      </c>
      <c r="AF1341" s="65" t="s">
        <v>1800</v>
      </c>
      <c r="AG1341" s="60" t="s">
        <v>144</v>
      </c>
    </row>
    <row r="1342" spans="2:33" customFormat="1" x14ac:dyDescent="0.45"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D1342" s="65">
        <v>1337</v>
      </c>
      <c r="AE1342" s="66" t="s">
        <v>1803</v>
      </c>
      <c r="AF1342" s="65" t="s">
        <v>1800</v>
      </c>
      <c r="AG1342" s="60" t="s">
        <v>144</v>
      </c>
    </row>
    <row r="1343" spans="2:33" customFormat="1" x14ac:dyDescent="0.45">
      <c r="B1343" s="85"/>
      <c r="C1343" s="8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D1343" s="65">
        <v>1338</v>
      </c>
      <c r="AE1343" s="66" t="s">
        <v>1804</v>
      </c>
      <c r="AF1343" s="65" t="s">
        <v>1800</v>
      </c>
      <c r="AG1343" s="60" t="s">
        <v>144</v>
      </c>
    </row>
    <row r="1344" spans="2:33" customFormat="1" x14ac:dyDescent="0.45">
      <c r="B1344" s="85"/>
      <c r="C1344" s="85"/>
      <c r="D1344" s="85"/>
      <c r="E1344" s="85"/>
      <c r="F1344" s="85"/>
      <c r="G1344" s="85"/>
      <c r="H1344" s="85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D1344" s="65">
        <v>1339</v>
      </c>
      <c r="AE1344" s="66" t="s">
        <v>1805</v>
      </c>
      <c r="AF1344" s="65" t="s">
        <v>1800</v>
      </c>
      <c r="AG1344" s="60" t="s">
        <v>144</v>
      </c>
    </row>
    <row r="1345" spans="2:33" customFormat="1" x14ac:dyDescent="0.45"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D1345" s="65">
        <v>1340</v>
      </c>
      <c r="AE1345" s="66" t="s">
        <v>1806</v>
      </c>
      <c r="AF1345" s="65" t="s">
        <v>1807</v>
      </c>
      <c r="AG1345" s="60" t="s">
        <v>144</v>
      </c>
    </row>
    <row r="1346" spans="2:33" customFormat="1" x14ac:dyDescent="0.45">
      <c r="B1346" s="85"/>
      <c r="C1346" s="85"/>
      <c r="D1346" s="85"/>
      <c r="E1346" s="85"/>
      <c r="F1346" s="85"/>
      <c r="G1346" s="85"/>
      <c r="H1346" s="85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D1346" s="65">
        <v>1341</v>
      </c>
      <c r="AE1346" s="66" t="s">
        <v>1808</v>
      </c>
      <c r="AF1346" s="65" t="s">
        <v>1807</v>
      </c>
      <c r="AG1346" s="60" t="s">
        <v>144</v>
      </c>
    </row>
    <row r="1347" spans="2:33" customFormat="1" x14ac:dyDescent="0.45"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D1347" s="65">
        <v>1342</v>
      </c>
      <c r="AE1347" s="66" t="s">
        <v>1809</v>
      </c>
      <c r="AF1347" s="65" t="s">
        <v>1807</v>
      </c>
      <c r="AG1347" s="60" t="s">
        <v>144</v>
      </c>
    </row>
    <row r="1348" spans="2:33" customFormat="1" x14ac:dyDescent="0.45">
      <c r="B1348" s="85"/>
      <c r="C1348" s="85"/>
      <c r="D1348" s="85"/>
      <c r="E1348" s="85"/>
      <c r="F1348" s="85"/>
      <c r="G1348" s="85"/>
      <c r="H1348" s="85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D1348" s="65">
        <v>1343</v>
      </c>
      <c r="AE1348" s="66" t="s">
        <v>1810</v>
      </c>
      <c r="AF1348" s="65" t="s">
        <v>1807</v>
      </c>
      <c r="AG1348" s="60" t="s">
        <v>144</v>
      </c>
    </row>
    <row r="1349" spans="2:33" customFormat="1" x14ac:dyDescent="0.45">
      <c r="B1349" s="85"/>
      <c r="C1349" s="85"/>
      <c r="D1349" s="85"/>
      <c r="E1349" s="85"/>
      <c r="F1349" s="85"/>
      <c r="G1349" s="85"/>
      <c r="H1349" s="85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D1349" s="65">
        <v>1344</v>
      </c>
      <c r="AE1349" s="66" t="s">
        <v>1811</v>
      </c>
      <c r="AF1349" s="65" t="s">
        <v>1807</v>
      </c>
      <c r="AG1349" s="60" t="s">
        <v>144</v>
      </c>
    </row>
    <row r="1350" spans="2:33" customFormat="1" x14ac:dyDescent="0.45">
      <c r="B1350" s="85"/>
      <c r="C1350" s="85"/>
      <c r="D1350" s="85"/>
      <c r="E1350" s="85"/>
      <c r="F1350" s="85"/>
      <c r="G1350" s="85"/>
      <c r="H1350" s="85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D1350" s="65">
        <v>1345</v>
      </c>
      <c r="AE1350" s="66" t="s">
        <v>1812</v>
      </c>
      <c r="AF1350" s="65" t="s">
        <v>1807</v>
      </c>
      <c r="AG1350" s="60" t="s">
        <v>144</v>
      </c>
    </row>
    <row r="1351" spans="2:33" customFormat="1" x14ac:dyDescent="0.45">
      <c r="B1351" s="85"/>
      <c r="C1351" s="85"/>
      <c r="D1351" s="85"/>
      <c r="E1351" s="85"/>
      <c r="F1351" s="85"/>
      <c r="G1351" s="85"/>
      <c r="H1351" s="85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D1351" s="65">
        <v>1346</v>
      </c>
      <c r="AE1351" s="66" t="s">
        <v>1813</v>
      </c>
      <c r="AF1351" s="65" t="s">
        <v>1807</v>
      </c>
      <c r="AG1351" s="60" t="s">
        <v>144</v>
      </c>
    </row>
    <row r="1352" spans="2:33" customFormat="1" x14ac:dyDescent="0.45">
      <c r="B1352" s="85"/>
      <c r="C1352" s="8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D1352" s="65">
        <v>1347</v>
      </c>
      <c r="AE1352" s="66" t="s">
        <v>1814</v>
      </c>
      <c r="AF1352" s="65" t="s">
        <v>1807</v>
      </c>
      <c r="AG1352" s="60" t="s">
        <v>144</v>
      </c>
    </row>
    <row r="1353" spans="2:33" customFormat="1" x14ac:dyDescent="0.45">
      <c r="B1353" s="85"/>
      <c r="C1353" s="85"/>
      <c r="D1353" s="85"/>
      <c r="E1353" s="85"/>
      <c r="F1353" s="85"/>
      <c r="G1353" s="85"/>
      <c r="H1353" s="85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D1353" s="65">
        <v>1348</v>
      </c>
      <c r="AE1353" s="66" t="s">
        <v>1815</v>
      </c>
      <c r="AF1353" s="65" t="s">
        <v>1807</v>
      </c>
      <c r="AG1353" s="60" t="s">
        <v>144</v>
      </c>
    </row>
    <row r="1354" spans="2:33" customFormat="1" x14ac:dyDescent="0.45">
      <c r="B1354" s="85"/>
      <c r="C1354" s="8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D1354" s="65">
        <v>1349</v>
      </c>
      <c r="AE1354" s="66" t="s">
        <v>1816</v>
      </c>
      <c r="AF1354" s="65" t="s">
        <v>1807</v>
      </c>
      <c r="AG1354" s="60" t="s">
        <v>144</v>
      </c>
    </row>
    <row r="1355" spans="2:33" customFormat="1" x14ac:dyDescent="0.45">
      <c r="B1355" s="85"/>
      <c r="C1355" s="85"/>
      <c r="D1355" s="85"/>
      <c r="E1355" s="85"/>
      <c r="F1355" s="85"/>
      <c r="G1355" s="85"/>
      <c r="H1355" s="85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D1355" s="65">
        <v>1350</v>
      </c>
      <c r="AE1355" s="66" t="s">
        <v>1817</v>
      </c>
      <c r="AF1355" s="65" t="s">
        <v>1807</v>
      </c>
      <c r="AG1355" s="60" t="s">
        <v>144</v>
      </c>
    </row>
    <row r="1356" spans="2:33" customFormat="1" x14ac:dyDescent="0.45">
      <c r="B1356" s="85"/>
      <c r="C1356" s="85"/>
      <c r="D1356" s="85"/>
      <c r="E1356" s="85"/>
      <c r="F1356" s="85"/>
      <c r="G1356" s="85"/>
      <c r="H1356" s="85"/>
      <c r="I1356" s="85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D1356" s="65">
        <v>1351</v>
      </c>
      <c r="AE1356" s="66" t="s">
        <v>1818</v>
      </c>
      <c r="AF1356" s="65" t="s">
        <v>1807</v>
      </c>
      <c r="AG1356" s="60" t="s">
        <v>144</v>
      </c>
    </row>
    <row r="1357" spans="2:33" customFormat="1" x14ac:dyDescent="0.45">
      <c r="B1357" s="85"/>
      <c r="C1357" s="85"/>
      <c r="D1357" s="85"/>
      <c r="E1357" s="85"/>
      <c r="F1357" s="85"/>
      <c r="G1357" s="85"/>
      <c r="H1357" s="85"/>
      <c r="I1357" s="85"/>
      <c r="J1357" s="85"/>
      <c r="K1357" s="85"/>
      <c r="L1357" s="85"/>
      <c r="M1357" s="85"/>
      <c r="N1357" s="85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D1357" s="65">
        <v>1352</v>
      </c>
      <c r="AE1357" s="66" t="s">
        <v>1819</v>
      </c>
      <c r="AF1357" s="65" t="s">
        <v>1807</v>
      </c>
      <c r="AG1357" s="60" t="s">
        <v>144</v>
      </c>
    </row>
    <row r="1358" spans="2:33" customFormat="1" x14ac:dyDescent="0.45">
      <c r="B1358" s="85"/>
      <c r="C1358" s="85"/>
      <c r="D1358" s="85"/>
      <c r="E1358" s="85"/>
      <c r="F1358" s="85"/>
      <c r="G1358" s="85"/>
      <c r="H1358" s="85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D1358" s="65">
        <v>1353</v>
      </c>
      <c r="AE1358" s="66" t="s">
        <v>1820</v>
      </c>
      <c r="AF1358" s="65" t="s">
        <v>1821</v>
      </c>
      <c r="AG1358" s="60" t="s">
        <v>144</v>
      </c>
    </row>
    <row r="1359" spans="2:33" customFormat="1" x14ac:dyDescent="0.45"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D1359" s="65">
        <v>1354</v>
      </c>
      <c r="AE1359" s="66" t="s">
        <v>1822</v>
      </c>
      <c r="AF1359" s="65" t="s">
        <v>1823</v>
      </c>
      <c r="AG1359" s="60" t="s">
        <v>144</v>
      </c>
    </row>
    <row r="1360" spans="2:33" customFormat="1" x14ac:dyDescent="0.45"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D1360" s="65">
        <v>1355</v>
      </c>
      <c r="AE1360" s="66" t="s">
        <v>1824</v>
      </c>
      <c r="AF1360" s="65" t="s">
        <v>1823</v>
      </c>
      <c r="AG1360" s="60" t="s">
        <v>144</v>
      </c>
    </row>
    <row r="1361" spans="2:33" customFormat="1" x14ac:dyDescent="0.45">
      <c r="B1361" s="85"/>
      <c r="C1361" s="85"/>
      <c r="D1361" s="85"/>
      <c r="E1361" s="85"/>
      <c r="F1361" s="85"/>
      <c r="G1361" s="85"/>
      <c r="H1361" s="85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D1361" s="65">
        <v>1356</v>
      </c>
      <c r="AE1361" s="66" t="s">
        <v>1825</v>
      </c>
      <c r="AF1361" s="65" t="s">
        <v>1823</v>
      </c>
      <c r="AG1361" s="60" t="s">
        <v>144</v>
      </c>
    </row>
    <row r="1362" spans="2:33" customFormat="1" x14ac:dyDescent="0.45"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D1362" s="65">
        <v>1357</v>
      </c>
      <c r="AE1362" s="66" t="s">
        <v>1826</v>
      </c>
      <c r="AF1362" s="65" t="s">
        <v>1823</v>
      </c>
      <c r="AG1362" s="60" t="s">
        <v>144</v>
      </c>
    </row>
    <row r="1363" spans="2:33" customFormat="1" x14ac:dyDescent="0.45"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D1363" s="65">
        <v>1358</v>
      </c>
      <c r="AE1363" s="66" t="s">
        <v>1827</v>
      </c>
      <c r="AF1363" s="65" t="s">
        <v>1823</v>
      </c>
      <c r="AG1363" s="60" t="s">
        <v>144</v>
      </c>
    </row>
    <row r="1364" spans="2:33" customFormat="1" x14ac:dyDescent="0.45">
      <c r="B1364" s="85"/>
      <c r="C1364" s="8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D1364" s="65">
        <v>1359</v>
      </c>
      <c r="AE1364" s="66" t="s">
        <v>1828</v>
      </c>
      <c r="AF1364" s="65" t="s">
        <v>1823</v>
      </c>
      <c r="AG1364" s="60" t="s">
        <v>144</v>
      </c>
    </row>
    <row r="1365" spans="2:33" customFormat="1" x14ac:dyDescent="0.45">
      <c r="B1365" s="85"/>
      <c r="C1365" s="8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D1365" s="65">
        <v>1360</v>
      </c>
      <c r="AE1365" s="66" t="s">
        <v>1829</v>
      </c>
      <c r="AF1365" s="65" t="s">
        <v>1823</v>
      </c>
      <c r="AG1365" s="60" t="s">
        <v>144</v>
      </c>
    </row>
    <row r="1366" spans="2:33" customFormat="1" x14ac:dyDescent="0.45">
      <c r="B1366" s="85"/>
      <c r="C1366" s="85"/>
      <c r="D1366" s="85"/>
      <c r="E1366" s="85"/>
      <c r="F1366" s="85"/>
      <c r="G1366" s="85"/>
      <c r="H1366" s="85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D1366" s="65">
        <v>1361</v>
      </c>
      <c r="AE1366" s="66" t="s">
        <v>1830</v>
      </c>
      <c r="AF1366" s="65" t="s">
        <v>1823</v>
      </c>
      <c r="AG1366" s="60" t="s">
        <v>144</v>
      </c>
    </row>
    <row r="1367" spans="2:33" customFormat="1" x14ac:dyDescent="0.45">
      <c r="B1367" s="85"/>
      <c r="C1367" s="8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D1367" s="65">
        <v>1362</v>
      </c>
      <c r="AE1367" s="66" t="s">
        <v>1269</v>
      </c>
      <c r="AF1367" s="65" t="s">
        <v>1823</v>
      </c>
      <c r="AG1367" s="60" t="s">
        <v>144</v>
      </c>
    </row>
    <row r="1368" spans="2:33" customFormat="1" x14ac:dyDescent="0.45">
      <c r="B1368" s="85"/>
      <c r="C1368" s="85"/>
      <c r="D1368" s="85"/>
      <c r="E1368" s="85"/>
      <c r="F1368" s="85"/>
      <c r="G1368" s="85"/>
      <c r="H1368" s="85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D1368" s="65">
        <v>1363</v>
      </c>
      <c r="AE1368" s="66" t="s">
        <v>1831</v>
      </c>
      <c r="AF1368" s="65" t="s">
        <v>1823</v>
      </c>
      <c r="AG1368" s="60" t="s">
        <v>144</v>
      </c>
    </row>
    <row r="1369" spans="2:33" customFormat="1" x14ac:dyDescent="0.45">
      <c r="B1369" s="85"/>
      <c r="C1369" s="8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D1369" s="65">
        <v>1364</v>
      </c>
      <c r="AE1369" s="66" t="s">
        <v>1832</v>
      </c>
      <c r="AF1369" s="65" t="s">
        <v>1823</v>
      </c>
      <c r="AG1369" s="60" t="s">
        <v>144</v>
      </c>
    </row>
    <row r="1370" spans="2:33" customFormat="1" x14ac:dyDescent="0.45">
      <c r="B1370" s="85"/>
      <c r="C1370" s="85"/>
      <c r="D1370" s="85"/>
      <c r="E1370" s="85"/>
      <c r="F1370" s="85"/>
      <c r="G1370" s="85"/>
      <c r="H1370" s="85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D1370" s="65">
        <v>1365</v>
      </c>
      <c r="AE1370" s="66" t="s">
        <v>1833</v>
      </c>
      <c r="AF1370" s="65" t="s">
        <v>1823</v>
      </c>
      <c r="AG1370" s="60" t="s">
        <v>144</v>
      </c>
    </row>
    <row r="1371" spans="2:33" customFormat="1" x14ac:dyDescent="0.45">
      <c r="B1371" s="85"/>
      <c r="C1371" s="85"/>
      <c r="D1371" s="85"/>
      <c r="E1371" s="85"/>
      <c r="F1371" s="85"/>
      <c r="G1371" s="85"/>
      <c r="H1371" s="85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D1371" s="65">
        <v>1366</v>
      </c>
      <c r="AE1371" s="66" t="s">
        <v>1834</v>
      </c>
      <c r="AF1371" s="65" t="s">
        <v>1823</v>
      </c>
      <c r="AG1371" s="60" t="s">
        <v>144</v>
      </c>
    </row>
    <row r="1372" spans="2:33" customFormat="1" x14ac:dyDescent="0.45"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D1372" s="65">
        <v>1367</v>
      </c>
      <c r="AE1372" s="66" t="s">
        <v>1835</v>
      </c>
      <c r="AF1372" s="65" t="s">
        <v>1823</v>
      </c>
      <c r="AG1372" s="60" t="s">
        <v>144</v>
      </c>
    </row>
    <row r="1373" spans="2:33" customFormat="1" x14ac:dyDescent="0.45">
      <c r="B1373" s="85"/>
      <c r="C1373" s="85"/>
      <c r="D1373" s="85"/>
      <c r="E1373" s="85"/>
      <c r="F1373" s="85"/>
      <c r="G1373" s="85"/>
      <c r="H1373" s="85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D1373" s="65">
        <v>1368</v>
      </c>
      <c r="AE1373" s="66" t="s">
        <v>1736</v>
      </c>
      <c r="AF1373" s="65" t="s">
        <v>1823</v>
      </c>
      <c r="AG1373" s="60" t="s">
        <v>144</v>
      </c>
    </row>
    <row r="1374" spans="2:33" customFormat="1" x14ac:dyDescent="0.45">
      <c r="B1374" s="85"/>
      <c r="C1374" s="85"/>
      <c r="D1374" s="85"/>
      <c r="E1374" s="85"/>
      <c r="F1374" s="85"/>
      <c r="G1374" s="85"/>
      <c r="H1374" s="85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D1374" s="65">
        <v>1369</v>
      </c>
      <c r="AE1374" s="66" t="s">
        <v>1836</v>
      </c>
      <c r="AF1374" s="65" t="s">
        <v>1823</v>
      </c>
      <c r="AG1374" s="60" t="s">
        <v>144</v>
      </c>
    </row>
    <row r="1375" spans="2:33" customFormat="1" x14ac:dyDescent="0.45">
      <c r="B1375" s="85"/>
      <c r="C1375" s="85"/>
      <c r="D1375" s="85"/>
      <c r="E1375" s="85"/>
      <c r="F1375" s="85"/>
      <c r="G1375" s="85"/>
      <c r="H1375" s="85"/>
      <c r="I1375" s="85"/>
      <c r="J1375" s="85"/>
      <c r="K1375" s="85"/>
      <c r="L1375" s="85"/>
      <c r="M1375" s="85"/>
      <c r="N1375" s="85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D1375" s="65">
        <v>1370</v>
      </c>
      <c r="AE1375" s="66" t="s">
        <v>1837</v>
      </c>
      <c r="AF1375" s="65" t="s">
        <v>1823</v>
      </c>
      <c r="AG1375" s="60" t="s">
        <v>144</v>
      </c>
    </row>
    <row r="1376" spans="2:33" customFormat="1" x14ac:dyDescent="0.45">
      <c r="B1376" s="85"/>
      <c r="C1376" s="85"/>
      <c r="D1376" s="85"/>
      <c r="E1376" s="85"/>
      <c r="F1376" s="85"/>
      <c r="G1376" s="85"/>
      <c r="H1376" s="85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D1376" s="65">
        <v>1371</v>
      </c>
      <c r="AE1376" s="66" t="s">
        <v>1838</v>
      </c>
      <c r="AF1376" s="65" t="s">
        <v>1823</v>
      </c>
      <c r="AG1376" s="60" t="s">
        <v>144</v>
      </c>
    </row>
    <row r="1377" spans="2:33" customFormat="1" x14ac:dyDescent="0.45">
      <c r="B1377" s="85"/>
      <c r="C1377" s="85"/>
      <c r="D1377" s="85"/>
      <c r="E1377" s="85"/>
      <c r="F1377" s="85"/>
      <c r="G1377" s="85"/>
      <c r="H1377" s="85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D1377" s="65">
        <v>1372</v>
      </c>
      <c r="AE1377" s="66" t="s">
        <v>1839</v>
      </c>
      <c r="AF1377" s="65" t="s">
        <v>1823</v>
      </c>
      <c r="AG1377" s="60" t="s">
        <v>144</v>
      </c>
    </row>
    <row r="1378" spans="2:33" customFormat="1" x14ac:dyDescent="0.45">
      <c r="B1378" s="85"/>
      <c r="C1378" s="85"/>
      <c r="D1378" s="85"/>
      <c r="E1378" s="85"/>
      <c r="F1378" s="85"/>
      <c r="G1378" s="85"/>
      <c r="H1378" s="85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D1378" s="65">
        <v>1373</v>
      </c>
      <c r="AE1378" s="66" t="s">
        <v>1840</v>
      </c>
      <c r="AF1378" s="65" t="s">
        <v>1823</v>
      </c>
      <c r="AG1378" s="60" t="s">
        <v>144</v>
      </c>
    </row>
    <row r="1379" spans="2:33" customFormat="1" x14ac:dyDescent="0.45">
      <c r="B1379" s="85"/>
      <c r="C1379" s="85"/>
      <c r="D1379" s="85"/>
      <c r="E1379" s="85"/>
      <c r="F1379" s="85"/>
      <c r="G1379" s="85"/>
      <c r="H1379" s="85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D1379" s="65">
        <v>1374</v>
      </c>
      <c r="AE1379" s="66" t="s">
        <v>1841</v>
      </c>
      <c r="AF1379" s="65" t="s">
        <v>1823</v>
      </c>
      <c r="AG1379" s="60" t="s">
        <v>144</v>
      </c>
    </row>
    <row r="1380" spans="2:33" customFormat="1" x14ac:dyDescent="0.45">
      <c r="B1380" s="85"/>
      <c r="C1380" s="85"/>
      <c r="D1380" s="85"/>
      <c r="E1380" s="85"/>
      <c r="F1380" s="85"/>
      <c r="G1380" s="85"/>
      <c r="H1380" s="85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D1380" s="65">
        <v>1375</v>
      </c>
      <c r="AE1380" s="66" t="s">
        <v>1842</v>
      </c>
      <c r="AF1380" s="65" t="s">
        <v>1823</v>
      </c>
      <c r="AG1380" s="60" t="s">
        <v>144</v>
      </c>
    </row>
    <row r="1381" spans="2:33" customFormat="1" x14ac:dyDescent="0.45"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D1381" s="65">
        <v>1376</v>
      </c>
      <c r="AE1381" s="66" t="s">
        <v>1843</v>
      </c>
      <c r="AF1381" s="65" t="s">
        <v>1823</v>
      </c>
      <c r="AG1381" s="60" t="s">
        <v>144</v>
      </c>
    </row>
    <row r="1382" spans="2:33" customFormat="1" x14ac:dyDescent="0.45">
      <c r="B1382" s="85"/>
      <c r="C1382" s="85"/>
      <c r="D1382" s="85"/>
      <c r="E1382" s="85"/>
      <c r="F1382" s="85"/>
      <c r="G1382" s="85"/>
      <c r="H1382" s="85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D1382" s="65">
        <v>1377</v>
      </c>
      <c r="AE1382" s="66" t="s">
        <v>1844</v>
      </c>
      <c r="AF1382" s="65" t="s">
        <v>1845</v>
      </c>
      <c r="AG1382" s="60" t="s">
        <v>144</v>
      </c>
    </row>
    <row r="1383" spans="2:33" customFormat="1" x14ac:dyDescent="0.45">
      <c r="B1383" s="85"/>
      <c r="C1383" s="85"/>
      <c r="D1383" s="85"/>
      <c r="E1383" s="85"/>
      <c r="F1383" s="85"/>
      <c r="G1383" s="85"/>
      <c r="H1383" s="85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D1383" s="65">
        <v>1378</v>
      </c>
      <c r="AE1383" s="66" t="s">
        <v>1846</v>
      </c>
      <c r="AF1383" s="65" t="s">
        <v>1845</v>
      </c>
      <c r="AG1383" s="60" t="s">
        <v>144</v>
      </c>
    </row>
    <row r="1384" spans="2:33" customFormat="1" x14ac:dyDescent="0.45">
      <c r="B1384" s="85"/>
      <c r="C1384" s="85"/>
      <c r="D1384" s="85"/>
      <c r="E1384" s="85"/>
      <c r="F1384" s="85"/>
      <c r="G1384" s="85"/>
      <c r="H1384" s="85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D1384" s="65">
        <v>1379</v>
      </c>
      <c r="AE1384" s="66" t="s">
        <v>1847</v>
      </c>
      <c r="AF1384" s="65" t="s">
        <v>1848</v>
      </c>
      <c r="AG1384" s="60" t="s">
        <v>144</v>
      </c>
    </row>
    <row r="1385" spans="2:33" customFormat="1" x14ac:dyDescent="0.45">
      <c r="B1385" s="85"/>
      <c r="C1385" s="85"/>
      <c r="D1385" s="85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D1385" s="65">
        <v>1380</v>
      </c>
      <c r="AE1385" s="66" t="s">
        <v>1849</v>
      </c>
      <c r="AF1385" s="65" t="s">
        <v>1848</v>
      </c>
      <c r="AG1385" s="60" t="s">
        <v>144</v>
      </c>
    </row>
    <row r="1386" spans="2:33" customFormat="1" x14ac:dyDescent="0.45">
      <c r="B1386" s="85"/>
      <c r="C1386" s="85"/>
      <c r="D1386" s="85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D1386" s="65">
        <v>1381</v>
      </c>
      <c r="AE1386" s="66" t="s">
        <v>1850</v>
      </c>
      <c r="AF1386" s="65" t="s">
        <v>1851</v>
      </c>
      <c r="AG1386" s="60" t="s">
        <v>144</v>
      </c>
    </row>
    <row r="1387" spans="2:33" customFormat="1" x14ac:dyDescent="0.45">
      <c r="B1387" s="85"/>
      <c r="C1387" s="85"/>
      <c r="D1387" s="85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D1387" s="65">
        <v>1382</v>
      </c>
      <c r="AE1387" s="66" t="s">
        <v>1852</v>
      </c>
      <c r="AF1387" s="65" t="s">
        <v>1851</v>
      </c>
      <c r="AG1387" s="60" t="s">
        <v>144</v>
      </c>
    </row>
    <row r="1388" spans="2:33" customFormat="1" x14ac:dyDescent="0.45">
      <c r="B1388" s="85"/>
      <c r="C1388" s="85"/>
      <c r="D1388" s="85"/>
      <c r="E1388" s="85"/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D1388" s="65">
        <v>1383</v>
      </c>
      <c r="AE1388" s="66" t="s">
        <v>1853</v>
      </c>
      <c r="AF1388" s="65" t="s">
        <v>1851</v>
      </c>
      <c r="AG1388" s="60" t="s">
        <v>144</v>
      </c>
    </row>
    <row r="1389" spans="2:33" customFormat="1" x14ac:dyDescent="0.45">
      <c r="B1389" s="85"/>
      <c r="C1389" s="85"/>
      <c r="D1389" s="85"/>
      <c r="E1389" s="85"/>
      <c r="F1389" s="85"/>
      <c r="G1389" s="85"/>
      <c r="H1389" s="85"/>
      <c r="I1389" s="85"/>
      <c r="J1389" s="85"/>
      <c r="K1389" s="85"/>
      <c r="L1389" s="85"/>
      <c r="M1389" s="85"/>
      <c r="N1389" s="85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D1389" s="65">
        <v>1384</v>
      </c>
      <c r="AE1389" s="66" t="s">
        <v>1854</v>
      </c>
      <c r="AF1389" s="65" t="s">
        <v>1851</v>
      </c>
      <c r="AG1389" s="60" t="s">
        <v>144</v>
      </c>
    </row>
    <row r="1390" spans="2:33" customFormat="1" x14ac:dyDescent="0.45">
      <c r="B1390" s="85"/>
      <c r="C1390" s="85"/>
      <c r="D1390" s="85"/>
      <c r="E1390" s="85"/>
      <c r="F1390" s="85"/>
      <c r="G1390" s="85"/>
      <c r="H1390" s="85"/>
      <c r="I1390" s="85"/>
      <c r="J1390" s="85"/>
      <c r="K1390" s="85"/>
      <c r="L1390" s="85"/>
      <c r="M1390" s="85"/>
      <c r="N1390" s="85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D1390" s="65">
        <v>1385</v>
      </c>
      <c r="AE1390" s="66" t="s">
        <v>1855</v>
      </c>
      <c r="AF1390" s="65" t="s">
        <v>1851</v>
      </c>
      <c r="AG1390" s="60" t="s">
        <v>144</v>
      </c>
    </row>
    <row r="1391" spans="2:33" customFormat="1" x14ac:dyDescent="0.45">
      <c r="B1391" s="85"/>
      <c r="C1391" s="85"/>
      <c r="D1391" s="85"/>
      <c r="E1391" s="85"/>
      <c r="F1391" s="85"/>
      <c r="G1391" s="85"/>
      <c r="H1391" s="85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D1391" s="65">
        <v>1386</v>
      </c>
      <c r="AE1391" s="66" t="s">
        <v>1856</v>
      </c>
      <c r="AF1391" s="65" t="s">
        <v>1857</v>
      </c>
      <c r="AG1391" s="60" t="s">
        <v>144</v>
      </c>
    </row>
    <row r="1392" spans="2:33" customFormat="1" x14ac:dyDescent="0.45"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D1392" s="65">
        <v>1387</v>
      </c>
      <c r="AE1392" s="66" t="s">
        <v>1858</v>
      </c>
      <c r="AF1392" s="65" t="s">
        <v>1857</v>
      </c>
      <c r="AG1392" s="60" t="s">
        <v>144</v>
      </c>
    </row>
    <row r="1393" spans="2:33" customFormat="1" x14ac:dyDescent="0.45">
      <c r="B1393" s="85"/>
      <c r="C1393" s="85"/>
      <c r="D1393" s="85"/>
      <c r="E1393" s="85"/>
      <c r="F1393" s="85"/>
      <c r="G1393" s="85"/>
      <c r="H1393" s="85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D1393" s="65">
        <v>1388</v>
      </c>
      <c r="AE1393" s="66" t="s">
        <v>1859</v>
      </c>
      <c r="AF1393" s="65" t="s">
        <v>1857</v>
      </c>
      <c r="AG1393" s="60" t="s">
        <v>144</v>
      </c>
    </row>
    <row r="1394" spans="2:33" customFormat="1" x14ac:dyDescent="0.45">
      <c r="B1394" s="85"/>
      <c r="C1394" s="85"/>
      <c r="D1394" s="85"/>
      <c r="E1394" s="85"/>
      <c r="F1394" s="85"/>
      <c r="G1394" s="85"/>
      <c r="H1394" s="85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D1394" s="65">
        <v>1389</v>
      </c>
      <c r="AE1394" s="66" t="s">
        <v>1860</v>
      </c>
      <c r="AF1394" s="65" t="s">
        <v>1857</v>
      </c>
      <c r="AG1394" s="60" t="s">
        <v>144</v>
      </c>
    </row>
    <row r="1395" spans="2:33" customFormat="1" x14ac:dyDescent="0.45">
      <c r="B1395" s="85"/>
      <c r="C1395" s="8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D1395" s="65">
        <v>1390</v>
      </c>
      <c r="AE1395" s="66" t="s">
        <v>1861</v>
      </c>
      <c r="AF1395" s="65" t="s">
        <v>1857</v>
      </c>
      <c r="AG1395" s="60" t="s">
        <v>144</v>
      </c>
    </row>
    <row r="1396" spans="2:33" customFormat="1" x14ac:dyDescent="0.45">
      <c r="B1396" s="85"/>
      <c r="C1396" s="8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D1396" s="65">
        <v>1391</v>
      </c>
      <c r="AE1396" s="66" t="s">
        <v>1862</v>
      </c>
      <c r="AF1396" s="65" t="s">
        <v>1857</v>
      </c>
      <c r="AG1396" s="60" t="s">
        <v>144</v>
      </c>
    </row>
    <row r="1397" spans="2:33" customFormat="1" x14ac:dyDescent="0.45">
      <c r="B1397" s="85"/>
      <c r="C1397" s="85"/>
      <c r="D1397" s="85"/>
      <c r="E1397" s="85"/>
      <c r="F1397" s="85"/>
      <c r="G1397" s="85"/>
      <c r="H1397" s="85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D1397" s="65">
        <v>1392</v>
      </c>
      <c r="AE1397" s="66" t="s">
        <v>1863</v>
      </c>
      <c r="AF1397" s="65" t="s">
        <v>1857</v>
      </c>
      <c r="AG1397" s="60" t="s">
        <v>144</v>
      </c>
    </row>
    <row r="1398" spans="2:33" customFormat="1" x14ac:dyDescent="0.45">
      <c r="B1398" s="85"/>
      <c r="C1398" s="8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D1398" s="65">
        <v>1393</v>
      </c>
      <c r="AE1398" s="66" t="s">
        <v>1864</v>
      </c>
      <c r="AF1398" s="65" t="s">
        <v>1857</v>
      </c>
      <c r="AG1398" s="60" t="s">
        <v>144</v>
      </c>
    </row>
    <row r="1399" spans="2:33" customFormat="1" x14ac:dyDescent="0.45"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D1399" s="65">
        <v>1394</v>
      </c>
      <c r="AE1399" s="66" t="s">
        <v>1865</v>
      </c>
      <c r="AF1399" s="65" t="s">
        <v>1857</v>
      </c>
      <c r="AG1399" s="60" t="s">
        <v>144</v>
      </c>
    </row>
    <row r="1400" spans="2:33" customFormat="1" x14ac:dyDescent="0.45">
      <c r="B1400" s="85"/>
      <c r="C1400" s="85"/>
      <c r="D1400" s="85"/>
      <c r="E1400" s="85"/>
      <c r="F1400" s="85"/>
      <c r="G1400" s="85"/>
      <c r="H1400" s="85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D1400" s="65">
        <v>1395</v>
      </c>
      <c r="AE1400" s="66" t="s">
        <v>1866</v>
      </c>
      <c r="AF1400" s="65" t="s">
        <v>1857</v>
      </c>
      <c r="AG1400" s="60" t="s">
        <v>144</v>
      </c>
    </row>
    <row r="1401" spans="2:33" customFormat="1" x14ac:dyDescent="0.45">
      <c r="B1401" s="85"/>
      <c r="C1401" s="85"/>
      <c r="D1401" s="85"/>
      <c r="E1401" s="85"/>
      <c r="F1401" s="85"/>
      <c r="G1401" s="85"/>
      <c r="H1401" s="85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D1401" s="65">
        <v>1396</v>
      </c>
      <c r="AE1401" s="66" t="s">
        <v>1867</v>
      </c>
      <c r="AF1401" s="65" t="s">
        <v>1857</v>
      </c>
      <c r="AG1401" s="60" t="s">
        <v>144</v>
      </c>
    </row>
    <row r="1402" spans="2:33" customFormat="1" x14ac:dyDescent="0.45">
      <c r="B1402" s="85"/>
      <c r="C1402" s="85"/>
      <c r="D1402" s="85"/>
      <c r="E1402" s="85"/>
      <c r="F1402" s="85"/>
      <c r="G1402" s="85"/>
      <c r="H1402" s="85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D1402" s="65">
        <v>1397</v>
      </c>
      <c r="AE1402" s="66" t="s">
        <v>1868</v>
      </c>
      <c r="AF1402" s="65" t="s">
        <v>1869</v>
      </c>
      <c r="AG1402" s="60" t="s">
        <v>144</v>
      </c>
    </row>
    <row r="1403" spans="2:33" customFormat="1" x14ac:dyDescent="0.45">
      <c r="B1403" s="85"/>
      <c r="C1403" s="85"/>
      <c r="D1403" s="85"/>
      <c r="E1403" s="85"/>
      <c r="F1403" s="85"/>
      <c r="G1403" s="85"/>
      <c r="H1403" s="85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D1403" s="65">
        <v>1398</v>
      </c>
      <c r="AE1403" s="66" t="s">
        <v>1870</v>
      </c>
      <c r="AF1403" s="65" t="s">
        <v>1869</v>
      </c>
      <c r="AG1403" s="60" t="s">
        <v>144</v>
      </c>
    </row>
    <row r="1404" spans="2:33" customFormat="1" x14ac:dyDescent="0.45"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D1404" s="65">
        <v>1399</v>
      </c>
      <c r="AE1404" s="66" t="s">
        <v>1871</v>
      </c>
      <c r="AF1404" s="65" t="s">
        <v>1869</v>
      </c>
      <c r="AG1404" s="60" t="s">
        <v>144</v>
      </c>
    </row>
    <row r="1405" spans="2:33" customFormat="1" x14ac:dyDescent="0.45"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D1405" s="65">
        <v>1400</v>
      </c>
      <c r="AE1405" s="66" t="s">
        <v>1872</v>
      </c>
      <c r="AF1405" s="65" t="s">
        <v>1869</v>
      </c>
      <c r="AG1405" s="60" t="s">
        <v>144</v>
      </c>
    </row>
    <row r="1406" spans="2:33" customFormat="1" x14ac:dyDescent="0.45"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D1406" s="65">
        <v>1401</v>
      </c>
      <c r="AE1406" s="66" t="s">
        <v>1873</v>
      </c>
      <c r="AF1406" s="65" t="s">
        <v>1869</v>
      </c>
      <c r="AG1406" s="60" t="s">
        <v>144</v>
      </c>
    </row>
    <row r="1407" spans="2:33" customFormat="1" x14ac:dyDescent="0.45">
      <c r="B1407" s="85"/>
      <c r="C1407" s="85"/>
      <c r="D1407" s="85"/>
      <c r="E1407" s="85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D1407" s="65">
        <v>1402</v>
      </c>
      <c r="AE1407" s="66" t="s">
        <v>1874</v>
      </c>
      <c r="AF1407" s="65" t="s">
        <v>1869</v>
      </c>
      <c r="AG1407" s="60" t="s">
        <v>144</v>
      </c>
    </row>
    <row r="1408" spans="2:33" customFormat="1" x14ac:dyDescent="0.45">
      <c r="B1408" s="85"/>
      <c r="C1408" s="85"/>
      <c r="D1408" s="85"/>
      <c r="E1408" s="85"/>
      <c r="F1408" s="85"/>
      <c r="G1408" s="85"/>
      <c r="H1408" s="85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D1408" s="65">
        <v>1403</v>
      </c>
      <c r="AE1408" s="66" t="s">
        <v>1875</v>
      </c>
      <c r="AF1408" s="65" t="s">
        <v>1869</v>
      </c>
      <c r="AG1408" s="60" t="s">
        <v>144</v>
      </c>
    </row>
    <row r="1409" spans="2:33" customFormat="1" x14ac:dyDescent="0.45">
      <c r="B1409" s="85"/>
      <c r="C1409" s="8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D1409" s="65">
        <v>1404</v>
      </c>
      <c r="AE1409" s="66" t="s">
        <v>1876</v>
      </c>
      <c r="AF1409" s="65" t="s">
        <v>1869</v>
      </c>
      <c r="AG1409" s="60" t="s">
        <v>144</v>
      </c>
    </row>
    <row r="1410" spans="2:33" customFormat="1" x14ac:dyDescent="0.45">
      <c r="B1410" s="85"/>
      <c r="C1410" s="85"/>
      <c r="D1410" s="85"/>
      <c r="E1410" s="85"/>
      <c r="F1410" s="85"/>
      <c r="G1410" s="85"/>
      <c r="H1410" s="85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D1410" s="65">
        <v>1405</v>
      </c>
      <c r="AE1410" s="66" t="s">
        <v>1877</v>
      </c>
      <c r="AF1410" s="65" t="s">
        <v>1878</v>
      </c>
      <c r="AG1410" s="60" t="s">
        <v>144</v>
      </c>
    </row>
    <row r="1411" spans="2:33" customFormat="1" x14ac:dyDescent="0.45">
      <c r="B1411" s="85"/>
      <c r="C1411" s="85"/>
      <c r="D1411" s="85"/>
      <c r="E1411" s="85"/>
      <c r="F1411" s="85"/>
      <c r="G1411" s="85"/>
      <c r="H1411" s="85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D1411" s="65">
        <v>1406</v>
      </c>
      <c r="AE1411" s="66" t="s">
        <v>1879</v>
      </c>
      <c r="AF1411" s="65" t="s">
        <v>1878</v>
      </c>
      <c r="AG1411" s="60" t="s">
        <v>144</v>
      </c>
    </row>
    <row r="1412" spans="2:33" customFormat="1" x14ac:dyDescent="0.45">
      <c r="B1412" s="85"/>
      <c r="C1412" s="85"/>
      <c r="D1412" s="85"/>
      <c r="E1412" s="85"/>
      <c r="F1412" s="85"/>
      <c r="G1412" s="85"/>
      <c r="H1412" s="85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D1412" s="65">
        <v>1407</v>
      </c>
      <c r="AE1412" s="66" t="s">
        <v>1880</v>
      </c>
      <c r="AF1412" s="65" t="s">
        <v>1878</v>
      </c>
      <c r="AG1412" s="60" t="s">
        <v>144</v>
      </c>
    </row>
    <row r="1413" spans="2:33" customFormat="1" x14ac:dyDescent="0.45">
      <c r="B1413" s="85"/>
      <c r="C1413" s="8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D1413" s="65">
        <v>1408</v>
      </c>
      <c r="AE1413" s="66" t="s">
        <v>1881</v>
      </c>
      <c r="AF1413" s="65" t="s">
        <v>1878</v>
      </c>
      <c r="AG1413" s="60" t="s">
        <v>144</v>
      </c>
    </row>
    <row r="1414" spans="2:33" customFormat="1" x14ac:dyDescent="0.45">
      <c r="B1414" s="85"/>
      <c r="C1414" s="85"/>
      <c r="D1414" s="85"/>
      <c r="E1414" s="85"/>
      <c r="F1414" s="85"/>
      <c r="G1414" s="85"/>
      <c r="H1414" s="85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D1414" s="65">
        <v>1409</v>
      </c>
      <c r="AE1414" s="66" t="s">
        <v>1882</v>
      </c>
      <c r="AF1414" s="65" t="s">
        <v>1878</v>
      </c>
      <c r="AG1414" s="60" t="s">
        <v>144</v>
      </c>
    </row>
    <row r="1415" spans="2:33" customFormat="1" x14ac:dyDescent="0.45">
      <c r="B1415" s="85"/>
      <c r="C1415" s="85"/>
      <c r="D1415" s="85"/>
      <c r="E1415" s="85"/>
      <c r="F1415" s="85"/>
      <c r="G1415" s="85"/>
      <c r="H1415" s="85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D1415" s="65">
        <v>1410</v>
      </c>
      <c r="AE1415" s="66" t="s">
        <v>1883</v>
      </c>
      <c r="AF1415" s="65" t="s">
        <v>1878</v>
      </c>
      <c r="AG1415" s="60" t="s">
        <v>144</v>
      </c>
    </row>
    <row r="1416" spans="2:33" customFormat="1" x14ac:dyDescent="0.45">
      <c r="B1416" s="85"/>
      <c r="C1416" s="85"/>
      <c r="D1416" s="85"/>
      <c r="E1416" s="85"/>
      <c r="F1416" s="85"/>
      <c r="G1416" s="85"/>
      <c r="H1416" s="85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D1416" s="65">
        <v>1411</v>
      </c>
      <c r="AE1416" s="66" t="s">
        <v>1884</v>
      </c>
      <c r="AF1416" s="65" t="s">
        <v>1878</v>
      </c>
      <c r="AG1416" s="60" t="s">
        <v>144</v>
      </c>
    </row>
    <row r="1417" spans="2:33" customFormat="1" x14ac:dyDescent="0.45">
      <c r="B1417" s="85"/>
      <c r="C1417" s="8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D1417" s="65">
        <v>1412</v>
      </c>
      <c r="AE1417" s="66" t="s">
        <v>1885</v>
      </c>
      <c r="AF1417" s="65" t="s">
        <v>1878</v>
      </c>
      <c r="AG1417" s="60" t="s">
        <v>144</v>
      </c>
    </row>
    <row r="1418" spans="2:33" customFormat="1" x14ac:dyDescent="0.45">
      <c r="B1418" s="85"/>
      <c r="C1418" s="85"/>
      <c r="D1418" s="85"/>
      <c r="E1418" s="85"/>
      <c r="F1418" s="85"/>
      <c r="G1418" s="85"/>
      <c r="H1418" s="85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D1418" s="65">
        <v>1413</v>
      </c>
      <c r="AE1418" s="66" t="s">
        <v>1886</v>
      </c>
      <c r="AF1418" s="65" t="s">
        <v>1878</v>
      </c>
      <c r="AG1418" s="60" t="s">
        <v>144</v>
      </c>
    </row>
    <row r="1419" spans="2:33" customFormat="1" x14ac:dyDescent="0.45">
      <c r="B1419" s="85"/>
      <c r="C1419" s="8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D1419" s="65">
        <v>1414</v>
      </c>
      <c r="AE1419" s="66" t="s">
        <v>1887</v>
      </c>
      <c r="AF1419" s="65" t="s">
        <v>1878</v>
      </c>
      <c r="AG1419" s="60" t="s">
        <v>144</v>
      </c>
    </row>
    <row r="1420" spans="2:33" customFormat="1" x14ac:dyDescent="0.45">
      <c r="B1420" s="85"/>
      <c r="C1420" s="85"/>
      <c r="D1420" s="85"/>
      <c r="E1420" s="85"/>
      <c r="F1420" s="85"/>
      <c r="G1420" s="85"/>
      <c r="H1420" s="85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D1420" s="65">
        <v>1415</v>
      </c>
      <c r="AE1420" s="66" t="s">
        <v>1888</v>
      </c>
      <c r="AF1420" s="65" t="s">
        <v>1878</v>
      </c>
      <c r="AG1420" s="60" t="s">
        <v>144</v>
      </c>
    </row>
    <row r="1421" spans="2:33" customFormat="1" x14ac:dyDescent="0.45">
      <c r="B1421" s="85"/>
      <c r="C1421" s="85"/>
      <c r="D1421" s="85"/>
      <c r="E1421" s="85"/>
      <c r="F1421" s="85"/>
      <c r="G1421" s="85"/>
      <c r="H1421" s="85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D1421" s="65">
        <v>1416</v>
      </c>
      <c r="AE1421" s="66" t="s">
        <v>1889</v>
      </c>
      <c r="AF1421" s="65" t="s">
        <v>1878</v>
      </c>
      <c r="AG1421" s="60" t="s">
        <v>144</v>
      </c>
    </row>
    <row r="1422" spans="2:33" customFormat="1" x14ac:dyDescent="0.45">
      <c r="B1422" s="85"/>
      <c r="C1422" s="85"/>
      <c r="D1422" s="85"/>
      <c r="E1422" s="85"/>
      <c r="F1422" s="85"/>
      <c r="G1422" s="85"/>
      <c r="H1422" s="85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D1422" s="65">
        <v>1417</v>
      </c>
      <c r="AE1422" s="66" t="s">
        <v>1890</v>
      </c>
      <c r="AF1422" s="65" t="s">
        <v>1878</v>
      </c>
      <c r="AG1422" s="60" t="s">
        <v>144</v>
      </c>
    </row>
    <row r="1423" spans="2:33" customFormat="1" x14ac:dyDescent="0.45">
      <c r="B1423" s="85"/>
      <c r="C1423" s="8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D1423" s="65">
        <v>1418</v>
      </c>
      <c r="AE1423" s="66" t="s">
        <v>1891</v>
      </c>
      <c r="AF1423" s="65" t="s">
        <v>1878</v>
      </c>
      <c r="AG1423" s="60" t="s">
        <v>144</v>
      </c>
    </row>
    <row r="1424" spans="2:33" customFormat="1" x14ac:dyDescent="0.45">
      <c r="B1424" s="85"/>
      <c r="C1424" s="85"/>
      <c r="D1424" s="85"/>
      <c r="E1424" s="85"/>
      <c r="F1424" s="85"/>
      <c r="G1424" s="85"/>
      <c r="H1424" s="85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D1424" s="65">
        <v>1419</v>
      </c>
      <c r="AE1424" s="66" t="s">
        <v>1892</v>
      </c>
      <c r="AF1424" s="65" t="s">
        <v>1878</v>
      </c>
      <c r="AG1424" s="60" t="s">
        <v>144</v>
      </c>
    </row>
    <row r="1425" spans="2:33" customFormat="1" x14ac:dyDescent="0.45"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D1425" s="65">
        <v>1420</v>
      </c>
      <c r="AE1425" s="66" t="s">
        <v>1893</v>
      </c>
      <c r="AF1425" s="65" t="s">
        <v>1878</v>
      </c>
      <c r="AG1425" s="60" t="s">
        <v>144</v>
      </c>
    </row>
    <row r="1426" spans="2:33" customFormat="1" x14ac:dyDescent="0.45"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D1426" s="65">
        <v>1421</v>
      </c>
      <c r="AE1426" s="66" t="s">
        <v>1894</v>
      </c>
      <c r="AF1426" s="65" t="s">
        <v>1878</v>
      </c>
      <c r="AG1426" s="60" t="s">
        <v>144</v>
      </c>
    </row>
    <row r="1427" spans="2:33" customFormat="1" x14ac:dyDescent="0.45">
      <c r="B1427" s="85"/>
      <c r="C1427" s="85"/>
      <c r="D1427" s="85"/>
      <c r="E1427" s="85"/>
      <c r="F1427" s="85"/>
      <c r="G1427" s="85"/>
      <c r="H1427" s="85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D1427" s="65">
        <v>1422</v>
      </c>
      <c r="AE1427" s="66" t="s">
        <v>1895</v>
      </c>
      <c r="AF1427" s="65" t="s">
        <v>1878</v>
      </c>
      <c r="AG1427" s="60" t="s">
        <v>144</v>
      </c>
    </row>
    <row r="1428" spans="2:33" customFormat="1" x14ac:dyDescent="0.45">
      <c r="B1428" s="85"/>
      <c r="C1428" s="85"/>
      <c r="D1428" s="85"/>
      <c r="E1428" s="85"/>
      <c r="F1428" s="85"/>
      <c r="G1428" s="85"/>
      <c r="H1428" s="85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D1428" s="65">
        <v>1423</v>
      </c>
      <c r="AE1428" s="66" t="s">
        <v>1896</v>
      </c>
      <c r="AF1428" s="65" t="s">
        <v>1878</v>
      </c>
      <c r="AG1428" s="60" t="s">
        <v>144</v>
      </c>
    </row>
    <row r="1429" spans="2:33" customFormat="1" x14ac:dyDescent="0.45">
      <c r="B1429" s="85"/>
      <c r="C1429" s="8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D1429" s="65">
        <v>1424</v>
      </c>
      <c r="AE1429" s="66" t="s">
        <v>1897</v>
      </c>
      <c r="AF1429" s="65" t="s">
        <v>1878</v>
      </c>
      <c r="AG1429" s="60" t="s">
        <v>144</v>
      </c>
    </row>
    <row r="1430" spans="2:33" customFormat="1" x14ac:dyDescent="0.45">
      <c r="B1430" s="85"/>
      <c r="C1430" s="85"/>
      <c r="D1430" s="85"/>
      <c r="E1430" s="85"/>
      <c r="F1430" s="85"/>
      <c r="G1430" s="85"/>
      <c r="H1430" s="85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D1430" s="65">
        <v>1425</v>
      </c>
      <c r="AE1430" s="66" t="s">
        <v>1898</v>
      </c>
      <c r="AF1430" s="65" t="s">
        <v>1878</v>
      </c>
      <c r="AG1430" s="60" t="s">
        <v>144</v>
      </c>
    </row>
    <row r="1431" spans="2:33" customFormat="1" x14ac:dyDescent="0.45">
      <c r="B1431" s="85"/>
      <c r="C1431" s="8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D1431" s="65">
        <v>1426</v>
      </c>
      <c r="AE1431" s="66" t="s">
        <v>1899</v>
      </c>
      <c r="AF1431" s="65" t="s">
        <v>1878</v>
      </c>
      <c r="AG1431" s="60" t="s">
        <v>144</v>
      </c>
    </row>
    <row r="1432" spans="2:33" customFormat="1" x14ac:dyDescent="0.45">
      <c r="B1432" s="85"/>
      <c r="C1432" s="85"/>
      <c r="D1432" s="85"/>
      <c r="E1432" s="85"/>
      <c r="F1432" s="85"/>
      <c r="G1432" s="85"/>
      <c r="H1432" s="85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D1432" s="65">
        <v>1427</v>
      </c>
      <c r="AE1432" s="66" t="s">
        <v>1900</v>
      </c>
      <c r="AF1432" s="65" t="s">
        <v>1878</v>
      </c>
      <c r="AG1432" s="60" t="s">
        <v>144</v>
      </c>
    </row>
    <row r="1433" spans="2:33" customFormat="1" x14ac:dyDescent="0.45"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D1433" s="65">
        <v>1428</v>
      </c>
      <c r="AE1433" s="66" t="s">
        <v>1901</v>
      </c>
      <c r="AF1433" s="65" t="s">
        <v>1878</v>
      </c>
      <c r="AG1433" s="60" t="s">
        <v>144</v>
      </c>
    </row>
    <row r="1434" spans="2:33" customFormat="1" x14ac:dyDescent="0.45">
      <c r="B1434" s="85"/>
      <c r="C1434" s="85"/>
      <c r="D1434" s="85"/>
      <c r="E1434" s="85"/>
      <c r="F1434" s="85"/>
      <c r="G1434" s="85"/>
      <c r="H1434" s="85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D1434" s="65">
        <v>1429</v>
      </c>
      <c r="AE1434" s="66" t="s">
        <v>1902</v>
      </c>
      <c r="AF1434" s="65" t="s">
        <v>1878</v>
      </c>
      <c r="AG1434" s="60" t="s">
        <v>144</v>
      </c>
    </row>
    <row r="1435" spans="2:33" customFormat="1" x14ac:dyDescent="0.45">
      <c r="B1435" s="85"/>
      <c r="C1435" s="85"/>
      <c r="D1435" s="85"/>
      <c r="E1435" s="85"/>
      <c r="F1435" s="85"/>
      <c r="G1435" s="85"/>
      <c r="H1435" s="85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D1435" s="65">
        <v>1430</v>
      </c>
      <c r="AE1435" s="66" t="s">
        <v>1903</v>
      </c>
      <c r="AF1435" s="65" t="s">
        <v>1878</v>
      </c>
      <c r="AG1435" s="60" t="s">
        <v>144</v>
      </c>
    </row>
    <row r="1436" spans="2:33" customFormat="1" x14ac:dyDescent="0.45">
      <c r="B1436" s="85"/>
      <c r="C1436" s="8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D1436" s="65">
        <v>1431</v>
      </c>
      <c r="AE1436" s="66" t="s">
        <v>1904</v>
      </c>
      <c r="AF1436" s="65" t="s">
        <v>1878</v>
      </c>
      <c r="AG1436" s="60" t="s">
        <v>144</v>
      </c>
    </row>
    <row r="1437" spans="2:33" customFormat="1" x14ac:dyDescent="0.45">
      <c r="B1437" s="85"/>
      <c r="C1437" s="85"/>
      <c r="D1437" s="85"/>
      <c r="E1437" s="85"/>
      <c r="F1437" s="85"/>
      <c r="G1437" s="85"/>
      <c r="H1437" s="85"/>
      <c r="I1437" s="85"/>
      <c r="J1437" s="85"/>
      <c r="K1437" s="85"/>
      <c r="L1437" s="85"/>
      <c r="M1437" s="85"/>
      <c r="N1437" s="85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D1437" s="65">
        <v>1432</v>
      </c>
      <c r="AE1437" s="66" t="s">
        <v>1905</v>
      </c>
      <c r="AF1437" s="65" t="s">
        <v>1878</v>
      </c>
      <c r="AG1437" s="60" t="s">
        <v>144</v>
      </c>
    </row>
    <row r="1438" spans="2:33" customFormat="1" x14ac:dyDescent="0.45">
      <c r="B1438" s="85"/>
      <c r="C1438" s="8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D1438" s="65">
        <v>1433</v>
      </c>
      <c r="AE1438" s="66" t="s">
        <v>1906</v>
      </c>
      <c r="AF1438" s="65" t="s">
        <v>1878</v>
      </c>
      <c r="AG1438" s="60" t="s">
        <v>144</v>
      </c>
    </row>
    <row r="1439" spans="2:33" customFormat="1" x14ac:dyDescent="0.45">
      <c r="B1439" s="85"/>
      <c r="C1439" s="85"/>
      <c r="D1439" s="85"/>
      <c r="E1439" s="85"/>
      <c r="F1439" s="85"/>
      <c r="G1439" s="85"/>
      <c r="H1439" s="85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D1439" s="65">
        <v>1434</v>
      </c>
      <c r="AE1439" s="66" t="s">
        <v>1907</v>
      </c>
      <c r="AF1439" s="65" t="s">
        <v>1878</v>
      </c>
      <c r="AG1439" s="60" t="s">
        <v>144</v>
      </c>
    </row>
    <row r="1440" spans="2:33" customFormat="1" x14ac:dyDescent="0.45">
      <c r="B1440" s="85"/>
      <c r="C1440" s="8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D1440" s="65">
        <v>1435</v>
      </c>
      <c r="AE1440" s="66" t="s">
        <v>1908</v>
      </c>
      <c r="AF1440" s="65" t="s">
        <v>1878</v>
      </c>
      <c r="AG1440" s="60" t="s">
        <v>144</v>
      </c>
    </row>
    <row r="1441" spans="2:33" customFormat="1" x14ac:dyDescent="0.45">
      <c r="B1441" s="85"/>
      <c r="C1441" s="85"/>
      <c r="D1441" s="85"/>
      <c r="E1441" s="85"/>
      <c r="F1441" s="85"/>
      <c r="G1441" s="85"/>
      <c r="H1441" s="85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D1441" s="65">
        <v>1436</v>
      </c>
      <c r="AE1441" s="66" t="s">
        <v>1909</v>
      </c>
      <c r="AF1441" s="65" t="s">
        <v>1878</v>
      </c>
      <c r="AG1441" s="60" t="s">
        <v>144</v>
      </c>
    </row>
    <row r="1442" spans="2:33" customFormat="1" x14ac:dyDescent="0.45">
      <c r="B1442" s="85"/>
      <c r="C1442" s="8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D1442" s="65">
        <v>1437</v>
      </c>
      <c r="AE1442" s="66" t="s">
        <v>1910</v>
      </c>
      <c r="AF1442" s="65" t="s">
        <v>1878</v>
      </c>
      <c r="AG1442" s="60" t="s">
        <v>144</v>
      </c>
    </row>
    <row r="1443" spans="2:33" customFormat="1" x14ac:dyDescent="0.45">
      <c r="B1443" s="85"/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D1443" s="65">
        <v>1438</v>
      </c>
      <c r="AE1443" s="66" t="s">
        <v>1911</v>
      </c>
      <c r="AF1443" s="65" t="s">
        <v>1912</v>
      </c>
      <c r="AG1443" s="60" t="s">
        <v>144</v>
      </c>
    </row>
    <row r="1444" spans="2:33" customFormat="1" x14ac:dyDescent="0.45">
      <c r="B1444" s="85"/>
      <c r="C1444" s="8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D1444" s="65">
        <v>1439</v>
      </c>
      <c r="AE1444" s="66" t="s">
        <v>1913</v>
      </c>
      <c r="AF1444" s="65" t="s">
        <v>1912</v>
      </c>
      <c r="AG1444" s="60" t="s">
        <v>144</v>
      </c>
    </row>
    <row r="1445" spans="2:33" customFormat="1" x14ac:dyDescent="0.45">
      <c r="B1445" s="85"/>
      <c r="C1445" s="85"/>
      <c r="D1445" s="85"/>
      <c r="E1445" s="85"/>
      <c r="F1445" s="85"/>
      <c r="G1445" s="85"/>
      <c r="H1445" s="85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D1445" s="65">
        <v>1440</v>
      </c>
      <c r="AE1445" s="66" t="s">
        <v>1914</v>
      </c>
      <c r="AF1445" s="65" t="s">
        <v>1912</v>
      </c>
      <c r="AG1445" s="60" t="s">
        <v>144</v>
      </c>
    </row>
    <row r="1446" spans="2:33" customFormat="1" x14ac:dyDescent="0.45">
      <c r="B1446" s="85"/>
      <c r="C1446" s="8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D1446" s="65">
        <v>1441</v>
      </c>
      <c r="AE1446" s="66" t="s">
        <v>1915</v>
      </c>
      <c r="AF1446" s="65" t="s">
        <v>1912</v>
      </c>
      <c r="AG1446" s="60" t="s">
        <v>144</v>
      </c>
    </row>
    <row r="1447" spans="2:33" customFormat="1" x14ac:dyDescent="0.45">
      <c r="B1447" s="85"/>
      <c r="C1447" s="85"/>
      <c r="D1447" s="85"/>
      <c r="E1447" s="85"/>
      <c r="F1447" s="85"/>
      <c r="G1447" s="85"/>
      <c r="H1447" s="85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D1447" s="65">
        <v>1442</v>
      </c>
      <c r="AE1447" s="66" t="s">
        <v>1916</v>
      </c>
      <c r="AF1447" s="65" t="s">
        <v>1912</v>
      </c>
      <c r="AG1447" s="60" t="s">
        <v>144</v>
      </c>
    </row>
    <row r="1448" spans="2:33" customFormat="1" x14ac:dyDescent="0.45">
      <c r="B1448" s="85"/>
      <c r="C1448" s="8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D1448" s="65">
        <v>1443</v>
      </c>
      <c r="AE1448" s="66" t="s">
        <v>1917</v>
      </c>
      <c r="AF1448" s="65" t="s">
        <v>1912</v>
      </c>
      <c r="AG1448" s="60" t="s">
        <v>144</v>
      </c>
    </row>
    <row r="1449" spans="2:33" customFormat="1" x14ac:dyDescent="0.45">
      <c r="B1449" s="85"/>
      <c r="C1449" s="85"/>
      <c r="D1449" s="85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D1449" s="65">
        <v>1444</v>
      </c>
      <c r="AE1449" s="66" t="s">
        <v>1918</v>
      </c>
      <c r="AF1449" s="65" t="s">
        <v>1912</v>
      </c>
      <c r="AG1449" s="60" t="s">
        <v>144</v>
      </c>
    </row>
    <row r="1450" spans="2:33" customFormat="1" x14ac:dyDescent="0.45">
      <c r="B1450" s="85"/>
      <c r="C1450" s="8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D1450" s="65">
        <v>1445</v>
      </c>
      <c r="AE1450" s="66" t="s">
        <v>1919</v>
      </c>
      <c r="AF1450" s="65" t="s">
        <v>1912</v>
      </c>
      <c r="AG1450" s="60" t="s">
        <v>144</v>
      </c>
    </row>
    <row r="1451" spans="2:33" customFormat="1" x14ac:dyDescent="0.45">
      <c r="B1451" s="85"/>
      <c r="C1451" s="85"/>
      <c r="D1451" s="85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D1451" s="65">
        <v>1446</v>
      </c>
      <c r="AE1451" s="66" t="s">
        <v>1920</v>
      </c>
      <c r="AF1451" s="65" t="s">
        <v>1912</v>
      </c>
      <c r="AG1451" s="60" t="s">
        <v>144</v>
      </c>
    </row>
    <row r="1452" spans="2:33" customFormat="1" x14ac:dyDescent="0.45">
      <c r="B1452" s="85"/>
      <c r="C1452" s="85"/>
      <c r="D1452" s="85"/>
      <c r="E1452" s="85"/>
      <c r="F1452" s="85"/>
      <c r="G1452" s="85"/>
      <c r="H1452" s="85"/>
      <c r="I1452" s="85"/>
      <c r="J1452" s="85"/>
      <c r="K1452" s="85"/>
      <c r="L1452" s="85"/>
      <c r="M1452" s="85"/>
      <c r="N1452" s="85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D1452" s="65">
        <v>1447</v>
      </c>
      <c r="AE1452" s="66" t="s">
        <v>1921</v>
      </c>
      <c r="AF1452" s="65" t="s">
        <v>1912</v>
      </c>
      <c r="AG1452" s="60" t="s">
        <v>144</v>
      </c>
    </row>
    <row r="1453" spans="2:33" customFormat="1" x14ac:dyDescent="0.45">
      <c r="B1453" s="85"/>
      <c r="C1453" s="85"/>
      <c r="D1453" s="85"/>
      <c r="E1453" s="85"/>
      <c r="F1453" s="85"/>
      <c r="G1453" s="85"/>
      <c r="H1453" s="85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D1453" s="65">
        <v>1448</v>
      </c>
      <c r="AE1453" s="66" t="s">
        <v>1922</v>
      </c>
      <c r="AF1453" s="65" t="s">
        <v>1912</v>
      </c>
      <c r="AG1453" s="60" t="s">
        <v>144</v>
      </c>
    </row>
    <row r="1454" spans="2:33" customFormat="1" x14ac:dyDescent="0.45">
      <c r="B1454" s="85"/>
      <c r="C1454" s="8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D1454" s="65">
        <v>1449</v>
      </c>
      <c r="AE1454" s="66" t="s">
        <v>1923</v>
      </c>
      <c r="AF1454" s="65" t="s">
        <v>1912</v>
      </c>
      <c r="AG1454" s="60" t="s">
        <v>144</v>
      </c>
    </row>
    <row r="1455" spans="2:33" customFormat="1" x14ac:dyDescent="0.45">
      <c r="B1455" s="85"/>
      <c r="C1455" s="85"/>
      <c r="D1455" s="85"/>
      <c r="E1455" s="85"/>
      <c r="F1455" s="85"/>
      <c r="G1455" s="85"/>
      <c r="H1455" s="85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D1455" s="65">
        <v>1450</v>
      </c>
      <c r="AE1455" s="66" t="s">
        <v>1924</v>
      </c>
      <c r="AF1455" s="65" t="s">
        <v>1912</v>
      </c>
      <c r="AG1455" s="60" t="s">
        <v>144</v>
      </c>
    </row>
    <row r="1456" spans="2:33" customFormat="1" x14ac:dyDescent="0.45">
      <c r="B1456" s="85"/>
      <c r="C1456" s="85"/>
      <c r="D1456" s="85"/>
      <c r="E1456" s="85"/>
      <c r="F1456" s="85"/>
      <c r="G1456" s="85"/>
      <c r="H1456" s="85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D1456" s="65">
        <v>1451</v>
      </c>
      <c r="AE1456" s="66" t="s">
        <v>1925</v>
      </c>
      <c r="AF1456" s="65" t="s">
        <v>1912</v>
      </c>
      <c r="AG1456" s="60" t="s">
        <v>144</v>
      </c>
    </row>
    <row r="1457" spans="2:33" customFormat="1" x14ac:dyDescent="0.45"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D1457" s="65">
        <v>1452</v>
      </c>
      <c r="AE1457" s="66" t="s">
        <v>1926</v>
      </c>
      <c r="AF1457" s="65" t="s">
        <v>1912</v>
      </c>
      <c r="AG1457" s="60" t="s">
        <v>144</v>
      </c>
    </row>
    <row r="1458" spans="2:33" customFormat="1" x14ac:dyDescent="0.45">
      <c r="B1458" s="85"/>
      <c r="C1458" s="85"/>
      <c r="D1458" s="85"/>
      <c r="E1458" s="85"/>
      <c r="F1458" s="85"/>
      <c r="G1458" s="85"/>
      <c r="H1458" s="85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D1458" s="65">
        <v>1453</v>
      </c>
      <c r="AE1458" s="66" t="s">
        <v>1927</v>
      </c>
      <c r="AF1458" s="65" t="s">
        <v>1912</v>
      </c>
      <c r="AG1458" s="60" t="s">
        <v>144</v>
      </c>
    </row>
    <row r="1459" spans="2:33" customFormat="1" x14ac:dyDescent="0.45">
      <c r="B1459" s="85"/>
      <c r="C1459" s="85"/>
      <c r="D1459" s="85"/>
      <c r="E1459" s="85"/>
      <c r="F1459" s="85"/>
      <c r="G1459" s="85"/>
      <c r="H1459" s="85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D1459" s="65">
        <v>1454</v>
      </c>
      <c r="AE1459" s="66" t="s">
        <v>1928</v>
      </c>
      <c r="AF1459" s="65" t="s">
        <v>1912</v>
      </c>
      <c r="AG1459" s="60" t="s">
        <v>144</v>
      </c>
    </row>
    <row r="1460" spans="2:33" customFormat="1" x14ac:dyDescent="0.45">
      <c r="B1460" s="85"/>
      <c r="C1460" s="85"/>
      <c r="D1460" s="85"/>
      <c r="E1460" s="85"/>
      <c r="F1460" s="85"/>
      <c r="G1460" s="85"/>
      <c r="H1460" s="85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D1460" s="65">
        <v>1455</v>
      </c>
      <c r="AE1460" s="66" t="s">
        <v>1929</v>
      </c>
      <c r="AF1460" s="65" t="s">
        <v>1912</v>
      </c>
      <c r="AG1460" s="60" t="s">
        <v>144</v>
      </c>
    </row>
    <row r="1461" spans="2:33" customFormat="1" x14ac:dyDescent="0.45">
      <c r="B1461" s="85"/>
      <c r="C1461" s="8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D1461" s="65">
        <v>1456</v>
      </c>
      <c r="AE1461" s="66" t="s">
        <v>1930</v>
      </c>
      <c r="AF1461" s="65" t="s">
        <v>1912</v>
      </c>
      <c r="AG1461" s="60" t="s">
        <v>144</v>
      </c>
    </row>
    <row r="1462" spans="2:33" customFormat="1" x14ac:dyDescent="0.45"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D1462" s="65">
        <v>1457</v>
      </c>
      <c r="AE1462" s="66" t="s">
        <v>1931</v>
      </c>
      <c r="AF1462" s="65" t="s">
        <v>1912</v>
      </c>
      <c r="AG1462" s="60" t="s">
        <v>144</v>
      </c>
    </row>
    <row r="1463" spans="2:33" customFormat="1" x14ac:dyDescent="0.45"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D1463" s="65">
        <v>1458</v>
      </c>
      <c r="AE1463" s="66" t="s">
        <v>1932</v>
      </c>
      <c r="AF1463" s="65" t="s">
        <v>1912</v>
      </c>
      <c r="AG1463" s="60" t="s">
        <v>144</v>
      </c>
    </row>
    <row r="1464" spans="2:33" customFormat="1" x14ac:dyDescent="0.45"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D1464" s="65">
        <v>1459</v>
      </c>
      <c r="AE1464" s="66" t="s">
        <v>1933</v>
      </c>
      <c r="AF1464" s="65" t="s">
        <v>1934</v>
      </c>
      <c r="AG1464" s="60" t="s">
        <v>144</v>
      </c>
    </row>
    <row r="1465" spans="2:33" customFormat="1" x14ac:dyDescent="0.45"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D1465" s="65">
        <v>1460</v>
      </c>
      <c r="AE1465" s="66" t="s">
        <v>1935</v>
      </c>
      <c r="AF1465" s="65" t="s">
        <v>1934</v>
      </c>
      <c r="AG1465" s="60" t="s">
        <v>144</v>
      </c>
    </row>
    <row r="1466" spans="2:33" customFormat="1" x14ac:dyDescent="0.45"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D1466" s="65">
        <v>1461</v>
      </c>
      <c r="AE1466" s="66" t="s">
        <v>1936</v>
      </c>
      <c r="AF1466" s="65" t="s">
        <v>1934</v>
      </c>
      <c r="AG1466" s="60" t="s">
        <v>144</v>
      </c>
    </row>
    <row r="1467" spans="2:33" customFormat="1" x14ac:dyDescent="0.45">
      <c r="B1467" s="85"/>
      <c r="C1467" s="8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D1467" s="65">
        <v>1462</v>
      </c>
      <c r="AE1467" s="66" t="s">
        <v>1937</v>
      </c>
      <c r="AF1467" s="65" t="s">
        <v>1934</v>
      </c>
      <c r="AG1467" s="60" t="s">
        <v>144</v>
      </c>
    </row>
    <row r="1468" spans="2:33" customFormat="1" x14ac:dyDescent="0.45">
      <c r="B1468" s="85"/>
      <c r="C1468" s="85"/>
      <c r="D1468" s="85"/>
      <c r="E1468" s="85"/>
      <c r="F1468" s="85"/>
      <c r="G1468" s="85"/>
      <c r="H1468" s="85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D1468" s="65">
        <v>1463</v>
      </c>
      <c r="AE1468" s="66" t="s">
        <v>1938</v>
      </c>
      <c r="AF1468" s="65" t="s">
        <v>1934</v>
      </c>
      <c r="AG1468" s="60" t="s">
        <v>144</v>
      </c>
    </row>
    <row r="1469" spans="2:33" customFormat="1" x14ac:dyDescent="0.45">
      <c r="B1469" s="85"/>
      <c r="C1469" s="8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D1469" s="65">
        <v>1464</v>
      </c>
      <c r="AE1469" s="66" t="s">
        <v>1939</v>
      </c>
      <c r="AF1469" s="65" t="s">
        <v>1940</v>
      </c>
      <c r="AG1469" s="60" t="s">
        <v>144</v>
      </c>
    </row>
    <row r="1470" spans="2:33" customFormat="1" x14ac:dyDescent="0.45">
      <c r="B1470" s="85"/>
      <c r="C1470" s="85"/>
      <c r="D1470" s="85"/>
      <c r="E1470" s="85"/>
      <c r="F1470" s="85"/>
      <c r="G1470" s="85"/>
      <c r="H1470" s="85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D1470" s="65">
        <v>1465</v>
      </c>
      <c r="AE1470" s="66" t="s">
        <v>1941</v>
      </c>
      <c r="AF1470" s="65" t="s">
        <v>1940</v>
      </c>
      <c r="AG1470" s="60" t="s">
        <v>144</v>
      </c>
    </row>
    <row r="1471" spans="2:33" customFormat="1" x14ac:dyDescent="0.45">
      <c r="B1471" s="85"/>
      <c r="C1471" s="8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D1471" s="65">
        <v>1466</v>
      </c>
      <c r="AE1471" s="66" t="s">
        <v>1942</v>
      </c>
      <c r="AF1471" s="65" t="s">
        <v>1940</v>
      </c>
      <c r="AG1471" s="60" t="s">
        <v>144</v>
      </c>
    </row>
    <row r="1472" spans="2:33" customFormat="1" x14ac:dyDescent="0.45">
      <c r="B1472" s="85"/>
      <c r="C1472" s="85"/>
      <c r="D1472" s="85"/>
      <c r="E1472" s="85"/>
      <c r="F1472" s="85"/>
      <c r="G1472" s="85"/>
      <c r="H1472" s="85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D1472" s="65">
        <v>1467</v>
      </c>
      <c r="AE1472" s="66" t="s">
        <v>1943</v>
      </c>
      <c r="AF1472" s="65" t="s">
        <v>1940</v>
      </c>
      <c r="AG1472" s="60" t="s">
        <v>144</v>
      </c>
    </row>
    <row r="1473" spans="2:33" customFormat="1" x14ac:dyDescent="0.45">
      <c r="B1473" s="85"/>
      <c r="C1473" s="85"/>
      <c r="D1473" s="85"/>
      <c r="E1473" s="85"/>
      <c r="F1473" s="85"/>
      <c r="G1473" s="85"/>
      <c r="H1473" s="85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D1473" s="65">
        <v>1468</v>
      </c>
      <c r="AE1473" s="66" t="s">
        <v>1944</v>
      </c>
      <c r="AF1473" s="65" t="s">
        <v>1940</v>
      </c>
      <c r="AG1473" s="60" t="s">
        <v>144</v>
      </c>
    </row>
    <row r="1474" spans="2:33" customFormat="1" x14ac:dyDescent="0.45"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D1474" s="65">
        <v>1469</v>
      </c>
      <c r="AE1474" s="66" t="s">
        <v>1945</v>
      </c>
      <c r="AF1474" s="65" t="s">
        <v>1940</v>
      </c>
      <c r="AG1474" s="60" t="s">
        <v>144</v>
      </c>
    </row>
    <row r="1475" spans="2:33" customFormat="1" x14ac:dyDescent="0.45">
      <c r="B1475" s="85"/>
      <c r="C1475" s="85"/>
      <c r="D1475" s="85"/>
      <c r="E1475" s="85"/>
      <c r="F1475" s="85"/>
      <c r="G1475" s="85"/>
      <c r="H1475" s="85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D1475" s="65">
        <v>1470</v>
      </c>
      <c r="AE1475" s="66" t="s">
        <v>1946</v>
      </c>
      <c r="AF1475" s="65" t="s">
        <v>1940</v>
      </c>
      <c r="AG1475" s="60" t="s">
        <v>144</v>
      </c>
    </row>
    <row r="1476" spans="2:33" customFormat="1" x14ac:dyDescent="0.45"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D1476" s="65">
        <v>1471</v>
      </c>
      <c r="AE1476" s="66" t="s">
        <v>1947</v>
      </c>
      <c r="AF1476" s="65" t="s">
        <v>1940</v>
      </c>
      <c r="AG1476" s="60" t="s">
        <v>144</v>
      </c>
    </row>
    <row r="1477" spans="2:33" customFormat="1" x14ac:dyDescent="0.45">
      <c r="B1477" s="85"/>
      <c r="C1477" s="85"/>
      <c r="D1477" s="85"/>
      <c r="E1477" s="85"/>
      <c r="F1477" s="85"/>
      <c r="G1477" s="85"/>
      <c r="H1477" s="85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D1477" s="65">
        <v>1472</v>
      </c>
      <c r="AE1477" s="66" t="s">
        <v>1948</v>
      </c>
      <c r="AF1477" s="65" t="s">
        <v>1940</v>
      </c>
      <c r="AG1477" s="60" t="s">
        <v>144</v>
      </c>
    </row>
    <row r="1478" spans="2:33" customFormat="1" x14ac:dyDescent="0.45">
      <c r="B1478" s="85"/>
      <c r="C1478" s="85"/>
      <c r="D1478" s="85"/>
      <c r="E1478" s="85"/>
      <c r="F1478" s="85"/>
      <c r="G1478" s="85"/>
      <c r="H1478" s="85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D1478" s="65">
        <v>1473</v>
      </c>
      <c r="AE1478" s="66" t="s">
        <v>1949</v>
      </c>
      <c r="AF1478" s="65" t="s">
        <v>1940</v>
      </c>
      <c r="AG1478" s="60" t="s">
        <v>144</v>
      </c>
    </row>
    <row r="1479" spans="2:33" customFormat="1" x14ac:dyDescent="0.45">
      <c r="B1479" s="85"/>
      <c r="C1479" s="85"/>
      <c r="D1479" s="85"/>
      <c r="E1479" s="85"/>
      <c r="F1479" s="85"/>
      <c r="G1479" s="85"/>
      <c r="H1479" s="85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D1479" s="65">
        <v>1474</v>
      </c>
      <c r="AE1479" s="66" t="s">
        <v>1950</v>
      </c>
      <c r="AF1479" s="65" t="s">
        <v>1940</v>
      </c>
      <c r="AG1479" s="60" t="s">
        <v>144</v>
      </c>
    </row>
    <row r="1480" spans="2:33" customFormat="1" x14ac:dyDescent="0.45">
      <c r="B1480" s="85"/>
      <c r="C1480" s="85"/>
      <c r="D1480" s="85"/>
      <c r="E1480" s="85"/>
      <c r="F1480" s="85"/>
      <c r="G1480" s="85"/>
      <c r="H1480" s="85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D1480" s="65">
        <v>1475</v>
      </c>
      <c r="AE1480" s="66" t="s">
        <v>1951</v>
      </c>
      <c r="AF1480" s="65" t="s">
        <v>1952</v>
      </c>
      <c r="AG1480" s="60" t="s">
        <v>144</v>
      </c>
    </row>
    <row r="1481" spans="2:33" customFormat="1" x14ac:dyDescent="0.45">
      <c r="B1481" s="85"/>
      <c r="C1481" s="85"/>
      <c r="D1481" s="85"/>
      <c r="E1481" s="85"/>
      <c r="F1481" s="85"/>
      <c r="G1481" s="85"/>
      <c r="H1481" s="85"/>
      <c r="I1481" s="85"/>
      <c r="J1481" s="85"/>
      <c r="K1481" s="85"/>
      <c r="L1481" s="85"/>
      <c r="M1481" s="85"/>
      <c r="N1481" s="85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D1481" s="65">
        <v>1476</v>
      </c>
      <c r="AE1481" s="66" t="s">
        <v>1953</v>
      </c>
      <c r="AF1481" s="65" t="s">
        <v>1952</v>
      </c>
      <c r="AG1481" s="60" t="s">
        <v>144</v>
      </c>
    </row>
    <row r="1482" spans="2:33" customFormat="1" x14ac:dyDescent="0.45">
      <c r="B1482" s="85"/>
      <c r="C1482" s="85"/>
      <c r="D1482" s="85"/>
      <c r="E1482" s="85"/>
      <c r="F1482" s="85"/>
      <c r="G1482" s="85"/>
      <c r="H1482" s="85"/>
      <c r="I1482" s="85"/>
      <c r="J1482" s="85"/>
      <c r="K1482" s="85"/>
      <c r="L1482" s="85"/>
      <c r="M1482" s="85"/>
      <c r="N1482" s="85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D1482" s="65">
        <v>1477</v>
      </c>
      <c r="AE1482" s="66" t="s">
        <v>1954</v>
      </c>
      <c r="AF1482" s="65" t="s">
        <v>1952</v>
      </c>
      <c r="AG1482" s="60" t="s">
        <v>144</v>
      </c>
    </row>
    <row r="1483" spans="2:33" customFormat="1" x14ac:dyDescent="0.45"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D1483" s="65">
        <v>1478</v>
      </c>
      <c r="AE1483" s="66" t="s">
        <v>1955</v>
      </c>
      <c r="AF1483" s="65" t="s">
        <v>1952</v>
      </c>
      <c r="AG1483" s="60" t="s">
        <v>144</v>
      </c>
    </row>
    <row r="1484" spans="2:33" customFormat="1" x14ac:dyDescent="0.45">
      <c r="B1484" s="85"/>
      <c r="C1484" s="8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D1484" s="65">
        <v>1479</v>
      </c>
      <c r="AE1484" s="66" t="s">
        <v>1956</v>
      </c>
      <c r="AF1484" s="65" t="s">
        <v>1957</v>
      </c>
      <c r="AG1484" s="60" t="s">
        <v>144</v>
      </c>
    </row>
    <row r="1485" spans="2:33" customFormat="1" x14ac:dyDescent="0.45">
      <c r="B1485" s="85"/>
      <c r="C1485" s="85"/>
      <c r="D1485" s="85"/>
      <c r="E1485" s="85"/>
      <c r="F1485" s="85"/>
      <c r="G1485" s="85"/>
      <c r="H1485" s="85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D1485" s="65">
        <v>1480</v>
      </c>
      <c r="AE1485" s="66" t="s">
        <v>1958</v>
      </c>
      <c r="AF1485" s="65" t="s">
        <v>1959</v>
      </c>
      <c r="AG1485" s="60" t="s">
        <v>144</v>
      </c>
    </row>
    <row r="1486" spans="2:33" customFormat="1" x14ac:dyDescent="0.45">
      <c r="B1486" s="85"/>
      <c r="C1486" s="85"/>
      <c r="D1486" s="85"/>
      <c r="E1486" s="85"/>
      <c r="F1486" s="85"/>
      <c r="G1486" s="85"/>
      <c r="H1486" s="85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D1486" s="65">
        <v>1481</v>
      </c>
      <c r="AE1486" s="66" t="s">
        <v>1960</v>
      </c>
      <c r="AF1486" s="65" t="s">
        <v>1959</v>
      </c>
      <c r="AG1486" s="60" t="s">
        <v>144</v>
      </c>
    </row>
    <row r="1487" spans="2:33" customFormat="1" x14ac:dyDescent="0.45">
      <c r="B1487" s="85"/>
      <c r="C1487" s="85"/>
      <c r="D1487" s="85"/>
      <c r="E1487" s="85"/>
      <c r="F1487" s="85"/>
      <c r="G1487" s="85"/>
      <c r="H1487" s="85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D1487" s="65">
        <v>1482</v>
      </c>
      <c r="AE1487" s="66" t="s">
        <v>1961</v>
      </c>
      <c r="AF1487" s="65" t="s">
        <v>1959</v>
      </c>
      <c r="AG1487" s="60" t="s">
        <v>144</v>
      </c>
    </row>
    <row r="1488" spans="2:33" customFormat="1" x14ac:dyDescent="0.45">
      <c r="B1488" s="85"/>
      <c r="C1488" s="8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D1488" s="65">
        <v>1483</v>
      </c>
      <c r="AE1488" s="66" t="s">
        <v>1962</v>
      </c>
      <c r="AF1488" s="65" t="s">
        <v>1959</v>
      </c>
      <c r="AG1488" s="60" t="s">
        <v>144</v>
      </c>
    </row>
    <row r="1489" spans="2:33" customFormat="1" x14ac:dyDescent="0.45"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D1489" s="65">
        <v>1484</v>
      </c>
      <c r="AE1489" s="66" t="s">
        <v>1963</v>
      </c>
      <c r="AF1489" s="65" t="s">
        <v>1964</v>
      </c>
      <c r="AG1489" s="60" t="s">
        <v>144</v>
      </c>
    </row>
    <row r="1490" spans="2:33" customFormat="1" x14ac:dyDescent="0.45">
      <c r="B1490" s="85"/>
      <c r="C1490" s="8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D1490" s="65">
        <v>1485</v>
      </c>
      <c r="AE1490" s="66" t="s">
        <v>1965</v>
      </c>
      <c r="AF1490" s="65" t="s">
        <v>1966</v>
      </c>
      <c r="AG1490" s="60" t="s">
        <v>144</v>
      </c>
    </row>
    <row r="1491" spans="2:33" customFormat="1" x14ac:dyDescent="0.45">
      <c r="B1491" s="85"/>
      <c r="C1491" s="85"/>
      <c r="D1491" s="85"/>
      <c r="E1491" s="85"/>
      <c r="F1491" s="85"/>
      <c r="G1491" s="85"/>
      <c r="H1491" s="85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D1491" s="65">
        <v>1486</v>
      </c>
      <c r="AE1491" s="66" t="s">
        <v>1967</v>
      </c>
      <c r="AF1491" s="65" t="s">
        <v>1966</v>
      </c>
      <c r="AG1491" s="60" t="s">
        <v>144</v>
      </c>
    </row>
    <row r="1492" spans="2:33" customFormat="1" x14ac:dyDescent="0.45">
      <c r="B1492" s="85"/>
      <c r="C1492" s="85"/>
      <c r="D1492" s="85"/>
      <c r="E1492" s="85"/>
      <c r="F1492" s="85"/>
      <c r="G1492" s="85"/>
      <c r="H1492" s="85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D1492" s="65">
        <v>1487</v>
      </c>
      <c r="AE1492" s="66" t="s">
        <v>1968</v>
      </c>
      <c r="AF1492" s="65" t="s">
        <v>1966</v>
      </c>
      <c r="AG1492" s="60" t="s">
        <v>144</v>
      </c>
    </row>
    <row r="1493" spans="2:33" customFormat="1" x14ac:dyDescent="0.45">
      <c r="B1493" s="85"/>
      <c r="C1493" s="8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D1493" s="65">
        <v>1488</v>
      </c>
      <c r="AE1493" s="66" t="s">
        <v>1969</v>
      </c>
      <c r="AF1493" s="65" t="s">
        <v>1966</v>
      </c>
      <c r="AG1493" s="60" t="s">
        <v>144</v>
      </c>
    </row>
    <row r="1494" spans="2:33" customFormat="1" x14ac:dyDescent="0.45">
      <c r="B1494" s="85"/>
      <c r="C1494" s="85"/>
      <c r="D1494" s="85"/>
      <c r="E1494" s="85"/>
      <c r="F1494" s="85"/>
      <c r="G1494" s="85"/>
      <c r="H1494" s="85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D1494" s="65">
        <v>1489</v>
      </c>
      <c r="AE1494" s="66" t="s">
        <v>1970</v>
      </c>
      <c r="AF1494" s="65" t="s">
        <v>1966</v>
      </c>
      <c r="AG1494" s="60" t="s">
        <v>144</v>
      </c>
    </row>
    <row r="1495" spans="2:33" customFormat="1" x14ac:dyDescent="0.45">
      <c r="B1495" s="85"/>
      <c r="C1495" s="85"/>
      <c r="D1495" s="85"/>
      <c r="E1495" s="85"/>
      <c r="F1495" s="85"/>
      <c r="G1495" s="85"/>
      <c r="H1495" s="85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D1495" s="65">
        <v>1490</v>
      </c>
      <c r="AE1495" s="66" t="s">
        <v>1971</v>
      </c>
      <c r="AF1495" s="65" t="s">
        <v>1966</v>
      </c>
      <c r="AG1495" s="60" t="s">
        <v>144</v>
      </c>
    </row>
    <row r="1496" spans="2:33" customFormat="1" x14ac:dyDescent="0.45">
      <c r="B1496" s="85"/>
      <c r="C1496" s="85"/>
      <c r="D1496" s="85"/>
      <c r="E1496" s="85"/>
      <c r="F1496" s="85"/>
      <c r="G1496" s="85"/>
      <c r="H1496" s="85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D1496" s="65">
        <v>1491</v>
      </c>
      <c r="AE1496" s="66" t="s">
        <v>1972</v>
      </c>
      <c r="AF1496" s="65" t="s">
        <v>1973</v>
      </c>
      <c r="AG1496" s="60" t="s">
        <v>144</v>
      </c>
    </row>
    <row r="1497" spans="2:33" customFormat="1" x14ac:dyDescent="0.45">
      <c r="B1497" s="85"/>
      <c r="C1497" s="85"/>
      <c r="D1497" s="85"/>
      <c r="E1497" s="85"/>
      <c r="F1497" s="85"/>
      <c r="G1497" s="85"/>
      <c r="H1497" s="85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D1497" s="65">
        <v>1492</v>
      </c>
      <c r="AE1497" s="66" t="s">
        <v>1974</v>
      </c>
      <c r="AF1497" s="65" t="s">
        <v>1975</v>
      </c>
      <c r="AG1497" s="60" t="s">
        <v>144</v>
      </c>
    </row>
    <row r="1498" spans="2:33" customFormat="1" x14ac:dyDescent="0.45">
      <c r="B1498" s="85"/>
      <c r="C1498" s="85"/>
      <c r="D1498" s="85"/>
      <c r="E1498" s="85"/>
      <c r="F1498" s="85"/>
      <c r="G1498" s="85"/>
      <c r="H1498" s="85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D1498" s="65">
        <v>1493</v>
      </c>
      <c r="AE1498" s="66" t="s">
        <v>1976</v>
      </c>
      <c r="AF1498" s="65" t="s">
        <v>1975</v>
      </c>
      <c r="AG1498" s="60" t="s">
        <v>144</v>
      </c>
    </row>
    <row r="1499" spans="2:33" customFormat="1" x14ac:dyDescent="0.45">
      <c r="B1499" s="85"/>
      <c r="C1499" s="85"/>
      <c r="D1499" s="85"/>
      <c r="E1499" s="85"/>
      <c r="F1499" s="85"/>
      <c r="G1499" s="85"/>
      <c r="H1499" s="85"/>
      <c r="I1499" s="85"/>
      <c r="J1499" s="85"/>
      <c r="K1499" s="85"/>
      <c r="L1499" s="85"/>
      <c r="M1499" s="85"/>
      <c r="N1499" s="85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D1499" s="65">
        <v>1494</v>
      </c>
      <c r="AE1499" s="66" t="s">
        <v>1977</v>
      </c>
      <c r="AF1499" s="65" t="s">
        <v>1975</v>
      </c>
      <c r="AG1499" s="60" t="s">
        <v>144</v>
      </c>
    </row>
    <row r="1500" spans="2:33" customFormat="1" x14ac:dyDescent="0.45">
      <c r="B1500" s="85"/>
      <c r="C1500" s="85"/>
      <c r="D1500" s="85"/>
      <c r="E1500" s="85"/>
      <c r="F1500" s="85"/>
      <c r="G1500" s="85"/>
      <c r="H1500" s="85"/>
      <c r="I1500" s="85"/>
      <c r="J1500" s="85"/>
      <c r="K1500" s="85"/>
      <c r="L1500" s="85"/>
      <c r="M1500" s="85"/>
      <c r="N1500" s="85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D1500" s="65">
        <v>1495</v>
      </c>
      <c r="AE1500" s="66" t="s">
        <v>1978</v>
      </c>
      <c r="AF1500" s="65" t="s">
        <v>1975</v>
      </c>
      <c r="AG1500" s="60" t="s">
        <v>144</v>
      </c>
    </row>
    <row r="1501" spans="2:33" customFormat="1" x14ac:dyDescent="0.45"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D1501" s="65">
        <v>1496</v>
      </c>
      <c r="AE1501" s="66" t="s">
        <v>1979</v>
      </c>
      <c r="AF1501" s="65" t="s">
        <v>1980</v>
      </c>
      <c r="AG1501" s="60" t="s">
        <v>144</v>
      </c>
    </row>
    <row r="1502" spans="2:33" customFormat="1" x14ac:dyDescent="0.45">
      <c r="B1502" s="85"/>
      <c r="C1502" s="85"/>
      <c r="D1502" s="85"/>
      <c r="E1502" s="85"/>
      <c r="F1502" s="85"/>
      <c r="G1502" s="85"/>
      <c r="H1502" s="85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D1502" s="65">
        <v>1497</v>
      </c>
      <c r="AE1502" s="66" t="s">
        <v>1981</v>
      </c>
      <c r="AF1502" s="65" t="s">
        <v>1980</v>
      </c>
      <c r="AG1502" s="60" t="s">
        <v>144</v>
      </c>
    </row>
    <row r="1503" spans="2:33" customFormat="1" x14ac:dyDescent="0.45"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D1503" s="65">
        <v>1498</v>
      </c>
      <c r="AE1503" s="66" t="s">
        <v>1982</v>
      </c>
      <c r="AF1503" s="65" t="s">
        <v>1980</v>
      </c>
      <c r="AG1503" s="60" t="s">
        <v>144</v>
      </c>
    </row>
    <row r="1504" spans="2:33" customFormat="1" x14ac:dyDescent="0.45">
      <c r="B1504" s="85"/>
      <c r="C1504" s="85"/>
      <c r="D1504" s="85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D1504" s="65">
        <v>1499</v>
      </c>
      <c r="AE1504" s="66" t="s">
        <v>1983</v>
      </c>
      <c r="AF1504" s="65" t="s">
        <v>1980</v>
      </c>
      <c r="AG1504" s="60" t="s">
        <v>144</v>
      </c>
    </row>
    <row r="1505" spans="2:33" customFormat="1" x14ac:dyDescent="0.45">
      <c r="B1505" s="85"/>
      <c r="C1505" s="85"/>
      <c r="D1505" s="85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D1505" s="65">
        <v>1500</v>
      </c>
      <c r="AE1505" s="66" t="s">
        <v>1984</v>
      </c>
      <c r="AF1505" s="65" t="s">
        <v>1980</v>
      </c>
      <c r="AG1505" s="60" t="s">
        <v>144</v>
      </c>
    </row>
    <row r="1506" spans="2:33" customFormat="1" x14ac:dyDescent="0.45">
      <c r="B1506" s="85"/>
      <c r="C1506" s="85"/>
      <c r="D1506" s="85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D1506" s="65">
        <v>1501</v>
      </c>
      <c r="AE1506" s="66" t="s">
        <v>1985</v>
      </c>
      <c r="AF1506" s="65" t="s">
        <v>1980</v>
      </c>
      <c r="AG1506" s="60" t="s">
        <v>144</v>
      </c>
    </row>
    <row r="1507" spans="2:33" customFormat="1" x14ac:dyDescent="0.45">
      <c r="B1507" s="85"/>
      <c r="C1507" s="85"/>
      <c r="D1507" s="85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D1507" s="65">
        <v>1502</v>
      </c>
      <c r="AE1507" s="66" t="s">
        <v>1986</v>
      </c>
      <c r="AF1507" s="65" t="s">
        <v>1980</v>
      </c>
      <c r="AG1507" s="60" t="s">
        <v>144</v>
      </c>
    </row>
    <row r="1508" spans="2:33" customFormat="1" x14ac:dyDescent="0.45">
      <c r="B1508" s="85"/>
      <c r="C1508" s="85"/>
      <c r="D1508" s="85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D1508" s="65">
        <v>1503</v>
      </c>
      <c r="AE1508" s="66" t="s">
        <v>1987</v>
      </c>
      <c r="AF1508" s="65" t="s">
        <v>1980</v>
      </c>
      <c r="AG1508" s="60" t="s">
        <v>144</v>
      </c>
    </row>
    <row r="1509" spans="2:33" customFormat="1" x14ac:dyDescent="0.45">
      <c r="B1509" s="85"/>
      <c r="C1509" s="85"/>
      <c r="D1509" s="85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D1509" s="65">
        <v>1504</v>
      </c>
      <c r="AE1509" s="66" t="s">
        <v>1988</v>
      </c>
      <c r="AF1509" s="65" t="s">
        <v>1989</v>
      </c>
      <c r="AG1509" s="60" t="s">
        <v>144</v>
      </c>
    </row>
    <row r="1510" spans="2:33" customFormat="1" x14ac:dyDescent="0.45"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D1510" s="65">
        <v>1505</v>
      </c>
      <c r="AE1510" s="66" t="s">
        <v>38</v>
      </c>
      <c r="AF1510" s="65" t="s">
        <v>1990</v>
      </c>
      <c r="AG1510" s="60" t="s">
        <v>144</v>
      </c>
    </row>
    <row r="1511" spans="2:33" customFormat="1" x14ac:dyDescent="0.45">
      <c r="B1511" s="85"/>
      <c r="C1511" s="85"/>
      <c r="D1511" s="85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D1511" s="65">
        <v>1506</v>
      </c>
      <c r="AE1511" s="66" t="s">
        <v>1991</v>
      </c>
      <c r="AF1511" s="65" t="s">
        <v>1992</v>
      </c>
      <c r="AG1511" s="60" t="s">
        <v>144</v>
      </c>
    </row>
    <row r="1512" spans="2:33" customFormat="1" x14ac:dyDescent="0.45">
      <c r="B1512" s="85"/>
      <c r="C1512" s="85"/>
      <c r="D1512" s="85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D1512" s="65">
        <v>1507</v>
      </c>
      <c r="AE1512" s="66" t="s">
        <v>1993</v>
      </c>
      <c r="AF1512" s="65" t="s">
        <v>1992</v>
      </c>
      <c r="AG1512" s="60" t="s">
        <v>144</v>
      </c>
    </row>
    <row r="1513" spans="2:33" customFormat="1" x14ac:dyDescent="0.45">
      <c r="B1513" s="85"/>
      <c r="C1513" s="85"/>
      <c r="D1513" s="85"/>
      <c r="E1513" s="85"/>
      <c r="F1513" s="85"/>
      <c r="G1513" s="85"/>
      <c r="H1513" s="85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D1513" s="65">
        <v>1508</v>
      </c>
      <c r="AE1513" s="66" t="s">
        <v>1994</v>
      </c>
      <c r="AF1513" s="65" t="s">
        <v>1992</v>
      </c>
      <c r="AG1513" s="60" t="s">
        <v>144</v>
      </c>
    </row>
    <row r="1514" spans="2:33" customFormat="1" x14ac:dyDescent="0.45">
      <c r="B1514" s="85"/>
      <c r="C1514" s="85"/>
      <c r="D1514" s="85"/>
      <c r="E1514" s="85"/>
      <c r="F1514" s="85"/>
      <c r="G1514" s="85"/>
      <c r="H1514" s="85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D1514" s="65">
        <v>1509</v>
      </c>
      <c r="AE1514" s="66" t="s">
        <v>1995</v>
      </c>
      <c r="AF1514" s="65" t="s">
        <v>1996</v>
      </c>
      <c r="AG1514" s="60" t="s">
        <v>144</v>
      </c>
    </row>
    <row r="1515" spans="2:33" customFormat="1" x14ac:dyDescent="0.45">
      <c r="B1515" s="85"/>
      <c r="C1515" s="85"/>
      <c r="D1515" s="85"/>
      <c r="E1515" s="85"/>
      <c r="F1515" s="85"/>
      <c r="G1515" s="85"/>
      <c r="H1515" s="85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D1515" s="65">
        <v>1510</v>
      </c>
      <c r="AE1515" s="66" t="s">
        <v>1997</v>
      </c>
      <c r="AF1515" s="65" t="s">
        <v>1996</v>
      </c>
      <c r="AG1515" s="60" t="s">
        <v>144</v>
      </c>
    </row>
    <row r="1516" spans="2:33" customFormat="1" x14ac:dyDescent="0.45">
      <c r="B1516" s="85"/>
      <c r="C1516" s="85"/>
      <c r="D1516" s="85"/>
      <c r="E1516" s="85"/>
      <c r="F1516" s="85"/>
      <c r="G1516" s="85"/>
      <c r="H1516" s="85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D1516" s="65">
        <v>1511</v>
      </c>
      <c r="AE1516" s="66" t="s">
        <v>1998</v>
      </c>
      <c r="AF1516" s="65" t="s">
        <v>1996</v>
      </c>
      <c r="AG1516" s="60" t="s">
        <v>144</v>
      </c>
    </row>
    <row r="1517" spans="2:33" customFormat="1" x14ac:dyDescent="0.45">
      <c r="B1517" s="85"/>
      <c r="C1517" s="85"/>
      <c r="D1517" s="85"/>
      <c r="E1517" s="85"/>
      <c r="F1517" s="85"/>
      <c r="G1517" s="85"/>
      <c r="H1517" s="85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D1517" s="65">
        <v>1512</v>
      </c>
      <c r="AE1517" s="66" t="s">
        <v>1999</v>
      </c>
      <c r="AF1517" s="65" t="s">
        <v>1996</v>
      </c>
      <c r="AG1517" s="60" t="s">
        <v>144</v>
      </c>
    </row>
    <row r="1518" spans="2:33" customFormat="1" x14ac:dyDescent="0.45">
      <c r="B1518" s="85"/>
      <c r="C1518" s="85"/>
      <c r="D1518" s="85"/>
      <c r="E1518" s="85"/>
      <c r="F1518" s="85"/>
      <c r="G1518" s="85"/>
      <c r="H1518" s="85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D1518" s="65">
        <v>1513</v>
      </c>
      <c r="AE1518" s="66" t="s">
        <v>2000</v>
      </c>
      <c r="AF1518" s="65" t="s">
        <v>1996</v>
      </c>
      <c r="AG1518" s="60" t="s">
        <v>144</v>
      </c>
    </row>
    <row r="1519" spans="2:33" customFormat="1" x14ac:dyDescent="0.45">
      <c r="B1519" s="85"/>
      <c r="C1519" s="85"/>
      <c r="D1519" s="85"/>
      <c r="E1519" s="85"/>
      <c r="F1519" s="85"/>
      <c r="G1519" s="85"/>
      <c r="H1519" s="85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D1519" s="65">
        <v>1514</v>
      </c>
      <c r="AE1519" s="66" t="s">
        <v>2001</v>
      </c>
      <c r="AF1519" s="65" t="s">
        <v>1996</v>
      </c>
      <c r="AG1519" s="60" t="s">
        <v>144</v>
      </c>
    </row>
    <row r="1520" spans="2:33" customFormat="1" x14ac:dyDescent="0.45"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5"/>
      <c r="O1520" s="85"/>
      <c r="P1520" s="85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D1520" s="65">
        <v>1515</v>
      </c>
      <c r="AE1520" s="66" t="s">
        <v>2002</v>
      </c>
      <c r="AF1520" s="65" t="s">
        <v>1996</v>
      </c>
      <c r="AG1520" s="60" t="s">
        <v>144</v>
      </c>
    </row>
    <row r="1521" spans="2:33" customFormat="1" x14ac:dyDescent="0.45"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5"/>
      <c r="O1521" s="85"/>
      <c r="P1521" s="85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D1521" s="65">
        <v>1516</v>
      </c>
      <c r="AE1521" s="66" t="s">
        <v>2003</v>
      </c>
      <c r="AF1521" s="65" t="s">
        <v>2004</v>
      </c>
      <c r="AG1521" s="60" t="s">
        <v>144</v>
      </c>
    </row>
    <row r="1522" spans="2:33" customFormat="1" x14ac:dyDescent="0.45"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D1522" s="65">
        <v>1517</v>
      </c>
      <c r="AE1522" s="66" t="s">
        <v>2005</v>
      </c>
      <c r="AF1522" s="65" t="s">
        <v>2006</v>
      </c>
      <c r="AG1522" s="60" t="s">
        <v>144</v>
      </c>
    </row>
    <row r="1523" spans="2:33" customFormat="1" x14ac:dyDescent="0.45"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D1523" s="65">
        <v>1518</v>
      </c>
      <c r="AE1523" s="66" t="s">
        <v>2007</v>
      </c>
      <c r="AF1523" s="65" t="s">
        <v>2008</v>
      </c>
      <c r="AG1523" s="60" t="s">
        <v>144</v>
      </c>
    </row>
    <row r="1524" spans="2:33" customFormat="1" x14ac:dyDescent="0.45">
      <c r="B1524" s="85"/>
      <c r="C1524" s="85"/>
      <c r="D1524" s="85"/>
      <c r="E1524" s="85"/>
      <c r="F1524" s="85"/>
      <c r="G1524" s="85"/>
      <c r="H1524" s="85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D1524" s="65">
        <v>1519</v>
      </c>
      <c r="AE1524" s="66" t="s">
        <v>2009</v>
      </c>
      <c r="AF1524" s="65" t="s">
        <v>2008</v>
      </c>
      <c r="AG1524" s="60" t="s">
        <v>144</v>
      </c>
    </row>
    <row r="1525" spans="2:33" customFormat="1" x14ac:dyDescent="0.45">
      <c r="B1525" s="85"/>
      <c r="C1525" s="85"/>
      <c r="D1525" s="85"/>
      <c r="E1525" s="85"/>
      <c r="F1525" s="85"/>
      <c r="G1525" s="85"/>
      <c r="H1525" s="85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D1525" s="65">
        <v>1520</v>
      </c>
      <c r="AE1525" s="66" t="s">
        <v>2010</v>
      </c>
      <c r="AF1525" s="65" t="s">
        <v>2011</v>
      </c>
      <c r="AG1525" s="60" t="s">
        <v>144</v>
      </c>
    </row>
    <row r="1526" spans="2:33" customFormat="1" x14ac:dyDescent="0.45">
      <c r="B1526" s="85"/>
      <c r="C1526" s="85"/>
      <c r="D1526" s="85"/>
      <c r="E1526" s="85"/>
      <c r="F1526" s="85"/>
      <c r="G1526" s="85"/>
      <c r="H1526" s="85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D1526" s="65">
        <v>1521</v>
      </c>
      <c r="AE1526" s="66" t="s">
        <v>2012</v>
      </c>
      <c r="AF1526" s="65" t="s">
        <v>2011</v>
      </c>
      <c r="AG1526" s="60" t="s">
        <v>144</v>
      </c>
    </row>
    <row r="1527" spans="2:33" customFormat="1" x14ac:dyDescent="0.45">
      <c r="B1527" s="85"/>
      <c r="C1527" s="85"/>
      <c r="D1527" s="85"/>
      <c r="E1527" s="85"/>
      <c r="F1527" s="85"/>
      <c r="G1527" s="85"/>
      <c r="H1527" s="85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D1527" s="65">
        <v>1522</v>
      </c>
      <c r="AE1527" s="66" t="s">
        <v>2013</v>
      </c>
      <c r="AF1527" s="65" t="s">
        <v>2014</v>
      </c>
      <c r="AG1527" s="60" t="s">
        <v>144</v>
      </c>
    </row>
    <row r="1528" spans="2:33" customFormat="1" x14ac:dyDescent="0.45">
      <c r="B1528" s="85"/>
      <c r="C1528" s="85"/>
      <c r="D1528" s="85"/>
      <c r="E1528" s="85"/>
      <c r="F1528" s="85"/>
      <c r="G1528" s="85"/>
      <c r="H1528" s="85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D1528" s="65">
        <v>1523</v>
      </c>
      <c r="AE1528" s="66" t="s">
        <v>2015</v>
      </c>
      <c r="AF1528" s="65" t="s">
        <v>2014</v>
      </c>
      <c r="AG1528" s="60" t="s">
        <v>144</v>
      </c>
    </row>
    <row r="1529" spans="2:33" customFormat="1" x14ac:dyDescent="0.45">
      <c r="B1529" s="85"/>
      <c r="C1529" s="85"/>
      <c r="D1529" s="85"/>
      <c r="E1529" s="85"/>
      <c r="F1529" s="85"/>
      <c r="G1529" s="85"/>
      <c r="H1529" s="85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D1529" s="65">
        <v>1524</v>
      </c>
      <c r="AE1529" s="66" t="s">
        <v>2016</v>
      </c>
      <c r="AF1529" s="65" t="s">
        <v>2017</v>
      </c>
      <c r="AG1529" s="60" t="s">
        <v>144</v>
      </c>
    </row>
    <row r="1530" spans="2:33" customFormat="1" x14ac:dyDescent="0.45">
      <c r="B1530" s="85"/>
      <c r="C1530" s="85"/>
      <c r="D1530" s="85"/>
      <c r="E1530" s="85"/>
      <c r="F1530" s="85"/>
      <c r="G1530" s="85"/>
      <c r="H1530" s="85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D1530" s="65">
        <v>1525</v>
      </c>
      <c r="AE1530" s="66" t="s">
        <v>2018</v>
      </c>
      <c r="AF1530" s="65" t="s">
        <v>2017</v>
      </c>
      <c r="AG1530" s="60" t="s">
        <v>144</v>
      </c>
    </row>
    <row r="1531" spans="2:33" customFormat="1" x14ac:dyDescent="0.45">
      <c r="B1531" s="85"/>
      <c r="C1531" s="85"/>
      <c r="D1531" s="85"/>
      <c r="E1531" s="85"/>
      <c r="F1531" s="85"/>
      <c r="G1531" s="85"/>
      <c r="H1531" s="85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D1531" s="65">
        <v>1526</v>
      </c>
      <c r="AE1531" s="66" t="s">
        <v>2019</v>
      </c>
      <c r="AF1531" s="65" t="s">
        <v>2017</v>
      </c>
      <c r="AG1531" s="60" t="s">
        <v>144</v>
      </c>
    </row>
    <row r="1532" spans="2:33" customFormat="1" x14ac:dyDescent="0.45">
      <c r="B1532" s="85"/>
      <c r="C1532" s="85"/>
      <c r="D1532" s="85"/>
      <c r="E1532" s="85"/>
      <c r="F1532" s="85"/>
      <c r="G1532" s="85"/>
      <c r="H1532" s="85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D1532" s="65">
        <v>1527</v>
      </c>
      <c r="AE1532" s="66" t="s">
        <v>2020</v>
      </c>
      <c r="AF1532" s="65" t="s">
        <v>2017</v>
      </c>
      <c r="AG1532" s="60" t="s">
        <v>144</v>
      </c>
    </row>
    <row r="1533" spans="2:33" customFormat="1" x14ac:dyDescent="0.45">
      <c r="B1533" s="85"/>
      <c r="C1533" s="85"/>
      <c r="D1533" s="85"/>
      <c r="E1533" s="85"/>
      <c r="F1533" s="85"/>
      <c r="G1533" s="85"/>
      <c r="H1533" s="85"/>
      <c r="I1533" s="85"/>
      <c r="J1533" s="85"/>
      <c r="K1533" s="85"/>
      <c r="L1533" s="85"/>
      <c r="M1533" s="85"/>
      <c r="N1533" s="85"/>
      <c r="O1533" s="85"/>
      <c r="P1533" s="85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D1533" s="65">
        <v>1528</v>
      </c>
      <c r="AE1533" s="66" t="s">
        <v>2021</v>
      </c>
      <c r="AF1533" s="65" t="s">
        <v>2017</v>
      </c>
      <c r="AG1533" s="60" t="s">
        <v>144</v>
      </c>
    </row>
    <row r="1534" spans="2:33" customFormat="1" x14ac:dyDescent="0.45">
      <c r="B1534" s="85"/>
      <c r="C1534" s="85"/>
      <c r="D1534" s="85"/>
      <c r="E1534" s="85"/>
      <c r="F1534" s="85"/>
      <c r="G1534" s="85"/>
      <c r="H1534" s="85"/>
      <c r="I1534" s="85"/>
      <c r="J1534" s="85"/>
      <c r="K1534" s="85"/>
      <c r="L1534" s="85"/>
      <c r="M1534" s="85"/>
      <c r="N1534" s="85"/>
      <c r="O1534" s="85"/>
      <c r="P1534" s="85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D1534" s="65">
        <v>1529</v>
      </c>
      <c r="AE1534" s="66" t="s">
        <v>2022</v>
      </c>
      <c r="AF1534" s="65" t="s">
        <v>2017</v>
      </c>
      <c r="AG1534" s="60" t="s">
        <v>144</v>
      </c>
    </row>
    <row r="1535" spans="2:33" customFormat="1" x14ac:dyDescent="0.45">
      <c r="B1535" s="85"/>
      <c r="C1535" s="85"/>
      <c r="D1535" s="85"/>
      <c r="E1535" s="85"/>
      <c r="F1535" s="85"/>
      <c r="G1535" s="85"/>
      <c r="H1535" s="85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D1535" s="65">
        <v>1530</v>
      </c>
      <c r="AE1535" s="66" t="s">
        <v>2023</v>
      </c>
      <c r="AF1535" s="65" t="s">
        <v>2024</v>
      </c>
      <c r="AG1535" s="60" t="s">
        <v>144</v>
      </c>
    </row>
    <row r="1536" spans="2:33" customFormat="1" x14ac:dyDescent="0.45">
      <c r="B1536" s="85"/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D1536" s="65">
        <v>1531</v>
      </c>
      <c r="AE1536" s="66" t="s">
        <v>2025</v>
      </c>
      <c r="AF1536" s="65" t="s">
        <v>2024</v>
      </c>
      <c r="AG1536" s="60" t="s">
        <v>144</v>
      </c>
    </row>
    <row r="1537" spans="2:33" customFormat="1" x14ac:dyDescent="0.45">
      <c r="B1537" s="85"/>
      <c r="C1537" s="85"/>
      <c r="D1537" s="85"/>
      <c r="E1537" s="85"/>
      <c r="F1537" s="85"/>
      <c r="G1537" s="85"/>
      <c r="H1537" s="85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D1537" s="65">
        <v>1532</v>
      </c>
      <c r="AE1537" s="66" t="s">
        <v>2026</v>
      </c>
      <c r="AF1537" s="65" t="s">
        <v>2024</v>
      </c>
      <c r="AG1537" s="60" t="s">
        <v>144</v>
      </c>
    </row>
    <row r="1538" spans="2:33" customFormat="1" x14ac:dyDescent="0.45">
      <c r="B1538" s="85"/>
      <c r="C1538" s="85"/>
      <c r="D1538" s="85"/>
      <c r="E1538" s="85"/>
      <c r="F1538" s="85"/>
      <c r="G1538" s="85"/>
      <c r="H1538" s="85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D1538" s="65">
        <v>1533</v>
      </c>
      <c r="AE1538" s="66" t="s">
        <v>2027</v>
      </c>
      <c r="AF1538" s="65" t="s">
        <v>2024</v>
      </c>
      <c r="AG1538" s="60" t="s">
        <v>144</v>
      </c>
    </row>
    <row r="1539" spans="2:33" customFormat="1" x14ac:dyDescent="0.45">
      <c r="B1539" s="85"/>
      <c r="C1539" s="85"/>
      <c r="D1539" s="85"/>
      <c r="E1539" s="85"/>
      <c r="F1539" s="85"/>
      <c r="G1539" s="85"/>
      <c r="H1539" s="85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D1539" s="65">
        <v>1534</v>
      </c>
      <c r="AE1539" s="66" t="s">
        <v>2028</v>
      </c>
      <c r="AF1539" s="65" t="s">
        <v>2024</v>
      </c>
      <c r="AG1539" s="60" t="s">
        <v>144</v>
      </c>
    </row>
    <row r="1540" spans="2:33" customFormat="1" x14ac:dyDescent="0.45">
      <c r="B1540" s="85"/>
      <c r="C1540" s="85"/>
      <c r="D1540" s="85"/>
      <c r="E1540" s="85"/>
      <c r="F1540" s="85"/>
      <c r="G1540" s="85"/>
      <c r="H1540" s="85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D1540" s="65">
        <v>1535</v>
      </c>
      <c r="AE1540" s="66" t="s">
        <v>2029</v>
      </c>
      <c r="AF1540" s="65" t="s">
        <v>2024</v>
      </c>
      <c r="AG1540" s="60" t="s">
        <v>144</v>
      </c>
    </row>
    <row r="1541" spans="2:33" customFormat="1" x14ac:dyDescent="0.45">
      <c r="B1541" s="85"/>
      <c r="C1541" s="85"/>
      <c r="D1541" s="85"/>
      <c r="E1541" s="85"/>
      <c r="F1541" s="85"/>
      <c r="G1541" s="85"/>
      <c r="H1541" s="85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D1541" s="65">
        <v>1536</v>
      </c>
      <c r="AE1541" s="66" t="s">
        <v>2030</v>
      </c>
      <c r="AF1541" s="65" t="s">
        <v>2024</v>
      </c>
      <c r="AG1541" s="60" t="s">
        <v>144</v>
      </c>
    </row>
    <row r="1542" spans="2:33" customFormat="1" x14ac:dyDescent="0.45">
      <c r="B1542" s="85"/>
      <c r="C1542" s="85"/>
      <c r="D1542" s="85"/>
      <c r="E1542" s="85"/>
      <c r="F1542" s="85"/>
      <c r="G1542" s="85"/>
      <c r="H1542" s="85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D1542" s="65">
        <v>1537</v>
      </c>
      <c r="AE1542" s="66" t="s">
        <v>2031</v>
      </c>
      <c r="AF1542" s="65" t="s">
        <v>2024</v>
      </c>
      <c r="AG1542" s="60" t="s">
        <v>144</v>
      </c>
    </row>
    <row r="1543" spans="2:33" customFormat="1" x14ac:dyDescent="0.45">
      <c r="B1543" s="85"/>
      <c r="C1543" s="85"/>
      <c r="D1543" s="85"/>
      <c r="E1543" s="85"/>
      <c r="F1543" s="85"/>
      <c r="G1543" s="85"/>
      <c r="H1543" s="85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D1543" s="65">
        <v>1538</v>
      </c>
      <c r="AE1543" s="66" t="s">
        <v>2032</v>
      </c>
      <c r="AF1543" s="65" t="s">
        <v>2024</v>
      </c>
      <c r="AG1543" s="60" t="s">
        <v>144</v>
      </c>
    </row>
    <row r="1544" spans="2:33" customFormat="1" x14ac:dyDescent="0.45">
      <c r="B1544" s="85"/>
      <c r="C1544" s="85"/>
      <c r="D1544" s="85"/>
      <c r="E1544" s="85"/>
      <c r="F1544" s="85"/>
      <c r="G1544" s="85"/>
      <c r="H1544" s="85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D1544" s="65">
        <v>1539</v>
      </c>
      <c r="AE1544" s="66" t="s">
        <v>2033</v>
      </c>
      <c r="AF1544" s="65" t="s">
        <v>2024</v>
      </c>
      <c r="AG1544" s="60" t="s">
        <v>144</v>
      </c>
    </row>
    <row r="1545" spans="2:33" customFormat="1" x14ac:dyDescent="0.45">
      <c r="B1545" s="85"/>
      <c r="C1545" s="85"/>
      <c r="D1545" s="85"/>
      <c r="E1545" s="85"/>
      <c r="F1545" s="85"/>
      <c r="G1545" s="85"/>
      <c r="H1545" s="85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D1545" s="65">
        <v>1540</v>
      </c>
      <c r="AE1545" s="66" t="s">
        <v>2034</v>
      </c>
      <c r="AF1545" s="65" t="s">
        <v>2024</v>
      </c>
      <c r="AG1545" s="60" t="s">
        <v>144</v>
      </c>
    </row>
    <row r="1546" spans="2:33" customFormat="1" x14ac:dyDescent="0.45">
      <c r="B1546" s="85"/>
      <c r="C1546" s="85"/>
      <c r="D1546" s="85"/>
      <c r="E1546" s="85"/>
      <c r="F1546" s="85"/>
      <c r="G1546" s="85"/>
      <c r="H1546" s="85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D1546" s="65">
        <v>1541</v>
      </c>
      <c r="AE1546" s="66" t="s">
        <v>2035</v>
      </c>
      <c r="AF1546" s="65" t="s">
        <v>2036</v>
      </c>
      <c r="AG1546" s="60" t="s">
        <v>144</v>
      </c>
    </row>
    <row r="1547" spans="2:33" customFormat="1" x14ac:dyDescent="0.45"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D1547" s="65">
        <v>1542</v>
      </c>
      <c r="AE1547" s="66" t="s">
        <v>2037</v>
      </c>
      <c r="AF1547" s="65" t="s">
        <v>2036</v>
      </c>
      <c r="AG1547" s="60" t="s">
        <v>144</v>
      </c>
    </row>
    <row r="1548" spans="2:33" customFormat="1" x14ac:dyDescent="0.45"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5"/>
      <c r="M1548" s="85"/>
      <c r="N1548" s="85"/>
      <c r="O1548" s="85"/>
      <c r="P1548" s="85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D1548" s="65">
        <v>1543</v>
      </c>
      <c r="AE1548" s="66" t="s">
        <v>2038</v>
      </c>
      <c r="AF1548" s="65" t="s">
        <v>2036</v>
      </c>
      <c r="AG1548" s="60" t="s">
        <v>144</v>
      </c>
    </row>
    <row r="1549" spans="2:33" customFormat="1" x14ac:dyDescent="0.45">
      <c r="B1549" s="85"/>
      <c r="C1549" s="85"/>
      <c r="D1549" s="85"/>
      <c r="E1549" s="85"/>
      <c r="F1549" s="85"/>
      <c r="G1549" s="85"/>
      <c r="H1549" s="85"/>
      <c r="I1549" s="85"/>
      <c r="J1549" s="85"/>
      <c r="K1549" s="85"/>
      <c r="L1549" s="85"/>
      <c r="M1549" s="85"/>
      <c r="N1549" s="85"/>
      <c r="O1549" s="85"/>
      <c r="P1549" s="85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D1549" s="65">
        <v>1544</v>
      </c>
      <c r="AE1549" s="66" t="s">
        <v>2039</v>
      </c>
      <c r="AF1549" s="65" t="s">
        <v>2036</v>
      </c>
      <c r="AG1549" s="60" t="s">
        <v>144</v>
      </c>
    </row>
    <row r="1550" spans="2:33" customFormat="1" x14ac:dyDescent="0.45"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D1550" s="65">
        <v>1545</v>
      </c>
      <c r="AE1550" s="66" t="s">
        <v>2040</v>
      </c>
      <c r="AF1550" s="65" t="s">
        <v>2036</v>
      </c>
      <c r="AG1550" s="60" t="s">
        <v>144</v>
      </c>
    </row>
    <row r="1551" spans="2:33" customFormat="1" x14ac:dyDescent="0.45">
      <c r="B1551" s="85"/>
      <c r="C1551" s="85"/>
      <c r="D1551" s="85"/>
      <c r="E1551" s="85"/>
      <c r="F1551" s="85"/>
      <c r="G1551" s="85"/>
      <c r="H1551" s="85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D1551" s="65">
        <v>1546</v>
      </c>
      <c r="AE1551" s="66" t="s">
        <v>2041</v>
      </c>
      <c r="AF1551" s="65" t="s">
        <v>2036</v>
      </c>
      <c r="AG1551" s="60" t="s">
        <v>144</v>
      </c>
    </row>
    <row r="1552" spans="2:33" customFormat="1" x14ac:dyDescent="0.45"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D1552" s="65">
        <v>1547</v>
      </c>
      <c r="AE1552" s="66" t="s">
        <v>2042</v>
      </c>
      <c r="AF1552" s="65" t="s">
        <v>2036</v>
      </c>
      <c r="AG1552" s="60" t="s">
        <v>144</v>
      </c>
    </row>
    <row r="1553" spans="2:33" customFormat="1" x14ac:dyDescent="0.45"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D1553" s="65">
        <v>1548</v>
      </c>
      <c r="AE1553" s="66" t="s">
        <v>2043</v>
      </c>
      <c r="AF1553" s="65" t="s">
        <v>2036</v>
      </c>
      <c r="AG1553" s="60" t="s">
        <v>144</v>
      </c>
    </row>
    <row r="1554" spans="2:33" customFormat="1" x14ac:dyDescent="0.45"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D1554" s="65">
        <v>1549</v>
      </c>
      <c r="AE1554" s="66" t="s">
        <v>2044</v>
      </c>
      <c r="AF1554" s="65" t="s">
        <v>2036</v>
      </c>
      <c r="AG1554" s="60" t="s">
        <v>144</v>
      </c>
    </row>
    <row r="1555" spans="2:33" customFormat="1" x14ac:dyDescent="0.45">
      <c r="B1555" s="85"/>
      <c r="C1555" s="85"/>
      <c r="D1555" s="85"/>
      <c r="E1555" s="85"/>
      <c r="F1555" s="85"/>
      <c r="G1555" s="85"/>
      <c r="H1555" s="85"/>
      <c r="I1555" s="85"/>
      <c r="J1555" s="85"/>
      <c r="K1555" s="85"/>
      <c r="L1555" s="85"/>
      <c r="M1555" s="85"/>
      <c r="N1555" s="85"/>
      <c r="O1555" s="85"/>
      <c r="P1555" s="85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D1555" s="65">
        <v>1550</v>
      </c>
      <c r="AE1555" s="66" t="s">
        <v>2045</v>
      </c>
      <c r="AF1555" s="65" t="s">
        <v>2036</v>
      </c>
      <c r="AG1555" s="60" t="s">
        <v>144</v>
      </c>
    </row>
    <row r="1556" spans="2:33" customFormat="1" x14ac:dyDescent="0.45">
      <c r="B1556" s="85"/>
      <c r="C1556" s="85"/>
      <c r="D1556" s="85"/>
      <c r="E1556" s="85"/>
      <c r="F1556" s="85"/>
      <c r="G1556" s="85"/>
      <c r="H1556" s="85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D1556" s="65">
        <v>1551</v>
      </c>
      <c r="AE1556" s="66" t="s">
        <v>2046</v>
      </c>
      <c r="AF1556" s="65" t="s">
        <v>2036</v>
      </c>
      <c r="AG1556" s="60" t="s">
        <v>144</v>
      </c>
    </row>
    <row r="1557" spans="2:33" customFormat="1" x14ac:dyDescent="0.45">
      <c r="B1557" s="85"/>
      <c r="C1557" s="85"/>
      <c r="D1557" s="85"/>
      <c r="E1557" s="85"/>
      <c r="F1557" s="85"/>
      <c r="G1557" s="85"/>
      <c r="H1557" s="85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D1557" s="65">
        <v>1552</v>
      </c>
      <c r="AE1557" s="66" t="s">
        <v>2047</v>
      </c>
      <c r="AF1557" s="65" t="s">
        <v>2036</v>
      </c>
      <c r="AG1557" s="60" t="s">
        <v>144</v>
      </c>
    </row>
    <row r="1558" spans="2:33" customFormat="1" x14ac:dyDescent="0.45">
      <c r="B1558" s="85"/>
      <c r="C1558" s="85"/>
      <c r="D1558" s="85"/>
      <c r="E1558" s="85"/>
      <c r="F1558" s="85"/>
      <c r="G1558" s="85"/>
      <c r="H1558" s="85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D1558" s="65">
        <v>1553</v>
      </c>
      <c r="AE1558" s="66" t="s">
        <v>2048</v>
      </c>
      <c r="AF1558" s="65" t="s">
        <v>2036</v>
      </c>
      <c r="AG1558" s="60" t="s">
        <v>144</v>
      </c>
    </row>
    <row r="1559" spans="2:33" customFormat="1" x14ac:dyDescent="0.45">
      <c r="B1559" s="85"/>
      <c r="C1559" s="85"/>
      <c r="D1559" s="85"/>
      <c r="E1559" s="85"/>
      <c r="F1559" s="85"/>
      <c r="G1559" s="85"/>
      <c r="H1559" s="85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D1559" s="65">
        <v>1554</v>
      </c>
      <c r="AE1559" s="66" t="s">
        <v>2049</v>
      </c>
      <c r="AF1559" s="65" t="s">
        <v>2036</v>
      </c>
      <c r="AG1559" s="60" t="s">
        <v>144</v>
      </c>
    </row>
    <row r="1560" spans="2:33" customFormat="1" x14ac:dyDescent="0.45">
      <c r="B1560" s="85"/>
      <c r="C1560" s="85"/>
      <c r="D1560" s="85"/>
      <c r="E1560" s="85"/>
      <c r="F1560" s="85"/>
      <c r="G1560" s="85"/>
      <c r="H1560" s="85"/>
      <c r="I1560" s="85"/>
      <c r="J1560" s="85"/>
      <c r="K1560" s="85"/>
      <c r="L1560" s="85"/>
      <c r="M1560" s="85"/>
      <c r="N1560" s="85"/>
      <c r="O1560" s="85"/>
      <c r="P1560" s="85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D1560" s="65">
        <v>1555</v>
      </c>
      <c r="AE1560" s="66" t="s">
        <v>2050</v>
      </c>
      <c r="AF1560" s="65" t="s">
        <v>2036</v>
      </c>
      <c r="AG1560" s="60" t="s">
        <v>144</v>
      </c>
    </row>
    <row r="1561" spans="2:33" customFormat="1" x14ac:dyDescent="0.45">
      <c r="B1561" s="85"/>
      <c r="C1561" s="85"/>
      <c r="D1561" s="85"/>
      <c r="E1561" s="85"/>
      <c r="F1561" s="85"/>
      <c r="G1561" s="85"/>
      <c r="H1561" s="85"/>
      <c r="I1561" s="85"/>
      <c r="J1561" s="85"/>
      <c r="K1561" s="85"/>
      <c r="L1561" s="85"/>
      <c r="M1561" s="85"/>
      <c r="N1561" s="85"/>
      <c r="O1561" s="85"/>
      <c r="P1561" s="85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D1561" s="65">
        <v>1556</v>
      </c>
      <c r="AE1561" s="66" t="s">
        <v>2051</v>
      </c>
      <c r="AF1561" s="65" t="s">
        <v>2052</v>
      </c>
      <c r="AG1561" s="60" t="s">
        <v>144</v>
      </c>
    </row>
    <row r="1562" spans="2:33" customFormat="1" x14ac:dyDescent="0.45">
      <c r="B1562" s="85"/>
      <c r="C1562" s="85"/>
      <c r="D1562" s="85"/>
      <c r="E1562" s="85"/>
      <c r="F1562" s="85"/>
      <c r="G1562" s="85"/>
      <c r="H1562" s="85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D1562" s="65">
        <v>1557</v>
      </c>
      <c r="AE1562" s="66" t="s">
        <v>2053</v>
      </c>
      <c r="AF1562" s="65" t="s">
        <v>2052</v>
      </c>
      <c r="AG1562" s="60" t="s">
        <v>144</v>
      </c>
    </row>
    <row r="1563" spans="2:33" customFormat="1" x14ac:dyDescent="0.45">
      <c r="B1563" s="85"/>
      <c r="C1563" s="85"/>
      <c r="D1563" s="85"/>
      <c r="E1563" s="85"/>
      <c r="F1563" s="85"/>
      <c r="G1563" s="85"/>
      <c r="H1563" s="85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D1563" s="65">
        <v>1558</v>
      </c>
      <c r="AE1563" s="66" t="s">
        <v>2054</v>
      </c>
      <c r="AF1563" s="65" t="s">
        <v>2052</v>
      </c>
      <c r="AG1563" s="60" t="s">
        <v>144</v>
      </c>
    </row>
    <row r="1564" spans="2:33" customFormat="1" x14ac:dyDescent="0.45">
      <c r="B1564" s="85"/>
      <c r="C1564" s="85"/>
      <c r="D1564" s="85"/>
      <c r="E1564" s="85"/>
      <c r="F1564" s="85"/>
      <c r="G1564" s="85"/>
      <c r="H1564" s="85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D1564" s="65">
        <v>1559</v>
      </c>
      <c r="AE1564" s="66" t="s">
        <v>2055</v>
      </c>
      <c r="AF1564" s="65" t="s">
        <v>2056</v>
      </c>
      <c r="AG1564" s="60" t="s">
        <v>144</v>
      </c>
    </row>
    <row r="1565" spans="2:33" customFormat="1" x14ac:dyDescent="0.45">
      <c r="B1565" s="85"/>
      <c r="C1565" s="85"/>
      <c r="D1565" s="85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D1565" s="65">
        <v>1560</v>
      </c>
      <c r="AE1565" s="66" t="s">
        <v>2057</v>
      </c>
      <c r="AF1565" s="65" t="s">
        <v>2058</v>
      </c>
      <c r="AG1565" s="60" t="s">
        <v>144</v>
      </c>
    </row>
    <row r="1566" spans="2:33" customFormat="1" x14ac:dyDescent="0.45">
      <c r="B1566" s="85"/>
      <c r="C1566" s="85"/>
      <c r="D1566" s="85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D1566" s="65">
        <v>1561</v>
      </c>
      <c r="AE1566" s="66" t="s">
        <v>2059</v>
      </c>
      <c r="AF1566" s="65" t="s">
        <v>2058</v>
      </c>
      <c r="AG1566" s="60" t="s">
        <v>144</v>
      </c>
    </row>
    <row r="1567" spans="2:33" customFormat="1" x14ac:dyDescent="0.45">
      <c r="B1567" s="85"/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D1567" s="65">
        <v>1562</v>
      </c>
      <c r="AE1567" s="66" t="s">
        <v>2060</v>
      </c>
      <c r="AF1567" s="65" t="s">
        <v>2061</v>
      </c>
      <c r="AG1567" s="60" t="s">
        <v>144</v>
      </c>
    </row>
    <row r="1568" spans="2:33" customFormat="1" x14ac:dyDescent="0.45">
      <c r="B1568" s="85"/>
      <c r="C1568" s="85"/>
      <c r="D1568" s="85"/>
      <c r="E1568" s="85"/>
      <c r="F1568" s="85"/>
      <c r="G1568" s="85"/>
      <c r="H1568" s="85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D1568" s="65">
        <v>1563</v>
      </c>
      <c r="AE1568" s="66" t="s">
        <v>2062</v>
      </c>
      <c r="AF1568" s="65" t="s">
        <v>2061</v>
      </c>
      <c r="AG1568" s="60" t="s">
        <v>144</v>
      </c>
    </row>
    <row r="1569" spans="2:33" customFormat="1" x14ac:dyDescent="0.45">
      <c r="B1569" s="85"/>
      <c r="C1569" s="85"/>
      <c r="D1569" s="85"/>
      <c r="E1569" s="85"/>
      <c r="F1569" s="85"/>
      <c r="G1569" s="85"/>
      <c r="H1569" s="85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D1569" s="65">
        <v>1564</v>
      </c>
      <c r="AE1569" s="66" t="s">
        <v>2063</v>
      </c>
      <c r="AF1569" s="65" t="s">
        <v>2061</v>
      </c>
      <c r="AG1569" s="60" t="s">
        <v>144</v>
      </c>
    </row>
    <row r="1570" spans="2:33" customFormat="1" x14ac:dyDescent="0.45">
      <c r="B1570" s="85"/>
      <c r="C1570" s="85"/>
      <c r="D1570" s="85"/>
      <c r="E1570" s="85"/>
      <c r="F1570" s="85"/>
      <c r="G1570" s="85"/>
      <c r="H1570" s="85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D1570" s="65">
        <v>1565</v>
      </c>
      <c r="AE1570" s="66" t="s">
        <v>2064</v>
      </c>
      <c r="AF1570" s="65" t="s">
        <v>2061</v>
      </c>
      <c r="AG1570" s="60" t="s">
        <v>144</v>
      </c>
    </row>
    <row r="1571" spans="2:33" customFormat="1" x14ac:dyDescent="0.45">
      <c r="B1571" s="85"/>
      <c r="C1571" s="85"/>
      <c r="D1571" s="85"/>
      <c r="E1571" s="85"/>
      <c r="F1571" s="85"/>
      <c r="G1571" s="85"/>
      <c r="H1571" s="85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D1571" s="65">
        <v>1566</v>
      </c>
      <c r="AE1571" s="66" t="s">
        <v>2065</v>
      </c>
      <c r="AF1571" s="65" t="s">
        <v>2061</v>
      </c>
      <c r="AG1571" s="60" t="s">
        <v>144</v>
      </c>
    </row>
    <row r="1572" spans="2:33" customFormat="1" x14ac:dyDescent="0.45">
      <c r="B1572" s="85"/>
      <c r="C1572" s="85"/>
      <c r="D1572" s="85"/>
      <c r="E1572" s="85"/>
      <c r="F1572" s="85"/>
      <c r="G1572" s="85"/>
      <c r="H1572" s="85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D1572" s="65">
        <v>1567</v>
      </c>
      <c r="AE1572" s="66" t="s">
        <v>2066</v>
      </c>
      <c r="AF1572" s="65" t="s">
        <v>2061</v>
      </c>
      <c r="AG1572" s="60" t="s">
        <v>144</v>
      </c>
    </row>
    <row r="1573" spans="2:33" customFormat="1" x14ac:dyDescent="0.45">
      <c r="B1573" s="85"/>
      <c r="C1573" s="85"/>
      <c r="D1573" s="85"/>
      <c r="E1573" s="85"/>
      <c r="F1573" s="85"/>
      <c r="G1573" s="85"/>
      <c r="H1573" s="85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D1573" s="65">
        <v>1568</v>
      </c>
      <c r="AE1573" s="66" t="s">
        <v>2067</v>
      </c>
      <c r="AF1573" s="65" t="s">
        <v>2061</v>
      </c>
      <c r="AG1573" s="60" t="s">
        <v>144</v>
      </c>
    </row>
    <row r="1574" spans="2:33" customFormat="1" x14ac:dyDescent="0.45">
      <c r="B1574" s="85"/>
      <c r="C1574" s="85"/>
      <c r="D1574" s="85"/>
      <c r="E1574" s="85"/>
      <c r="F1574" s="85"/>
      <c r="G1574" s="85"/>
      <c r="H1574" s="85"/>
      <c r="I1574" s="85"/>
      <c r="J1574" s="85"/>
      <c r="K1574" s="85"/>
      <c r="L1574" s="85"/>
      <c r="M1574" s="85"/>
      <c r="N1574" s="85"/>
      <c r="O1574" s="85"/>
      <c r="P1574" s="85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D1574" s="65">
        <v>1569</v>
      </c>
      <c r="AE1574" s="66" t="s">
        <v>2068</v>
      </c>
      <c r="AF1574" s="65" t="s">
        <v>2061</v>
      </c>
      <c r="AG1574" s="60" t="s">
        <v>144</v>
      </c>
    </row>
    <row r="1575" spans="2:33" customFormat="1" x14ac:dyDescent="0.45">
      <c r="B1575" s="85"/>
      <c r="C1575" s="85"/>
      <c r="D1575" s="85"/>
      <c r="E1575" s="85"/>
      <c r="F1575" s="85"/>
      <c r="G1575" s="85"/>
      <c r="H1575" s="85"/>
      <c r="I1575" s="85"/>
      <c r="J1575" s="85"/>
      <c r="K1575" s="85"/>
      <c r="L1575" s="85"/>
      <c r="M1575" s="85"/>
      <c r="N1575" s="85"/>
      <c r="O1575" s="85"/>
      <c r="P1575" s="85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D1575" s="65">
        <v>1570</v>
      </c>
      <c r="AE1575" s="66" t="s">
        <v>2069</v>
      </c>
      <c r="AF1575" s="65" t="s">
        <v>2061</v>
      </c>
      <c r="AG1575" s="60" t="s">
        <v>144</v>
      </c>
    </row>
    <row r="1576" spans="2:33" customFormat="1" x14ac:dyDescent="0.45">
      <c r="B1576" s="85"/>
      <c r="C1576" s="85"/>
      <c r="D1576" s="85"/>
      <c r="E1576" s="85"/>
      <c r="F1576" s="85"/>
      <c r="G1576" s="85"/>
      <c r="H1576" s="85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D1576" s="65">
        <v>1571</v>
      </c>
      <c r="AE1576" s="66" t="s">
        <v>2070</v>
      </c>
      <c r="AF1576" s="65" t="s">
        <v>2061</v>
      </c>
      <c r="AG1576" s="60" t="s">
        <v>144</v>
      </c>
    </row>
    <row r="1577" spans="2:33" customFormat="1" x14ac:dyDescent="0.45"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D1577" s="65">
        <v>1572</v>
      </c>
      <c r="AE1577" s="66" t="s">
        <v>2071</v>
      </c>
      <c r="AF1577" s="65" t="s">
        <v>2072</v>
      </c>
      <c r="AG1577" s="60" t="s">
        <v>144</v>
      </c>
    </row>
    <row r="1578" spans="2:33" customFormat="1" x14ac:dyDescent="0.45">
      <c r="B1578" s="85"/>
      <c r="C1578" s="85"/>
      <c r="D1578" s="85"/>
      <c r="E1578" s="85"/>
      <c r="F1578" s="85"/>
      <c r="G1578" s="85"/>
      <c r="H1578" s="85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D1578" s="65">
        <v>1573</v>
      </c>
      <c r="AE1578" s="66" t="s">
        <v>2073</v>
      </c>
      <c r="AF1578" s="65" t="s">
        <v>2072</v>
      </c>
      <c r="AG1578" s="60" t="s">
        <v>144</v>
      </c>
    </row>
    <row r="1579" spans="2:33" customFormat="1" x14ac:dyDescent="0.45">
      <c r="B1579" s="85"/>
      <c r="C1579" s="85"/>
      <c r="D1579" s="85"/>
      <c r="E1579" s="85"/>
      <c r="F1579" s="85"/>
      <c r="G1579" s="85"/>
      <c r="H1579" s="85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D1579" s="65">
        <v>1574</v>
      </c>
      <c r="AE1579" s="66" t="s">
        <v>2074</v>
      </c>
      <c r="AF1579" s="65" t="s">
        <v>2072</v>
      </c>
      <c r="AG1579" s="60" t="s">
        <v>144</v>
      </c>
    </row>
    <row r="1580" spans="2:33" customFormat="1" x14ac:dyDescent="0.45">
      <c r="B1580" s="85"/>
      <c r="C1580" s="85"/>
      <c r="D1580" s="85"/>
      <c r="E1580" s="85"/>
      <c r="F1580" s="85"/>
      <c r="G1580" s="85"/>
      <c r="H1580" s="85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D1580" s="65">
        <v>1575</v>
      </c>
      <c r="AE1580" s="66" t="s">
        <v>2075</v>
      </c>
      <c r="AF1580" s="65" t="s">
        <v>2072</v>
      </c>
      <c r="AG1580" s="60" t="s">
        <v>144</v>
      </c>
    </row>
    <row r="1581" spans="2:33" customFormat="1" x14ac:dyDescent="0.45">
      <c r="B1581" s="85"/>
      <c r="C1581" s="85"/>
      <c r="D1581" s="85"/>
      <c r="E1581" s="85"/>
      <c r="F1581" s="85"/>
      <c r="G1581" s="85"/>
      <c r="H1581" s="85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D1581" s="65">
        <v>1576</v>
      </c>
      <c r="AE1581" s="66" t="s">
        <v>2076</v>
      </c>
      <c r="AF1581" s="65" t="s">
        <v>2072</v>
      </c>
      <c r="AG1581" s="60" t="s">
        <v>144</v>
      </c>
    </row>
    <row r="1582" spans="2:33" customFormat="1" x14ac:dyDescent="0.45"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D1582" s="65">
        <v>1577</v>
      </c>
      <c r="AE1582" s="66" t="s">
        <v>2077</v>
      </c>
      <c r="AF1582" s="65" t="s">
        <v>2072</v>
      </c>
      <c r="AG1582" s="60" t="s">
        <v>144</v>
      </c>
    </row>
    <row r="1583" spans="2:33" customFormat="1" x14ac:dyDescent="0.45">
      <c r="B1583" s="85"/>
      <c r="C1583" s="85"/>
      <c r="D1583" s="85"/>
      <c r="E1583" s="85"/>
      <c r="F1583" s="85"/>
      <c r="G1583" s="85"/>
      <c r="H1583" s="85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D1583" s="65">
        <v>1578</v>
      </c>
      <c r="AE1583" s="66" t="s">
        <v>2078</v>
      </c>
      <c r="AF1583" s="65" t="s">
        <v>2072</v>
      </c>
      <c r="AG1583" s="60" t="s">
        <v>144</v>
      </c>
    </row>
    <row r="1584" spans="2:33" customFormat="1" x14ac:dyDescent="0.45"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5"/>
      <c r="O1584" s="85"/>
      <c r="P1584" s="85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D1584" s="65">
        <v>1579</v>
      </c>
      <c r="AE1584" s="66" t="s">
        <v>2079</v>
      </c>
      <c r="AF1584" s="65" t="s">
        <v>2072</v>
      </c>
      <c r="AG1584" s="60" t="s">
        <v>144</v>
      </c>
    </row>
    <row r="1585" spans="2:33" customFormat="1" x14ac:dyDescent="0.45"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5"/>
      <c r="O1585" s="85"/>
      <c r="P1585" s="85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D1585" s="65">
        <v>1580</v>
      </c>
      <c r="AE1585" s="66" t="s">
        <v>2080</v>
      </c>
      <c r="AF1585" s="65" t="s">
        <v>2072</v>
      </c>
      <c r="AG1585" s="60" t="s">
        <v>144</v>
      </c>
    </row>
    <row r="1586" spans="2:33" customFormat="1" x14ac:dyDescent="0.45"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D1586" s="65">
        <v>1581</v>
      </c>
      <c r="AE1586" s="66" t="s">
        <v>2081</v>
      </c>
      <c r="AF1586" s="65" t="s">
        <v>2072</v>
      </c>
      <c r="AG1586" s="60" t="s">
        <v>144</v>
      </c>
    </row>
    <row r="1587" spans="2:33" customFormat="1" x14ac:dyDescent="0.45">
      <c r="B1587" s="85"/>
      <c r="C1587" s="85"/>
      <c r="D1587" s="85"/>
      <c r="E1587" s="85"/>
      <c r="F1587" s="85"/>
      <c r="G1587" s="85"/>
      <c r="H1587" s="85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D1587" s="65">
        <v>1582</v>
      </c>
      <c r="AE1587" s="66" t="s">
        <v>2082</v>
      </c>
      <c r="AF1587" s="65" t="s">
        <v>2072</v>
      </c>
      <c r="AG1587" s="60" t="s">
        <v>144</v>
      </c>
    </row>
    <row r="1588" spans="2:33" customFormat="1" x14ac:dyDescent="0.45">
      <c r="B1588" s="85"/>
      <c r="C1588" s="85"/>
      <c r="D1588" s="85"/>
      <c r="E1588" s="85"/>
      <c r="F1588" s="85"/>
      <c r="G1588" s="85"/>
      <c r="H1588" s="85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D1588" s="65">
        <v>1583</v>
      </c>
      <c r="AE1588" s="66" t="s">
        <v>2083</v>
      </c>
      <c r="AF1588" s="65" t="s">
        <v>2072</v>
      </c>
      <c r="AG1588" s="60" t="s">
        <v>144</v>
      </c>
    </row>
    <row r="1589" spans="2:33" customFormat="1" x14ac:dyDescent="0.45">
      <c r="B1589" s="85"/>
      <c r="C1589" s="85"/>
      <c r="D1589" s="85"/>
      <c r="E1589" s="85"/>
      <c r="F1589" s="85"/>
      <c r="G1589" s="85"/>
      <c r="H1589" s="85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D1589" s="65">
        <v>1584</v>
      </c>
      <c r="AE1589" s="66" t="s">
        <v>2084</v>
      </c>
      <c r="AF1589" s="65" t="s">
        <v>2072</v>
      </c>
      <c r="AG1589" s="60" t="s">
        <v>144</v>
      </c>
    </row>
    <row r="1590" spans="2:33" customFormat="1" x14ac:dyDescent="0.45">
      <c r="B1590" s="85"/>
      <c r="C1590" s="85"/>
      <c r="D1590" s="85"/>
      <c r="E1590" s="85"/>
      <c r="F1590" s="85"/>
      <c r="G1590" s="85"/>
      <c r="H1590" s="85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D1590" s="65">
        <v>1585</v>
      </c>
      <c r="AE1590" s="66" t="s">
        <v>2085</v>
      </c>
      <c r="AF1590" s="65" t="s">
        <v>2072</v>
      </c>
      <c r="AG1590" s="60" t="s">
        <v>144</v>
      </c>
    </row>
    <row r="1591" spans="2:33" customFormat="1" x14ac:dyDescent="0.45">
      <c r="B1591" s="85"/>
      <c r="C1591" s="85"/>
      <c r="D1591" s="85"/>
      <c r="E1591" s="85"/>
      <c r="F1591" s="85"/>
      <c r="G1591" s="85"/>
      <c r="H1591" s="85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D1591" s="65">
        <v>1586</v>
      </c>
      <c r="AE1591" s="66" t="s">
        <v>2086</v>
      </c>
      <c r="AF1591" s="65" t="s">
        <v>2072</v>
      </c>
      <c r="AG1591" s="60" t="s">
        <v>144</v>
      </c>
    </row>
    <row r="1592" spans="2:33" customFormat="1" x14ac:dyDescent="0.45">
      <c r="B1592" s="85"/>
      <c r="C1592" s="85"/>
      <c r="D1592" s="85"/>
      <c r="E1592" s="85"/>
      <c r="F1592" s="85"/>
      <c r="G1592" s="85"/>
      <c r="H1592" s="85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D1592" s="65">
        <v>1587</v>
      </c>
      <c r="AE1592" s="66" t="s">
        <v>2087</v>
      </c>
      <c r="AF1592" s="65" t="s">
        <v>2072</v>
      </c>
      <c r="AG1592" s="60" t="s">
        <v>144</v>
      </c>
    </row>
    <row r="1593" spans="2:33" customFormat="1" x14ac:dyDescent="0.45">
      <c r="B1593" s="85"/>
      <c r="C1593" s="85"/>
      <c r="D1593" s="85"/>
      <c r="E1593" s="85"/>
      <c r="F1593" s="85"/>
      <c r="G1593" s="85"/>
      <c r="H1593" s="85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D1593" s="65">
        <v>1588</v>
      </c>
      <c r="AE1593" s="66" t="s">
        <v>2088</v>
      </c>
      <c r="AF1593" s="65" t="s">
        <v>2089</v>
      </c>
      <c r="AG1593" s="60" t="s">
        <v>144</v>
      </c>
    </row>
    <row r="1594" spans="2:33" customFormat="1" x14ac:dyDescent="0.45">
      <c r="B1594" s="85"/>
      <c r="C1594" s="85"/>
      <c r="D1594" s="85"/>
      <c r="E1594" s="85"/>
      <c r="F1594" s="85"/>
      <c r="G1594" s="85"/>
      <c r="H1594" s="85"/>
      <c r="I1594" s="85"/>
      <c r="J1594" s="85"/>
      <c r="K1594" s="85"/>
      <c r="L1594" s="85"/>
      <c r="M1594" s="85"/>
      <c r="N1594" s="85"/>
      <c r="O1594" s="85"/>
      <c r="P1594" s="85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D1594" s="65">
        <v>1589</v>
      </c>
      <c r="AE1594" s="66" t="s">
        <v>2090</v>
      </c>
      <c r="AF1594" s="65" t="s">
        <v>2089</v>
      </c>
      <c r="AG1594" s="60" t="s">
        <v>144</v>
      </c>
    </row>
    <row r="1595" spans="2:33" customFormat="1" x14ac:dyDescent="0.45">
      <c r="B1595" s="85"/>
      <c r="C1595" s="85"/>
      <c r="D1595" s="85"/>
      <c r="E1595" s="85"/>
      <c r="F1595" s="85"/>
      <c r="G1595" s="85"/>
      <c r="H1595" s="85"/>
      <c r="I1595" s="85"/>
      <c r="J1595" s="85"/>
      <c r="K1595" s="85"/>
      <c r="L1595" s="85"/>
      <c r="M1595" s="85"/>
      <c r="N1595" s="85"/>
      <c r="O1595" s="85"/>
      <c r="P1595" s="85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D1595" s="65">
        <v>1590</v>
      </c>
      <c r="AE1595" s="66" t="s">
        <v>2091</v>
      </c>
      <c r="AF1595" s="65" t="s">
        <v>2089</v>
      </c>
      <c r="AG1595" s="60" t="s">
        <v>144</v>
      </c>
    </row>
    <row r="1596" spans="2:33" customFormat="1" x14ac:dyDescent="0.45">
      <c r="B1596" s="85"/>
      <c r="C1596" s="85"/>
      <c r="D1596" s="85"/>
      <c r="E1596" s="85"/>
      <c r="F1596" s="85"/>
      <c r="G1596" s="85"/>
      <c r="H1596" s="85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D1596" s="65">
        <v>1591</v>
      </c>
      <c r="AE1596" s="66" t="s">
        <v>2092</v>
      </c>
      <c r="AF1596" s="65" t="s">
        <v>2089</v>
      </c>
      <c r="AG1596" s="60" t="s">
        <v>144</v>
      </c>
    </row>
    <row r="1597" spans="2:33" customFormat="1" x14ac:dyDescent="0.45">
      <c r="B1597" s="85"/>
      <c r="C1597" s="85"/>
      <c r="D1597" s="85"/>
      <c r="E1597" s="85"/>
      <c r="F1597" s="85"/>
      <c r="G1597" s="85"/>
      <c r="H1597" s="85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D1597" s="65">
        <v>1592</v>
      </c>
      <c r="AE1597" s="66" t="s">
        <v>2093</v>
      </c>
      <c r="AF1597" s="65" t="s">
        <v>2089</v>
      </c>
      <c r="AG1597" s="60" t="s">
        <v>144</v>
      </c>
    </row>
    <row r="1598" spans="2:33" customFormat="1" x14ac:dyDescent="0.45"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D1598" s="65">
        <v>1593</v>
      </c>
      <c r="AE1598" s="66" t="s">
        <v>2094</v>
      </c>
      <c r="AF1598" s="65" t="s">
        <v>2089</v>
      </c>
      <c r="AG1598" s="60" t="s">
        <v>144</v>
      </c>
    </row>
    <row r="1599" spans="2:33" customFormat="1" x14ac:dyDescent="0.45">
      <c r="B1599" s="85"/>
      <c r="C1599" s="85"/>
      <c r="D1599" s="85"/>
      <c r="E1599" s="85"/>
      <c r="F1599" s="85"/>
      <c r="G1599" s="85"/>
      <c r="H1599" s="85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D1599" s="65">
        <v>1594</v>
      </c>
      <c r="AE1599" s="66" t="s">
        <v>2095</v>
      </c>
      <c r="AF1599" s="65" t="s">
        <v>2089</v>
      </c>
      <c r="AG1599" s="60" t="s">
        <v>144</v>
      </c>
    </row>
    <row r="1600" spans="2:33" customFormat="1" x14ac:dyDescent="0.45">
      <c r="B1600" s="85"/>
      <c r="C1600" s="85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D1600" s="65">
        <v>1595</v>
      </c>
      <c r="AE1600" s="66" t="s">
        <v>2096</v>
      </c>
      <c r="AF1600" s="65" t="s">
        <v>2089</v>
      </c>
      <c r="AG1600" s="60" t="s">
        <v>144</v>
      </c>
    </row>
    <row r="1601" spans="2:33" customFormat="1" x14ac:dyDescent="0.45">
      <c r="B1601" s="85"/>
      <c r="C1601" s="85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D1601" s="65">
        <v>1596</v>
      </c>
      <c r="AE1601" s="66" t="s">
        <v>2097</v>
      </c>
      <c r="AF1601" s="65" t="s">
        <v>2089</v>
      </c>
      <c r="AG1601" s="60" t="s">
        <v>144</v>
      </c>
    </row>
    <row r="1602" spans="2:33" customFormat="1" x14ac:dyDescent="0.45"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D1602" s="65">
        <v>1597</v>
      </c>
      <c r="AE1602" s="66" t="s">
        <v>2098</v>
      </c>
      <c r="AF1602" s="65" t="s">
        <v>2089</v>
      </c>
      <c r="AG1602" s="60" t="s">
        <v>144</v>
      </c>
    </row>
    <row r="1603" spans="2:33" customFormat="1" x14ac:dyDescent="0.45">
      <c r="B1603" s="85"/>
      <c r="C1603" s="85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D1603" s="65">
        <v>1598</v>
      </c>
      <c r="AE1603" s="66" t="s">
        <v>2099</v>
      </c>
      <c r="AF1603" s="65" t="s">
        <v>2100</v>
      </c>
      <c r="AG1603" s="60" t="s">
        <v>144</v>
      </c>
    </row>
    <row r="1604" spans="2:33" customFormat="1" x14ac:dyDescent="0.45">
      <c r="B1604" s="85"/>
      <c r="C1604" s="85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D1604" s="65">
        <v>1599</v>
      </c>
      <c r="AE1604" s="66" t="s">
        <v>2101</v>
      </c>
      <c r="AF1604" s="65" t="s">
        <v>2100</v>
      </c>
      <c r="AG1604" s="60" t="s">
        <v>144</v>
      </c>
    </row>
    <row r="1605" spans="2:33" customFormat="1" x14ac:dyDescent="0.45">
      <c r="B1605" s="85"/>
      <c r="C1605" s="85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D1605" s="65">
        <v>1600</v>
      </c>
      <c r="AE1605" s="66" t="s">
        <v>2102</v>
      </c>
      <c r="AF1605" s="65" t="s">
        <v>2103</v>
      </c>
      <c r="AG1605" s="60" t="s">
        <v>144</v>
      </c>
    </row>
    <row r="1606" spans="2:33" customFormat="1" x14ac:dyDescent="0.45">
      <c r="B1606" s="85"/>
      <c r="C1606" s="85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D1606" s="65">
        <v>1601</v>
      </c>
      <c r="AE1606" s="66" t="s">
        <v>2104</v>
      </c>
      <c r="AF1606" s="65" t="s">
        <v>2103</v>
      </c>
      <c r="AG1606" s="60" t="s">
        <v>144</v>
      </c>
    </row>
    <row r="1607" spans="2:33" customFormat="1" x14ac:dyDescent="0.45">
      <c r="B1607" s="85"/>
      <c r="C1607" s="85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D1607" s="65">
        <v>1602</v>
      </c>
      <c r="AE1607" s="66" t="s">
        <v>2105</v>
      </c>
      <c r="AF1607" s="65" t="s">
        <v>2103</v>
      </c>
      <c r="AG1607" s="60" t="s">
        <v>144</v>
      </c>
    </row>
    <row r="1608" spans="2:33" customFormat="1" x14ac:dyDescent="0.45">
      <c r="B1608" s="85"/>
      <c r="C1608" s="85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D1608" s="65">
        <v>1603</v>
      </c>
      <c r="AE1608" s="66" t="s">
        <v>2106</v>
      </c>
      <c r="AF1608" s="65" t="s">
        <v>2107</v>
      </c>
      <c r="AG1608" s="60" t="s">
        <v>144</v>
      </c>
    </row>
    <row r="1609" spans="2:33" customFormat="1" x14ac:dyDescent="0.45">
      <c r="B1609" s="85"/>
      <c r="C1609" s="85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D1609" s="65">
        <v>1604</v>
      </c>
      <c r="AE1609" s="66" t="s">
        <v>2108</v>
      </c>
      <c r="AF1609" s="65" t="s">
        <v>2107</v>
      </c>
      <c r="AG1609" s="60" t="s">
        <v>144</v>
      </c>
    </row>
    <row r="1610" spans="2:33" customFormat="1" x14ac:dyDescent="0.45"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D1610" s="65">
        <v>1605</v>
      </c>
      <c r="AE1610" s="66" t="s">
        <v>1675</v>
      </c>
      <c r="AF1610" s="65" t="s">
        <v>2107</v>
      </c>
      <c r="AG1610" s="60" t="s">
        <v>144</v>
      </c>
    </row>
    <row r="1611" spans="2:33" customFormat="1" x14ac:dyDescent="0.45">
      <c r="B1611" s="85"/>
      <c r="C1611" s="85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D1611" s="65">
        <v>1606</v>
      </c>
      <c r="AE1611" s="66" t="s">
        <v>2109</v>
      </c>
      <c r="AF1611" s="65" t="s">
        <v>2110</v>
      </c>
      <c r="AG1611" s="60" t="s">
        <v>144</v>
      </c>
    </row>
    <row r="1612" spans="2:33" customFormat="1" x14ac:dyDescent="0.45">
      <c r="B1612" s="85"/>
      <c r="C1612" s="85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D1612" s="65">
        <v>1607</v>
      </c>
      <c r="AE1612" s="66" t="s">
        <v>2111</v>
      </c>
      <c r="AF1612" s="65" t="s">
        <v>2110</v>
      </c>
      <c r="AG1612" s="60" t="s">
        <v>144</v>
      </c>
    </row>
    <row r="1613" spans="2:33" customFormat="1" x14ac:dyDescent="0.45">
      <c r="B1613" s="85"/>
      <c r="C1613" s="85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D1613" s="65">
        <v>1608</v>
      </c>
      <c r="AE1613" s="66" t="s">
        <v>2112</v>
      </c>
      <c r="AF1613" s="65" t="s">
        <v>2110</v>
      </c>
      <c r="AG1613" s="60" t="s">
        <v>144</v>
      </c>
    </row>
    <row r="1614" spans="2:33" customFormat="1" x14ac:dyDescent="0.45">
      <c r="B1614" s="85"/>
      <c r="C1614" s="85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D1614" s="65">
        <v>1609</v>
      </c>
      <c r="AE1614" s="66" t="s">
        <v>2113</v>
      </c>
      <c r="AF1614" s="65" t="s">
        <v>2110</v>
      </c>
      <c r="AG1614" s="60" t="s">
        <v>144</v>
      </c>
    </row>
    <row r="1615" spans="2:33" customFormat="1" x14ac:dyDescent="0.45">
      <c r="B1615" s="85"/>
      <c r="C1615" s="85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D1615" s="65">
        <v>1610</v>
      </c>
      <c r="AE1615" s="66" t="s">
        <v>2114</v>
      </c>
      <c r="AF1615" s="65" t="s">
        <v>2110</v>
      </c>
      <c r="AG1615" s="60" t="s">
        <v>144</v>
      </c>
    </row>
    <row r="1616" spans="2:33" customFormat="1" x14ac:dyDescent="0.45">
      <c r="B1616" s="85"/>
      <c r="C1616" s="85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D1616" s="65">
        <v>1611</v>
      </c>
      <c r="AE1616" s="66" t="s">
        <v>2115</v>
      </c>
      <c r="AF1616" s="65" t="s">
        <v>2110</v>
      </c>
      <c r="AG1616" s="60" t="s">
        <v>144</v>
      </c>
    </row>
    <row r="1617" spans="2:33" customFormat="1" x14ac:dyDescent="0.45">
      <c r="B1617" s="85"/>
      <c r="C1617" s="85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D1617" s="65">
        <v>1612</v>
      </c>
      <c r="AE1617" s="66" t="s">
        <v>2116</v>
      </c>
      <c r="AF1617" s="65" t="s">
        <v>2110</v>
      </c>
      <c r="AG1617" s="60" t="s">
        <v>144</v>
      </c>
    </row>
    <row r="1618" spans="2:33" customFormat="1" x14ac:dyDescent="0.45">
      <c r="B1618" s="85"/>
      <c r="C1618" s="85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D1618" s="65">
        <v>1613</v>
      </c>
      <c r="AE1618" s="66" t="s">
        <v>2117</v>
      </c>
      <c r="AF1618" s="65" t="s">
        <v>2110</v>
      </c>
      <c r="AG1618" s="60" t="s">
        <v>144</v>
      </c>
    </row>
    <row r="1619" spans="2:33" customFormat="1" x14ac:dyDescent="0.45">
      <c r="B1619" s="85"/>
      <c r="C1619" s="85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D1619" s="65">
        <v>1614</v>
      </c>
      <c r="AE1619" s="66" t="s">
        <v>2118</v>
      </c>
      <c r="AF1619" s="65" t="s">
        <v>2110</v>
      </c>
      <c r="AG1619" s="60" t="s">
        <v>144</v>
      </c>
    </row>
    <row r="1620" spans="2:33" customFormat="1" x14ac:dyDescent="0.45">
      <c r="B1620" s="85"/>
      <c r="C1620" s="85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D1620" s="65">
        <v>1615</v>
      </c>
      <c r="AE1620" s="66" t="s">
        <v>2119</v>
      </c>
      <c r="AF1620" s="65" t="s">
        <v>2110</v>
      </c>
      <c r="AG1620" s="60" t="s">
        <v>144</v>
      </c>
    </row>
    <row r="1621" spans="2:33" customFormat="1" x14ac:dyDescent="0.45">
      <c r="B1621" s="85"/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D1621" s="65">
        <v>1616</v>
      </c>
      <c r="AE1621" s="66" t="s">
        <v>2120</v>
      </c>
      <c r="AF1621" s="65" t="s">
        <v>2121</v>
      </c>
      <c r="AG1621" s="60" t="s">
        <v>144</v>
      </c>
    </row>
    <row r="1622" spans="2:33" customFormat="1" x14ac:dyDescent="0.45">
      <c r="B1622" s="85"/>
      <c r="C1622" s="85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D1622" s="65">
        <v>1617</v>
      </c>
      <c r="AE1622" s="66" t="s">
        <v>2122</v>
      </c>
      <c r="AF1622" s="65" t="s">
        <v>2121</v>
      </c>
      <c r="AG1622" s="60" t="s">
        <v>144</v>
      </c>
    </row>
    <row r="1623" spans="2:33" customFormat="1" x14ac:dyDescent="0.45">
      <c r="B1623" s="85"/>
      <c r="C1623" s="85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D1623" s="65">
        <v>1618</v>
      </c>
      <c r="AE1623" s="66" t="s">
        <v>2123</v>
      </c>
      <c r="AF1623" s="65" t="s">
        <v>2121</v>
      </c>
      <c r="AG1623" s="60" t="s">
        <v>144</v>
      </c>
    </row>
    <row r="1624" spans="2:33" customFormat="1" x14ac:dyDescent="0.45">
      <c r="B1624" s="85"/>
      <c r="C1624" s="85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D1624" s="65">
        <v>1619</v>
      </c>
      <c r="AE1624" s="66" t="s">
        <v>2124</v>
      </c>
      <c r="AF1624" s="65" t="s">
        <v>2121</v>
      </c>
      <c r="AG1624" s="60" t="s">
        <v>144</v>
      </c>
    </row>
    <row r="1625" spans="2:33" customFormat="1" x14ac:dyDescent="0.45">
      <c r="B1625" s="85"/>
      <c r="C1625" s="85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D1625" s="65">
        <v>1620</v>
      </c>
      <c r="AE1625" s="66" t="s">
        <v>2125</v>
      </c>
      <c r="AF1625" s="65" t="s">
        <v>2121</v>
      </c>
      <c r="AG1625" s="60" t="s">
        <v>144</v>
      </c>
    </row>
    <row r="1626" spans="2:33" customFormat="1" x14ac:dyDescent="0.45">
      <c r="B1626" s="85"/>
      <c r="C1626" s="85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D1626" s="65">
        <v>1621</v>
      </c>
      <c r="AE1626" s="66" t="s">
        <v>2126</v>
      </c>
      <c r="AF1626" s="65" t="s">
        <v>2121</v>
      </c>
      <c r="AG1626" s="60" t="s">
        <v>144</v>
      </c>
    </row>
    <row r="1627" spans="2:33" customFormat="1" x14ac:dyDescent="0.45">
      <c r="B1627" s="85"/>
      <c r="C1627" s="85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D1627" s="65">
        <v>1622</v>
      </c>
      <c r="AE1627" s="66" t="s">
        <v>2127</v>
      </c>
      <c r="AF1627" s="65" t="s">
        <v>2121</v>
      </c>
      <c r="AG1627" s="60" t="s">
        <v>144</v>
      </c>
    </row>
    <row r="1628" spans="2:33" customFormat="1" x14ac:dyDescent="0.45">
      <c r="B1628" s="85"/>
      <c r="C1628" s="85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D1628" s="65">
        <v>1623</v>
      </c>
      <c r="AE1628" s="66" t="s">
        <v>2128</v>
      </c>
      <c r="AF1628" s="65" t="s">
        <v>2121</v>
      </c>
      <c r="AG1628" s="60" t="s">
        <v>144</v>
      </c>
    </row>
    <row r="1629" spans="2:33" customFormat="1" x14ac:dyDescent="0.45">
      <c r="B1629" s="85"/>
      <c r="C1629" s="85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D1629" s="65">
        <v>1624</v>
      </c>
      <c r="AE1629" s="66" t="s">
        <v>2129</v>
      </c>
      <c r="AF1629" s="65" t="s">
        <v>2121</v>
      </c>
      <c r="AG1629" s="60" t="s">
        <v>144</v>
      </c>
    </row>
    <row r="1630" spans="2:33" customFormat="1" x14ac:dyDescent="0.45">
      <c r="B1630" s="85"/>
      <c r="C1630" s="85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D1630" s="65">
        <v>1625</v>
      </c>
      <c r="AE1630" s="66" t="s">
        <v>2130</v>
      </c>
      <c r="AF1630" s="65" t="s">
        <v>2131</v>
      </c>
      <c r="AG1630" s="60" t="s">
        <v>144</v>
      </c>
    </row>
    <row r="1631" spans="2:33" customFormat="1" x14ac:dyDescent="0.45">
      <c r="B1631" s="85"/>
      <c r="C1631" s="85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D1631" s="65">
        <v>1626</v>
      </c>
      <c r="AE1631" s="66" t="s">
        <v>2132</v>
      </c>
      <c r="AF1631" s="65" t="s">
        <v>2131</v>
      </c>
      <c r="AG1631" s="60" t="s">
        <v>144</v>
      </c>
    </row>
    <row r="1632" spans="2:33" customFormat="1" x14ac:dyDescent="0.45"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D1632" s="65">
        <v>1627</v>
      </c>
      <c r="AE1632" s="66" t="s">
        <v>2133</v>
      </c>
      <c r="AF1632" s="65" t="s">
        <v>2131</v>
      </c>
      <c r="AG1632" s="60" t="s">
        <v>144</v>
      </c>
    </row>
    <row r="1633" spans="2:33" customFormat="1" x14ac:dyDescent="0.45">
      <c r="B1633" s="85"/>
      <c r="C1633" s="85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D1633" s="65">
        <v>1628</v>
      </c>
      <c r="AE1633" s="66" t="s">
        <v>2134</v>
      </c>
      <c r="AF1633" s="65" t="s">
        <v>2131</v>
      </c>
      <c r="AG1633" s="60" t="s">
        <v>144</v>
      </c>
    </row>
    <row r="1634" spans="2:33" customFormat="1" x14ac:dyDescent="0.45">
      <c r="B1634" s="85"/>
      <c r="C1634" s="85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D1634" s="65">
        <v>1629</v>
      </c>
      <c r="AE1634" s="66" t="s">
        <v>2135</v>
      </c>
      <c r="AF1634" s="65" t="s">
        <v>2136</v>
      </c>
      <c r="AG1634" s="60" t="s">
        <v>144</v>
      </c>
    </row>
    <row r="1635" spans="2:33" customFormat="1" x14ac:dyDescent="0.45">
      <c r="B1635" s="85"/>
      <c r="C1635" s="85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D1635" s="65">
        <v>1630</v>
      </c>
      <c r="AE1635" s="66" t="s">
        <v>2137</v>
      </c>
      <c r="AF1635" s="65" t="s">
        <v>2136</v>
      </c>
      <c r="AG1635" s="60" t="s">
        <v>144</v>
      </c>
    </row>
    <row r="1636" spans="2:33" customFormat="1" x14ac:dyDescent="0.45">
      <c r="B1636" s="85"/>
      <c r="C1636" s="85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D1636" s="65">
        <v>1631</v>
      </c>
      <c r="AE1636" s="66" t="s">
        <v>2138</v>
      </c>
      <c r="AF1636" s="65" t="s">
        <v>2136</v>
      </c>
      <c r="AG1636" s="60" t="s">
        <v>144</v>
      </c>
    </row>
    <row r="1637" spans="2:33" customFormat="1" x14ac:dyDescent="0.45">
      <c r="B1637" s="85"/>
      <c r="C1637" s="85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D1637" s="65">
        <v>1632</v>
      </c>
      <c r="AE1637" s="66" t="s">
        <v>2139</v>
      </c>
      <c r="AF1637" s="65" t="s">
        <v>2140</v>
      </c>
      <c r="AG1637" s="60" t="s">
        <v>144</v>
      </c>
    </row>
    <row r="1638" spans="2:33" customFormat="1" x14ac:dyDescent="0.45">
      <c r="B1638" s="85"/>
      <c r="C1638" s="85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D1638" s="65">
        <v>1633</v>
      </c>
      <c r="AE1638" s="66" t="s">
        <v>2141</v>
      </c>
      <c r="AF1638" s="65" t="s">
        <v>2140</v>
      </c>
      <c r="AG1638" s="60" t="s">
        <v>144</v>
      </c>
    </row>
    <row r="1639" spans="2:33" customFormat="1" x14ac:dyDescent="0.45">
      <c r="B1639" s="85"/>
      <c r="C1639" s="85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D1639" s="65">
        <v>1634</v>
      </c>
      <c r="AE1639" s="66" t="s">
        <v>2142</v>
      </c>
      <c r="AF1639" s="65" t="s">
        <v>2140</v>
      </c>
      <c r="AG1639" s="60" t="s">
        <v>144</v>
      </c>
    </row>
    <row r="1640" spans="2:33" customFormat="1" x14ac:dyDescent="0.45">
      <c r="B1640" s="85"/>
      <c r="C1640" s="85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D1640" s="65">
        <v>1635</v>
      </c>
      <c r="AE1640" s="66" t="s">
        <v>2143</v>
      </c>
      <c r="AF1640" s="65" t="s">
        <v>2140</v>
      </c>
      <c r="AG1640" s="60" t="s">
        <v>144</v>
      </c>
    </row>
    <row r="1641" spans="2:33" customFormat="1" x14ac:dyDescent="0.45">
      <c r="B1641" s="85"/>
      <c r="C1641" s="85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D1641" s="65">
        <v>1636</v>
      </c>
      <c r="AE1641" s="66" t="s">
        <v>2144</v>
      </c>
      <c r="AF1641" s="65" t="s">
        <v>2140</v>
      </c>
      <c r="AG1641" s="60" t="s">
        <v>144</v>
      </c>
    </row>
    <row r="1642" spans="2:33" customFormat="1" x14ac:dyDescent="0.45"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D1642" s="65">
        <v>1637</v>
      </c>
      <c r="AE1642" s="66" t="s">
        <v>2145</v>
      </c>
      <c r="AF1642" s="65" t="s">
        <v>2140</v>
      </c>
      <c r="AG1642" s="60" t="s">
        <v>144</v>
      </c>
    </row>
    <row r="1643" spans="2:33" customFormat="1" x14ac:dyDescent="0.45"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D1643" s="65">
        <v>1638</v>
      </c>
      <c r="AE1643" s="66" t="s">
        <v>2146</v>
      </c>
      <c r="AF1643" s="65" t="s">
        <v>2147</v>
      </c>
      <c r="AG1643" s="60" t="s">
        <v>144</v>
      </c>
    </row>
    <row r="1644" spans="2:33" customFormat="1" x14ac:dyDescent="0.45"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D1644" s="65">
        <v>1639</v>
      </c>
      <c r="AE1644" s="66" t="s">
        <v>2148</v>
      </c>
      <c r="AF1644" s="65" t="s">
        <v>2147</v>
      </c>
      <c r="AG1644" s="60" t="s">
        <v>144</v>
      </c>
    </row>
    <row r="1645" spans="2:33" customFormat="1" x14ac:dyDescent="0.45">
      <c r="B1645" s="85"/>
      <c r="C1645" s="85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D1645" s="65">
        <v>1640</v>
      </c>
      <c r="AE1645" s="66" t="s">
        <v>2149</v>
      </c>
      <c r="AF1645" s="65" t="s">
        <v>2147</v>
      </c>
      <c r="AG1645" s="60" t="s">
        <v>144</v>
      </c>
    </row>
    <row r="1646" spans="2:33" customFormat="1" x14ac:dyDescent="0.45">
      <c r="B1646" s="85"/>
      <c r="C1646" s="85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D1646" s="65">
        <v>1641</v>
      </c>
      <c r="AE1646" s="66" t="s">
        <v>2150</v>
      </c>
      <c r="AF1646" s="65" t="s">
        <v>2147</v>
      </c>
      <c r="AG1646" s="60" t="s">
        <v>144</v>
      </c>
    </row>
    <row r="1647" spans="2:33" customFormat="1" x14ac:dyDescent="0.45">
      <c r="B1647" s="85"/>
      <c r="C1647" s="85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D1647" s="65">
        <v>1642</v>
      </c>
      <c r="AE1647" s="66" t="s">
        <v>2151</v>
      </c>
      <c r="AF1647" s="65" t="s">
        <v>2147</v>
      </c>
      <c r="AG1647" s="60" t="s">
        <v>144</v>
      </c>
    </row>
    <row r="1648" spans="2:33" customFormat="1" x14ac:dyDescent="0.45">
      <c r="B1648" s="85"/>
      <c r="C1648" s="85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D1648" s="65">
        <v>1643</v>
      </c>
      <c r="AE1648" s="66" t="s">
        <v>2152</v>
      </c>
      <c r="AF1648" s="65" t="s">
        <v>2147</v>
      </c>
      <c r="AG1648" s="60" t="s">
        <v>144</v>
      </c>
    </row>
    <row r="1649" spans="2:33" customFormat="1" x14ac:dyDescent="0.45">
      <c r="B1649" s="85"/>
      <c r="C1649" s="85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D1649" s="65">
        <v>1644</v>
      </c>
      <c r="AE1649" s="66" t="s">
        <v>2153</v>
      </c>
      <c r="AF1649" s="65" t="s">
        <v>2147</v>
      </c>
      <c r="AG1649" s="60" t="s">
        <v>144</v>
      </c>
    </row>
    <row r="1650" spans="2:33" customFormat="1" x14ac:dyDescent="0.45">
      <c r="B1650" s="85"/>
      <c r="C1650" s="85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D1650" s="65">
        <v>1645</v>
      </c>
      <c r="AE1650" s="66" t="s">
        <v>2154</v>
      </c>
      <c r="AF1650" s="65" t="s">
        <v>2155</v>
      </c>
      <c r="AG1650" s="60" t="s">
        <v>144</v>
      </c>
    </row>
    <row r="1651" spans="2:33" customFormat="1" x14ac:dyDescent="0.45">
      <c r="B1651" s="85"/>
      <c r="C1651" s="85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D1651" s="65">
        <v>1646</v>
      </c>
      <c r="AE1651" s="66" t="s">
        <v>2156</v>
      </c>
      <c r="AF1651" s="65" t="s">
        <v>2155</v>
      </c>
      <c r="AG1651" s="60" t="s">
        <v>144</v>
      </c>
    </row>
    <row r="1652" spans="2:33" customFormat="1" x14ac:dyDescent="0.45">
      <c r="B1652" s="85"/>
      <c r="C1652" s="85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D1652" s="65">
        <v>1647</v>
      </c>
      <c r="AE1652" s="66" t="s">
        <v>1378</v>
      </c>
      <c r="AF1652" s="65" t="s">
        <v>2155</v>
      </c>
      <c r="AG1652" s="60" t="s">
        <v>144</v>
      </c>
    </row>
    <row r="1653" spans="2:33" customFormat="1" x14ac:dyDescent="0.45">
      <c r="B1653" s="85"/>
      <c r="C1653" s="85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D1653" s="65">
        <v>1648</v>
      </c>
      <c r="AE1653" s="66" t="s">
        <v>2157</v>
      </c>
      <c r="AF1653" s="65" t="s">
        <v>2155</v>
      </c>
      <c r="AG1653" s="60" t="s">
        <v>144</v>
      </c>
    </row>
    <row r="1654" spans="2:33" customFormat="1" x14ac:dyDescent="0.45">
      <c r="B1654" s="85"/>
      <c r="C1654" s="85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D1654" s="65">
        <v>1649</v>
      </c>
      <c r="AE1654" s="66" t="s">
        <v>2158</v>
      </c>
      <c r="AF1654" s="65" t="s">
        <v>2155</v>
      </c>
      <c r="AG1654" s="60" t="s">
        <v>144</v>
      </c>
    </row>
    <row r="1655" spans="2:33" customFormat="1" x14ac:dyDescent="0.45">
      <c r="B1655" s="85"/>
      <c r="C1655" s="85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D1655" s="65">
        <v>1650</v>
      </c>
      <c r="AE1655" s="66" t="s">
        <v>2159</v>
      </c>
      <c r="AF1655" s="65" t="s">
        <v>2155</v>
      </c>
      <c r="AG1655" s="60" t="s">
        <v>144</v>
      </c>
    </row>
    <row r="1656" spans="2:33" customFormat="1" x14ac:dyDescent="0.45">
      <c r="B1656" s="85"/>
      <c r="C1656" s="85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D1656" s="65">
        <v>1651</v>
      </c>
      <c r="AE1656" s="66" t="s">
        <v>2160</v>
      </c>
      <c r="AF1656" s="65" t="s">
        <v>2155</v>
      </c>
      <c r="AG1656" s="60" t="s">
        <v>144</v>
      </c>
    </row>
    <row r="1657" spans="2:33" customFormat="1" x14ac:dyDescent="0.45"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D1657" s="65">
        <v>1652</v>
      </c>
      <c r="AE1657" s="66" t="s">
        <v>2161</v>
      </c>
      <c r="AF1657" s="65" t="s">
        <v>2155</v>
      </c>
      <c r="AG1657" s="60" t="s">
        <v>144</v>
      </c>
    </row>
    <row r="1658" spans="2:33" customFormat="1" x14ac:dyDescent="0.45">
      <c r="B1658" s="85"/>
      <c r="C1658" s="85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D1658" s="65">
        <v>1653</v>
      </c>
      <c r="AE1658" s="66" t="s">
        <v>2162</v>
      </c>
      <c r="AF1658" s="65" t="s">
        <v>2163</v>
      </c>
      <c r="AG1658" s="60" t="s">
        <v>144</v>
      </c>
    </row>
    <row r="1659" spans="2:33" customFormat="1" x14ac:dyDescent="0.45">
      <c r="B1659" s="85"/>
      <c r="C1659" s="85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D1659" s="65">
        <v>1654</v>
      </c>
      <c r="AE1659" s="66" t="s">
        <v>2164</v>
      </c>
      <c r="AF1659" s="65" t="s">
        <v>2163</v>
      </c>
      <c r="AG1659" s="60" t="s">
        <v>144</v>
      </c>
    </row>
    <row r="1660" spans="2:33" customFormat="1" x14ac:dyDescent="0.45">
      <c r="B1660" s="85"/>
      <c r="C1660" s="85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D1660" s="65">
        <v>1655</v>
      </c>
      <c r="AE1660" s="66" t="s">
        <v>2165</v>
      </c>
      <c r="AF1660" s="65" t="s">
        <v>2163</v>
      </c>
      <c r="AG1660" s="60" t="s">
        <v>144</v>
      </c>
    </row>
    <row r="1661" spans="2:33" customFormat="1" x14ac:dyDescent="0.45">
      <c r="B1661" s="85"/>
      <c r="C1661" s="85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D1661" s="65">
        <v>1656</v>
      </c>
      <c r="AE1661" s="66" t="s">
        <v>2166</v>
      </c>
      <c r="AF1661" s="65" t="s">
        <v>2163</v>
      </c>
      <c r="AG1661" s="60" t="s">
        <v>144</v>
      </c>
    </row>
    <row r="1662" spans="2:33" customFormat="1" x14ac:dyDescent="0.45">
      <c r="B1662" s="85"/>
      <c r="C1662" s="85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D1662" s="65">
        <v>1657</v>
      </c>
      <c r="AE1662" s="66" t="s">
        <v>2167</v>
      </c>
      <c r="AF1662" s="65" t="s">
        <v>2163</v>
      </c>
      <c r="AG1662" s="60" t="s">
        <v>144</v>
      </c>
    </row>
    <row r="1663" spans="2:33" customFormat="1" x14ac:dyDescent="0.45">
      <c r="B1663" s="85"/>
      <c r="C1663" s="85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D1663" s="65">
        <v>1658</v>
      </c>
      <c r="AE1663" s="66" t="s">
        <v>2168</v>
      </c>
      <c r="AF1663" s="65" t="s">
        <v>2163</v>
      </c>
      <c r="AG1663" s="60" t="s">
        <v>144</v>
      </c>
    </row>
    <row r="1664" spans="2:33" customFormat="1" x14ac:dyDescent="0.45">
      <c r="B1664" s="85"/>
      <c r="C1664" s="85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D1664" s="65">
        <v>1659</v>
      </c>
      <c r="AE1664" s="66" t="s">
        <v>2169</v>
      </c>
      <c r="AF1664" s="65" t="s">
        <v>2163</v>
      </c>
      <c r="AG1664" s="60" t="s">
        <v>144</v>
      </c>
    </row>
    <row r="1665" spans="2:33" customFormat="1" x14ac:dyDescent="0.45">
      <c r="B1665" s="85"/>
      <c r="C1665" s="85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D1665" s="65">
        <v>1660</v>
      </c>
      <c r="AE1665" s="66" t="s">
        <v>2170</v>
      </c>
      <c r="AF1665" s="65" t="s">
        <v>2163</v>
      </c>
      <c r="AG1665" s="60" t="s">
        <v>144</v>
      </c>
    </row>
    <row r="1666" spans="2:33" customFormat="1" x14ac:dyDescent="0.45">
      <c r="B1666" s="85"/>
      <c r="C1666" s="85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D1666" s="65">
        <v>1661</v>
      </c>
      <c r="AE1666" s="66" t="s">
        <v>2171</v>
      </c>
      <c r="AF1666" s="65" t="s">
        <v>2163</v>
      </c>
      <c r="AG1666" s="60" t="s">
        <v>144</v>
      </c>
    </row>
    <row r="1667" spans="2:33" customFormat="1" x14ac:dyDescent="0.45">
      <c r="B1667" s="85"/>
      <c r="C1667" s="85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D1667" s="65">
        <v>1662</v>
      </c>
      <c r="AE1667" s="66" t="s">
        <v>2172</v>
      </c>
      <c r="AF1667" s="65" t="s">
        <v>2163</v>
      </c>
      <c r="AG1667" s="60" t="s">
        <v>144</v>
      </c>
    </row>
    <row r="1668" spans="2:33" customFormat="1" x14ac:dyDescent="0.45">
      <c r="B1668" s="85"/>
      <c r="C1668" s="85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D1668" s="65">
        <v>1663</v>
      </c>
      <c r="AE1668" s="66" t="s">
        <v>2173</v>
      </c>
      <c r="AF1668" s="65" t="s">
        <v>2163</v>
      </c>
      <c r="AG1668" s="60" t="s">
        <v>144</v>
      </c>
    </row>
    <row r="1669" spans="2:33" customFormat="1" x14ac:dyDescent="0.45">
      <c r="B1669" s="85"/>
      <c r="C1669" s="85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D1669" s="65">
        <v>1664</v>
      </c>
      <c r="AE1669" s="66" t="s">
        <v>2174</v>
      </c>
      <c r="AF1669" s="65" t="s">
        <v>2163</v>
      </c>
      <c r="AG1669" s="60" t="s">
        <v>144</v>
      </c>
    </row>
    <row r="1670" spans="2:33" customFormat="1" x14ac:dyDescent="0.45">
      <c r="B1670" s="85"/>
      <c r="C1670" s="85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D1670" s="65">
        <v>1665</v>
      </c>
      <c r="AE1670" s="66" t="s">
        <v>2175</v>
      </c>
      <c r="AF1670" s="65" t="s">
        <v>2163</v>
      </c>
      <c r="AG1670" s="60" t="s">
        <v>144</v>
      </c>
    </row>
    <row r="1671" spans="2:33" customFormat="1" x14ac:dyDescent="0.45"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D1671" s="65">
        <v>1666</v>
      </c>
      <c r="AE1671" s="66" t="s">
        <v>2176</v>
      </c>
      <c r="AF1671" s="65" t="s">
        <v>2163</v>
      </c>
      <c r="AG1671" s="60" t="s">
        <v>144</v>
      </c>
    </row>
    <row r="1672" spans="2:33" customFormat="1" x14ac:dyDescent="0.45">
      <c r="B1672" s="85"/>
      <c r="C1672" s="85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D1672" s="65">
        <v>1667</v>
      </c>
      <c r="AE1672" s="66" t="s">
        <v>2177</v>
      </c>
      <c r="AF1672" s="65" t="s">
        <v>2163</v>
      </c>
      <c r="AG1672" s="60" t="s">
        <v>144</v>
      </c>
    </row>
    <row r="1673" spans="2:33" customFormat="1" x14ac:dyDescent="0.45">
      <c r="B1673" s="85"/>
      <c r="C1673" s="85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D1673" s="65">
        <v>1668</v>
      </c>
      <c r="AE1673" s="66" t="s">
        <v>2178</v>
      </c>
      <c r="AF1673" s="65" t="s">
        <v>2179</v>
      </c>
      <c r="AG1673" s="60" t="s">
        <v>144</v>
      </c>
    </row>
    <row r="1674" spans="2:33" customFormat="1" x14ac:dyDescent="0.45"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D1674" s="65">
        <v>1669</v>
      </c>
      <c r="AE1674" s="66" t="s">
        <v>2180</v>
      </c>
      <c r="AF1674" s="65" t="s">
        <v>2179</v>
      </c>
      <c r="AG1674" s="60" t="s">
        <v>144</v>
      </c>
    </row>
    <row r="1675" spans="2:33" customFormat="1" x14ac:dyDescent="0.45">
      <c r="B1675" s="85"/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D1675" s="65">
        <v>1670</v>
      </c>
      <c r="AE1675" s="66" t="s">
        <v>1396</v>
      </c>
      <c r="AF1675" s="65" t="s">
        <v>2179</v>
      </c>
      <c r="AG1675" s="60" t="s">
        <v>144</v>
      </c>
    </row>
    <row r="1676" spans="2:33" customFormat="1" x14ac:dyDescent="0.45">
      <c r="B1676" s="85"/>
      <c r="C1676" s="85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D1676" s="65">
        <v>1671</v>
      </c>
      <c r="AE1676" s="66" t="s">
        <v>2181</v>
      </c>
      <c r="AF1676" s="65" t="s">
        <v>2179</v>
      </c>
      <c r="AG1676" s="60" t="s">
        <v>144</v>
      </c>
    </row>
    <row r="1677" spans="2:33" customFormat="1" x14ac:dyDescent="0.45">
      <c r="B1677" s="85"/>
      <c r="C1677" s="85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D1677" s="65">
        <v>1672</v>
      </c>
      <c r="AE1677" s="66" t="s">
        <v>2182</v>
      </c>
      <c r="AF1677" s="65" t="s">
        <v>2179</v>
      </c>
      <c r="AG1677" s="60" t="s">
        <v>144</v>
      </c>
    </row>
    <row r="1678" spans="2:33" customFormat="1" x14ac:dyDescent="0.45">
      <c r="B1678" s="85"/>
      <c r="C1678" s="85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D1678" s="65">
        <v>1673</v>
      </c>
      <c r="AE1678" s="66" t="s">
        <v>2183</v>
      </c>
      <c r="AF1678" s="65" t="s">
        <v>2179</v>
      </c>
      <c r="AG1678" s="60" t="s">
        <v>144</v>
      </c>
    </row>
    <row r="1679" spans="2:33" customFormat="1" x14ac:dyDescent="0.45">
      <c r="B1679" s="85"/>
      <c r="C1679" s="85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D1679" s="65">
        <v>1674</v>
      </c>
      <c r="AE1679" s="66" t="s">
        <v>2184</v>
      </c>
      <c r="AF1679" s="65" t="s">
        <v>2179</v>
      </c>
      <c r="AG1679" s="60" t="s">
        <v>144</v>
      </c>
    </row>
    <row r="1680" spans="2:33" customFormat="1" x14ac:dyDescent="0.45">
      <c r="B1680" s="85"/>
      <c r="C1680" s="85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D1680" s="65">
        <v>1675</v>
      </c>
      <c r="AE1680" s="66" t="s">
        <v>2185</v>
      </c>
      <c r="AF1680" s="65" t="s">
        <v>2179</v>
      </c>
      <c r="AG1680" s="60" t="s">
        <v>144</v>
      </c>
    </row>
    <row r="1681" spans="2:33" customFormat="1" x14ac:dyDescent="0.45">
      <c r="B1681" s="85"/>
      <c r="C1681" s="85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D1681" s="65">
        <v>1676</v>
      </c>
      <c r="AE1681" s="66" t="s">
        <v>2186</v>
      </c>
      <c r="AF1681" s="65" t="s">
        <v>2179</v>
      </c>
      <c r="AG1681" s="60" t="s">
        <v>144</v>
      </c>
    </row>
    <row r="1682" spans="2:33" customFormat="1" x14ac:dyDescent="0.45">
      <c r="B1682" s="85"/>
      <c r="C1682" s="85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D1682" s="65">
        <v>1677</v>
      </c>
      <c r="AE1682" s="66" t="s">
        <v>2187</v>
      </c>
      <c r="AF1682" s="65" t="s">
        <v>2179</v>
      </c>
      <c r="AG1682" s="60" t="s">
        <v>144</v>
      </c>
    </row>
    <row r="1683" spans="2:33" customFormat="1" x14ac:dyDescent="0.45">
      <c r="B1683" s="85"/>
      <c r="C1683" s="85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D1683" s="65">
        <v>1678</v>
      </c>
      <c r="AE1683" s="66" t="s">
        <v>2188</v>
      </c>
      <c r="AF1683" s="65" t="s">
        <v>2179</v>
      </c>
      <c r="AG1683" s="60" t="s">
        <v>144</v>
      </c>
    </row>
    <row r="1684" spans="2:33" customFormat="1" x14ac:dyDescent="0.45">
      <c r="B1684" s="85"/>
      <c r="C1684" s="85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D1684" s="65">
        <v>1679</v>
      </c>
      <c r="AE1684" s="66" t="s">
        <v>2189</v>
      </c>
      <c r="AF1684" s="65" t="s">
        <v>2179</v>
      </c>
      <c r="AG1684" s="60" t="s">
        <v>144</v>
      </c>
    </row>
    <row r="1685" spans="2:33" customFormat="1" x14ac:dyDescent="0.45">
      <c r="B1685" s="85"/>
      <c r="C1685" s="85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D1685" s="65">
        <v>1680</v>
      </c>
      <c r="AE1685" s="66" t="s">
        <v>2190</v>
      </c>
      <c r="AF1685" s="65" t="s">
        <v>2179</v>
      </c>
      <c r="AG1685" s="60" t="s">
        <v>144</v>
      </c>
    </row>
    <row r="1686" spans="2:33" customFormat="1" x14ac:dyDescent="0.45">
      <c r="B1686" s="85"/>
      <c r="C1686" s="85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D1686" s="65">
        <v>1681</v>
      </c>
      <c r="AE1686" s="66" t="s">
        <v>2191</v>
      </c>
      <c r="AF1686" s="65" t="s">
        <v>2179</v>
      </c>
      <c r="AG1686" s="60" t="s">
        <v>144</v>
      </c>
    </row>
    <row r="1687" spans="2:33" customFormat="1" x14ac:dyDescent="0.45">
      <c r="B1687" s="85"/>
      <c r="C1687" s="85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D1687" s="65">
        <v>1682</v>
      </c>
      <c r="AE1687" s="66" t="s">
        <v>2192</v>
      </c>
      <c r="AF1687" s="65" t="s">
        <v>2179</v>
      </c>
      <c r="AG1687" s="60" t="s">
        <v>144</v>
      </c>
    </row>
    <row r="1688" spans="2:33" customFormat="1" x14ac:dyDescent="0.45">
      <c r="B1688" s="85"/>
      <c r="C1688" s="85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D1688" s="65">
        <v>1683</v>
      </c>
      <c r="AE1688" s="66" t="s">
        <v>2193</v>
      </c>
      <c r="AF1688" s="65" t="s">
        <v>2179</v>
      </c>
      <c r="AG1688" s="60" t="s">
        <v>144</v>
      </c>
    </row>
    <row r="1689" spans="2:33" customFormat="1" x14ac:dyDescent="0.45">
      <c r="B1689" s="85"/>
      <c r="C1689" s="85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D1689" s="65">
        <v>1684</v>
      </c>
      <c r="AE1689" s="66" t="s">
        <v>2194</v>
      </c>
      <c r="AF1689" s="65" t="s">
        <v>2179</v>
      </c>
      <c r="AG1689" s="60" t="s">
        <v>144</v>
      </c>
    </row>
    <row r="1690" spans="2:33" customFormat="1" x14ac:dyDescent="0.45">
      <c r="B1690" s="85"/>
      <c r="C1690" s="85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D1690" s="65">
        <v>1685</v>
      </c>
      <c r="AE1690" s="66" t="s">
        <v>2195</v>
      </c>
      <c r="AF1690" s="65" t="s">
        <v>2179</v>
      </c>
      <c r="AG1690" s="60" t="s">
        <v>144</v>
      </c>
    </row>
    <row r="1691" spans="2:33" customFormat="1" x14ac:dyDescent="0.45">
      <c r="B1691" s="85"/>
      <c r="C1691" s="85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D1691" s="65">
        <v>1686</v>
      </c>
      <c r="AE1691" s="66" t="s">
        <v>2196</v>
      </c>
      <c r="AF1691" s="65" t="s">
        <v>2179</v>
      </c>
      <c r="AG1691" s="60" t="s">
        <v>144</v>
      </c>
    </row>
    <row r="1692" spans="2:33" customFormat="1" x14ac:dyDescent="0.45">
      <c r="B1692" s="85"/>
      <c r="C1692" s="85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D1692" s="65">
        <v>1687</v>
      </c>
      <c r="AE1692" s="66" t="s">
        <v>2197</v>
      </c>
      <c r="AF1692" s="65" t="s">
        <v>2179</v>
      </c>
      <c r="AG1692" s="60" t="s">
        <v>144</v>
      </c>
    </row>
    <row r="1693" spans="2:33" customFormat="1" x14ac:dyDescent="0.45">
      <c r="B1693" s="85"/>
      <c r="C1693" s="85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D1693" s="65">
        <v>1688</v>
      </c>
      <c r="AE1693" s="66" t="s">
        <v>2198</v>
      </c>
      <c r="AF1693" s="65" t="s">
        <v>2179</v>
      </c>
      <c r="AG1693" s="60" t="s">
        <v>144</v>
      </c>
    </row>
    <row r="1694" spans="2:33" customFormat="1" x14ac:dyDescent="0.45"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D1694" s="65">
        <v>1689</v>
      </c>
      <c r="AE1694" s="66" t="s">
        <v>2199</v>
      </c>
      <c r="AF1694" s="65" t="s">
        <v>2179</v>
      </c>
      <c r="AG1694" s="60" t="s">
        <v>144</v>
      </c>
    </row>
    <row r="1695" spans="2:33" customFormat="1" x14ac:dyDescent="0.45">
      <c r="B1695" s="85"/>
      <c r="C1695" s="85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D1695" s="65">
        <v>1690</v>
      </c>
      <c r="AE1695" s="66" t="s">
        <v>2200</v>
      </c>
      <c r="AF1695" s="65" t="s">
        <v>2179</v>
      </c>
      <c r="AG1695" s="60" t="s">
        <v>144</v>
      </c>
    </row>
    <row r="1696" spans="2:33" customFormat="1" x14ac:dyDescent="0.45">
      <c r="B1696" s="85"/>
      <c r="C1696" s="85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D1696" s="65">
        <v>1691</v>
      </c>
      <c r="AE1696" s="66" t="s">
        <v>2201</v>
      </c>
      <c r="AF1696" s="65" t="s">
        <v>2179</v>
      </c>
      <c r="AG1696" s="60" t="s">
        <v>144</v>
      </c>
    </row>
    <row r="1697" spans="2:33" customFormat="1" x14ac:dyDescent="0.45">
      <c r="B1697" s="85"/>
      <c r="C1697" s="85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D1697" s="65">
        <v>1692</v>
      </c>
      <c r="AE1697" s="66" t="s">
        <v>2202</v>
      </c>
      <c r="AF1697" s="65" t="s">
        <v>2179</v>
      </c>
      <c r="AG1697" s="60" t="s">
        <v>144</v>
      </c>
    </row>
    <row r="1698" spans="2:33" customFormat="1" x14ac:dyDescent="0.45">
      <c r="B1698" s="85"/>
      <c r="C1698" s="85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D1698" s="65">
        <v>1693</v>
      </c>
      <c r="AE1698" s="66" t="s">
        <v>2203</v>
      </c>
      <c r="AF1698" s="65" t="s">
        <v>2179</v>
      </c>
      <c r="AG1698" s="60" t="s">
        <v>144</v>
      </c>
    </row>
    <row r="1699" spans="2:33" customFormat="1" x14ac:dyDescent="0.45">
      <c r="B1699" s="85"/>
      <c r="C1699" s="85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D1699" s="65">
        <v>1694</v>
      </c>
      <c r="AE1699" s="66" t="s">
        <v>2204</v>
      </c>
      <c r="AF1699" s="65" t="s">
        <v>2179</v>
      </c>
      <c r="AG1699" s="60" t="s">
        <v>144</v>
      </c>
    </row>
    <row r="1700" spans="2:33" customFormat="1" x14ac:dyDescent="0.45"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D1700" s="65">
        <v>1695</v>
      </c>
      <c r="AE1700" s="66" t="s">
        <v>2205</v>
      </c>
      <c r="AF1700" s="65" t="s">
        <v>2179</v>
      </c>
      <c r="AG1700" s="60" t="s">
        <v>144</v>
      </c>
    </row>
    <row r="1701" spans="2:33" customFormat="1" x14ac:dyDescent="0.45"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D1701" s="65">
        <v>1696</v>
      </c>
      <c r="AE1701" s="66" t="s">
        <v>2206</v>
      </c>
      <c r="AF1701" s="65" t="s">
        <v>2179</v>
      </c>
      <c r="AG1701" s="60" t="s">
        <v>144</v>
      </c>
    </row>
    <row r="1702" spans="2:33" customFormat="1" x14ac:dyDescent="0.45"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D1702" s="65">
        <v>1697</v>
      </c>
      <c r="AE1702" s="66" t="s">
        <v>2207</v>
      </c>
      <c r="AF1702" s="65" t="s">
        <v>2179</v>
      </c>
      <c r="AG1702" s="60" t="s">
        <v>144</v>
      </c>
    </row>
    <row r="1703" spans="2:33" customFormat="1" x14ac:dyDescent="0.45">
      <c r="B1703" s="85"/>
      <c r="C1703" s="85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D1703" s="65">
        <v>1698</v>
      </c>
      <c r="AE1703" s="66" t="s">
        <v>2208</v>
      </c>
      <c r="AF1703" s="65" t="s">
        <v>2179</v>
      </c>
      <c r="AG1703" s="60" t="s">
        <v>144</v>
      </c>
    </row>
    <row r="1704" spans="2:33" customFormat="1" x14ac:dyDescent="0.45">
      <c r="B1704" s="85"/>
      <c r="C1704" s="85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D1704" s="65">
        <v>1699</v>
      </c>
      <c r="AE1704" s="66" t="s">
        <v>2209</v>
      </c>
      <c r="AF1704" s="65" t="s">
        <v>2179</v>
      </c>
      <c r="AG1704" s="60" t="s">
        <v>144</v>
      </c>
    </row>
    <row r="1705" spans="2:33" customFormat="1" x14ac:dyDescent="0.45">
      <c r="B1705" s="85"/>
      <c r="C1705" s="85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D1705" s="65">
        <v>1700</v>
      </c>
      <c r="AE1705" s="66" t="s">
        <v>2210</v>
      </c>
      <c r="AF1705" s="65" t="s">
        <v>2179</v>
      </c>
      <c r="AG1705" s="60" t="s">
        <v>144</v>
      </c>
    </row>
    <row r="1706" spans="2:33" customFormat="1" x14ac:dyDescent="0.45">
      <c r="B1706" s="85"/>
      <c r="C1706" s="85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D1706" s="65">
        <v>1701</v>
      </c>
      <c r="AE1706" s="66" t="s">
        <v>2211</v>
      </c>
      <c r="AF1706" s="65" t="s">
        <v>2179</v>
      </c>
      <c r="AG1706" s="60" t="s">
        <v>144</v>
      </c>
    </row>
    <row r="1707" spans="2:33" customFormat="1" x14ac:dyDescent="0.45">
      <c r="B1707" s="85"/>
      <c r="C1707" s="85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D1707" s="65">
        <v>1702</v>
      </c>
      <c r="AE1707" s="66" t="s">
        <v>2212</v>
      </c>
      <c r="AF1707" s="65" t="s">
        <v>2179</v>
      </c>
      <c r="AG1707" s="60" t="s">
        <v>144</v>
      </c>
    </row>
    <row r="1708" spans="2:33" customFormat="1" x14ac:dyDescent="0.45">
      <c r="B1708" s="85"/>
      <c r="C1708" s="85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D1708" s="65">
        <v>1703</v>
      </c>
      <c r="AE1708" s="66" t="s">
        <v>2213</v>
      </c>
      <c r="AF1708" s="65" t="s">
        <v>2179</v>
      </c>
      <c r="AG1708" s="60" t="s">
        <v>144</v>
      </c>
    </row>
    <row r="1709" spans="2:33" customFormat="1" x14ac:dyDescent="0.45">
      <c r="B1709" s="85"/>
      <c r="C1709" s="85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D1709" s="65">
        <v>1704</v>
      </c>
      <c r="AE1709" s="66" t="s">
        <v>792</v>
      </c>
      <c r="AF1709" s="65" t="s">
        <v>2214</v>
      </c>
      <c r="AG1709" s="60" t="s">
        <v>144</v>
      </c>
    </row>
    <row r="1710" spans="2:33" customFormat="1" x14ac:dyDescent="0.45">
      <c r="B1710" s="85"/>
      <c r="C1710" s="85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D1710" s="65">
        <v>1705</v>
      </c>
      <c r="AE1710" s="66" t="s">
        <v>2215</v>
      </c>
      <c r="AF1710" s="65" t="s">
        <v>2214</v>
      </c>
      <c r="AG1710" s="60" t="s">
        <v>144</v>
      </c>
    </row>
    <row r="1711" spans="2:33" customFormat="1" x14ac:dyDescent="0.45">
      <c r="B1711" s="85"/>
      <c r="C1711" s="85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D1711" s="65">
        <v>1706</v>
      </c>
      <c r="AE1711" s="66" t="s">
        <v>2216</v>
      </c>
      <c r="AF1711" s="65" t="s">
        <v>2214</v>
      </c>
      <c r="AG1711" s="60" t="s">
        <v>144</v>
      </c>
    </row>
    <row r="1712" spans="2:33" customFormat="1" x14ac:dyDescent="0.45">
      <c r="B1712" s="85"/>
      <c r="C1712" s="85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D1712" s="65">
        <v>1707</v>
      </c>
      <c r="AE1712" s="66" t="s">
        <v>2217</v>
      </c>
      <c r="AF1712" s="65" t="s">
        <v>2214</v>
      </c>
      <c r="AG1712" s="60" t="s">
        <v>144</v>
      </c>
    </row>
    <row r="1713" spans="2:33" customFormat="1" x14ac:dyDescent="0.45">
      <c r="B1713" s="85"/>
      <c r="C1713" s="85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D1713" s="65">
        <v>1708</v>
      </c>
      <c r="AE1713" s="66" t="s">
        <v>2218</v>
      </c>
      <c r="AF1713" s="65" t="s">
        <v>2214</v>
      </c>
      <c r="AG1713" s="60" t="s">
        <v>144</v>
      </c>
    </row>
    <row r="1714" spans="2:33" customFormat="1" x14ac:dyDescent="0.45">
      <c r="B1714" s="85"/>
      <c r="C1714" s="85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D1714" s="65">
        <v>1709</v>
      </c>
      <c r="AE1714" s="66" t="s">
        <v>2219</v>
      </c>
      <c r="AF1714" s="65" t="s">
        <v>2220</v>
      </c>
      <c r="AG1714" s="60" t="s">
        <v>144</v>
      </c>
    </row>
    <row r="1715" spans="2:33" customFormat="1" x14ac:dyDescent="0.45">
      <c r="B1715" s="85"/>
      <c r="C1715" s="85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D1715" s="65">
        <v>1710</v>
      </c>
      <c r="AE1715" s="66" t="s">
        <v>2221</v>
      </c>
      <c r="AF1715" s="65" t="s">
        <v>2220</v>
      </c>
      <c r="AG1715" s="60" t="s">
        <v>144</v>
      </c>
    </row>
    <row r="1716" spans="2:33" customFormat="1" x14ac:dyDescent="0.45">
      <c r="B1716" s="85"/>
      <c r="C1716" s="85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D1716" s="65">
        <v>1711</v>
      </c>
      <c r="AE1716" s="66" t="s">
        <v>2222</v>
      </c>
      <c r="AF1716" s="65" t="s">
        <v>2220</v>
      </c>
      <c r="AG1716" s="60" t="s">
        <v>144</v>
      </c>
    </row>
    <row r="1717" spans="2:33" customFormat="1" x14ac:dyDescent="0.45">
      <c r="B1717" s="85"/>
      <c r="C1717" s="85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D1717" s="65">
        <v>1712</v>
      </c>
      <c r="AE1717" s="66" t="s">
        <v>2223</v>
      </c>
      <c r="AF1717" s="65" t="s">
        <v>2220</v>
      </c>
      <c r="AG1717" s="60" t="s">
        <v>144</v>
      </c>
    </row>
    <row r="1718" spans="2:33" customFormat="1" x14ac:dyDescent="0.45">
      <c r="B1718" s="85"/>
      <c r="C1718" s="85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D1718" s="65">
        <v>1713</v>
      </c>
      <c r="AE1718" s="66" t="s">
        <v>2224</v>
      </c>
      <c r="AF1718" s="65" t="s">
        <v>2220</v>
      </c>
      <c r="AG1718" s="60" t="s">
        <v>144</v>
      </c>
    </row>
    <row r="1719" spans="2:33" customFormat="1" x14ac:dyDescent="0.45"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D1719" s="65">
        <v>1714</v>
      </c>
      <c r="AE1719" s="66" t="s">
        <v>2225</v>
      </c>
      <c r="AF1719" s="65" t="s">
        <v>2220</v>
      </c>
      <c r="AG1719" s="60" t="s">
        <v>144</v>
      </c>
    </row>
    <row r="1720" spans="2:33" customFormat="1" x14ac:dyDescent="0.45">
      <c r="B1720" s="85"/>
      <c r="C1720" s="85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D1720" s="65">
        <v>1715</v>
      </c>
      <c r="AE1720" s="66" t="s">
        <v>2226</v>
      </c>
      <c r="AF1720" s="65" t="s">
        <v>2220</v>
      </c>
      <c r="AG1720" s="60" t="s">
        <v>144</v>
      </c>
    </row>
    <row r="1721" spans="2:33" customFormat="1" x14ac:dyDescent="0.45">
      <c r="B1721" s="85"/>
      <c r="C1721" s="85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D1721" s="65">
        <v>1716</v>
      </c>
      <c r="AE1721" s="66" t="s">
        <v>2227</v>
      </c>
      <c r="AF1721" s="65" t="s">
        <v>2220</v>
      </c>
      <c r="AG1721" s="60" t="s">
        <v>144</v>
      </c>
    </row>
    <row r="1722" spans="2:33" customFormat="1" x14ac:dyDescent="0.45">
      <c r="B1722" s="85"/>
      <c r="C1722" s="85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D1722" s="65">
        <v>1717</v>
      </c>
      <c r="AE1722" s="66" t="s">
        <v>2228</v>
      </c>
      <c r="AF1722" s="65" t="s">
        <v>2220</v>
      </c>
      <c r="AG1722" s="60" t="s">
        <v>144</v>
      </c>
    </row>
    <row r="1723" spans="2:33" customFormat="1" x14ac:dyDescent="0.45">
      <c r="B1723" s="85"/>
      <c r="C1723" s="85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D1723" s="65">
        <v>1718</v>
      </c>
      <c r="AE1723" s="66" t="s">
        <v>2229</v>
      </c>
      <c r="AF1723" s="65" t="s">
        <v>2220</v>
      </c>
      <c r="AG1723" s="60" t="s">
        <v>144</v>
      </c>
    </row>
    <row r="1724" spans="2:33" customFormat="1" x14ac:dyDescent="0.45">
      <c r="B1724" s="85"/>
      <c r="C1724" s="85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D1724" s="65">
        <v>1719</v>
      </c>
      <c r="AE1724" s="66" t="s">
        <v>2230</v>
      </c>
      <c r="AF1724" s="65" t="s">
        <v>2231</v>
      </c>
      <c r="AG1724" s="60" t="s">
        <v>144</v>
      </c>
    </row>
    <row r="1725" spans="2:33" customFormat="1" x14ac:dyDescent="0.45">
      <c r="B1725" s="85"/>
      <c r="C1725" s="85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D1725" s="65">
        <v>1720</v>
      </c>
      <c r="AE1725" s="66" t="s">
        <v>2232</v>
      </c>
      <c r="AF1725" s="65" t="s">
        <v>2231</v>
      </c>
      <c r="AG1725" s="60" t="s">
        <v>144</v>
      </c>
    </row>
    <row r="1726" spans="2:33" customFormat="1" x14ac:dyDescent="0.45">
      <c r="B1726" s="85"/>
      <c r="C1726" s="85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D1726" s="65">
        <v>1721</v>
      </c>
      <c r="AE1726" s="66" t="s">
        <v>2233</v>
      </c>
      <c r="AF1726" s="65" t="s">
        <v>2231</v>
      </c>
      <c r="AG1726" s="60" t="s">
        <v>144</v>
      </c>
    </row>
    <row r="1727" spans="2:33" customFormat="1" x14ac:dyDescent="0.45">
      <c r="B1727" s="85"/>
      <c r="C1727" s="85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D1727" s="65">
        <v>1722</v>
      </c>
      <c r="AE1727" s="66" t="s">
        <v>2234</v>
      </c>
      <c r="AF1727" s="65" t="s">
        <v>2231</v>
      </c>
      <c r="AG1727" s="60" t="s">
        <v>144</v>
      </c>
    </row>
    <row r="1728" spans="2:33" customFormat="1" x14ac:dyDescent="0.45">
      <c r="B1728" s="85"/>
      <c r="C1728" s="85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D1728" s="65">
        <v>1723</v>
      </c>
      <c r="AE1728" s="66" t="s">
        <v>2235</v>
      </c>
      <c r="AF1728" s="65" t="s">
        <v>2236</v>
      </c>
      <c r="AG1728" s="60" t="s">
        <v>144</v>
      </c>
    </row>
    <row r="1729" spans="2:33" customFormat="1" x14ac:dyDescent="0.45">
      <c r="B1729" s="85"/>
      <c r="C1729" s="85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D1729" s="65">
        <v>1724</v>
      </c>
      <c r="AE1729" s="66" t="s">
        <v>2237</v>
      </c>
      <c r="AF1729" s="65" t="s">
        <v>2236</v>
      </c>
      <c r="AG1729" s="60" t="s">
        <v>144</v>
      </c>
    </row>
    <row r="1730" spans="2:33" customFormat="1" x14ac:dyDescent="0.45">
      <c r="B1730" s="85"/>
      <c r="C1730" s="85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D1730" s="65">
        <v>1725</v>
      </c>
      <c r="AE1730" s="66" t="s">
        <v>2238</v>
      </c>
      <c r="AF1730" s="65" t="s">
        <v>2236</v>
      </c>
      <c r="AG1730" s="60" t="s">
        <v>144</v>
      </c>
    </row>
    <row r="1731" spans="2:33" customFormat="1" x14ac:dyDescent="0.45">
      <c r="B1731" s="85"/>
      <c r="C1731" s="85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D1731" s="65">
        <v>1726</v>
      </c>
      <c r="AE1731" s="66" t="s">
        <v>2239</v>
      </c>
      <c r="AF1731" s="65" t="s">
        <v>2236</v>
      </c>
      <c r="AG1731" s="60" t="s">
        <v>144</v>
      </c>
    </row>
    <row r="1732" spans="2:33" customFormat="1" x14ac:dyDescent="0.45">
      <c r="B1732" s="85"/>
      <c r="C1732" s="85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D1732" s="65">
        <v>1727</v>
      </c>
      <c r="AE1732" s="66" t="s">
        <v>2240</v>
      </c>
      <c r="AF1732" s="65" t="s">
        <v>2241</v>
      </c>
      <c r="AG1732" s="60" t="s">
        <v>144</v>
      </c>
    </row>
    <row r="1733" spans="2:33" customFormat="1" x14ac:dyDescent="0.45">
      <c r="B1733" s="85"/>
      <c r="C1733" s="85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D1733" s="65">
        <v>1728</v>
      </c>
      <c r="AE1733" s="66" t="s">
        <v>2242</v>
      </c>
      <c r="AF1733" s="65" t="s">
        <v>2241</v>
      </c>
      <c r="AG1733" s="60" t="s">
        <v>144</v>
      </c>
    </row>
    <row r="1734" spans="2:33" customFormat="1" x14ac:dyDescent="0.45">
      <c r="B1734" s="85"/>
      <c r="C1734" s="85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D1734" s="65">
        <v>1729</v>
      </c>
      <c r="AE1734" s="66" t="s">
        <v>2243</v>
      </c>
      <c r="AF1734" s="65" t="s">
        <v>2241</v>
      </c>
      <c r="AG1734" s="60" t="s">
        <v>144</v>
      </c>
    </row>
    <row r="1735" spans="2:33" customFormat="1" x14ac:dyDescent="0.45">
      <c r="B1735" s="85"/>
      <c r="C1735" s="85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D1735" s="65">
        <v>1730</v>
      </c>
      <c r="AE1735" s="66" t="s">
        <v>2244</v>
      </c>
      <c r="AF1735" s="65" t="s">
        <v>2241</v>
      </c>
      <c r="AG1735" s="60" t="s">
        <v>144</v>
      </c>
    </row>
    <row r="1736" spans="2:33" customFormat="1" x14ac:dyDescent="0.45">
      <c r="B1736" s="85"/>
      <c r="C1736" s="85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D1736" s="65">
        <v>1731</v>
      </c>
      <c r="AE1736" s="66" t="s">
        <v>2245</v>
      </c>
      <c r="AF1736" s="65" t="s">
        <v>2241</v>
      </c>
      <c r="AG1736" s="60" t="s">
        <v>144</v>
      </c>
    </row>
    <row r="1737" spans="2:33" customFormat="1" x14ac:dyDescent="0.45">
      <c r="B1737" s="85"/>
      <c r="C1737" s="85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D1737" s="65">
        <v>1732</v>
      </c>
      <c r="AE1737" s="66" t="s">
        <v>2246</v>
      </c>
      <c r="AF1737" s="65" t="s">
        <v>2247</v>
      </c>
      <c r="AG1737" s="60" t="s">
        <v>144</v>
      </c>
    </row>
    <row r="1738" spans="2:33" customFormat="1" x14ac:dyDescent="0.45">
      <c r="B1738" s="85"/>
      <c r="C1738" s="85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D1738" s="65">
        <v>1733</v>
      </c>
      <c r="AE1738" s="66" t="s">
        <v>2248</v>
      </c>
      <c r="AF1738" s="65" t="s">
        <v>2247</v>
      </c>
      <c r="AG1738" s="60" t="s">
        <v>144</v>
      </c>
    </row>
    <row r="1739" spans="2:33" customFormat="1" x14ac:dyDescent="0.45">
      <c r="B1739" s="85"/>
      <c r="C1739" s="85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D1739" s="65">
        <v>1734</v>
      </c>
      <c r="AE1739" s="66" t="s">
        <v>2249</v>
      </c>
      <c r="AF1739" s="65" t="s">
        <v>2247</v>
      </c>
      <c r="AG1739" s="60" t="s">
        <v>144</v>
      </c>
    </row>
    <row r="1740" spans="2:33" customFormat="1" x14ac:dyDescent="0.45">
      <c r="B1740" s="85"/>
      <c r="C1740" s="85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D1740" s="65">
        <v>1735</v>
      </c>
      <c r="AE1740" s="66" t="s">
        <v>2250</v>
      </c>
      <c r="AF1740" s="65" t="s">
        <v>2247</v>
      </c>
      <c r="AG1740" s="60" t="s">
        <v>144</v>
      </c>
    </row>
    <row r="1741" spans="2:33" customFormat="1" x14ac:dyDescent="0.45">
      <c r="B1741" s="85"/>
      <c r="C1741" s="85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D1741" s="65">
        <v>1736</v>
      </c>
      <c r="AE1741" s="66" t="s">
        <v>2251</v>
      </c>
      <c r="AF1741" s="65" t="s">
        <v>2247</v>
      </c>
      <c r="AG1741" s="60" t="s">
        <v>144</v>
      </c>
    </row>
    <row r="1742" spans="2:33" customFormat="1" x14ac:dyDescent="0.45">
      <c r="B1742" s="85"/>
      <c r="C1742" s="85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D1742" s="65">
        <v>1737</v>
      </c>
      <c r="AE1742" s="66" t="s">
        <v>2252</v>
      </c>
      <c r="AF1742" s="65" t="s">
        <v>2247</v>
      </c>
      <c r="AG1742" s="60" t="s">
        <v>144</v>
      </c>
    </row>
    <row r="1743" spans="2:33" customFormat="1" x14ac:dyDescent="0.45">
      <c r="B1743" s="85"/>
      <c r="C1743" s="85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D1743" s="65">
        <v>1738</v>
      </c>
      <c r="AE1743" s="66" t="s">
        <v>2253</v>
      </c>
      <c r="AF1743" s="65" t="s">
        <v>2247</v>
      </c>
      <c r="AG1743" s="60" t="s">
        <v>144</v>
      </c>
    </row>
    <row r="1744" spans="2:33" customFormat="1" x14ac:dyDescent="0.45">
      <c r="B1744" s="85"/>
      <c r="C1744" s="85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D1744" s="65">
        <v>1739</v>
      </c>
      <c r="AE1744" s="66" t="s">
        <v>2254</v>
      </c>
      <c r="AF1744" s="65" t="s">
        <v>2247</v>
      </c>
      <c r="AG1744" s="60" t="s">
        <v>144</v>
      </c>
    </row>
    <row r="1745" spans="2:33" customFormat="1" x14ac:dyDescent="0.45">
      <c r="B1745" s="85"/>
      <c r="C1745" s="85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D1745" s="65">
        <v>1740</v>
      </c>
      <c r="AE1745" s="66" t="s">
        <v>2255</v>
      </c>
      <c r="AF1745" s="65" t="s">
        <v>2247</v>
      </c>
      <c r="AG1745" s="60" t="s">
        <v>144</v>
      </c>
    </row>
    <row r="1746" spans="2:33" customFormat="1" x14ac:dyDescent="0.45">
      <c r="B1746" s="85"/>
      <c r="C1746" s="85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D1746" s="65">
        <v>1741</v>
      </c>
      <c r="AE1746" s="66" t="s">
        <v>2256</v>
      </c>
      <c r="AF1746" s="65" t="s">
        <v>2257</v>
      </c>
      <c r="AG1746" s="60" t="s">
        <v>144</v>
      </c>
    </row>
    <row r="1747" spans="2:33" customFormat="1" x14ac:dyDescent="0.45">
      <c r="B1747" s="85"/>
      <c r="C1747" s="85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D1747" s="65">
        <v>1742</v>
      </c>
      <c r="AE1747" s="66" t="s">
        <v>2258</v>
      </c>
      <c r="AF1747" s="65" t="s">
        <v>2259</v>
      </c>
      <c r="AG1747" s="60" t="s">
        <v>144</v>
      </c>
    </row>
    <row r="1748" spans="2:33" customFormat="1" x14ac:dyDescent="0.45">
      <c r="B1748" s="85"/>
      <c r="C1748" s="85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D1748" s="65">
        <v>1743</v>
      </c>
      <c r="AE1748" s="66" t="s">
        <v>2260</v>
      </c>
      <c r="AF1748" s="65" t="s">
        <v>2261</v>
      </c>
      <c r="AG1748" s="60" t="s">
        <v>144</v>
      </c>
    </row>
    <row r="1749" spans="2:33" customFormat="1" x14ac:dyDescent="0.45">
      <c r="B1749" s="85"/>
      <c r="C1749" s="85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D1749" s="65">
        <v>1744</v>
      </c>
      <c r="AE1749" s="66" t="s">
        <v>2262</v>
      </c>
      <c r="AF1749" s="65" t="s">
        <v>2261</v>
      </c>
      <c r="AG1749" s="60" t="s">
        <v>144</v>
      </c>
    </row>
    <row r="1750" spans="2:33" customFormat="1" x14ac:dyDescent="0.45">
      <c r="B1750" s="85"/>
      <c r="C1750" s="85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D1750" s="65">
        <v>1745</v>
      </c>
      <c r="AE1750" s="66" t="s">
        <v>2263</v>
      </c>
      <c r="AF1750" s="65" t="s">
        <v>2261</v>
      </c>
      <c r="AG1750" s="60" t="s">
        <v>144</v>
      </c>
    </row>
    <row r="1751" spans="2:33" customFormat="1" x14ac:dyDescent="0.45">
      <c r="B1751" s="85"/>
      <c r="C1751" s="85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D1751" s="65">
        <v>1746</v>
      </c>
      <c r="AE1751" s="66" t="s">
        <v>2264</v>
      </c>
      <c r="AF1751" s="65" t="s">
        <v>2261</v>
      </c>
      <c r="AG1751" s="60" t="s">
        <v>144</v>
      </c>
    </row>
    <row r="1752" spans="2:33" customFormat="1" x14ac:dyDescent="0.45"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D1752" s="65">
        <v>1747</v>
      </c>
      <c r="AE1752" s="66" t="s">
        <v>2265</v>
      </c>
      <c r="AF1752" s="65" t="s">
        <v>2261</v>
      </c>
      <c r="AG1752" s="60" t="s">
        <v>144</v>
      </c>
    </row>
    <row r="1753" spans="2:33" customFormat="1" x14ac:dyDescent="0.45">
      <c r="B1753" s="85"/>
      <c r="C1753" s="85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D1753" s="65">
        <v>1748</v>
      </c>
      <c r="AE1753" s="66" t="s">
        <v>2266</v>
      </c>
      <c r="AF1753" s="65" t="s">
        <v>2261</v>
      </c>
      <c r="AG1753" s="60" t="s">
        <v>144</v>
      </c>
    </row>
    <row r="1754" spans="2:33" customFormat="1" x14ac:dyDescent="0.45">
      <c r="B1754" s="85"/>
      <c r="C1754" s="85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D1754" s="65">
        <v>1749</v>
      </c>
      <c r="AE1754" s="66" t="s">
        <v>2267</v>
      </c>
      <c r="AF1754" s="65" t="s">
        <v>2261</v>
      </c>
      <c r="AG1754" s="60" t="s">
        <v>144</v>
      </c>
    </row>
    <row r="1755" spans="2:33" customFormat="1" x14ac:dyDescent="0.45">
      <c r="B1755" s="85"/>
      <c r="C1755" s="85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D1755" s="65">
        <v>1750</v>
      </c>
      <c r="AE1755" s="66" t="s">
        <v>2268</v>
      </c>
      <c r="AF1755" s="65" t="s">
        <v>2261</v>
      </c>
      <c r="AG1755" s="60" t="s">
        <v>144</v>
      </c>
    </row>
    <row r="1756" spans="2:33" customFormat="1" x14ac:dyDescent="0.45"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D1756" s="65">
        <v>1751</v>
      </c>
      <c r="AE1756" s="66" t="s">
        <v>2269</v>
      </c>
      <c r="AF1756" s="65" t="s">
        <v>2261</v>
      </c>
      <c r="AG1756" s="60" t="s">
        <v>144</v>
      </c>
    </row>
    <row r="1757" spans="2:33" customFormat="1" x14ac:dyDescent="0.45">
      <c r="B1757" s="85"/>
      <c r="C1757" s="85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D1757" s="65">
        <v>1752</v>
      </c>
      <c r="AE1757" s="66" t="s">
        <v>2270</v>
      </c>
      <c r="AF1757" s="65" t="s">
        <v>2261</v>
      </c>
      <c r="AG1757" s="60" t="s">
        <v>144</v>
      </c>
    </row>
    <row r="1758" spans="2:33" customFormat="1" x14ac:dyDescent="0.45">
      <c r="B1758" s="85"/>
      <c r="C1758" s="85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D1758" s="65">
        <v>1753</v>
      </c>
      <c r="AE1758" s="66" t="s">
        <v>2271</v>
      </c>
      <c r="AF1758" s="65" t="s">
        <v>2272</v>
      </c>
      <c r="AG1758" s="60" t="s">
        <v>144</v>
      </c>
    </row>
    <row r="1759" spans="2:33" customFormat="1" x14ac:dyDescent="0.45">
      <c r="B1759" s="85"/>
      <c r="C1759" s="85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D1759" s="65">
        <v>1754</v>
      </c>
      <c r="AE1759" s="66" t="s">
        <v>2273</v>
      </c>
      <c r="AF1759" s="65" t="s">
        <v>2274</v>
      </c>
      <c r="AG1759" s="60" t="s">
        <v>144</v>
      </c>
    </row>
    <row r="1760" spans="2:33" customFormat="1" x14ac:dyDescent="0.45">
      <c r="B1760" s="85"/>
      <c r="C1760" s="85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D1760" s="65">
        <v>1755</v>
      </c>
      <c r="AE1760" s="66" t="s">
        <v>2275</v>
      </c>
      <c r="AF1760" s="65" t="s">
        <v>2276</v>
      </c>
      <c r="AG1760" s="60" t="s">
        <v>144</v>
      </c>
    </row>
    <row r="1761" spans="2:33" customFormat="1" x14ac:dyDescent="0.45">
      <c r="B1761" s="85"/>
      <c r="C1761" s="85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D1761" s="65">
        <v>1756</v>
      </c>
      <c r="AE1761" s="66" t="s">
        <v>2277</v>
      </c>
      <c r="AF1761" s="65" t="s">
        <v>2276</v>
      </c>
      <c r="AG1761" s="60" t="s">
        <v>144</v>
      </c>
    </row>
    <row r="1762" spans="2:33" customFormat="1" x14ac:dyDescent="0.45">
      <c r="B1762" s="85"/>
      <c r="C1762" s="85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D1762" s="65">
        <v>1757</v>
      </c>
      <c r="AE1762" s="66" t="s">
        <v>2278</v>
      </c>
      <c r="AF1762" s="65" t="s">
        <v>2276</v>
      </c>
      <c r="AG1762" s="60" t="s">
        <v>144</v>
      </c>
    </row>
    <row r="1763" spans="2:33" customFormat="1" x14ac:dyDescent="0.45">
      <c r="B1763" s="85"/>
      <c r="C1763" s="85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D1763" s="65">
        <v>1758</v>
      </c>
      <c r="AE1763" s="66" t="s">
        <v>2279</v>
      </c>
      <c r="AF1763" s="65" t="s">
        <v>2280</v>
      </c>
      <c r="AG1763" s="60" t="s">
        <v>144</v>
      </c>
    </row>
    <row r="1764" spans="2:33" customFormat="1" x14ac:dyDescent="0.45"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D1764" s="65">
        <v>1759</v>
      </c>
      <c r="AE1764" s="66" t="s">
        <v>2281</v>
      </c>
      <c r="AF1764" s="65" t="s">
        <v>2280</v>
      </c>
      <c r="AG1764" s="60" t="s">
        <v>144</v>
      </c>
    </row>
    <row r="1765" spans="2:33" customFormat="1" x14ac:dyDescent="0.45"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D1765" s="65">
        <v>1760</v>
      </c>
      <c r="AE1765" s="66" t="s">
        <v>2282</v>
      </c>
      <c r="AF1765" s="65" t="s">
        <v>2280</v>
      </c>
      <c r="AG1765" s="60" t="s">
        <v>144</v>
      </c>
    </row>
    <row r="1766" spans="2:33" customFormat="1" x14ac:dyDescent="0.45"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D1766" s="65">
        <v>1761</v>
      </c>
      <c r="AE1766" s="66" t="s">
        <v>2283</v>
      </c>
      <c r="AF1766" s="65" t="s">
        <v>2280</v>
      </c>
      <c r="AG1766" s="60" t="s">
        <v>144</v>
      </c>
    </row>
    <row r="1767" spans="2:33" customFormat="1" x14ac:dyDescent="0.45">
      <c r="B1767" s="85"/>
      <c r="C1767" s="85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D1767" s="65">
        <v>1762</v>
      </c>
      <c r="AE1767" s="66" t="s">
        <v>52</v>
      </c>
      <c r="AF1767" s="65" t="s">
        <v>2280</v>
      </c>
      <c r="AG1767" s="60" t="s">
        <v>144</v>
      </c>
    </row>
    <row r="1768" spans="2:33" customFormat="1" x14ac:dyDescent="0.45">
      <c r="B1768" s="85"/>
      <c r="C1768" s="85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D1768" s="65">
        <v>1763</v>
      </c>
      <c r="AE1768" s="66" t="s">
        <v>2284</v>
      </c>
      <c r="AF1768" s="65" t="s">
        <v>2280</v>
      </c>
      <c r="AG1768" s="60" t="s">
        <v>144</v>
      </c>
    </row>
    <row r="1769" spans="2:33" customFormat="1" x14ac:dyDescent="0.45">
      <c r="B1769" s="85"/>
      <c r="C1769" s="85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D1769" s="65">
        <v>1764</v>
      </c>
      <c r="AE1769" s="66" t="s">
        <v>2285</v>
      </c>
      <c r="AF1769" s="65" t="s">
        <v>2280</v>
      </c>
      <c r="AG1769" s="60" t="s">
        <v>144</v>
      </c>
    </row>
    <row r="1770" spans="2:33" customFormat="1" x14ac:dyDescent="0.45"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D1770" s="65">
        <v>1765</v>
      </c>
      <c r="AE1770" s="66" t="s">
        <v>2286</v>
      </c>
      <c r="AF1770" s="65" t="s">
        <v>2280</v>
      </c>
      <c r="AG1770" s="60" t="s">
        <v>144</v>
      </c>
    </row>
    <row r="1771" spans="2:33" customFormat="1" x14ac:dyDescent="0.45">
      <c r="B1771" s="85"/>
      <c r="C1771" s="85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D1771" s="65">
        <v>1766</v>
      </c>
      <c r="AE1771" s="66" t="s">
        <v>2287</v>
      </c>
      <c r="AF1771" s="65" t="s">
        <v>2280</v>
      </c>
      <c r="AG1771" s="60" t="s">
        <v>144</v>
      </c>
    </row>
    <row r="1772" spans="2:33" customFormat="1" x14ac:dyDescent="0.45">
      <c r="B1772" s="85"/>
      <c r="C1772" s="85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D1772" s="65">
        <v>1767</v>
      </c>
      <c r="AE1772" s="66" t="s">
        <v>2288</v>
      </c>
      <c r="AF1772" s="65" t="s">
        <v>2280</v>
      </c>
      <c r="AG1772" s="60" t="s">
        <v>144</v>
      </c>
    </row>
    <row r="1773" spans="2:33" customFormat="1" x14ac:dyDescent="0.45">
      <c r="B1773" s="85"/>
      <c r="C1773" s="85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D1773" s="65">
        <v>1768</v>
      </c>
      <c r="AE1773" s="66" t="s">
        <v>2289</v>
      </c>
      <c r="AF1773" s="65" t="s">
        <v>2280</v>
      </c>
      <c r="AG1773" s="60" t="s">
        <v>144</v>
      </c>
    </row>
    <row r="1774" spans="2:33" customFormat="1" x14ac:dyDescent="0.45">
      <c r="B1774" s="85"/>
      <c r="C1774" s="85"/>
      <c r="D1774" s="85"/>
      <c r="E1774" s="85"/>
      <c r="F1774" s="85"/>
      <c r="G1774" s="85"/>
      <c r="H1774" s="85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D1774" s="65">
        <v>1769</v>
      </c>
      <c r="AE1774" s="66" t="s">
        <v>2290</v>
      </c>
      <c r="AF1774" s="65" t="s">
        <v>2291</v>
      </c>
      <c r="AG1774" s="60" t="s">
        <v>144</v>
      </c>
    </row>
    <row r="1775" spans="2:33" customFormat="1" x14ac:dyDescent="0.45">
      <c r="B1775" s="85"/>
      <c r="C1775" s="85"/>
      <c r="D1775" s="85"/>
      <c r="E1775" s="85"/>
      <c r="F1775" s="85"/>
      <c r="G1775" s="85"/>
      <c r="H1775" s="85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D1775" s="65">
        <v>1770</v>
      </c>
      <c r="AE1775" s="66" t="s">
        <v>2292</v>
      </c>
      <c r="AF1775" s="65" t="s">
        <v>2291</v>
      </c>
      <c r="AG1775" s="60" t="s">
        <v>144</v>
      </c>
    </row>
    <row r="1776" spans="2:33" customFormat="1" x14ac:dyDescent="0.45">
      <c r="B1776" s="85"/>
      <c r="C1776" s="85"/>
      <c r="D1776" s="85"/>
      <c r="E1776" s="85"/>
      <c r="F1776" s="85"/>
      <c r="G1776" s="85"/>
      <c r="H1776" s="85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D1776" s="65">
        <v>1771</v>
      </c>
      <c r="AE1776" s="66" t="s">
        <v>2293</v>
      </c>
      <c r="AF1776" s="65" t="s">
        <v>2291</v>
      </c>
      <c r="AG1776" s="60" t="s">
        <v>144</v>
      </c>
    </row>
    <row r="1777" spans="2:33" customFormat="1" x14ac:dyDescent="0.45">
      <c r="B1777" s="85"/>
      <c r="C1777" s="85"/>
      <c r="D1777" s="85"/>
      <c r="E1777" s="85"/>
      <c r="F1777" s="85"/>
      <c r="G1777" s="85"/>
      <c r="H1777" s="85"/>
      <c r="I1777" s="85"/>
      <c r="J1777" s="85"/>
      <c r="K1777" s="85"/>
      <c r="L1777" s="85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5"/>
      <c r="AB1777" s="85"/>
      <c r="AD1777" s="65">
        <v>1772</v>
      </c>
      <c r="AE1777" s="66" t="s">
        <v>2294</v>
      </c>
      <c r="AF1777" s="65" t="s">
        <v>2291</v>
      </c>
      <c r="AG1777" s="60" t="s">
        <v>144</v>
      </c>
    </row>
    <row r="1778" spans="2:33" customFormat="1" x14ac:dyDescent="0.45">
      <c r="B1778" s="85"/>
      <c r="C1778" s="85"/>
      <c r="D1778" s="85"/>
      <c r="E1778" s="85"/>
      <c r="F1778" s="85"/>
      <c r="G1778" s="85"/>
      <c r="H1778" s="85"/>
      <c r="I1778" s="85"/>
      <c r="J1778" s="85"/>
      <c r="K1778" s="85"/>
      <c r="L1778" s="85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5"/>
      <c r="AB1778" s="85"/>
      <c r="AD1778" s="65">
        <v>1773</v>
      </c>
      <c r="AE1778" s="66" t="s">
        <v>2295</v>
      </c>
      <c r="AF1778" s="65" t="s">
        <v>2291</v>
      </c>
      <c r="AG1778" s="60" t="s">
        <v>144</v>
      </c>
    </row>
    <row r="1779" spans="2:33" customFormat="1" x14ac:dyDescent="0.45">
      <c r="B1779" s="85"/>
      <c r="C1779" s="85"/>
      <c r="D1779" s="85"/>
      <c r="E1779" s="85"/>
      <c r="F1779" s="85"/>
      <c r="G1779" s="85"/>
      <c r="H1779" s="85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D1779" s="65">
        <v>1774</v>
      </c>
      <c r="AE1779" s="66" t="s">
        <v>2296</v>
      </c>
      <c r="AF1779" s="65" t="s">
        <v>2291</v>
      </c>
      <c r="AG1779" s="60" t="s">
        <v>144</v>
      </c>
    </row>
    <row r="1780" spans="2:33" customFormat="1" x14ac:dyDescent="0.45">
      <c r="B1780" s="85"/>
      <c r="C1780" s="85"/>
      <c r="D1780" s="85"/>
      <c r="E1780" s="85"/>
      <c r="F1780" s="85"/>
      <c r="G1780" s="85"/>
      <c r="H1780" s="85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D1780" s="65">
        <v>1775</v>
      </c>
      <c r="AE1780" s="66" t="s">
        <v>2297</v>
      </c>
      <c r="AF1780" s="65" t="s">
        <v>2298</v>
      </c>
      <c r="AG1780" s="60" t="s">
        <v>144</v>
      </c>
    </row>
    <row r="1781" spans="2:33" customFormat="1" x14ac:dyDescent="0.45">
      <c r="B1781" s="85"/>
      <c r="C1781" s="85"/>
      <c r="D1781" s="85"/>
      <c r="E1781" s="85"/>
      <c r="F1781" s="85"/>
      <c r="G1781" s="85"/>
      <c r="H1781" s="85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D1781" s="65">
        <v>1776</v>
      </c>
      <c r="AE1781" s="66" t="s">
        <v>2299</v>
      </c>
      <c r="AF1781" s="65" t="s">
        <v>2298</v>
      </c>
      <c r="AG1781" s="60" t="s">
        <v>144</v>
      </c>
    </row>
    <row r="1782" spans="2:33" customFormat="1" x14ac:dyDescent="0.45">
      <c r="B1782" s="85"/>
      <c r="C1782" s="85"/>
      <c r="D1782" s="85"/>
      <c r="E1782" s="85"/>
      <c r="F1782" s="85"/>
      <c r="G1782" s="85"/>
      <c r="H1782" s="85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D1782" s="65">
        <v>1777</v>
      </c>
      <c r="AE1782" s="66" t="s">
        <v>2300</v>
      </c>
      <c r="AF1782" s="65" t="s">
        <v>2298</v>
      </c>
      <c r="AG1782" s="60" t="s">
        <v>144</v>
      </c>
    </row>
    <row r="1783" spans="2:33" customFormat="1" x14ac:dyDescent="0.45">
      <c r="B1783" s="85"/>
      <c r="C1783" s="85"/>
      <c r="D1783" s="85"/>
      <c r="E1783" s="85"/>
      <c r="F1783" s="85"/>
      <c r="G1783" s="85"/>
      <c r="H1783" s="85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D1783" s="65">
        <v>1778</v>
      </c>
      <c r="AE1783" s="66" t="s">
        <v>2301</v>
      </c>
      <c r="AF1783" s="65" t="s">
        <v>2298</v>
      </c>
      <c r="AG1783" s="60" t="s">
        <v>144</v>
      </c>
    </row>
    <row r="1784" spans="2:33" customFormat="1" x14ac:dyDescent="0.45">
      <c r="B1784" s="85"/>
      <c r="C1784" s="85"/>
      <c r="D1784" s="85"/>
      <c r="E1784" s="85"/>
      <c r="F1784" s="85"/>
      <c r="G1784" s="85"/>
      <c r="H1784" s="85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D1784" s="65">
        <v>1779</v>
      </c>
      <c r="AE1784" s="66" t="s">
        <v>2302</v>
      </c>
      <c r="AF1784" s="65" t="s">
        <v>2303</v>
      </c>
      <c r="AG1784" s="60" t="s">
        <v>144</v>
      </c>
    </row>
    <row r="1785" spans="2:33" customFormat="1" x14ac:dyDescent="0.45">
      <c r="B1785" s="85"/>
      <c r="C1785" s="85"/>
      <c r="D1785" s="85"/>
      <c r="E1785" s="85"/>
      <c r="F1785" s="85"/>
      <c r="G1785" s="85"/>
      <c r="H1785" s="85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D1785" s="65">
        <v>1780</v>
      </c>
      <c r="AE1785" s="66" t="s">
        <v>2304</v>
      </c>
      <c r="AF1785" s="65" t="s">
        <v>2303</v>
      </c>
      <c r="AG1785" s="60" t="s">
        <v>144</v>
      </c>
    </row>
    <row r="1786" spans="2:33" customFormat="1" x14ac:dyDescent="0.45">
      <c r="B1786" s="85"/>
      <c r="C1786" s="85"/>
      <c r="D1786" s="85"/>
      <c r="E1786" s="85"/>
      <c r="F1786" s="85"/>
      <c r="G1786" s="85"/>
      <c r="H1786" s="85"/>
      <c r="I1786" s="85"/>
      <c r="J1786" s="85"/>
      <c r="K1786" s="85"/>
      <c r="L1786" s="85"/>
      <c r="M1786" s="85"/>
      <c r="N1786" s="85"/>
      <c r="O1786" s="85"/>
      <c r="P1786" s="85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5"/>
      <c r="AB1786" s="85"/>
      <c r="AD1786" s="65">
        <v>1781</v>
      </c>
      <c r="AE1786" s="66" t="s">
        <v>2305</v>
      </c>
      <c r="AF1786" s="65" t="s">
        <v>2303</v>
      </c>
      <c r="AG1786" s="60" t="s">
        <v>144</v>
      </c>
    </row>
    <row r="1787" spans="2:33" customFormat="1" x14ac:dyDescent="0.45">
      <c r="B1787" s="85"/>
      <c r="C1787" s="85"/>
      <c r="D1787" s="85"/>
      <c r="E1787" s="85"/>
      <c r="F1787" s="85"/>
      <c r="G1787" s="85"/>
      <c r="H1787" s="85"/>
      <c r="I1787" s="85"/>
      <c r="J1787" s="85"/>
      <c r="K1787" s="85"/>
      <c r="L1787" s="85"/>
      <c r="M1787" s="85"/>
      <c r="N1787" s="85"/>
      <c r="O1787" s="85"/>
      <c r="P1787" s="85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5"/>
      <c r="AB1787" s="85"/>
      <c r="AD1787" s="65">
        <v>1782</v>
      </c>
      <c r="AE1787" s="66" t="s">
        <v>2306</v>
      </c>
      <c r="AF1787" s="65" t="s">
        <v>2303</v>
      </c>
      <c r="AG1787" s="60" t="s">
        <v>144</v>
      </c>
    </row>
    <row r="1788" spans="2:33" customFormat="1" x14ac:dyDescent="0.45">
      <c r="B1788" s="85"/>
      <c r="C1788" s="85"/>
      <c r="D1788" s="85"/>
      <c r="E1788" s="85"/>
      <c r="F1788" s="85"/>
      <c r="G1788" s="85"/>
      <c r="H1788" s="85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D1788" s="65">
        <v>1783</v>
      </c>
      <c r="AE1788" s="66" t="s">
        <v>2307</v>
      </c>
      <c r="AF1788" s="65" t="s">
        <v>2308</v>
      </c>
      <c r="AG1788" s="60" t="s">
        <v>144</v>
      </c>
    </row>
    <row r="1789" spans="2:33" customFormat="1" x14ac:dyDescent="0.45">
      <c r="B1789" s="85"/>
      <c r="C1789" s="85"/>
      <c r="D1789" s="85"/>
      <c r="E1789" s="85"/>
      <c r="F1789" s="85"/>
      <c r="G1789" s="85"/>
      <c r="H1789" s="85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D1789" s="65">
        <v>1784</v>
      </c>
      <c r="AE1789" s="66" t="s">
        <v>2309</v>
      </c>
      <c r="AF1789" s="65" t="s">
        <v>2308</v>
      </c>
      <c r="AG1789" s="60" t="s">
        <v>144</v>
      </c>
    </row>
    <row r="1790" spans="2:33" customFormat="1" x14ac:dyDescent="0.45">
      <c r="B1790" s="85"/>
      <c r="C1790" s="85"/>
      <c r="D1790" s="85"/>
      <c r="E1790" s="85"/>
      <c r="F1790" s="85"/>
      <c r="G1790" s="85"/>
      <c r="H1790" s="85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D1790" s="65">
        <v>1785</v>
      </c>
      <c r="AE1790" s="66" t="s">
        <v>2310</v>
      </c>
      <c r="AF1790" s="65" t="s">
        <v>2308</v>
      </c>
      <c r="AG1790" s="60" t="s">
        <v>144</v>
      </c>
    </row>
    <row r="1791" spans="2:33" customFormat="1" x14ac:dyDescent="0.45"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D1791" s="65">
        <v>1786</v>
      </c>
      <c r="AE1791" s="66" t="s">
        <v>2311</v>
      </c>
      <c r="AF1791" s="65" t="s">
        <v>2308</v>
      </c>
      <c r="AG1791" s="60" t="s">
        <v>144</v>
      </c>
    </row>
    <row r="1792" spans="2:33" customFormat="1" x14ac:dyDescent="0.45">
      <c r="B1792" s="85"/>
      <c r="C1792" s="85"/>
      <c r="D1792" s="85"/>
      <c r="E1792" s="85"/>
      <c r="F1792" s="85"/>
      <c r="G1792" s="85"/>
      <c r="H1792" s="85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D1792" s="65">
        <v>1787</v>
      </c>
      <c r="AE1792" s="66" t="s">
        <v>2312</v>
      </c>
      <c r="AF1792" s="65" t="s">
        <v>2313</v>
      </c>
      <c r="AG1792" s="60" t="s">
        <v>144</v>
      </c>
    </row>
    <row r="1793" spans="2:33" customFormat="1" x14ac:dyDescent="0.45">
      <c r="B1793" s="85"/>
      <c r="C1793" s="85"/>
      <c r="D1793" s="85"/>
      <c r="E1793" s="85"/>
      <c r="F1793" s="85"/>
      <c r="G1793" s="85"/>
      <c r="H1793" s="85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D1793" s="65">
        <v>1788</v>
      </c>
      <c r="AE1793" s="66" t="s">
        <v>2314</v>
      </c>
      <c r="AF1793" s="65" t="s">
        <v>2313</v>
      </c>
      <c r="AG1793" s="60" t="s">
        <v>144</v>
      </c>
    </row>
    <row r="1794" spans="2:33" customFormat="1" x14ac:dyDescent="0.45">
      <c r="B1794" s="85"/>
      <c r="C1794" s="85"/>
      <c r="D1794" s="85"/>
      <c r="E1794" s="85"/>
      <c r="F1794" s="85"/>
      <c r="G1794" s="85"/>
      <c r="H1794" s="85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D1794" s="65">
        <v>1789</v>
      </c>
      <c r="AE1794" s="66" t="s">
        <v>2315</v>
      </c>
      <c r="AF1794" s="65" t="s">
        <v>2313</v>
      </c>
      <c r="AG1794" s="60" t="s">
        <v>144</v>
      </c>
    </row>
    <row r="1795" spans="2:33" customFormat="1" x14ac:dyDescent="0.45">
      <c r="B1795" s="85"/>
      <c r="C1795" s="85"/>
      <c r="D1795" s="85"/>
      <c r="E1795" s="85"/>
      <c r="F1795" s="85"/>
      <c r="G1795" s="85"/>
      <c r="H1795" s="85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D1795" s="65">
        <v>1790</v>
      </c>
      <c r="AE1795" s="66" t="s">
        <v>2316</v>
      </c>
      <c r="AF1795" s="65" t="s">
        <v>2313</v>
      </c>
      <c r="AG1795" s="60" t="s">
        <v>144</v>
      </c>
    </row>
    <row r="1796" spans="2:33" customFormat="1" x14ac:dyDescent="0.45">
      <c r="B1796" s="85"/>
      <c r="C1796" s="85"/>
      <c r="D1796" s="85"/>
      <c r="E1796" s="85"/>
      <c r="F1796" s="85"/>
      <c r="G1796" s="85"/>
      <c r="H1796" s="85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D1796" s="65">
        <v>1791</v>
      </c>
      <c r="AE1796" s="66" t="s">
        <v>2317</v>
      </c>
      <c r="AF1796" s="65" t="s">
        <v>2313</v>
      </c>
      <c r="AG1796" s="60" t="s">
        <v>144</v>
      </c>
    </row>
    <row r="1797" spans="2:33" customFormat="1" x14ac:dyDescent="0.45">
      <c r="B1797" s="85"/>
      <c r="C1797" s="85"/>
      <c r="D1797" s="85"/>
      <c r="E1797" s="85"/>
      <c r="F1797" s="85"/>
      <c r="G1797" s="85"/>
      <c r="H1797" s="85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D1797" s="65">
        <v>1792</v>
      </c>
      <c r="AE1797" s="66" t="s">
        <v>2318</v>
      </c>
      <c r="AF1797" s="65" t="s">
        <v>2313</v>
      </c>
      <c r="AG1797" s="60" t="s">
        <v>144</v>
      </c>
    </row>
    <row r="1798" spans="2:33" customFormat="1" x14ac:dyDescent="0.45">
      <c r="B1798" s="85"/>
      <c r="C1798" s="85"/>
      <c r="D1798" s="85"/>
      <c r="E1798" s="85"/>
      <c r="F1798" s="85"/>
      <c r="G1798" s="85"/>
      <c r="H1798" s="85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D1798" s="65">
        <v>1793</v>
      </c>
      <c r="AE1798" s="66" t="s">
        <v>2319</v>
      </c>
      <c r="AF1798" s="65" t="s">
        <v>2313</v>
      </c>
      <c r="AG1798" s="60" t="s">
        <v>144</v>
      </c>
    </row>
    <row r="1799" spans="2:33" customFormat="1" x14ac:dyDescent="0.45">
      <c r="B1799" s="85"/>
      <c r="C1799" s="85"/>
      <c r="D1799" s="85"/>
      <c r="E1799" s="85"/>
      <c r="F1799" s="85"/>
      <c r="G1799" s="85"/>
      <c r="H1799" s="85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D1799" s="65">
        <v>1794</v>
      </c>
      <c r="AE1799" s="66" t="s">
        <v>2320</v>
      </c>
      <c r="AF1799" s="65" t="s">
        <v>2313</v>
      </c>
      <c r="AG1799" s="60" t="s">
        <v>144</v>
      </c>
    </row>
    <row r="1800" spans="2:33" customFormat="1" x14ac:dyDescent="0.45"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D1800" s="65">
        <v>1795</v>
      </c>
      <c r="AE1800" s="66" t="s">
        <v>2321</v>
      </c>
      <c r="AF1800" s="65" t="s">
        <v>2313</v>
      </c>
      <c r="AG1800" s="60" t="s">
        <v>144</v>
      </c>
    </row>
    <row r="1801" spans="2:33" customFormat="1" x14ac:dyDescent="0.45"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D1801" s="65">
        <v>1796</v>
      </c>
      <c r="AE1801" s="66" t="s">
        <v>2322</v>
      </c>
      <c r="AF1801" s="65" t="s">
        <v>2313</v>
      </c>
      <c r="AG1801" s="60" t="s">
        <v>144</v>
      </c>
    </row>
    <row r="1802" spans="2:33" customFormat="1" x14ac:dyDescent="0.45">
      <c r="B1802" s="85"/>
      <c r="C1802" s="85"/>
      <c r="D1802" s="85"/>
      <c r="E1802" s="85"/>
      <c r="F1802" s="85"/>
      <c r="G1802" s="85"/>
      <c r="H1802" s="85"/>
      <c r="I1802" s="85"/>
      <c r="J1802" s="85"/>
      <c r="K1802" s="85"/>
      <c r="L1802" s="85"/>
      <c r="M1802" s="85"/>
      <c r="N1802" s="85"/>
      <c r="O1802" s="85"/>
      <c r="P1802" s="85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5"/>
      <c r="AB1802" s="85"/>
      <c r="AD1802" s="65">
        <v>1797</v>
      </c>
      <c r="AE1802" s="66" t="s">
        <v>2323</v>
      </c>
      <c r="AF1802" s="65" t="s">
        <v>2324</v>
      </c>
      <c r="AG1802" s="60" t="s">
        <v>144</v>
      </c>
    </row>
    <row r="1803" spans="2:33" customFormat="1" x14ac:dyDescent="0.45">
      <c r="B1803" s="85"/>
      <c r="C1803" s="85"/>
      <c r="D1803" s="85"/>
      <c r="E1803" s="85"/>
      <c r="F1803" s="85"/>
      <c r="G1803" s="85"/>
      <c r="H1803" s="85"/>
      <c r="I1803" s="85"/>
      <c r="J1803" s="85"/>
      <c r="K1803" s="85"/>
      <c r="L1803" s="85"/>
      <c r="M1803" s="85"/>
      <c r="N1803" s="85"/>
      <c r="O1803" s="85"/>
      <c r="P1803" s="85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5"/>
      <c r="AB1803" s="85"/>
      <c r="AD1803" s="65">
        <v>1798</v>
      </c>
      <c r="AE1803" s="66" t="s">
        <v>2325</v>
      </c>
      <c r="AF1803" s="65" t="s">
        <v>2326</v>
      </c>
      <c r="AG1803" s="60" t="s">
        <v>144</v>
      </c>
    </row>
    <row r="1804" spans="2:33" customFormat="1" x14ac:dyDescent="0.45">
      <c r="B1804" s="85"/>
      <c r="C1804" s="85"/>
      <c r="D1804" s="85"/>
      <c r="E1804" s="85"/>
      <c r="F1804" s="85"/>
      <c r="G1804" s="85"/>
      <c r="H1804" s="85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D1804" s="65">
        <v>1799</v>
      </c>
      <c r="AE1804" s="66" t="s">
        <v>2327</v>
      </c>
      <c r="AF1804" s="65" t="s">
        <v>2326</v>
      </c>
      <c r="AG1804" s="60" t="s">
        <v>144</v>
      </c>
    </row>
    <row r="1805" spans="2:33" customFormat="1" x14ac:dyDescent="0.45">
      <c r="B1805" s="85"/>
      <c r="C1805" s="85"/>
      <c r="D1805" s="85"/>
      <c r="E1805" s="85"/>
      <c r="F1805" s="85"/>
      <c r="G1805" s="85"/>
      <c r="H1805" s="85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D1805" s="65">
        <v>1800</v>
      </c>
      <c r="AE1805" s="66" t="s">
        <v>2328</v>
      </c>
      <c r="AF1805" s="65" t="s">
        <v>2326</v>
      </c>
      <c r="AG1805" s="60" t="s">
        <v>144</v>
      </c>
    </row>
    <row r="1806" spans="2:33" customFormat="1" x14ac:dyDescent="0.45"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D1806" s="65">
        <v>1801</v>
      </c>
      <c r="AE1806" s="66" t="s">
        <v>2329</v>
      </c>
      <c r="AF1806" s="65" t="s">
        <v>2326</v>
      </c>
      <c r="AG1806" s="60" t="s">
        <v>144</v>
      </c>
    </row>
    <row r="1807" spans="2:33" customFormat="1" x14ac:dyDescent="0.45">
      <c r="B1807" s="85"/>
      <c r="C1807" s="85"/>
      <c r="D1807" s="85"/>
      <c r="E1807" s="85"/>
      <c r="F1807" s="85"/>
      <c r="G1807" s="85"/>
      <c r="H1807" s="85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D1807" s="65">
        <v>1802</v>
      </c>
      <c r="AE1807" s="66" t="s">
        <v>2330</v>
      </c>
      <c r="AF1807" s="65" t="s">
        <v>2326</v>
      </c>
      <c r="AG1807" s="60" t="s">
        <v>144</v>
      </c>
    </row>
    <row r="1808" spans="2:33" customFormat="1" x14ac:dyDescent="0.45">
      <c r="B1808" s="85"/>
      <c r="C1808" s="85"/>
      <c r="D1808" s="85"/>
      <c r="E1808" s="85"/>
      <c r="F1808" s="85"/>
      <c r="G1808" s="85"/>
      <c r="H1808" s="85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D1808" s="65">
        <v>1803</v>
      </c>
      <c r="AE1808" s="66" t="s">
        <v>2331</v>
      </c>
      <c r="AF1808" s="65" t="s">
        <v>2326</v>
      </c>
      <c r="AG1808" s="60" t="s">
        <v>144</v>
      </c>
    </row>
    <row r="1809" spans="2:33" customFormat="1" x14ac:dyDescent="0.45">
      <c r="B1809" s="85"/>
      <c r="C1809" s="85"/>
      <c r="D1809" s="85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D1809" s="65">
        <v>1804</v>
      </c>
      <c r="AE1809" s="66" t="s">
        <v>2332</v>
      </c>
      <c r="AF1809" s="65" t="s">
        <v>2326</v>
      </c>
      <c r="AG1809" s="60" t="s">
        <v>144</v>
      </c>
    </row>
    <row r="1810" spans="2:33" customFormat="1" x14ac:dyDescent="0.45">
      <c r="B1810" s="85"/>
      <c r="C1810" s="85"/>
      <c r="D1810" s="85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D1810" s="65">
        <v>1805</v>
      </c>
      <c r="AE1810" s="66" t="s">
        <v>2333</v>
      </c>
      <c r="AF1810" s="65" t="s">
        <v>2326</v>
      </c>
      <c r="AG1810" s="60" t="s">
        <v>144</v>
      </c>
    </row>
    <row r="1811" spans="2:33" customFormat="1" x14ac:dyDescent="0.45"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D1811" s="65">
        <v>1806</v>
      </c>
      <c r="AE1811" s="66" t="s">
        <v>2334</v>
      </c>
      <c r="AF1811" s="65" t="s">
        <v>2326</v>
      </c>
      <c r="AG1811" s="60" t="s">
        <v>144</v>
      </c>
    </row>
    <row r="1812" spans="2:33" customFormat="1" x14ac:dyDescent="0.45">
      <c r="B1812" s="85"/>
      <c r="C1812" s="85"/>
      <c r="D1812" s="85"/>
      <c r="E1812" s="85"/>
      <c r="F1812" s="85"/>
      <c r="G1812" s="85"/>
      <c r="H1812" s="85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D1812" s="65">
        <v>1807</v>
      </c>
      <c r="AE1812" s="66" t="s">
        <v>2335</v>
      </c>
      <c r="AF1812" s="65" t="s">
        <v>2326</v>
      </c>
      <c r="AG1812" s="60" t="s">
        <v>144</v>
      </c>
    </row>
    <row r="1813" spans="2:33" customFormat="1" x14ac:dyDescent="0.45">
      <c r="B1813" s="85"/>
      <c r="C1813" s="85"/>
      <c r="D1813" s="85"/>
      <c r="E1813" s="85"/>
      <c r="F1813" s="85"/>
      <c r="G1813" s="85"/>
      <c r="H1813" s="85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D1813" s="65">
        <v>1808</v>
      </c>
      <c r="AE1813" s="66" t="s">
        <v>2336</v>
      </c>
      <c r="AF1813" s="65" t="s">
        <v>2326</v>
      </c>
      <c r="AG1813" s="60" t="s">
        <v>144</v>
      </c>
    </row>
    <row r="1814" spans="2:33" customFormat="1" x14ac:dyDescent="0.45">
      <c r="B1814" s="85"/>
      <c r="C1814" s="85"/>
      <c r="D1814" s="85"/>
      <c r="E1814" s="85"/>
      <c r="F1814" s="85"/>
      <c r="G1814" s="85"/>
      <c r="H1814" s="85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D1814" s="65">
        <v>1809</v>
      </c>
      <c r="AE1814" s="66" t="s">
        <v>2337</v>
      </c>
      <c r="AF1814" s="65" t="s">
        <v>2326</v>
      </c>
      <c r="AG1814" s="60" t="s">
        <v>144</v>
      </c>
    </row>
    <row r="1815" spans="2:33" customFormat="1" x14ac:dyDescent="0.45">
      <c r="B1815" s="85"/>
      <c r="C1815" s="85"/>
      <c r="D1815" s="85"/>
      <c r="E1815" s="85"/>
      <c r="F1815" s="85"/>
      <c r="G1815" s="85"/>
      <c r="H1815" s="85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D1815" s="65">
        <v>1810</v>
      </c>
      <c r="AE1815" s="66" t="s">
        <v>2338</v>
      </c>
      <c r="AF1815" s="65" t="s">
        <v>2326</v>
      </c>
      <c r="AG1815" s="60" t="s">
        <v>144</v>
      </c>
    </row>
    <row r="1816" spans="2:33" customFormat="1" x14ac:dyDescent="0.45">
      <c r="B1816" s="85"/>
      <c r="C1816" s="85"/>
      <c r="D1816" s="85"/>
      <c r="E1816" s="85"/>
      <c r="F1816" s="85"/>
      <c r="G1816" s="85"/>
      <c r="H1816" s="85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D1816" s="65">
        <v>1811</v>
      </c>
      <c r="AE1816" s="66" t="s">
        <v>2339</v>
      </c>
      <c r="AF1816" s="65" t="s">
        <v>2326</v>
      </c>
      <c r="AG1816" s="60" t="s">
        <v>144</v>
      </c>
    </row>
    <row r="1817" spans="2:33" customFormat="1" x14ac:dyDescent="0.45">
      <c r="B1817" s="85"/>
      <c r="C1817" s="85"/>
      <c r="D1817" s="85"/>
      <c r="E1817" s="85"/>
      <c r="F1817" s="85"/>
      <c r="G1817" s="85"/>
      <c r="H1817" s="85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D1817" s="65">
        <v>1812</v>
      </c>
      <c r="AE1817" s="66" t="s">
        <v>2340</v>
      </c>
      <c r="AF1817" s="65" t="s">
        <v>2326</v>
      </c>
      <c r="AG1817" s="60" t="s">
        <v>144</v>
      </c>
    </row>
    <row r="1818" spans="2:33" customFormat="1" x14ac:dyDescent="0.45">
      <c r="B1818" s="85"/>
      <c r="C1818" s="85"/>
      <c r="D1818" s="85"/>
      <c r="E1818" s="85"/>
      <c r="F1818" s="85"/>
      <c r="G1818" s="85"/>
      <c r="H1818" s="85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D1818" s="65">
        <v>1813</v>
      </c>
      <c r="AE1818" s="66" t="s">
        <v>2341</v>
      </c>
      <c r="AF1818" s="65" t="s">
        <v>2326</v>
      </c>
      <c r="AG1818" s="60" t="s">
        <v>144</v>
      </c>
    </row>
    <row r="1819" spans="2:33" customFormat="1" x14ac:dyDescent="0.45">
      <c r="B1819" s="85"/>
      <c r="C1819" s="85"/>
      <c r="D1819" s="85"/>
      <c r="E1819" s="85"/>
      <c r="F1819" s="85"/>
      <c r="G1819" s="85"/>
      <c r="H1819" s="85"/>
      <c r="I1819" s="85"/>
      <c r="J1819" s="85"/>
      <c r="K1819" s="85"/>
      <c r="L1819" s="85"/>
      <c r="M1819" s="85"/>
      <c r="N1819" s="85"/>
      <c r="O1819" s="85"/>
      <c r="P1819" s="85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5"/>
      <c r="AB1819" s="85"/>
      <c r="AD1819" s="65">
        <v>1814</v>
      </c>
      <c r="AE1819" s="66" t="s">
        <v>2342</v>
      </c>
      <c r="AF1819" s="65" t="s">
        <v>2326</v>
      </c>
      <c r="AG1819" s="60" t="s">
        <v>144</v>
      </c>
    </row>
    <row r="1820" spans="2:33" customFormat="1" x14ac:dyDescent="0.45">
      <c r="B1820" s="85"/>
      <c r="C1820" s="85"/>
      <c r="D1820" s="85"/>
      <c r="E1820" s="85"/>
      <c r="F1820" s="85"/>
      <c r="G1820" s="85"/>
      <c r="H1820" s="85"/>
      <c r="I1820" s="85"/>
      <c r="J1820" s="85"/>
      <c r="K1820" s="85"/>
      <c r="L1820" s="85"/>
      <c r="M1820" s="85"/>
      <c r="N1820" s="85"/>
      <c r="O1820" s="85"/>
      <c r="P1820" s="85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5"/>
      <c r="AB1820" s="85"/>
      <c r="AD1820" s="65">
        <v>1815</v>
      </c>
      <c r="AE1820" s="66" t="s">
        <v>2343</v>
      </c>
      <c r="AF1820" s="65" t="s">
        <v>2326</v>
      </c>
      <c r="AG1820" s="60" t="s">
        <v>144</v>
      </c>
    </row>
    <row r="1821" spans="2:33" customFormat="1" x14ac:dyDescent="0.45">
      <c r="B1821" s="85"/>
      <c r="C1821" s="85"/>
      <c r="D1821" s="85"/>
      <c r="E1821" s="85"/>
      <c r="F1821" s="85"/>
      <c r="G1821" s="85"/>
      <c r="H1821" s="85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D1821" s="65">
        <v>1816</v>
      </c>
      <c r="AE1821" s="66" t="s">
        <v>2344</v>
      </c>
      <c r="AF1821" s="65" t="s">
        <v>2326</v>
      </c>
      <c r="AG1821" s="60" t="s">
        <v>144</v>
      </c>
    </row>
    <row r="1822" spans="2:33" customFormat="1" x14ac:dyDescent="0.45"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D1822" s="65">
        <v>1817</v>
      </c>
      <c r="AE1822" s="66" t="s">
        <v>2345</v>
      </c>
      <c r="AF1822" s="65" t="s">
        <v>2326</v>
      </c>
      <c r="AG1822" s="60" t="s">
        <v>144</v>
      </c>
    </row>
    <row r="1823" spans="2:33" customFormat="1" x14ac:dyDescent="0.45"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D1823" s="65">
        <v>1818</v>
      </c>
      <c r="AE1823" s="66" t="s">
        <v>2346</v>
      </c>
      <c r="AF1823" s="65" t="s">
        <v>2326</v>
      </c>
      <c r="AG1823" s="60" t="s">
        <v>144</v>
      </c>
    </row>
    <row r="1824" spans="2:33" customFormat="1" x14ac:dyDescent="0.45"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D1824" s="65">
        <v>1819</v>
      </c>
      <c r="AE1824" s="66" t="s">
        <v>2347</v>
      </c>
      <c r="AF1824" s="65" t="s">
        <v>2326</v>
      </c>
      <c r="AG1824" s="60" t="s">
        <v>144</v>
      </c>
    </row>
    <row r="1825" spans="2:33" customFormat="1" x14ac:dyDescent="0.45">
      <c r="B1825" s="85"/>
      <c r="C1825" s="85"/>
      <c r="D1825" s="85"/>
      <c r="E1825" s="85"/>
      <c r="F1825" s="85"/>
      <c r="G1825" s="85"/>
      <c r="H1825" s="85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D1825" s="65">
        <v>1820</v>
      </c>
      <c r="AE1825" s="66" t="s">
        <v>2348</v>
      </c>
      <c r="AF1825" s="65" t="s">
        <v>2326</v>
      </c>
      <c r="AG1825" s="60" t="s">
        <v>144</v>
      </c>
    </row>
    <row r="1826" spans="2:33" customFormat="1" x14ac:dyDescent="0.45">
      <c r="B1826" s="85"/>
      <c r="C1826" s="85"/>
      <c r="D1826" s="85"/>
      <c r="E1826" s="85"/>
      <c r="F1826" s="85"/>
      <c r="G1826" s="85"/>
      <c r="H1826" s="85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D1826" s="65">
        <v>1821</v>
      </c>
      <c r="AE1826" s="66" t="s">
        <v>2349</v>
      </c>
      <c r="AF1826" s="65" t="s">
        <v>2326</v>
      </c>
      <c r="AG1826" s="60" t="s">
        <v>144</v>
      </c>
    </row>
    <row r="1827" spans="2:33" customFormat="1" x14ac:dyDescent="0.45">
      <c r="B1827" s="85"/>
      <c r="C1827" s="85"/>
      <c r="D1827" s="85"/>
      <c r="E1827" s="85"/>
      <c r="F1827" s="85"/>
      <c r="G1827" s="85"/>
      <c r="H1827" s="85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D1827" s="65">
        <v>1822</v>
      </c>
      <c r="AE1827" s="66" t="s">
        <v>2350</v>
      </c>
      <c r="AF1827" s="65" t="s">
        <v>2326</v>
      </c>
      <c r="AG1827" s="60" t="s">
        <v>144</v>
      </c>
    </row>
    <row r="1828" spans="2:33" customFormat="1" x14ac:dyDescent="0.45">
      <c r="B1828" s="85"/>
      <c r="C1828" s="85"/>
      <c r="D1828" s="85"/>
      <c r="E1828" s="85"/>
      <c r="F1828" s="85"/>
      <c r="G1828" s="85"/>
      <c r="H1828" s="85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D1828" s="65">
        <v>1823</v>
      </c>
      <c r="AE1828" s="66" t="s">
        <v>2351</v>
      </c>
      <c r="AF1828" s="65" t="s">
        <v>2326</v>
      </c>
      <c r="AG1828" s="60" t="s">
        <v>144</v>
      </c>
    </row>
    <row r="1829" spans="2:33" customFormat="1" x14ac:dyDescent="0.45">
      <c r="B1829" s="85"/>
      <c r="C1829" s="85"/>
      <c r="D1829" s="85"/>
      <c r="E1829" s="85"/>
      <c r="F1829" s="85"/>
      <c r="G1829" s="85"/>
      <c r="H1829" s="85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D1829" s="65">
        <v>1824</v>
      </c>
      <c r="AE1829" s="66" t="s">
        <v>2352</v>
      </c>
      <c r="AF1829" s="65" t="s">
        <v>2326</v>
      </c>
      <c r="AG1829" s="60" t="s">
        <v>144</v>
      </c>
    </row>
    <row r="1830" spans="2:33" customFormat="1" x14ac:dyDescent="0.45">
      <c r="B1830" s="85"/>
      <c r="C1830" s="85"/>
      <c r="D1830" s="85"/>
      <c r="E1830" s="85"/>
      <c r="F1830" s="85"/>
      <c r="G1830" s="85"/>
      <c r="H1830" s="85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D1830" s="65">
        <v>1825</v>
      </c>
      <c r="AE1830" s="66" t="s">
        <v>2353</v>
      </c>
      <c r="AF1830" s="65" t="s">
        <v>2326</v>
      </c>
      <c r="AG1830" s="60" t="s">
        <v>144</v>
      </c>
    </row>
    <row r="1831" spans="2:33" customFormat="1" x14ac:dyDescent="0.45">
      <c r="B1831" s="85"/>
      <c r="C1831" s="85"/>
      <c r="D1831" s="85"/>
      <c r="E1831" s="85"/>
      <c r="F1831" s="85"/>
      <c r="G1831" s="85"/>
      <c r="H1831" s="85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D1831" s="65">
        <v>1826</v>
      </c>
      <c r="AE1831" s="66" t="s">
        <v>2354</v>
      </c>
      <c r="AF1831" s="65" t="s">
        <v>2326</v>
      </c>
      <c r="AG1831" s="60" t="s">
        <v>144</v>
      </c>
    </row>
    <row r="1832" spans="2:33" customFormat="1" x14ac:dyDescent="0.45">
      <c r="B1832" s="85"/>
      <c r="C1832" s="85"/>
      <c r="D1832" s="85"/>
      <c r="E1832" s="85"/>
      <c r="F1832" s="85"/>
      <c r="G1832" s="85"/>
      <c r="H1832" s="85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D1832" s="65">
        <v>1827</v>
      </c>
      <c r="AE1832" s="66" t="s">
        <v>2355</v>
      </c>
      <c r="AF1832" s="65" t="s">
        <v>2356</v>
      </c>
      <c r="AG1832" s="60" t="s">
        <v>144</v>
      </c>
    </row>
    <row r="1833" spans="2:33" customFormat="1" x14ac:dyDescent="0.45"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N1833" s="85"/>
      <c r="O1833" s="85"/>
      <c r="P1833" s="85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5"/>
      <c r="AB1833" s="85"/>
      <c r="AD1833" s="65">
        <v>1828</v>
      </c>
      <c r="AE1833" s="66" t="s">
        <v>2357</v>
      </c>
      <c r="AF1833" s="65" t="s">
        <v>2358</v>
      </c>
      <c r="AG1833" s="60" t="s">
        <v>144</v>
      </c>
    </row>
    <row r="1834" spans="2:33" customFormat="1" x14ac:dyDescent="0.45">
      <c r="B1834" s="85"/>
      <c r="C1834" s="85"/>
      <c r="D1834" s="85"/>
      <c r="E1834" s="85"/>
      <c r="F1834" s="85"/>
      <c r="G1834" s="85"/>
      <c r="H1834" s="85"/>
      <c r="I1834" s="85"/>
      <c r="J1834" s="85"/>
      <c r="K1834" s="85"/>
      <c r="L1834" s="85"/>
      <c r="M1834" s="85"/>
      <c r="N1834" s="85"/>
      <c r="O1834" s="85"/>
      <c r="P1834" s="85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5"/>
      <c r="AB1834" s="85"/>
      <c r="AD1834" s="65">
        <v>1829</v>
      </c>
      <c r="AE1834" s="66" t="s">
        <v>2359</v>
      </c>
      <c r="AF1834" s="65" t="s">
        <v>2358</v>
      </c>
      <c r="AG1834" s="60" t="s">
        <v>144</v>
      </c>
    </row>
    <row r="1835" spans="2:33" customFormat="1" x14ac:dyDescent="0.45">
      <c r="B1835" s="85"/>
      <c r="C1835" s="85"/>
      <c r="D1835" s="85"/>
      <c r="E1835" s="85"/>
      <c r="F1835" s="85"/>
      <c r="G1835" s="85"/>
      <c r="H1835" s="85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D1835" s="65">
        <v>1830</v>
      </c>
      <c r="AE1835" s="66" t="s">
        <v>2360</v>
      </c>
      <c r="AF1835" s="65" t="s">
        <v>2361</v>
      </c>
      <c r="AG1835" s="60" t="s">
        <v>144</v>
      </c>
    </row>
    <row r="1836" spans="2:33" customFormat="1" x14ac:dyDescent="0.45">
      <c r="B1836" s="85"/>
      <c r="C1836" s="85"/>
      <c r="D1836" s="85"/>
      <c r="E1836" s="85"/>
      <c r="F1836" s="85"/>
      <c r="G1836" s="85"/>
      <c r="H1836" s="85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D1836" s="65">
        <v>1831</v>
      </c>
      <c r="AE1836" s="66" t="s">
        <v>2362</v>
      </c>
      <c r="AF1836" s="65" t="s">
        <v>2363</v>
      </c>
      <c r="AG1836" s="60" t="s">
        <v>144</v>
      </c>
    </row>
    <row r="1837" spans="2:33" customFormat="1" x14ac:dyDescent="0.45">
      <c r="B1837" s="85"/>
      <c r="C1837" s="85"/>
      <c r="D1837" s="85"/>
      <c r="E1837" s="85"/>
      <c r="F1837" s="85"/>
      <c r="G1837" s="85"/>
      <c r="H1837" s="85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D1837" s="65">
        <v>1832</v>
      </c>
      <c r="AE1837" s="66" t="s">
        <v>2364</v>
      </c>
      <c r="AF1837" s="65" t="s">
        <v>2363</v>
      </c>
      <c r="AG1837" s="60" t="s">
        <v>144</v>
      </c>
    </row>
    <row r="1838" spans="2:33" customFormat="1" x14ac:dyDescent="0.45">
      <c r="B1838" s="85"/>
      <c r="C1838" s="85"/>
      <c r="D1838" s="85"/>
      <c r="E1838" s="85"/>
      <c r="F1838" s="85"/>
      <c r="G1838" s="85"/>
      <c r="H1838" s="85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D1838" s="65">
        <v>1833</v>
      </c>
      <c r="AE1838" s="66" t="s">
        <v>2365</v>
      </c>
      <c r="AF1838" s="65" t="s">
        <v>2366</v>
      </c>
      <c r="AG1838" s="60" t="s">
        <v>144</v>
      </c>
    </row>
    <row r="1839" spans="2:33" customFormat="1" x14ac:dyDescent="0.45">
      <c r="B1839" s="85"/>
      <c r="C1839" s="85"/>
      <c r="D1839" s="85"/>
      <c r="E1839" s="85"/>
      <c r="F1839" s="85"/>
      <c r="G1839" s="85"/>
      <c r="H1839" s="85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D1839" s="65">
        <v>1834</v>
      </c>
      <c r="AE1839" s="66" t="s">
        <v>2367</v>
      </c>
      <c r="AF1839" s="65" t="s">
        <v>2366</v>
      </c>
      <c r="AG1839" s="60" t="s">
        <v>144</v>
      </c>
    </row>
    <row r="1840" spans="2:33" customFormat="1" x14ac:dyDescent="0.45">
      <c r="B1840" s="85"/>
      <c r="C1840" s="85"/>
      <c r="D1840" s="85"/>
      <c r="E1840" s="85"/>
      <c r="F1840" s="85"/>
      <c r="G1840" s="85"/>
      <c r="H1840" s="85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D1840" s="65">
        <v>1835</v>
      </c>
      <c r="AE1840" s="66" t="s">
        <v>2368</v>
      </c>
      <c r="AF1840" s="65" t="s">
        <v>2366</v>
      </c>
      <c r="AG1840" s="60" t="s">
        <v>144</v>
      </c>
    </row>
    <row r="1841" spans="2:33" customFormat="1" x14ac:dyDescent="0.45">
      <c r="B1841" s="85"/>
      <c r="C1841" s="85"/>
      <c r="D1841" s="85"/>
      <c r="E1841" s="85"/>
      <c r="F1841" s="85"/>
      <c r="G1841" s="85"/>
      <c r="H1841" s="85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D1841" s="65">
        <v>1836</v>
      </c>
      <c r="AE1841" s="66" t="s">
        <v>2369</v>
      </c>
      <c r="AF1841" s="65" t="s">
        <v>2366</v>
      </c>
      <c r="AG1841" s="60" t="s">
        <v>144</v>
      </c>
    </row>
    <row r="1842" spans="2:33" customFormat="1" x14ac:dyDescent="0.45">
      <c r="B1842" s="85"/>
      <c r="C1842" s="85"/>
      <c r="D1842" s="85"/>
      <c r="E1842" s="85"/>
      <c r="F1842" s="85"/>
      <c r="G1842" s="85"/>
      <c r="H1842" s="85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D1842" s="65">
        <v>1837</v>
      </c>
      <c r="AE1842" s="66" t="s">
        <v>2370</v>
      </c>
      <c r="AF1842" s="65" t="s">
        <v>2366</v>
      </c>
      <c r="AG1842" s="60" t="s">
        <v>144</v>
      </c>
    </row>
    <row r="1843" spans="2:33" customFormat="1" x14ac:dyDescent="0.45">
      <c r="B1843" s="85"/>
      <c r="C1843" s="85"/>
      <c r="D1843" s="85"/>
      <c r="E1843" s="85"/>
      <c r="F1843" s="85"/>
      <c r="G1843" s="85"/>
      <c r="H1843" s="85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D1843" s="65">
        <v>1838</v>
      </c>
      <c r="AE1843" s="66" t="s">
        <v>2371</v>
      </c>
      <c r="AF1843" s="65" t="s">
        <v>2366</v>
      </c>
      <c r="AG1843" s="60" t="s">
        <v>144</v>
      </c>
    </row>
    <row r="1844" spans="2:33" customFormat="1" x14ac:dyDescent="0.45">
      <c r="B1844" s="85"/>
      <c r="C1844" s="85"/>
      <c r="D1844" s="85"/>
      <c r="E1844" s="85"/>
      <c r="F1844" s="85"/>
      <c r="G1844" s="85"/>
      <c r="H1844" s="85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D1844" s="65">
        <v>1839</v>
      </c>
      <c r="AE1844" s="66" t="s">
        <v>2372</v>
      </c>
      <c r="AF1844" s="65" t="s">
        <v>2366</v>
      </c>
      <c r="AG1844" s="60" t="s">
        <v>144</v>
      </c>
    </row>
    <row r="1845" spans="2:33" customFormat="1" x14ac:dyDescent="0.45">
      <c r="B1845" s="85"/>
      <c r="C1845" s="85"/>
      <c r="D1845" s="85"/>
      <c r="E1845" s="85"/>
      <c r="F1845" s="85"/>
      <c r="G1845" s="85"/>
      <c r="H1845" s="85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D1845" s="65">
        <v>1840</v>
      </c>
      <c r="AE1845" s="66" t="s">
        <v>2373</v>
      </c>
      <c r="AF1845" s="65" t="s">
        <v>2366</v>
      </c>
      <c r="AG1845" s="60" t="s">
        <v>144</v>
      </c>
    </row>
    <row r="1846" spans="2:33" customFormat="1" x14ac:dyDescent="0.45">
      <c r="B1846" s="85"/>
      <c r="C1846" s="85"/>
      <c r="D1846" s="85"/>
      <c r="E1846" s="85"/>
      <c r="F1846" s="85"/>
      <c r="G1846" s="85"/>
      <c r="H1846" s="85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D1846" s="65">
        <v>1841</v>
      </c>
      <c r="AE1846" s="66" t="s">
        <v>2374</v>
      </c>
      <c r="AF1846" s="65" t="s">
        <v>2366</v>
      </c>
      <c r="AG1846" s="60" t="s">
        <v>144</v>
      </c>
    </row>
    <row r="1847" spans="2:33" customFormat="1" x14ac:dyDescent="0.45">
      <c r="B1847" s="85"/>
      <c r="C1847" s="85"/>
      <c r="D1847" s="85"/>
      <c r="E1847" s="85"/>
      <c r="F1847" s="85"/>
      <c r="G1847" s="85"/>
      <c r="H1847" s="85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D1847" s="65">
        <v>1842</v>
      </c>
      <c r="AE1847" s="66" t="s">
        <v>2375</v>
      </c>
      <c r="AF1847" s="65" t="s">
        <v>2366</v>
      </c>
      <c r="AG1847" s="60" t="s">
        <v>144</v>
      </c>
    </row>
    <row r="1848" spans="2:33" customFormat="1" x14ac:dyDescent="0.45">
      <c r="B1848" s="85"/>
      <c r="C1848" s="85"/>
      <c r="D1848" s="85"/>
      <c r="E1848" s="85"/>
      <c r="F1848" s="85"/>
      <c r="G1848" s="85"/>
      <c r="H1848" s="85"/>
      <c r="I1848" s="85"/>
      <c r="J1848" s="85"/>
      <c r="K1848" s="85"/>
      <c r="L1848" s="85"/>
      <c r="M1848" s="85"/>
      <c r="N1848" s="85"/>
      <c r="O1848" s="85"/>
      <c r="P1848" s="85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5"/>
      <c r="AB1848" s="85"/>
      <c r="AD1848" s="65">
        <v>1843</v>
      </c>
      <c r="AE1848" s="66" t="s">
        <v>2376</v>
      </c>
      <c r="AF1848" s="65" t="s">
        <v>2366</v>
      </c>
      <c r="AG1848" s="60" t="s">
        <v>144</v>
      </c>
    </row>
    <row r="1849" spans="2:33" customFormat="1" x14ac:dyDescent="0.45">
      <c r="B1849" s="85"/>
      <c r="C1849" s="85"/>
      <c r="D1849" s="85"/>
      <c r="E1849" s="85"/>
      <c r="F1849" s="85"/>
      <c r="G1849" s="85"/>
      <c r="H1849" s="85"/>
      <c r="I1849" s="85"/>
      <c r="J1849" s="85"/>
      <c r="K1849" s="85"/>
      <c r="L1849" s="85"/>
      <c r="M1849" s="85"/>
      <c r="N1849" s="85"/>
      <c r="O1849" s="85"/>
      <c r="P1849" s="85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5"/>
      <c r="AB1849" s="85"/>
      <c r="AD1849" s="65">
        <v>1844</v>
      </c>
      <c r="AE1849" s="66" t="s">
        <v>39</v>
      </c>
      <c r="AF1849" s="65" t="s">
        <v>2366</v>
      </c>
      <c r="AG1849" s="60" t="s">
        <v>144</v>
      </c>
    </row>
    <row r="1850" spans="2:33" customFormat="1" x14ac:dyDescent="0.45">
      <c r="B1850" s="85"/>
      <c r="C1850" s="85"/>
      <c r="D1850" s="85"/>
      <c r="E1850" s="85"/>
      <c r="F1850" s="85"/>
      <c r="G1850" s="85"/>
      <c r="H1850" s="85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D1850" s="65">
        <v>1845</v>
      </c>
      <c r="AE1850" s="66" t="s">
        <v>2377</v>
      </c>
      <c r="AF1850" s="65" t="s">
        <v>2366</v>
      </c>
      <c r="AG1850" s="60" t="s">
        <v>144</v>
      </c>
    </row>
    <row r="1851" spans="2:33" customFormat="1" x14ac:dyDescent="0.45">
      <c r="B1851" s="85"/>
      <c r="C1851" s="85"/>
      <c r="D1851" s="85"/>
      <c r="E1851" s="85"/>
      <c r="F1851" s="85"/>
      <c r="G1851" s="85"/>
      <c r="H1851" s="85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D1851" s="65">
        <v>1846</v>
      </c>
      <c r="AE1851" s="66" t="s">
        <v>2378</v>
      </c>
      <c r="AF1851" s="65" t="s">
        <v>2366</v>
      </c>
      <c r="AG1851" s="60" t="s">
        <v>144</v>
      </c>
    </row>
    <row r="1852" spans="2:33" customFormat="1" x14ac:dyDescent="0.45">
      <c r="B1852" s="85"/>
      <c r="C1852" s="85"/>
      <c r="D1852" s="85"/>
      <c r="E1852" s="85"/>
      <c r="F1852" s="85"/>
      <c r="G1852" s="85"/>
      <c r="H1852" s="85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D1852" s="65">
        <v>1847</v>
      </c>
      <c r="AE1852" s="66" t="s">
        <v>2379</v>
      </c>
      <c r="AF1852" s="65" t="s">
        <v>2380</v>
      </c>
      <c r="AG1852" s="60" t="s">
        <v>144</v>
      </c>
    </row>
    <row r="1853" spans="2:33" customFormat="1" x14ac:dyDescent="0.45">
      <c r="B1853" s="85"/>
      <c r="C1853" s="85"/>
      <c r="D1853" s="85"/>
      <c r="E1853" s="85"/>
      <c r="F1853" s="85"/>
      <c r="G1853" s="85"/>
      <c r="H1853" s="85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D1853" s="65">
        <v>1848</v>
      </c>
      <c r="AE1853" s="66" t="s">
        <v>2381</v>
      </c>
      <c r="AF1853" s="65" t="s">
        <v>2380</v>
      </c>
      <c r="AG1853" s="60" t="s">
        <v>144</v>
      </c>
    </row>
    <row r="1854" spans="2:33" customFormat="1" x14ac:dyDescent="0.45">
      <c r="B1854" s="85"/>
      <c r="C1854" s="85"/>
      <c r="D1854" s="85"/>
      <c r="E1854" s="85"/>
      <c r="F1854" s="85"/>
      <c r="G1854" s="85"/>
      <c r="H1854" s="85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D1854" s="65">
        <v>1849</v>
      </c>
      <c r="AE1854" s="66" t="s">
        <v>2382</v>
      </c>
      <c r="AF1854" s="65" t="s">
        <v>2380</v>
      </c>
      <c r="AG1854" s="60" t="s">
        <v>144</v>
      </c>
    </row>
    <row r="1855" spans="2:33" customFormat="1" x14ac:dyDescent="0.45">
      <c r="B1855" s="85"/>
      <c r="C1855" s="85"/>
      <c r="D1855" s="85"/>
      <c r="E1855" s="85"/>
      <c r="F1855" s="85"/>
      <c r="G1855" s="85"/>
      <c r="H1855" s="85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D1855" s="65">
        <v>1850</v>
      </c>
      <c r="AE1855" s="66" t="s">
        <v>2383</v>
      </c>
      <c r="AF1855" s="65" t="s">
        <v>2380</v>
      </c>
      <c r="AG1855" s="60" t="s">
        <v>144</v>
      </c>
    </row>
    <row r="1856" spans="2:33" customFormat="1" x14ac:dyDescent="0.45"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D1856" s="65">
        <v>1851</v>
      </c>
      <c r="AE1856" s="66" t="s">
        <v>2384</v>
      </c>
      <c r="AF1856" s="65" t="s">
        <v>2380</v>
      </c>
      <c r="AG1856" s="60" t="s">
        <v>144</v>
      </c>
    </row>
    <row r="1857" spans="2:33" customFormat="1" x14ac:dyDescent="0.45">
      <c r="B1857" s="85"/>
      <c r="C1857" s="85"/>
      <c r="D1857" s="85"/>
      <c r="E1857" s="85"/>
      <c r="F1857" s="85"/>
      <c r="G1857" s="85"/>
      <c r="H1857" s="85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D1857" s="65">
        <v>1852</v>
      </c>
      <c r="AE1857" s="66" t="s">
        <v>2385</v>
      </c>
      <c r="AF1857" s="65" t="s">
        <v>2380</v>
      </c>
      <c r="AG1857" s="60" t="s">
        <v>144</v>
      </c>
    </row>
    <row r="1858" spans="2:33" customFormat="1" x14ac:dyDescent="0.45">
      <c r="B1858" s="85"/>
      <c r="C1858" s="85"/>
      <c r="D1858" s="85"/>
      <c r="E1858" s="85"/>
      <c r="F1858" s="85"/>
      <c r="G1858" s="85"/>
      <c r="H1858" s="85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D1858" s="65">
        <v>1853</v>
      </c>
      <c r="AE1858" s="66" t="s">
        <v>2386</v>
      </c>
      <c r="AF1858" s="65" t="s">
        <v>2387</v>
      </c>
      <c r="AG1858" s="60" t="s">
        <v>144</v>
      </c>
    </row>
    <row r="1859" spans="2:33" customFormat="1" x14ac:dyDescent="0.45">
      <c r="B1859" s="85"/>
      <c r="C1859" s="85"/>
      <c r="D1859" s="85"/>
      <c r="E1859" s="85"/>
      <c r="F1859" s="85"/>
      <c r="G1859" s="85"/>
      <c r="H1859" s="85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D1859" s="65">
        <v>1854</v>
      </c>
      <c r="AE1859" s="66" t="s">
        <v>2388</v>
      </c>
      <c r="AF1859" s="65" t="s">
        <v>2389</v>
      </c>
      <c r="AG1859" s="60" t="s">
        <v>144</v>
      </c>
    </row>
    <row r="1860" spans="2:33" customFormat="1" x14ac:dyDescent="0.45">
      <c r="B1860" s="85"/>
      <c r="C1860" s="85"/>
      <c r="D1860" s="85"/>
      <c r="E1860" s="85"/>
      <c r="F1860" s="85"/>
      <c r="G1860" s="85"/>
      <c r="H1860" s="85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D1860" s="65">
        <v>1855</v>
      </c>
      <c r="AE1860" s="66" t="s">
        <v>2390</v>
      </c>
      <c r="AF1860" s="65" t="s">
        <v>2389</v>
      </c>
      <c r="AG1860" s="60" t="s">
        <v>144</v>
      </c>
    </row>
    <row r="1861" spans="2:33" customFormat="1" x14ac:dyDescent="0.45">
      <c r="B1861" s="85"/>
      <c r="C1861" s="85"/>
      <c r="D1861" s="85"/>
      <c r="E1861" s="85"/>
      <c r="F1861" s="85"/>
      <c r="G1861" s="85"/>
      <c r="H1861" s="85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D1861" s="65">
        <v>1856</v>
      </c>
      <c r="AE1861" s="66" t="s">
        <v>2391</v>
      </c>
      <c r="AF1861" s="65" t="s">
        <v>2392</v>
      </c>
      <c r="AG1861" s="60" t="s">
        <v>144</v>
      </c>
    </row>
    <row r="1862" spans="2:33" customFormat="1" x14ac:dyDescent="0.45"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5"/>
      <c r="AB1862" s="85"/>
      <c r="AD1862" s="65">
        <v>1857</v>
      </c>
      <c r="AE1862" s="66" t="s">
        <v>2393</v>
      </c>
      <c r="AF1862" s="65" t="s">
        <v>2394</v>
      </c>
      <c r="AG1862" s="60" t="s">
        <v>144</v>
      </c>
    </row>
    <row r="1863" spans="2:33" customFormat="1" x14ac:dyDescent="0.45">
      <c r="B1863" s="85"/>
      <c r="C1863" s="85"/>
      <c r="D1863" s="85"/>
      <c r="E1863" s="85"/>
      <c r="F1863" s="85"/>
      <c r="G1863" s="85"/>
      <c r="H1863" s="85"/>
      <c r="I1863" s="85"/>
      <c r="J1863" s="85"/>
      <c r="K1863" s="85"/>
      <c r="L1863" s="85"/>
      <c r="M1863" s="85"/>
      <c r="N1863" s="85"/>
      <c r="O1863" s="85"/>
      <c r="P1863" s="85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5"/>
      <c r="AB1863" s="85"/>
      <c r="AD1863" s="65">
        <v>1858</v>
      </c>
      <c r="AE1863" s="66" t="s">
        <v>2395</v>
      </c>
      <c r="AF1863" s="65" t="s">
        <v>2396</v>
      </c>
      <c r="AG1863" s="60" t="s">
        <v>144</v>
      </c>
    </row>
    <row r="1864" spans="2:33" customFormat="1" x14ac:dyDescent="0.45">
      <c r="B1864" s="85"/>
      <c r="C1864" s="85"/>
      <c r="D1864" s="85"/>
      <c r="E1864" s="85"/>
      <c r="F1864" s="85"/>
      <c r="G1864" s="85"/>
      <c r="H1864" s="85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D1864" s="65">
        <v>1859</v>
      </c>
      <c r="AE1864" s="66" t="s">
        <v>2397</v>
      </c>
      <c r="AF1864" s="65" t="s">
        <v>2398</v>
      </c>
      <c r="AG1864" s="60" t="s">
        <v>144</v>
      </c>
    </row>
    <row r="1865" spans="2:33" customFormat="1" x14ac:dyDescent="0.45">
      <c r="B1865" s="85"/>
      <c r="C1865" s="85"/>
      <c r="D1865" s="85"/>
      <c r="E1865" s="85"/>
      <c r="F1865" s="85"/>
      <c r="G1865" s="85"/>
      <c r="H1865" s="85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D1865" s="65">
        <v>1860</v>
      </c>
      <c r="AE1865" s="66" t="s">
        <v>2399</v>
      </c>
      <c r="AF1865" s="65" t="s">
        <v>2400</v>
      </c>
      <c r="AG1865" s="60" t="s">
        <v>144</v>
      </c>
    </row>
    <row r="1866" spans="2:33" customFormat="1" x14ac:dyDescent="0.45">
      <c r="B1866" s="85"/>
      <c r="C1866" s="85"/>
      <c r="D1866" s="85"/>
      <c r="E1866" s="85"/>
      <c r="F1866" s="85"/>
      <c r="G1866" s="85"/>
      <c r="H1866" s="85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D1866" s="65">
        <v>1861</v>
      </c>
      <c r="AE1866" s="66" t="s">
        <v>2401</v>
      </c>
      <c r="AF1866" s="65" t="s">
        <v>2400</v>
      </c>
      <c r="AG1866" s="60" t="s">
        <v>144</v>
      </c>
    </row>
    <row r="1867" spans="2:33" customFormat="1" x14ac:dyDescent="0.45">
      <c r="B1867" s="85"/>
      <c r="C1867" s="85"/>
      <c r="D1867" s="85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D1867" s="65">
        <v>1862</v>
      </c>
      <c r="AE1867" s="66" t="s">
        <v>2402</v>
      </c>
      <c r="AF1867" s="65" t="s">
        <v>2400</v>
      </c>
      <c r="AG1867" s="60" t="s">
        <v>144</v>
      </c>
    </row>
    <row r="1868" spans="2:33" customFormat="1" x14ac:dyDescent="0.45">
      <c r="B1868" s="85"/>
      <c r="C1868" s="85"/>
      <c r="D1868" s="85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D1868" s="65">
        <v>1863</v>
      </c>
      <c r="AE1868" s="66" t="s">
        <v>2403</v>
      </c>
      <c r="AF1868" s="65" t="s">
        <v>2400</v>
      </c>
      <c r="AG1868" s="60" t="s">
        <v>144</v>
      </c>
    </row>
    <row r="1869" spans="2:33" customFormat="1" x14ac:dyDescent="0.45">
      <c r="B1869" s="85"/>
      <c r="C1869" s="85"/>
      <c r="D1869" s="85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D1869" s="65">
        <v>1864</v>
      </c>
      <c r="AE1869" s="66" t="s">
        <v>2404</v>
      </c>
      <c r="AF1869" s="65" t="s">
        <v>2405</v>
      </c>
      <c r="AG1869" s="60" t="s">
        <v>144</v>
      </c>
    </row>
    <row r="1870" spans="2:33" customFormat="1" x14ac:dyDescent="0.45">
      <c r="B1870" s="85"/>
      <c r="C1870" s="85"/>
      <c r="D1870" s="85"/>
      <c r="E1870" s="85"/>
      <c r="F1870" s="85"/>
      <c r="G1870" s="85"/>
      <c r="H1870" s="85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D1870" s="65">
        <v>1865</v>
      </c>
      <c r="AE1870" s="66" t="s">
        <v>2406</v>
      </c>
      <c r="AF1870" s="65" t="s">
        <v>2405</v>
      </c>
      <c r="AG1870" s="60" t="s">
        <v>144</v>
      </c>
    </row>
    <row r="1871" spans="2:33" customFormat="1" x14ac:dyDescent="0.45">
      <c r="B1871" s="85"/>
      <c r="C1871" s="85"/>
      <c r="D1871" s="85"/>
      <c r="E1871" s="85"/>
      <c r="F1871" s="85"/>
      <c r="G1871" s="85"/>
      <c r="H1871" s="85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D1871" s="65">
        <v>1866</v>
      </c>
      <c r="AE1871" s="66" t="s">
        <v>2407</v>
      </c>
      <c r="AF1871" s="65" t="s">
        <v>2405</v>
      </c>
      <c r="AG1871" s="60" t="s">
        <v>144</v>
      </c>
    </row>
    <row r="1872" spans="2:33" customFormat="1" x14ac:dyDescent="0.45"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D1872" s="65">
        <v>1867</v>
      </c>
      <c r="AE1872" s="66" t="s">
        <v>2408</v>
      </c>
      <c r="AF1872" s="65" t="s">
        <v>2405</v>
      </c>
      <c r="AG1872" s="60" t="s">
        <v>144</v>
      </c>
    </row>
    <row r="1873" spans="2:33" customFormat="1" x14ac:dyDescent="0.45">
      <c r="B1873" s="85"/>
      <c r="C1873" s="85"/>
      <c r="D1873" s="85"/>
      <c r="E1873" s="85"/>
      <c r="F1873" s="85"/>
      <c r="G1873" s="85"/>
      <c r="H1873" s="85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D1873" s="65">
        <v>1868</v>
      </c>
      <c r="AE1873" s="66" t="s">
        <v>2409</v>
      </c>
      <c r="AF1873" s="65" t="s">
        <v>2405</v>
      </c>
      <c r="AG1873" s="60" t="s">
        <v>144</v>
      </c>
    </row>
    <row r="1874" spans="2:33" customFormat="1" x14ac:dyDescent="0.45">
      <c r="B1874" s="85"/>
      <c r="C1874" s="85"/>
      <c r="D1874" s="85"/>
      <c r="E1874" s="85"/>
      <c r="F1874" s="85"/>
      <c r="G1874" s="85"/>
      <c r="H1874" s="85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D1874" s="65">
        <v>1869</v>
      </c>
      <c r="AE1874" s="66" t="s">
        <v>2410</v>
      </c>
      <c r="AF1874" s="65" t="s">
        <v>2405</v>
      </c>
      <c r="AG1874" s="60" t="s">
        <v>144</v>
      </c>
    </row>
    <row r="1875" spans="2:33" customFormat="1" x14ac:dyDescent="0.45">
      <c r="B1875" s="85"/>
      <c r="C1875" s="85"/>
      <c r="D1875" s="85"/>
      <c r="E1875" s="85"/>
      <c r="F1875" s="85"/>
      <c r="G1875" s="85"/>
      <c r="H1875" s="85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D1875" s="65">
        <v>1870</v>
      </c>
      <c r="AE1875" s="66" t="s">
        <v>2411</v>
      </c>
      <c r="AF1875" s="65" t="s">
        <v>2412</v>
      </c>
      <c r="AG1875" s="60" t="s">
        <v>144</v>
      </c>
    </row>
    <row r="1876" spans="2:33" customFormat="1" x14ac:dyDescent="0.45">
      <c r="B1876" s="85"/>
      <c r="C1876" s="85"/>
      <c r="D1876" s="85"/>
      <c r="E1876" s="85"/>
      <c r="F1876" s="85"/>
      <c r="G1876" s="85"/>
      <c r="H1876" s="85"/>
      <c r="I1876" s="85"/>
      <c r="J1876" s="85"/>
      <c r="K1876" s="85"/>
      <c r="L1876" s="85"/>
      <c r="M1876" s="85"/>
      <c r="N1876" s="85"/>
      <c r="O1876" s="85"/>
      <c r="P1876" s="85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5"/>
      <c r="AB1876" s="85"/>
      <c r="AD1876" s="65">
        <v>1871</v>
      </c>
      <c r="AE1876" s="66" t="s">
        <v>2413</v>
      </c>
      <c r="AF1876" s="65" t="s">
        <v>2414</v>
      </c>
      <c r="AG1876" s="60" t="s">
        <v>144</v>
      </c>
    </row>
    <row r="1877" spans="2:33" customFormat="1" x14ac:dyDescent="0.45">
      <c r="B1877" s="85"/>
      <c r="C1877" s="85"/>
      <c r="D1877" s="85"/>
      <c r="E1877" s="85"/>
      <c r="F1877" s="85"/>
      <c r="G1877" s="85"/>
      <c r="H1877" s="85"/>
      <c r="I1877" s="85"/>
      <c r="J1877" s="85"/>
      <c r="K1877" s="85"/>
      <c r="L1877" s="85"/>
      <c r="M1877" s="85"/>
      <c r="N1877" s="85"/>
      <c r="O1877" s="85"/>
      <c r="P1877" s="85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5"/>
      <c r="AB1877" s="85"/>
      <c r="AD1877" s="65">
        <v>1872</v>
      </c>
      <c r="AE1877" s="66" t="s">
        <v>2415</v>
      </c>
      <c r="AF1877" s="65" t="s">
        <v>2416</v>
      </c>
      <c r="AG1877" s="60" t="s">
        <v>144</v>
      </c>
    </row>
    <row r="1878" spans="2:33" customFormat="1" x14ac:dyDescent="0.45">
      <c r="B1878" s="85"/>
      <c r="C1878" s="85"/>
      <c r="D1878" s="85"/>
      <c r="E1878" s="85"/>
      <c r="F1878" s="85"/>
      <c r="G1878" s="85"/>
      <c r="H1878" s="85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D1878" s="65">
        <v>1873</v>
      </c>
      <c r="AE1878" s="66" t="s">
        <v>2417</v>
      </c>
      <c r="AF1878" s="65" t="s">
        <v>2416</v>
      </c>
      <c r="AG1878" s="60" t="s">
        <v>144</v>
      </c>
    </row>
    <row r="1879" spans="2:33" customFormat="1" x14ac:dyDescent="0.45">
      <c r="B1879" s="85"/>
      <c r="C1879" s="85"/>
      <c r="D1879" s="85"/>
      <c r="E1879" s="85"/>
      <c r="F1879" s="85"/>
      <c r="G1879" s="85"/>
      <c r="H1879" s="85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D1879" s="65">
        <v>1874</v>
      </c>
      <c r="AE1879" s="66" t="s">
        <v>2418</v>
      </c>
      <c r="AF1879" s="65" t="s">
        <v>2416</v>
      </c>
      <c r="AG1879" s="60" t="s">
        <v>144</v>
      </c>
    </row>
    <row r="1880" spans="2:33" customFormat="1" x14ac:dyDescent="0.45"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D1880" s="65">
        <v>1875</v>
      </c>
      <c r="AE1880" s="66" t="s">
        <v>2419</v>
      </c>
      <c r="AF1880" s="65" t="s">
        <v>2416</v>
      </c>
      <c r="AG1880" s="60" t="s">
        <v>144</v>
      </c>
    </row>
    <row r="1881" spans="2:33" customFormat="1" x14ac:dyDescent="0.45"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D1881" s="65">
        <v>1876</v>
      </c>
      <c r="AE1881" s="66" t="s">
        <v>2420</v>
      </c>
      <c r="AF1881" s="65" t="s">
        <v>2416</v>
      </c>
      <c r="AG1881" s="60" t="s">
        <v>144</v>
      </c>
    </row>
    <row r="1882" spans="2:33" customFormat="1" x14ac:dyDescent="0.45"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D1882" s="65">
        <v>1877</v>
      </c>
      <c r="AE1882" s="66" t="s">
        <v>2421</v>
      </c>
      <c r="AF1882" s="65" t="s">
        <v>2416</v>
      </c>
      <c r="AG1882" s="60" t="s">
        <v>144</v>
      </c>
    </row>
    <row r="1883" spans="2:33" customFormat="1" x14ac:dyDescent="0.45">
      <c r="B1883" s="85"/>
      <c r="C1883" s="85"/>
      <c r="D1883" s="85"/>
      <c r="E1883" s="85"/>
      <c r="F1883" s="85"/>
      <c r="G1883" s="85"/>
      <c r="H1883" s="85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D1883" s="65">
        <v>1878</v>
      </c>
      <c r="AE1883" s="66" t="s">
        <v>2422</v>
      </c>
      <c r="AF1883" s="65" t="s">
        <v>2416</v>
      </c>
      <c r="AG1883" s="60" t="s">
        <v>144</v>
      </c>
    </row>
    <row r="1884" spans="2:33" customFormat="1" x14ac:dyDescent="0.45">
      <c r="B1884" s="85"/>
      <c r="C1884" s="85"/>
      <c r="D1884" s="85"/>
      <c r="E1884" s="85"/>
      <c r="F1884" s="85"/>
      <c r="G1884" s="85"/>
      <c r="H1884" s="85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D1884" s="65">
        <v>1879</v>
      </c>
      <c r="AE1884" s="66" t="s">
        <v>2423</v>
      </c>
      <c r="AF1884" s="65" t="s">
        <v>2416</v>
      </c>
      <c r="AG1884" s="60" t="s">
        <v>144</v>
      </c>
    </row>
    <row r="1885" spans="2:33" customFormat="1" x14ac:dyDescent="0.45">
      <c r="B1885" s="85"/>
      <c r="C1885" s="85"/>
      <c r="D1885" s="85"/>
      <c r="E1885" s="85"/>
      <c r="F1885" s="85"/>
      <c r="G1885" s="85"/>
      <c r="H1885" s="85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D1885" s="65">
        <v>1880</v>
      </c>
      <c r="AE1885" s="66" t="s">
        <v>2424</v>
      </c>
      <c r="AF1885" s="65" t="s">
        <v>2425</v>
      </c>
      <c r="AG1885" s="60" t="s">
        <v>144</v>
      </c>
    </row>
    <row r="1886" spans="2:33" customFormat="1" x14ac:dyDescent="0.45">
      <c r="B1886" s="85"/>
      <c r="C1886" s="85"/>
      <c r="D1886" s="85"/>
      <c r="E1886" s="85"/>
      <c r="F1886" s="85"/>
      <c r="G1886" s="85"/>
      <c r="H1886" s="85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D1886" s="65">
        <v>1881</v>
      </c>
      <c r="AE1886" s="66" t="s">
        <v>2426</v>
      </c>
      <c r="AF1886" s="65" t="s">
        <v>2425</v>
      </c>
      <c r="AG1886" s="60" t="s">
        <v>144</v>
      </c>
    </row>
    <row r="1887" spans="2:33" customFormat="1" x14ac:dyDescent="0.45">
      <c r="B1887" s="85"/>
      <c r="C1887" s="85"/>
      <c r="D1887" s="85"/>
      <c r="E1887" s="85"/>
      <c r="F1887" s="85"/>
      <c r="G1887" s="85"/>
      <c r="H1887" s="85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D1887" s="65">
        <v>1882</v>
      </c>
      <c r="AE1887" s="66" t="s">
        <v>2427</v>
      </c>
      <c r="AF1887" s="65" t="s">
        <v>2425</v>
      </c>
      <c r="AG1887" s="60" t="s">
        <v>144</v>
      </c>
    </row>
    <row r="1888" spans="2:33" customFormat="1" x14ac:dyDescent="0.45">
      <c r="B1888" s="85"/>
      <c r="C1888" s="85"/>
      <c r="D1888" s="85"/>
      <c r="E1888" s="85"/>
      <c r="F1888" s="85"/>
      <c r="G1888" s="85"/>
      <c r="H1888" s="85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D1888" s="65">
        <v>1883</v>
      </c>
      <c r="AE1888" s="66" t="s">
        <v>2428</v>
      </c>
      <c r="AF1888" s="65" t="s">
        <v>2425</v>
      </c>
      <c r="AG1888" s="60" t="s">
        <v>144</v>
      </c>
    </row>
    <row r="1889" spans="2:33" customFormat="1" x14ac:dyDescent="0.45">
      <c r="B1889" s="85"/>
      <c r="C1889" s="85"/>
      <c r="D1889" s="85"/>
      <c r="E1889" s="85"/>
      <c r="F1889" s="85"/>
      <c r="G1889" s="85"/>
      <c r="H1889" s="85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D1889" s="65">
        <v>1884</v>
      </c>
      <c r="AE1889" s="66" t="s">
        <v>2429</v>
      </c>
      <c r="AF1889" s="65" t="s">
        <v>2425</v>
      </c>
      <c r="AG1889" s="60" t="s">
        <v>144</v>
      </c>
    </row>
    <row r="1890" spans="2:33" customFormat="1" x14ac:dyDescent="0.45">
      <c r="B1890" s="85"/>
      <c r="C1890" s="85"/>
      <c r="D1890" s="85"/>
      <c r="E1890" s="85"/>
      <c r="F1890" s="85"/>
      <c r="G1890" s="85"/>
      <c r="H1890" s="85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D1890" s="65">
        <v>1885</v>
      </c>
      <c r="AE1890" s="66" t="s">
        <v>2430</v>
      </c>
      <c r="AF1890" s="65" t="s">
        <v>2431</v>
      </c>
      <c r="AG1890" s="60" t="s">
        <v>144</v>
      </c>
    </row>
    <row r="1891" spans="2:33" customFormat="1" x14ac:dyDescent="0.45">
      <c r="B1891" s="85"/>
      <c r="C1891" s="85"/>
      <c r="D1891" s="85"/>
      <c r="E1891" s="85"/>
      <c r="F1891" s="85"/>
      <c r="G1891" s="85"/>
      <c r="H1891" s="85"/>
      <c r="I1891" s="85"/>
      <c r="J1891" s="85"/>
      <c r="K1891" s="85"/>
      <c r="L1891" s="85"/>
      <c r="M1891" s="85"/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D1891" s="65">
        <v>1886</v>
      </c>
      <c r="AE1891" s="66" t="s">
        <v>2432</v>
      </c>
      <c r="AF1891" s="65" t="s">
        <v>2431</v>
      </c>
      <c r="AG1891" s="60" t="s">
        <v>144</v>
      </c>
    </row>
    <row r="1892" spans="2:33" customFormat="1" x14ac:dyDescent="0.45">
      <c r="B1892" s="85"/>
      <c r="C1892" s="85"/>
      <c r="D1892" s="85"/>
      <c r="E1892" s="85"/>
      <c r="F1892" s="85"/>
      <c r="G1892" s="85"/>
      <c r="H1892" s="85"/>
      <c r="I1892" s="85"/>
      <c r="J1892" s="85"/>
      <c r="K1892" s="85"/>
      <c r="L1892" s="85"/>
      <c r="M1892" s="85"/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D1892" s="65">
        <v>1887</v>
      </c>
      <c r="AE1892" s="66" t="s">
        <v>2433</v>
      </c>
      <c r="AF1892" s="65" t="s">
        <v>2431</v>
      </c>
      <c r="AG1892" s="60" t="s">
        <v>144</v>
      </c>
    </row>
    <row r="1893" spans="2:33" customFormat="1" x14ac:dyDescent="0.45">
      <c r="B1893" s="85"/>
      <c r="C1893" s="85"/>
      <c r="D1893" s="85"/>
      <c r="E1893" s="85"/>
      <c r="F1893" s="85"/>
      <c r="G1893" s="85"/>
      <c r="H1893" s="85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D1893" s="65">
        <v>1888</v>
      </c>
      <c r="AE1893" s="66" t="s">
        <v>2434</v>
      </c>
      <c r="AF1893" s="65" t="s">
        <v>2431</v>
      </c>
      <c r="AG1893" s="60" t="s">
        <v>144</v>
      </c>
    </row>
    <row r="1894" spans="2:33" customFormat="1" x14ac:dyDescent="0.45">
      <c r="B1894" s="85"/>
      <c r="C1894" s="85"/>
      <c r="D1894" s="85"/>
      <c r="E1894" s="85"/>
      <c r="F1894" s="85"/>
      <c r="G1894" s="85"/>
      <c r="H1894" s="85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D1894" s="65">
        <v>1889</v>
      </c>
      <c r="AE1894" s="66" t="s">
        <v>2435</v>
      </c>
      <c r="AF1894" s="65" t="s">
        <v>2431</v>
      </c>
      <c r="AG1894" s="60" t="s">
        <v>144</v>
      </c>
    </row>
    <row r="1895" spans="2:33" customFormat="1" x14ac:dyDescent="0.45"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D1895" s="65">
        <v>1890</v>
      </c>
      <c r="AE1895" s="66" t="s">
        <v>2436</v>
      </c>
      <c r="AF1895" s="65" t="s">
        <v>2437</v>
      </c>
      <c r="AG1895" s="60" t="s">
        <v>144</v>
      </c>
    </row>
    <row r="1896" spans="2:33" customFormat="1" x14ac:dyDescent="0.45">
      <c r="B1896" s="85"/>
      <c r="C1896" s="85"/>
      <c r="D1896" s="85"/>
      <c r="E1896" s="85"/>
      <c r="F1896" s="85"/>
      <c r="G1896" s="85"/>
      <c r="H1896" s="85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D1896" s="65">
        <v>1891</v>
      </c>
      <c r="AE1896" s="66" t="s">
        <v>2438</v>
      </c>
      <c r="AF1896" s="65" t="s">
        <v>2437</v>
      </c>
      <c r="AG1896" s="60" t="s">
        <v>144</v>
      </c>
    </row>
    <row r="1897" spans="2:33" customFormat="1" x14ac:dyDescent="0.45">
      <c r="B1897" s="85"/>
      <c r="C1897" s="85"/>
      <c r="D1897" s="85"/>
      <c r="E1897" s="85"/>
      <c r="F1897" s="85"/>
      <c r="G1897" s="85"/>
      <c r="H1897" s="85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D1897" s="65">
        <v>1892</v>
      </c>
      <c r="AE1897" s="66" t="s">
        <v>2439</v>
      </c>
      <c r="AF1897" s="65" t="s">
        <v>2440</v>
      </c>
      <c r="AG1897" s="60" t="s">
        <v>144</v>
      </c>
    </row>
    <row r="1898" spans="2:33" customFormat="1" x14ac:dyDescent="0.45">
      <c r="B1898" s="85"/>
      <c r="C1898" s="85"/>
      <c r="D1898" s="85"/>
      <c r="E1898" s="85"/>
      <c r="F1898" s="85"/>
      <c r="G1898" s="85"/>
      <c r="H1898" s="85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D1898" s="65">
        <v>1893</v>
      </c>
      <c r="AE1898" s="66" t="s">
        <v>2441</v>
      </c>
      <c r="AF1898" s="65" t="s">
        <v>2440</v>
      </c>
      <c r="AG1898" s="60" t="s">
        <v>144</v>
      </c>
    </row>
    <row r="1899" spans="2:33" customFormat="1" x14ac:dyDescent="0.45"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D1899" s="65">
        <v>1894</v>
      </c>
      <c r="AE1899" s="66" t="s">
        <v>2442</v>
      </c>
      <c r="AF1899" s="65" t="s">
        <v>2440</v>
      </c>
      <c r="AG1899" s="60" t="s">
        <v>144</v>
      </c>
    </row>
    <row r="1900" spans="2:33" customFormat="1" x14ac:dyDescent="0.45"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D1900" s="65">
        <v>1895</v>
      </c>
      <c r="AE1900" s="66" t="s">
        <v>2443</v>
      </c>
      <c r="AF1900" s="65" t="s">
        <v>2440</v>
      </c>
      <c r="AG1900" s="60" t="s">
        <v>144</v>
      </c>
    </row>
    <row r="1901" spans="2:33" customFormat="1" x14ac:dyDescent="0.45"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D1901" s="65">
        <v>1896</v>
      </c>
      <c r="AE1901" s="66" t="s">
        <v>2444</v>
      </c>
      <c r="AF1901" s="65" t="s">
        <v>2440</v>
      </c>
      <c r="AG1901" s="60" t="s">
        <v>144</v>
      </c>
    </row>
    <row r="1902" spans="2:33" customFormat="1" x14ac:dyDescent="0.45">
      <c r="B1902" s="85"/>
      <c r="C1902" s="85"/>
      <c r="D1902" s="85"/>
      <c r="E1902" s="85"/>
      <c r="F1902" s="85"/>
      <c r="G1902" s="85"/>
      <c r="H1902" s="85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D1902" s="65">
        <v>1897</v>
      </c>
      <c r="AE1902" s="66" t="s">
        <v>2445</v>
      </c>
      <c r="AF1902" s="65" t="s">
        <v>2440</v>
      </c>
      <c r="AG1902" s="60" t="s">
        <v>144</v>
      </c>
    </row>
    <row r="1903" spans="2:33" customFormat="1" x14ac:dyDescent="0.45">
      <c r="B1903" s="85"/>
      <c r="C1903" s="85"/>
      <c r="D1903" s="85"/>
      <c r="E1903" s="85"/>
      <c r="F1903" s="85"/>
      <c r="G1903" s="85"/>
      <c r="H1903" s="85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D1903" s="65">
        <v>1898</v>
      </c>
      <c r="AE1903" s="66" t="s">
        <v>2446</v>
      </c>
      <c r="AF1903" s="65" t="s">
        <v>2440</v>
      </c>
      <c r="AG1903" s="60" t="s">
        <v>144</v>
      </c>
    </row>
    <row r="1904" spans="2:33" customFormat="1" x14ac:dyDescent="0.45">
      <c r="B1904" s="85"/>
      <c r="C1904" s="85"/>
      <c r="D1904" s="85"/>
      <c r="E1904" s="85"/>
      <c r="F1904" s="85"/>
      <c r="G1904" s="85"/>
      <c r="H1904" s="85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D1904" s="65">
        <v>1899</v>
      </c>
      <c r="AE1904" s="66" t="s">
        <v>2447</v>
      </c>
      <c r="AF1904" s="65" t="s">
        <v>2440</v>
      </c>
      <c r="AG1904" s="60" t="s">
        <v>144</v>
      </c>
    </row>
    <row r="1905" spans="2:33" customFormat="1" x14ac:dyDescent="0.45">
      <c r="B1905" s="85"/>
      <c r="C1905" s="85"/>
      <c r="D1905" s="85"/>
      <c r="E1905" s="85"/>
      <c r="F1905" s="85"/>
      <c r="G1905" s="85"/>
      <c r="H1905" s="85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D1905" s="65">
        <v>1900</v>
      </c>
      <c r="AE1905" s="66" t="s">
        <v>2448</v>
      </c>
      <c r="AF1905" s="65" t="s">
        <v>2440</v>
      </c>
      <c r="AG1905" s="60" t="s">
        <v>144</v>
      </c>
    </row>
    <row r="1906" spans="2:33" customFormat="1" x14ac:dyDescent="0.45">
      <c r="B1906" s="85"/>
      <c r="C1906" s="85"/>
      <c r="D1906" s="85"/>
      <c r="E1906" s="85"/>
      <c r="F1906" s="85"/>
      <c r="G1906" s="85"/>
      <c r="H1906" s="85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D1906" s="65">
        <v>1901</v>
      </c>
      <c r="AE1906" s="66" t="s">
        <v>2449</v>
      </c>
      <c r="AF1906" s="65" t="s">
        <v>2450</v>
      </c>
      <c r="AG1906" s="60" t="s">
        <v>144</v>
      </c>
    </row>
    <row r="1907" spans="2:33" customFormat="1" x14ac:dyDescent="0.45">
      <c r="B1907" s="85"/>
      <c r="C1907" s="85"/>
      <c r="D1907" s="85"/>
      <c r="E1907" s="85"/>
      <c r="F1907" s="85"/>
      <c r="G1907" s="85"/>
      <c r="H1907" s="85"/>
      <c r="I1907" s="85"/>
      <c r="J1907" s="85"/>
      <c r="K1907" s="85"/>
      <c r="L1907" s="85"/>
      <c r="M1907" s="85"/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D1907" s="65">
        <v>1902</v>
      </c>
      <c r="AE1907" s="66" t="s">
        <v>2451</v>
      </c>
      <c r="AF1907" s="65" t="s">
        <v>2452</v>
      </c>
      <c r="AG1907" s="60" t="s">
        <v>144</v>
      </c>
    </row>
    <row r="1908" spans="2:33" customFormat="1" x14ac:dyDescent="0.45">
      <c r="B1908" s="85"/>
      <c r="C1908" s="85"/>
      <c r="D1908" s="85"/>
      <c r="E1908" s="85"/>
      <c r="F1908" s="85"/>
      <c r="G1908" s="85"/>
      <c r="H1908" s="85"/>
      <c r="I1908" s="85"/>
      <c r="J1908" s="85"/>
      <c r="K1908" s="85"/>
      <c r="L1908" s="85"/>
      <c r="M1908" s="85"/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D1908" s="65">
        <v>1903</v>
      </c>
      <c r="AE1908" s="66" t="s">
        <v>2453</v>
      </c>
      <c r="AF1908" s="65" t="s">
        <v>2454</v>
      </c>
      <c r="AG1908" s="60" t="s">
        <v>144</v>
      </c>
    </row>
    <row r="1909" spans="2:33" customFormat="1" x14ac:dyDescent="0.45">
      <c r="B1909" s="85"/>
      <c r="C1909" s="85"/>
      <c r="D1909" s="85"/>
      <c r="E1909" s="85"/>
      <c r="F1909" s="85"/>
      <c r="G1909" s="85"/>
      <c r="H1909" s="85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D1909" s="65">
        <v>1904</v>
      </c>
      <c r="AE1909" s="66" t="s">
        <v>2455</v>
      </c>
      <c r="AF1909" s="65" t="s">
        <v>2454</v>
      </c>
      <c r="AG1909" s="60" t="s">
        <v>144</v>
      </c>
    </row>
    <row r="1910" spans="2:33" customFormat="1" x14ac:dyDescent="0.45">
      <c r="B1910" s="85"/>
      <c r="C1910" s="85"/>
      <c r="D1910" s="85"/>
      <c r="E1910" s="85"/>
      <c r="F1910" s="85"/>
      <c r="G1910" s="85"/>
      <c r="H1910" s="85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D1910" s="65">
        <v>1905</v>
      </c>
      <c r="AE1910" s="66" t="s">
        <v>2456</v>
      </c>
      <c r="AF1910" s="65" t="s">
        <v>2454</v>
      </c>
      <c r="AG1910" s="60" t="s">
        <v>144</v>
      </c>
    </row>
    <row r="1911" spans="2:33" customFormat="1" x14ac:dyDescent="0.45">
      <c r="B1911" s="85"/>
      <c r="C1911" s="85"/>
      <c r="D1911" s="85"/>
      <c r="E1911" s="85"/>
      <c r="F1911" s="85"/>
      <c r="G1911" s="85"/>
      <c r="H1911" s="85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D1911" s="65">
        <v>1906</v>
      </c>
      <c r="AE1911" s="66" t="s">
        <v>2457</v>
      </c>
      <c r="AF1911" s="65" t="s">
        <v>2454</v>
      </c>
      <c r="AG1911" s="60" t="s">
        <v>144</v>
      </c>
    </row>
    <row r="1912" spans="2:33" customFormat="1" x14ac:dyDescent="0.45">
      <c r="B1912" s="85"/>
      <c r="C1912" s="85"/>
      <c r="D1912" s="85"/>
      <c r="E1912" s="85"/>
      <c r="F1912" s="85"/>
      <c r="G1912" s="85"/>
      <c r="H1912" s="85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D1912" s="65">
        <v>1907</v>
      </c>
      <c r="AE1912" s="66" t="s">
        <v>2458</v>
      </c>
      <c r="AF1912" s="65" t="s">
        <v>2454</v>
      </c>
      <c r="AG1912" s="60" t="s">
        <v>144</v>
      </c>
    </row>
    <row r="1913" spans="2:33" customFormat="1" x14ac:dyDescent="0.45">
      <c r="B1913" s="85"/>
      <c r="C1913" s="85"/>
      <c r="D1913" s="85"/>
      <c r="E1913" s="85"/>
      <c r="F1913" s="85"/>
      <c r="G1913" s="85"/>
      <c r="H1913" s="85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D1913" s="65">
        <v>1908</v>
      </c>
      <c r="AE1913" s="66" t="s">
        <v>2459</v>
      </c>
      <c r="AF1913" s="65" t="s">
        <v>2454</v>
      </c>
      <c r="AG1913" s="60" t="s">
        <v>144</v>
      </c>
    </row>
    <row r="1914" spans="2:33" customFormat="1" x14ac:dyDescent="0.45">
      <c r="B1914" s="85"/>
      <c r="C1914" s="85"/>
      <c r="D1914" s="85"/>
      <c r="E1914" s="85"/>
      <c r="F1914" s="85"/>
      <c r="G1914" s="85"/>
      <c r="H1914" s="85"/>
      <c r="I1914" s="85"/>
      <c r="J1914" s="85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D1914" s="65">
        <v>1909</v>
      </c>
      <c r="AE1914" s="66" t="s">
        <v>2460</v>
      </c>
      <c r="AF1914" s="65" t="s">
        <v>2454</v>
      </c>
      <c r="AG1914" s="60" t="s">
        <v>144</v>
      </c>
    </row>
    <row r="1915" spans="2:33" customFormat="1" x14ac:dyDescent="0.45">
      <c r="B1915" s="85"/>
      <c r="C1915" s="85"/>
      <c r="D1915" s="85"/>
      <c r="E1915" s="85"/>
      <c r="F1915" s="85"/>
      <c r="G1915" s="85"/>
      <c r="H1915" s="85"/>
      <c r="I1915" s="85"/>
      <c r="J1915" s="85"/>
      <c r="K1915" s="85"/>
      <c r="L1915" s="85"/>
      <c r="M1915" s="85"/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D1915" s="65">
        <v>1910</v>
      </c>
      <c r="AE1915" s="66" t="s">
        <v>2461</v>
      </c>
      <c r="AF1915" s="65" t="s">
        <v>2454</v>
      </c>
      <c r="AG1915" s="60" t="s">
        <v>144</v>
      </c>
    </row>
    <row r="1916" spans="2:33" customFormat="1" x14ac:dyDescent="0.45">
      <c r="B1916" s="85"/>
      <c r="C1916" s="85"/>
      <c r="D1916" s="85"/>
      <c r="E1916" s="85"/>
      <c r="F1916" s="85"/>
      <c r="G1916" s="85"/>
      <c r="H1916" s="85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D1916" s="65">
        <v>1911</v>
      </c>
      <c r="AE1916" s="66" t="s">
        <v>2462</v>
      </c>
      <c r="AF1916" s="65" t="s">
        <v>2463</v>
      </c>
      <c r="AG1916" s="60" t="s">
        <v>144</v>
      </c>
    </row>
    <row r="1917" spans="2:33" customFormat="1" x14ac:dyDescent="0.45">
      <c r="B1917" s="85"/>
      <c r="C1917" s="85"/>
      <c r="D1917" s="85"/>
      <c r="E1917" s="85"/>
      <c r="F1917" s="85"/>
      <c r="G1917" s="85"/>
      <c r="H1917" s="85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D1917" s="65">
        <v>1912</v>
      </c>
      <c r="AE1917" s="66" t="s">
        <v>2464</v>
      </c>
      <c r="AF1917" s="65" t="s">
        <v>2463</v>
      </c>
      <c r="AG1917" s="60" t="s">
        <v>144</v>
      </c>
    </row>
    <row r="1918" spans="2:33" customFormat="1" x14ac:dyDescent="0.45">
      <c r="B1918" s="85"/>
      <c r="C1918" s="85"/>
      <c r="D1918" s="85"/>
      <c r="E1918" s="85"/>
      <c r="F1918" s="85"/>
      <c r="G1918" s="85"/>
      <c r="H1918" s="85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D1918" s="65">
        <v>1913</v>
      </c>
      <c r="AE1918" s="66" t="s">
        <v>2465</v>
      </c>
      <c r="AF1918" s="65" t="s">
        <v>2463</v>
      </c>
      <c r="AG1918" s="60" t="s">
        <v>144</v>
      </c>
    </row>
    <row r="1919" spans="2:33" customFormat="1" x14ac:dyDescent="0.45">
      <c r="B1919" s="85"/>
      <c r="C1919" s="85"/>
      <c r="D1919" s="85"/>
      <c r="E1919" s="85"/>
      <c r="F1919" s="85"/>
      <c r="G1919" s="85"/>
      <c r="H1919" s="85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D1919" s="65">
        <v>1914</v>
      </c>
      <c r="AE1919" s="66" t="s">
        <v>2466</v>
      </c>
      <c r="AF1919" s="65" t="s">
        <v>2463</v>
      </c>
      <c r="AG1919" s="60" t="s">
        <v>144</v>
      </c>
    </row>
    <row r="1920" spans="2:33" customFormat="1" x14ac:dyDescent="0.45">
      <c r="B1920" s="85"/>
      <c r="C1920" s="85"/>
      <c r="D1920" s="85"/>
      <c r="E1920" s="85"/>
      <c r="F1920" s="85"/>
      <c r="G1920" s="85"/>
      <c r="H1920" s="85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D1920" s="65">
        <v>1915</v>
      </c>
      <c r="AE1920" s="66" t="s">
        <v>2467</v>
      </c>
      <c r="AF1920" s="65" t="s">
        <v>2468</v>
      </c>
      <c r="AG1920" s="60" t="s">
        <v>144</v>
      </c>
    </row>
    <row r="1921" spans="2:33" customFormat="1" x14ac:dyDescent="0.45">
      <c r="B1921" s="85"/>
      <c r="C1921" s="85"/>
      <c r="D1921" s="85"/>
      <c r="E1921" s="85"/>
      <c r="F1921" s="85"/>
      <c r="G1921" s="85"/>
      <c r="H1921" s="85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D1921" s="65">
        <v>1916</v>
      </c>
      <c r="AE1921" s="66" t="s">
        <v>2469</v>
      </c>
      <c r="AF1921" s="65" t="s">
        <v>2468</v>
      </c>
      <c r="AG1921" s="60" t="s">
        <v>144</v>
      </c>
    </row>
    <row r="1922" spans="2:33" customFormat="1" x14ac:dyDescent="0.45">
      <c r="B1922" s="85"/>
      <c r="C1922" s="85"/>
      <c r="D1922" s="85"/>
      <c r="E1922" s="85"/>
      <c r="F1922" s="85"/>
      <c r="G1922" s="85"/>
      <c r="H1922" s="85"/>
      <c r="I1922" s="85"/>
      <c r="J1922" s="85"/>
      <c r="K1922" s="85"/>
      <c r="L1922" s="85"/>
      <c r="M1922" s="85"/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D1922" s="65">
        <v>1917</v>
      </c>
      <c r="AE1922" s="66" t="s">
        <v>2470</v>
      </c>
      <c r="AF1922" s="65" t="s">
        <v>2471</v>
      </c>
      <c r="AG1922" s="60" t="s">
        <v>144</v>
      </c>
    </row>
    <row r="1923" spans="2:33" customFormat="1" x14ac:dyDescent="0.45">
      <c r="B1923" s="85"/>
      <c r="C1923" s="85"/>
      <c r="D1923" s="85"/>
      <c r="E1923" s="85"/>
      <c r="F1923" s="85"/>
      <c r="G1923" s="85"/>
      <c r="H1923" s="85"/>
      <c r="I1923" s="85"/>
      <c r="J1923" s="85"/>
      <c r="K1923" s="85"/>
      <c r="L1923" s="85"/>
      <c r="M1923" s="85"/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D1923" s="65">
        <v>1918</v>
      </c>
      <c r="AE1923" s="66" t="s">
        <v>2472</v>
      </c>
      <c r="AF1923" s="65" t="s">
        <v>2471</v>
      </c>
      <c r="AG1923" s="60" t="s">
        <v>144</v>
      </c>
    </row>
    <row r="1924" spans="2:33" customFormat="1" x14ac:dyDescent="0.45">
      <c r="B1924" s="85"/>
      <c r="C1924" s="85"/>
      <c r="D1924" s="85"/>
      <c r="E1924" s="85"/>
      <c r="F1924" s="85"/>
      <c r="G1924" s="85"/>
      <c r="H1924" s="85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D1924" s="65">
        <v>1919</v>
      </c>
      <c r="AE1924" s="66" t="s">
        <v>2473</v>
      </c>
      <c r="AF1924" s="65" t="s">
        <v>2471</v>
      </c>
      <c r="AG1924" s="60" t="s">
        <v>144</v>
      </c>
    </row>
    <row r="1925" spans="2:33" customFormat="1" x14ac:dyDescent="0.45">
      <c r="B1925" s="85"/>
      <c r="C1925" s="85"/>
      <c r="D1925" s="85"/>
      <c r="E1925" s="85"/>
      <c r="F1925" s="85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D1925" s="65">
        <v>1920</v>
      </c>
      <c r="AE1925" s="66" t="s">
        <v>2474</v>
      </c>
      <c r="AF1925" s="65" t="s">
        <v>2475</v>
      </c>
      <c r="AG1925" s="60" t="s">
        <v>144</v>
      </c>
    </row>
    <row r="1926" spans="2:33" customFormat="1" x14ac:dyDescent="0.45">
      <c r="B1926" s="85"/>
      <c r="C1926" s="85"/>
      <c r="D1926" s="85"/>
      <c r="E1926" s="85"/>
      <c r="F1926" s="85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D1926" s="65">
        <v>1921</v>
      </c>
      <c r="AE1926" s="66" t="s">
        <v>2476</v>
      </c>
      <c r="AF1926" s="65" t="s">
        <v>2477</v>
      </c>
      <c r="AG1926" s="60" t="s">
        <v>144</v>
      </c>
    </row>
    <row r="1927" spans="2:33" customFormat="1" x14ac:dyDescent="0.45">
      <c r="B1927" s="85"/>
      <c r="C1927" s="85"/>
      <c r="D1927" s="85"/>
      <c r="E1927" s="85"/>
      <c r="F1927" s="85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D1927" s="65">
        <v>1922</v>
      </c>
      <c r="AE1927" s="66" t="s">
        <v>2478</v>
      </c>
      <c r="AF1927" s="65" t="s">
        <v>2477</v>
      </c>
      <c r="AG1927" s="60" t="s">
        <v>144</v>
      </c>
    </row>
    <row r="1928" spans="2:33" customFormat="1" x14ac:dyDescent="0.45">
      <c r="B1928" s="85"/>
      <c r="C1928" s="85"/>
      <c r="D1928" s="85"/>
      <c r="E1928" s="85"/>
      <c r="F1928" s="85"/>
      <c r="G1928" s="85"/>
      <c r="H1928" s="85"/>
      <c r="I1928" s="85"/>
      <c r="J1928" s="85"/>
      <c r="K1928" s="85"/>
      <c r="L1928" s="85"/>
      <c r="M1928" s="85"/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D1928" s="65">
        <v>1923</v>
      </c>
      <c r="AE1928" s="66" t="s">
        <v>2479</v>
      </c>
      <c r="AF1928" s="65" t="s">
        <v>2477</v>
      </c>
      <c r="AG1928" s="60" t="s">
        <v>144</v>
      </c>
    </row>
    <row r="1929" spans="2:33" customFormat="1" x14ac:dyDescent="0.45">
      <c r="B1929" s="85"/>
      <c r="C1929" s="85"/>
      <c r="D1929" s="85"/>
      <c r="E1929" s="85"/>
      <c r="F1929" s="85"/>
      <c r="G1929" s="85"/>
      <c r="H1929" s="85"/>
      <c r="I1929" s="85"/>
      <c r="J1929" s="85"/>
      <c r="K1929" s="85"/>
      <c r="L1929" s="85"/>
      <c r="M1929" s="85"/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D1929" s="65">
        <v>1924</v>
      </c>
      <c r="AE1929" s="66" t="s">
        <v>2480</v>
      </c>
      <c r="AF1929" s="65" t="s">
        <v>2477</v>
      </c>
      <c r="AG1929" s="60" t="s">
        <v>144</v>
      </c>
    </row>
    <row r="1930" spans="2:33" customFormat="1" x14ac:dyDescent="0.45">
      <c r="B1930" s="85"/>
      <c r="C1930" s="85"/>
      <c r="D1930" s="85"/>
      <c r="E1930" s="85"/>
      <c r="F1930" s="85"/>
      <c r="G1930" s="85"/>
      <c r="H1930" s="85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D1930" s="65">
        <v>1925</v>
      </c>
      <c r="AE1930" s="66" t="s">
        <v>2481</v>
      </c>
      <c r="AF1930" s="65" t="s">
        <v>2477</v>
      </c>
      <c r="AG1930" s="60" t="s">
        <v>144</v>
      </c>
    </row>
    <row r="1931" spans="2:33" customFormat="1" x14ac:dyDescent="0.45">
      <c r="B1931" s="85"/>
      <c r="C1931" s="85"/>
      <c r="D1931" s="85"/>
      <c r="E1931" s="85"/>
      <c r="F1931" s="85"/>
      <c r="G1931" s="85"/>
      <c r="H1931" s="85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D1931" s="65">
        <v>1926</v>
      </c>
      <c r="AE1931" s="66" t="s">
        <v>2482</v>
      </c>
      <c r="AF1931" s="65" t="s">
        <v>2483</v>
      </c>
      <c r="AG1931" s="60" t="s">
        <v>144</v>
      </c>
    </row>
    <row r="1932" spans="2:33" customFormat="1" x14ac:dyDescent="0.45">
      <c r="B1932" s="85"/>
      <c r="C1932" s="85"/>
      <c r="D1932" s="85"/>
      <c r="E1932" s="85"/>
      <c r="F1932" s="85"/>
      <c r="G1932" s="85"/>
      <c r="H1932" s="85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D1932" s="65">
        <v>1927</v>
      </c>
      <c r="AE1932" s="66" t="s">
        <v>2484</v>
      </c>
      <c r="AF1932" s="65" t="s">
        <v>2483</v>
      </c>
      <c r="AG1932" s="60" t="s">
        <v>144</v>
      </c>
    </row>
    <row r="1933" spans="2:33" customFormat="1" x14ac:dyDescent="0.45"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D1933" s="65">
        <v>1928</v>
      </c>
      <c r="AE1933" s="66" t="s">
        <v>2485</v>
      </c>
      <c r="AF1933" s="65" t="s">
        <v>2483</v>
      </c>
      <c r="AG1933" s="60" t="s">
        <v>144</v>
      </c>
    </row>
    <row r="1934" spans="2:33" customFormat="1" x14ac:dyDescent="0.45">
      <c r="B1934" s="85"/>
      <c r="C1934" s="85"/>
      <c r="D1934" s="85"/>
      <c r="E1934" s="85"/>
      <c r="F1934" s="85"/>
      <c r="G1934" s="85"/>
      <c r="H1934" s="85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D1934" s="65">
        <v>1929</v>
      </c>
      <c r="AE1934" s="66" t="s">
        <v>2486</v>
      </c>
      <c r="AF1934" s="65" t="s">
        <v>2483</v>
      </c>
      <c r="AG1934" s="60" t="s">
        <v>144</v>
      </c>
    </row>
    <row r="1935" spans="2:33" customFormat="1" x14ac:dyDescent="0.45">
      <c r="B1935" s="85"/>
      <c r="C1935" s="85"/>
      <c r="D1935" s="85"/>
      <c r="E1935" s="85"/>
      <c r="F1935" s="85"/>
      <c r="G1935" s="85"/>
      <c r="H1935" s="85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D1935" s="65">
        <v>1930</v>
      </c>
      <c r="AE1935" s="66" t="s">
        <v>2487</v>
      </c>
      <c r="AF1935" s="65" t="s">
        <v>2483</v>
      </c>
      <c r="AG1935" s="60" t="s">
        <v>144</v>
      </c>
    </row>
    <row r="1936" spans="2:33" customFormat="1" x14ac:dyDescent="0.45">
      <c r="B1936" s="85"/>
      <c r="C1936" s="85"/>
      <c r="D1936" s="85"/>
      <c r="E1936" s="85"/>
      <c r="F1936" s="85"/>
      <c r="G1936" s="85"/>
      <c r="H1936" s="85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D1936" s="65">
        <v>1931</v>
      </c>
      <c r="AE1936" s="66" t="s">
        <v>2488</v>
      </c>
      <c r="AF1936" s="65" t="s">
        <v>2489</v>
      </c>
      <c r="AG1936" s="60" t="s">
        <v>144</v>
      </c>
    </row>
    <row r="1937" spans="2:33" customFormat="1" x14ac:dyDescent="0.45">
      <c r="B1937" s="85"/>
      <c r="C1937" s="85"/>
      <c r="D1937" s="85"/>
      <c r="E1937" s="85"/>
      <c r="F1937" s="85"/>
      <c r="G1937" s="85"/>
      <c r="H1937" s="85"/>
      <c r="I1937" s="85"/>
      <c r="J1937" s="85"/>
      <c r="K1937" s="85"/>
      <c r="L1937" s="85"/>
      <c r="M1937" s="85"/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D1937" s="65">
        <v>1932</v>
      </c>
      <c r="AE1937" s="66" t="s">
        <v>2490</v>
      </c>
      <c r="AF1937" s="65" t="s">
        <v>2489</v>
      </c>
      <c r="AG1937" s="60" t="s">
        <v>144</v>
      </c>
    </row>
    <row r="1938" spans="2:33" customFormat="1" x14ac:dyDescent="0.45">
      <c r="B1938" s="85"/>
      <c r="C1938" s="85"/>
      <c r="D1938" s="85"/>
      <c r="E1938" s="85"/>
      <c r="F1938" s="85"/>
      <c r="G1938" s="85"/>
      <c r="H1938" s="85"/>
      <c r="I1938" s="85"/>
      <c r="J1938" s="85"/>
      <c r="K1938" s="85"/>
      <c r="L1938" s="85"/>
      <c r="M1938" s="85"/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D1938" s="65">
        <v>1933</v>
      </c>
      <c r="AE1938" s="66" t="s">
        <v>2491</v>
      </c>
      <c r="AF1938" s="65" t="s">
        <v>2489</v>
      </c>
      <c r="AG1938" s="60" t="s">
        <v>144</v>
      </c>
    </row>
    <row r="1939" spans="2:33" customFormat="1" x14ac:dyDescent="0.45"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D1939" s="65">
        <v>1934</v>
      </c>
      <c r="AE1939" s="66" t="s">
        <v>2492</v>
      </c>
      <c r="AF1939" s="65" t="s">
        <v>2489</v>
      </c>
      <c r="AG1939" s="60" t="s">
        <v>144</v>
      </c>
    </row>
    <row r="1940" spans="2:33" customFormat="1" x14ac:dyDescent="0.45"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D1940" s="65">
        <v>1935</v>
      </c>
      <c r="AE1940" s="66" t="s">
        <v>2493</v>
      </c>
      <c r="AF1940" s="65" t="s">
        <v>2489</v>
      </c>
      <c r="AG1940" s="60" t="s">
        <v>144</v>
      </c>
    </row>
    <row r="1941" spans="2:33" customFormat="1" x14ac:dyDescent="0.45">
      <c r="B1941" s="85"/>
      <c r="C1941" s="85"/>
      <c r="D1941" s="85"/>
      <c r="E1941" s="85"/>
      <c r="F1941" s="85"/>
      <c r="G1941" s="85"/>
      <c r="H1941" s="85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D1941" s="65">
        <v>1936</v>
      </c>
      <c r="AE1941" s="66" t="s">
        <v>2494</v>
      </c>
      <c r="AF1941" s="65" t="s">
        <v>2489</v>
      </c>
      <c r="AG1941" s="60" t="s">
        <v>144</v>
      </c>
    </row>
    <row r="1942" spans="2:33" customFormat="1" x14ac:dyDescent="0.45">
      <c r="B1942" s="85"/>
      <c r="C1942" s="85"/>
      <c r="D1942" s="85"/>
      <c r="E1942" s="85"/>
      <c r="F1942" s="85"/>
      <c r="G1942" s="85"/>
      <c r="H1942" s="85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D1942" s="65">
        <v>1937</v>
      </c>
      <c r="AE1942" s="66" t="s">
        <v>2495</v>
      </c>
      <c r="AF1942" s="65" t="s">
        <v>2489</v>
      </c>
      <c r="AG1942" s="60" t="s">
        <v>144</v>
      </c>
    </row>
    <row r="1943" spans="2:33" customFormat="1" x14ac:dyDescent="0.45">
      <c r="B1943" s="85"/>
      <c r="C1943" s="85"/>
      <c r="D1943" s="85"/>
      <c r="E1943" s="85"/>
      <c r="F1943" s="85"/>
      <c r="G1943" s="85"/>
      <c r="H1943" s="85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D1943" s="65">
        <v>1938</v>
      </c>
      <c r="AE1943" s="66" t="s">
        <v>2496</v>
      </c>
      <c r="AF1943" s="65" t="s">
        <v>2489</v>
      </c>
      <c r="AG1943" s="60" t="s">
        <v>144</v>
      </c>
    </row>
    <row r="1944" spans="2:33" customFormat="1" x14ac:dyDescent="0.45">
      <c r="B1944" s="85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D1944" s="65">
        <v>1939</v>
      </c>
      <c r="AE1944" s="66" t="s">
        <v>2497</v>
      </c>
      <c r="AF1944" s="65" t="s">
        <v>2489</v>
      </c>
      <c r="AG1944" s="60" t="s">
        <v>144</v>
      </c>
    </row>
    <row r="1945" spans="2:33" customFormat="1" x14ac:dyDescent="0.45">
      <c r="B1945" s="85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D1945" s="65">
        <v>1940</v>
      </c>
      <c r="AE1945" s="66" t="s">
        <v>2498</v>
      </c>
      <c r="AF1945" s="65" t="s">
        <v>2489</v>
      </c>
      <c r="AG1945" s="60" t="s">
        <v>144</v>
      </c>
    </row>
    <row r="1946" spans="2:33" customFormat="1" x14ac:dyDescent="0.45">
      <c r="B1946" s="85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D1946" s="65">
        <v>1941</v>
      </c>
      <c r="AE1946" s="66" t="s">
        <v>2499</v>
      </c>
      <c r="AF1946" s="65" t="s">
        <v>2489</v>
      </c>
      <c r="AG1946" s="60" t="s">
        <v>144</v>
      </c>
    </row>
    <row r="1947" spans="2:33" customFormat="1" x14ac:dyDescent="0.45"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D1947" s="65">
        <v>1942</v>
      </c>
      <c r="AE1947" s="66" t="s">
        <v>2500</v>
      </c>
      <c r="AF1947" s="65" t="s">
        <v>2489</v>
      </c>
      <c r="AG1947" s="60" t="s">
        <v>144</v>
      </c>
    </row>
    <row r="1948" spans="2:33" customFormat="1" x14ac:dyDescent="0.45">
      <c r="B1948" s="85"/>
      <c r="C1948" s="85"/>
      <c r="D1948" s="85"/>
      <c r="E1948" s="85"/>
      <c r="F1948" s="85"/>
      <c r="G1948" s="85"/>
      <c r="H1948" s="85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D1948" s="65">
        <v>1943</v>
      </c>
      <c r="AE1948" s="66" t="s">
        <v>2501</v>
      </c>
      <c r="AF1948" s="65" t="s">
        <v>2489</v>
      </c>
      <c r="AG1948" s="60" t="s">
        <v>144</v>
      </c>
    </row>
    <row r="1949" spans="2:33" customFormat="1" x14ac:dyDescent="0.45">
      <c r="B1949" s="85"/>
      <c r="C1949" s="85"/>
      <c r="D1949" s="85"/>
      <c r="E1949" s="85"/>
      <c r="F1949" s="85"/>
      <c r="G1949" s="85"/>
      <c r="H1949" s="85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D1949" s="65">
        <v>1944</v>
      </c>
      <c r="AE1949" s="66" t="s">
        <v>2502</v>
      </c>
      <c r="AF1949" s="65" t="s">
        <v>2489</v>
      </c>
      <c r="AG1949" s="60" t="s">
        <v>144</v>
      </c>
    </row>
    <row r="1950" spans="2:33" customFormat="1" x14ac:dyDescent="0.45">
      <c r="B1950" s="85"/>
      <c r="C1950" s="85"/>
      <c r="D1950" s="85"/>
      <c r="E1950" s="85"/>
      <c r="F1950" s="85"/>
      <c r="G1950" s="85"/>
      <c r="H1950" s="85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D1950" s="65">
        <v>1945</v>
      </c>
      <c r="AE1950" s="66" t="s">
        <v>2503</v>
      </c>
      <c r="AF1950" s="65" t="s">
        <v>2504</v>
      </c>
      <c r="AG1950" s="60" t="s">
        <v>144</v>
      </c>
    </row>
    <row r="1951" spans="2:33" customFormat="1" x14ac:dyDescent="0.45">
      <c r="B1951" s="85"/>
      <c r="C1951" s="85"/>
      <c r="D1951" s="85"/>
      <c r="E1951" s="85"/>
      <c r="F1951" s="85"/>
      <c r="G1951" s="85"/>
      <c r="H1951" s="85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D1951" s="65">
        <v>1946</v>
      </c>
      <c r="AE1951" s="66" t="s">
        <v>2505</v>
      </c>
      <c r="AF1951" s="65" t="s">
        <v>2506</v>
      </c>
      <c r="AG1951" s="60" t="s">
        <v>144</v>
      </c>
    </row>
    <row r="1952" spans="2:33" customFormat="1" x14ac:dyDescent="0.45">
      <c r="B1952" s="85"/>
      <c r="C1952" s="85"/>
      <c r="D1952" s="85"/>
      <c r="E1952" s="85"/>
      <c r="F1952" s="85"/>
      <c r="G1952" s="85"/>
      <c r="H1952" s="85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D1952" s="65">
        <v>1947</v>
      </c>
      <c r="AE1952" s="66" t="s">
        <v>2507</v>
      </c>
      <c r="AF1952" s="65" t="s">
        <v>2506</v>
      </c>
      <c r="AG1952" s="60" t="s">
        <v>144</v>
      </c>
    </row>
    <row r="1953" spans="2:33" customFormat="1" x14ac:dyDescent="0.45">
      <c r="B1953" s="85"/>
      <c r="C1953" s="85"/>
      <c r="D1953" s="85"/>
      <c r="E1953" s="85"/>
      <c r="F1953" s="85"/>
      <c r="G1953" s="85"/>
      <c r="H1953" s="85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D1953" s="65">
        <v>1948</v>
      </c>
      <c r="AE1953" s="66" t="s">
        <v>2508</v>
      </c>
      <c r="AF1953" s="65" t="s">
        <v>2506</v>
      </c>
      <c r="AG1953" s="60" t="s">
        <v>144</v>
      </c>
    </row>
    <row r="1954" spans="2:33" customFormat="1" x14ac:dyDescent="0.45">
      <c r="B1954" s="85"/>
      <c r="C1954" s="85"/>
      <c r="D1954" s="85"/>
      <c r="E1954" s="85"/>
      <c r="F1954" s="85"/>
      <c r="G1954" s="85"/>
      <c r="H1954" s="85"/>
      <c r="I1954" s="85"/>
      <c r="J1954" s="85"/>
      <c r="K1954" s="85"/>
      <c r="L1954" s="85"/>
      <c r="M1954" s="85"/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D1954" s="65">
        <v>1949</v>
      </c>
      <c r="AE1954" s="66" t="s">
        <v>2509</v>
      </c>
      <c r="AF1954" s="65" t="s">
        <v>2506</v>
      </c>
      <c r="AG1954" s="60" t="s">
        <v>144</v>
      </c>
    </row>
    <row r="1955" spans="2:33" customFormat="1" x14ac:dyDescent="0.45">
      <c r="B1955" s="85"/>
      <c r="C1955" s="85"/>
      <c r="D1955" s="85"/>
      <c r="E1955" s="85"/>
      <c r="F1955" s="85"/>
      <c r="G1955" s="85"/>
      <c r="H1955" s="85"/>
      <c r="I1955" s="85"/>
      <c r="J1955" s="85"/>
      <c r="K1955" s="85"/>
      <c r="L1955" s="85"/>
      <c r="M1955" s="85"/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D1955" s="65">
        <v>1950</v>
      </c>
      <c r="AE1955" s="66" t="s">
        <v>2510</v>
      </c>
      <c r="AF1955" s="65" t="s">
        <v>2506</v>
      </c>
      <c r="AG1955" s="60" t="s">
        <v>144</v>
      </c>
    </row>
    <row r="1956" spans="2:33" customFormat="1" x14ac:dyDescent="0.45">
      <c r="B1956" s="85"/>
      <c r="C1956" s="85"/>
      <c r="D1956" s="85"/>
      <c r="E1956" s="85"/>
      <c r="F1956" s="85"/>
      <c r="G1956" s="85"/>
      <c r="H1956" s="85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D1956" s="65">
        <v>1951</v>
      </c>
      <c r="AE1956" s="66" t="s">
        <v>2511</v>
      </c>
      <c r="AF1956" s="65" t="s">
        <v>2506</v>
      </c>
      <c r="AG1956" s="60" t="s">
        <v>144</v>
      </c>
    </row>
    <row r="1957" spans="2:33" customFormat="1" x14ac:dyDescent="0.45"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D1957" s="65">
        <v>1952</v>
      </c>
      <c r="AE1957" s="66" t="s">
        <v>2512</v>
      </c>
      <c r="AF1957" s="65" t="s">
        <v>2506</v>
      </c>
      <c r="AG1957" s="60" t="s">
        <v>144</v>
      </c>
    </row>
    <row r="1958" spans="2:33" customFormat="1" x14ac:dyDescent="0.45"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D1958" s="65">
        <v>1953</v>
      </c>
      <c r="AE1958" s="66" t="s">
        <v>2513</v>
      </c>
      <c r="AF1958" s="65" t="s">
        <v>2506</v>
      </c>
      <c r="AG1958" s="60" t="s">
        <v>144</v>
      </c>
    </row>
    <row r="1959" spans="2:33" customFormat="1" x14ac:dyDescent="0.45"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D1959" s="65">
        <v>1954</v>
      </c>
      <c r="AE1959" s="66" t="s">
        <v>2514</v>
      </c>
      <c r="AF1959" s="65" t="s">
        <v>2515</v>
      </c>
      <c r="AG1959" s="60" t="s">
        <v>144</v>
      </c>
    </row>
    <row r="1960" spans="2:33" customFormat="1" x14ac:dyDescent="0.45">
      <c r="B1960" s="85"/>
      <c r="C1960" s="85"/>
      <c r="D1960" s="85"/>
      <c r="E1960" s="85"/>
      <c r="F1960" s="85"/>
      <c r="G1960" s="85"/>
      <c r="H1960" s="85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D1960" s="65">
        <v>1955</v>
      </c>
      <c r="AE1960" s="66" t="s">
        <v>2516</v>
      </c>
      <c r="AF1960" s="65" t="s">
        <v>2515</v>
      </c>
      <c r="AG1960" s="60" t="s">
        <v>144</v>
      </c>
    </row>
    <row r="1961" spans="2:33" customFormat="1" x14ac:dyDescent="0.45">
      <c r="B1961" s="85"/>
      <c r="C1961" s="85"/>
      <c r="D1961" s="85"/>
      <c r="E1961" s="85"/>
      <c r="F1961" s="85"/>
      <c r="G1961" s="85"/>
      <c r="H1961" s="85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D1961" s="65">
        <v>1956</v>
      </c>
      <c r="AE1961" s="66" t="s">
        <v>2517</v>
      </c>
      <c r="AF1961" s="65" t="s">
        <v>2515</v>
      </c>
      <c r="AG1961" s="60" t="s">
        <v>144</v>
      </c>
    </row>
    <row r="1962" spans="2:33" customFormat="1" x14ac:dyDescent="0.45">
      <c r="B1962" s="85"/>
      <c r="C1962" s="85"/>
      <c r="D1962" s="85"/>
      <c r="E1962" s="85"/>
      <c r="F1962" s="85"/>
      <c r="G1962" s="85"/>
      <c r="H1962" s="85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D1962" s="65">
        <v>1957</v>
      </c>
      <c r="AE1962" s="66" t="s">
        <v>2518</v>
      </c>
      <c r="AF1962" s="65" t="s">
        <v>2519</v>
      </c>
      <c r="AG1962" s="60" t="s">
        <v>144</v>
      </c>
    </row>
    <row r="1963" spans="2:33" customFormat="1" x14ac:dyDescent="0.45"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D1963" s="65">
        <v>1958</v>
      </c>
      <c r="AE1963" s="66" t="s">
        <v>2520</v>
      </c>
      <c r="AF1963" s="65" t="s">
        <v>2519</v>
      </c>
      <c r="AG1963" s="60" t="s">
        <v>144</v>
      </c>
    </row>
    <row r="1964" spans="2:33" customFormat="1" x14ac:dyDescent="0.45">
      <c r="B1964" s="85"/>
      <c r="C1964" s="85"/>
      <c r="D1964" s="85"/>
      <c r="E1964" s="85"/>
      <c r="F1964" s="85"/>
      <c r="G1964" s="85"/>
      <c r="H1964" s="85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D1964" s="65">
        <v>1959</v>
      </c>
      <c r="AE1964" s="66" t="s">
        <v>2521</v>
      </c>
      <c r="AF1964" s="65" t="s">
        <v>2519</v>
      </c>
      <c r="AG1964" s="60" t="s">
        <v>144</v>
      </c>
    </row>
    <row r="1965" spans="2:33" customFormat="1" x14ac:dyDescent="0.45">
      <c r="B1965" s="85"/>
      <c r="C1965" s="85"/>
      <c r="D1965" s="85"/>
      <c r="E1965" s="85"/>
      <c r="F1965" s="85"/>
      <c r="G1965" s="85"/>
      <c r="H1965" s="85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D1965" s="65">
        <v>1960</v>
      </c>
      <c r="AE1965" s="66" t="s">
        <v>2522</v>
      </c>
      <c r="AF1965" s="65" t="s">
        <v>2519</v>
      </c>
      <c r="AG1965" s="60" t="s">
        <v>144</v>
      </c>
    </row>
    <row r="1966" spans="2:33" customFormat="1" x14ac:dyDescent="0.45"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D1966" s="65">
        <v>1961</v>
      </c>
      <c r="AE1966" s="66" t="s">
        <v>2523</v>
      </c>
      <c r="AF1966" s="65" t="s">
        <v>2524</v>
      </c>
      <c r="AG1966" s="60" t="s">
        <v>144</v>
      </c>
    </row>
    <row r="1967" spans="2:33" customFormat="1" x14ac:dyDescent="0.45">
      <c r="B1967" s="85"/>
      <c r="C1967" s="85"/>
      <c r="D1967" s="85"/>
      <c r="E1967" s="85"/>
      <c r="F1967" s="85"/>
      <c r="G1967" s="85"/>
      <c r="H1967" s="85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D1967" s="65">
        <v>1962</v>
      </c>
      <c r="AE1967" s="66" t="s">
        <v>2525</v>
      </c>
      <c r="AF1967" s="65" t="s">
        <v>2524</v>
      </c>
      <c r="AG1967" s="60" t="s">
        <v>144</v>
      </c>
    </row>
    <row r="1968" spans="2:33" customFormat="1" x14ac:dyDescent="0.45">
      <c r="B1968" s="85"/>
      <c r="C1968" s="85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D1968" s="65">
        <v>1963</v>
      </c>
      <c r="AE1968" s="66" t="s">
        <v>2526</v>
      </c>
      <c r="AF1968" s="65" t="s">
        <v>2527</v>
      </c>
      <c r="AG1968" s="60" t="s">
        <v>144</v>
      </c>
    </row>
    <row r="1969" spans="2:33" customFormat="1" x14ac:dyDescent="0.45">
      <c r="B1969" s="85"/>
      <c r="C1969" s="85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D1969" s="65">
        <v>1964</v>
      </c>
      <c r="AE1969" s="66" t="s">
        <v>2528</v>
      </c>
      <c r="AF1969" s="65" t="s">
        <v>2527</v>
      </c>
      <c r="AG1969" s="60" t="s">
        <v>144</v>
      </c>
    </row>
    <row r="1970" spans="2:33" customFormat="1" x14ac:dyDescent="0.45">
      <c r="B1970" s="85"/>
      <c r="C1970" s="85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D1970" s="65">
        <v>1965</v>
      </c>
      <c r="AE1970" s="66" t="s">
        <v>2529</v>
      </c>
      <c r="AF1970" s="65" t="s">
        <v>2527</v>
      </c>
      <c r="AG1970" s="60" t="s">
        <v>144</v>
      </c>
    </row>
    <row r="1971" spans="2:33" customFormat="1" x14ac:dyDescent="0.45">
      <c r="B1971" s="85"/>
      <c r="C1971" s="85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D1971" s="65">
        <v>1966</v>
      </c>
      <c r="AE1971" s="66" t="s">
        <v>2530</v>
      </c>
      <c r="AF1971" s="65" t="s">
        <v>2531</v>
      </c>
      <c r="AG1971" s="60" t="s">
        <v>144</v>
      </c>
    </row>
    <row r="1972" spans="2:33" customFormat="1" x14ac:dyDescent="0.45">
      <c r="B1972" s="85"/>
      <c r="C1972" s="85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D1972" s="65">
        <v>1967</v>
      </c>
      <c r="AE1972" s="66" t="s">
        <v>2532</v>
      </c>
      <c r="AF1972" s="65" t="s">
        <v>2531</v>
      </c>
      <c r="AG1972" s="60" t="s">
        <v>144</v>
      </c>
    </row>
    <row r="1973" spans="2:33" customFormat="1" x14ac:dyDescent="0.45">
      <c r="B1973" s="85"/>
      <c r="C1973" s="85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D1973" s="65">
        <v>1968</v>
      </c>
      <c r="AE1973" s="66" t="s">
        <v>2533</v>
      </c>
      <c r="AF1973" s="65" t="s">
        <v>2531</v>
      </c>
      <c r="AG1973" s="60" t="s">
        <v>144</v>
      </c>
    </row>
    <row r="1974" spans="2:33" customFormat="1" x14ac:dyDescent="0.45">
      <c r="B1974" s="85"/>
      <c r="C1974" s="85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D1974" s="65">
        <v>1969</v>
      </c>
      <c r="AE1974" s="66" t="s">
        <v>2534</v>
      </c>
      <c r="AF1974" s="65" t="s">
        <v>2531</v>
      </c>
      <c r="AG1974" s="60" t="s">
        <v>144</v>
      </c>
    </row>
    <row r="1975" spans="2:33" customFormat="1" x14ac:dyDescent="0.45">
      <c r="B1975" s="85"/>
      <c r="C1975" s="85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D1975" s="65">
        <v>1970</v>
      </c>
      <c r="AE1975" s="66" t="s">
        <v>2535</v>
      </c>
      <c r="AF1975" s="65" t="s">
        <v>2536</v>
      </c>
      <c r="AG1975" s="60" t="s">
        <v>144</v>
      </c>
    </row>
    <row r="1976" spans="2:33" customFormat="1" x14ac:dyDescent="0.45">
      <c r="B1976" s="85"/>
      <c r="C1976" s="85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D1976" s="65">
        <v>1971</v>
      </c>
      <c r="AE1976" s="66" t="s">
        <v>2537</v>
      </c>
      <c r="AF1976" s="65" t="s">
        <v>2538</v>
      </c>
      <c r="AG1976" s="60" t="s">
        <v>144</v>
      </c>
    </row>
    <row r="1977" spans="2:33" customFormat="1" x14ac:dyDescent="0.45">
      <c r="B1977" s="85"/>
      <c r="C1977" s="85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D1977" s="65">
        <v>1972</v>
      </c>
      <c r="AE1977" s="66" t="s">
        <v>2539</v>
      </c>
      <c r="AF1977" s="65" t="s">
        <v>2538</v>
      </c>
      <c r="AG1977" s="60" t="s">
        <v>144</v>
      </c>
    </row>
    <row r="1978" spans="2:33" customFormat="1" x14ac:dyDescent="0.45">
      <c r="B1978" s="85"/>
      <c r="C1978" s="85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D1978" s="65">
        <v>1973</v>
      </c>
      <c r="AE1978" s="66" t="s">
        <v>2540</v>
      </c>
      <c r="AF1978" s="65" t="s">
        <v>2538</v>
      </c>
      <c r="AG1978" s="60" t="s">
        <v>144</v>
      </c>
    </row>
    <row r="1979" spans="2:33" customFormat="1" x14ac:dyDescent="0.45">
      <c r="B1979" s="85"/>
      <c r="C1979" s="85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D1979" s="65">
        <v>1974</v>
      </c>
      <c r="AE1979" s="66" t="s">
        <v>2541</v>
      </c>
      <c r="AF1979" s="65" t="s">
        <v>2538</v>
      </c>
      <c r="AG1979" s="60" t="s">
        <v>144</v>
      </c>
    </row>
    <row r="1980" spans="2:33" customFormat="1" x14ac:dyDescent="0.45">
      <c r="B1980" s="85"/>
      <c r="C1980" s="85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D1980" s="65">
        <v>1975</v>
      </c>
      <c r="AE1980" s="66" t="s">
        <v>2542</v>
      </c>
      <c r="AF1980" s="65" t="s">
        <v>2543</v>
      </c>
      <c r="AG1980" s="60" t="s">
        <v>144</v>
      </c>
    </row>
    <row r="1981" spans="2:33" customFormat="1" x14ac:dyDescent="0.45">
      <c r="B1981" s="85"/>
      <c r="C1981" s="85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D1981" s="65">
        <v>1976</v>
      </c>
      <c r="AE1981" s="66" t="s">
        <v>2544</v>
      </c>
      <c r="AF1981" s="65" t="s">
        <v>2545</v>
      </c>
      <c r="AG1981" s="60" t="s">
        <v>144</v>
      </c>
    </row>
    <row r="1982" spans="2:33" customFormat="1" x14ac:dyDescent="0.45">
      <c r="B1982" s="85"/>
      <c r="C1982" s="85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D1982" s="65">
        <v>1977</v>
      </c>
      <c r="AE1982" s="66" t="s">
        <v>2546</v>
      </c>
      <c r="AF1982" s="65" t="s">
        <v>2545</v>
      </c>
      <c r="AG1982" s="60" t="s">
        <v>144</v>
      </c>
    </row>
    <row r="1983" spans="2:33" customFormat="1" x14ac:dyDescent="0.45">
      <c r="B1983" s="85"/>
      <c r="C1983" s="85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D1983" s="65">
        <v>1978</v>
      </c>
      <c r="AE1983" s="66" t="s">
        <v>2547</v>
      </c>
      <c r="AF1983" s="65" t="s">
        <v>2545</v>
      </c>
      <c r="AG1983" s="60" t="s">
        <v>144</v>
      </c>
    </row>
    <row r="1984" spans="2:33" customFormat="1" x14ac:dyDescent="0.45">
      <c r="B1984" s="85"/>
      <c r="C1984" s="85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D1984" s="65">
        <v>1979</v>
      </c>
      <c r="AE1984" s="66" t="s">
        <v>2548</v>
      </c>
      <c r="AF1984" s="65" t="s">
        <v>2545</v>
      </c>
      <c r="AG1984" s="60" t="s">
        <v>144</v>
      </c>
    </row>
    <row r="1985" spans="2:33" customFormat="1" x14ac:dyDescent="0.45">
      <c r="B1985" s="85"/>
      <c r="C1985" s="85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D1985" s="65">
        <v>1980</v>
      </c>
      <c r="AE1985" s="66" t="s">
        <v>2549</v>
      </c>
      <c r="AF1985" s="65" t="s">
        <v>2550</v>
      </c>
      <c r="AG1985" s="60" t="s">
        <v>144</v>
      </c>
    </row>
    <row r="1986" spans="2:33" customFormat="1" x14ac:dyDescent="0.45">
      <c r="B1986" s="85"/>
      <c r="C1986" s="85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D1986" s="65">
        <v>1981</v>
      </c>
      <c r="AE1986" s="66" t="s">
        <v>2551</v>
      </c>
      <c r="AF1986" s="65" t="s">
        <v>2550</v>
      </c>
      <c r="AG1986" s="60" t="s">
        <v>144</v>
      </c>
    </row>
    <row r="1987" spans="2:33" customFormat="1" x14ac:dyDescent="0.45">
      <c r="B1987" s="85"/>
      <c r="C1987" s="85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D1987" s="65">
        <v>1982</v>
      </c>
      <c r="AE1987" s="66" t="s">
        <v>2552</v>
      </c>
      <c r="AF1987" s="65" t="s">
        <v>2550</v>
      </c>
      <c r="AG1987" s="60" t="s">
        <v>144</v>
      </c>
    </row>
    <row r="1988" spans="2:33" customFormat="1" x14ac:dyDescent="0.45"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D1988" s="65">
        <v>1983</v>
      </c>
      <c r="AE1988" s="66" t="s">
        <v>2553</v>
      </c>
      <c r="AF1988" s="65" t="s">
        <v>2550</v>
      </c>
      <c r="AG1988" s="60" t="s">
        <v>144</v>
      </c>
    </row>
    <row r="1989" spans="2:33" customFormat="1" x14ac:dyDescent="0.45">
      <c r="B1989" s="85"/>
      <c r="C1989" s="85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D1989" s="65">
        <v>1984</v>
      </c>
      <c r="AE1989" s="66" t="s">
        <v>2554</v>
      </c>
      <c r="AF1989" s="65" t="s">
        <v>2550</v>
      </c>
      <c r="AG1989" s="60" t="s">
        <v>144</v>
      </c>
    </row>
    <row r="1990" spans="2:33" customFormat="1" x14ac:dyDescent="0.45">
      <c r="B1990" s="85"/>
      <c r="C1990" s="85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D1990" s="65">
        <v>1985</v>
      </c>
      <c r="AE1990" s="66" t="s">
        <v>2555</v>
      </c>
      <c r="AF1990" s="65" t="s">
        <v>2550</v>
      </c>
      <c r="AG1990" s="60" t="s">
        <v>144</v>
      </c>
    </row>
    <row r="1991" spans="2:33" customFormat="1" x14ac:dyDescent="0.45">
      <c r="B1991" s="85"/>
      <c r="C1991" s="85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D1991" s="65">
        <v>1986</v>
      </c>
      <c r="AE1991" s="66" t="s">
        <v>2556</v>
      </c>
      <c r="AF1991" s="65" t="s">
        <v>2550</v>
      </c>
      <c r="AG1991" s="60" t="s">
        <v>144</v>
      </c>
    </row>
    <row r="1992" spans="2:33" customFormat="1" x14ac:dyDescent="0.45">
      <c r="B1992" s="85"/>
      <c r="C1992" s="85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D1992" s="65">
        <v>1987</v>
      </c>
      <c r="AE1992" s="66" t="s">
        <v>2557</v>
      </c>
      <c r="AF1992" s="65" t="s">
        <v>2558</v>
      </c>
      <c r="AG1992" s="60" t="s">
        <v>144</v>
      </c>
    </row>
    <row r="1993" spans="2:33" customFormat="1" x14ac:dyDescent="0.45"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D1993" s="65">
        <v>1988</v>
      </c>
      <c r="AE1993" s="66" t="s">
        <v>2559</v>
      </c>
      <c r="AF1993" s="65" t="s">
        <v>2560</v>
      </c>
      <c r="AG1993" s="60" t="s">
        <v>144</v>
      </c>
    </row>
    <row r="1994" spans="2:33" customFormat="1" x14ac:dyDescent="0.45">
      <c r="B1994" s="85"/>
      <c r="C1994" s="85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D1994" s="65">
        <v>1989</v>
      </c>
      <c r="AE1994" s="66" t="s">
        <v>2561</v>
      </c>
      <c r="AF1994" s="65" t="s">
        <v>2560</v>
      </c>
      <c r="AG1994" s="60" t="s">
        <v>144</v>
      </c>
    </row>
    <row r="1995" spans="2:33" customFormat="1" x14ac:dyDescent="0.45">
      <c r="B1995" s="85"/>
      <c r="C1995" s="85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D1995" s="65">
        <v>1990</v>
      </c>
      <c r="AE1995" s="66" t="s">
        <v>2562</v>
      </c>
      <c r="AF1995" s="65" t="s">
        <v>2563</v>
      </c>
      <c r="AG1995" s="60" t="s">
        <v>144</v>
      </c>
    </row>
    <row r="1996" spans="2:33" customFormat="1" x14ac:dyDescent="0.45">
      <c r="B1996" s="85"/>
      <c r="C1996" s="85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D1996" s="65">
        <v>1991</v>
      </c>
      <c r="AE1996" s="66" t="s">
        <v>2564</v>
      </c>
      <c r="AF1996" s="65" t="s">
        <v>2563</v>
      </c>
      <c r="AG1996" s="60" t="s">
        <v>144</v>
      </c>
    </row>
    <row r="1997" spans="2:33" customFormat="1" x14ac:dyDescent="0.45">
      <c r="B1997" s="85"/>
      <c r="C1997" s="85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D1997" s="65">
        <v>1992</v>
      </c>
      <c r="AE1997" s="66" t="s">
        <v>2565</v>
      </c>
      <c r="AF1997" s="65" t="s">
        <v>2563</v>
      </c>
      <c r="AG1997" s="60" t="s">
        <v>144</v>
      </c>
    </row>
    <row r="1998" spans="2:33" customFormat="1" x14ac:dyDescent="0.45">
      <c r="B1998" s="85"/>
      <c r="C1998" s="85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D1998" s="65">
        <v>1993</v>
      </c>
      <c r="AE1998" s="66" t="s">
        <v>2566</v>
      </c>
      <c r="AF1998" s="65" t="s">
        <v>2563</v>
      </c>
      <c r="AG1998" s="60" t="s">
        <v>144</v>
      </c>
    </row>
    <row r="1999" spans="2:33" customFormat="1" x14ac:dyDescent="0.45">
      <c r="B1999" s="85"/>
      <c r="C1999" s="85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D1999" s="65">
        <v>1994</v>
      </c>
      <c r="AE1999" s="66" t="s">
        <v>2567</v>
      </c>
      <c r="AF1999" s="65" t="s">
        <v>2563</v>
      </c>
      <c r="AG1999" s="60" t="s">
        <v>144</v>
      </c>
    </row>
    <row r="2000" spans="2:33" customFormat="1" x14ac:dyDescent="0.45">
      <c r="B2000" s="85"/>
      <c r="C2000" s="85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D2000" s="65">
        <v>1995</v>
      </c>
      <c r="AE2000" s="66" t="s">
        <v>2568</v>
      </c>
      <c r="AF2000" s="65" t="s">
        <v>2563</v>
      </c>
      <c r="AG2000" s="60" t="s">
        <v>144</v>
      </c>
    </row>
    <row r="2001" spans="2:33" customFormat="1" x14ac:dyDescent="0.45">
      <c r="B2001" s="85"/>
      <c r="C2001" s="85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D2001" s="65">
        <v>1996</v>
      </c>
      <c r="AE2001" s="66" t="s">
        <v>2569</v>
      </c>
      <c r="AF2001" s="65" t="s">
        <v>2563</v>
      </c>
      <c r="AG2001" s="60" t="s">
        <v>144</v>
      </c>
    </row>
    <row r="2002" spans="2:33" customFormat="1" x14ac:dyDescent="0.45">
      <c r="B2002" s="85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D2002" s="65">
        <v>1997</v>
      </c>
      <c r="AE2002" s="66" t="s">
        <v>2570</v>
      </c>
      <c r="AF2002" s="65" t="s">
        <v>2563</v>
      </c>
      <c r="AG2002" s="60" t="s">
        <v>144</v>
      </c>
    </row>
    <row r="2003" spans="2:33" customFormat="1" x14ac:dyDescent="0.45">
      <c r="B2003" s="85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D2003" s="65">
        <v>1998</v>
      </c>
      <c r="AE2003" s="66" t="s">
        <v>2571</v>
      </c>
      <c r="AF2003" s="65" t="s">
        <v>2563</v>
      </c>
      <c r="AG2003" s="60" t="s">
        <v>144</v>
      </c>
    </row>
    <row r="2004" spans="2:33" customFormat="1" x14ac:dyDescent="0.45">
      <c r="B2004" s="85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D2004" s="65">
        <v>1999</v>
      </c>
      <c r="AE2004" s="66" t="s">
        <v>2572</v>
      </c>
      <c r="AF2004" s="65" t="s">
        <v>2563</v>
      </c>
      <c r="AG2004" s="60" t="s">
        <v>144</v>
      </c>
    </row>
    <row r="2005" spans="2:33" customFormat="1" x14ac:dyDescent="0.45"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D2005" s="65">
        <v>2000</v>
      </c>
      <c r="AE2005" s="66" t="s">
        <v>2573</v>
      </c>
      <c r="AF2005" s="65" t="s">
        <v>2574</v>
      </c>
      <c r="AG2005" s="60" t="s">
        <v>144</v>
      </c>
    </row>
    <row r="2006" spans="2:33" customFormat="1" x14ac:dyDescent="0.45">
      <c r="B2006" s="85"/>
      <c r="C2006" s="85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D2006" s="65">
        <v>2001</v>
      </c>
      <c r="AE2006" s="66" t="s">
        <v>2575</v>
      </c>
      <c r="AF2006" s="65" t="s">
        <v>2576</v>
      </c>
      <c r="AG2006" s="60" t="s">
        <v>144</v>
      </c>
    </row>
    <row r="2007" spans="2:33" customFormat="1" x14ac:dyDescent="0.45">
      <c r="B2007" s="85"/>
      <c r="C2007" s="85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D2007" s="65">
        <v>2002</v>
      </c>
      <c r="AE2007" s="66" t="s">
        <v>2577</v>
      </c>
      <c r="AF2007" s="65" t="s">
        <v>2576</v>
      </c>
      <c r="AG2007" s="60" t="s">
        <v>144</v>
      </c>
    </row>
    <row r="2008" spans="2:33" customFormat="1" x14ac:dyDescent="0.45">
      <c r="B2008" s="85"/>
      <c r="C2008" s="85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D2008" s="65">
        <v>2003</v>
      </c>
      <c r="AE2008" s="66" t="s">
        <v>2578</v>
      </c>
      <c r="AF2008" s="65" t="s">
        <v>2576</v>
      </c>
      <c r="AG2008" s="60" t="s">
        <v>144</v>
      </c>
    </row>
    <row r="2009" spans="2:33" customFormat="1" x14ac:dyDescent="0.45">
      <c r="B2009" s="85"/>
      <c r="C2009" s="85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D2009" s="65">
        <v>2004</v>
      </c>
      <c r="AE2009" s="66" t="s">
        <v>2579</v>
      </c>
      <c r="AF2009" s="65" t="s">
        <v>2576</v>
      </c>
      <c r="AG2009" s="60" t="s">
        <v>144</v>
      </c>
    </row>
    <row r="2010" spans="2:33" customFormat="1" x14ac:dyDescent="0.45">
      <c r="B2010" s="85"/>
      <c r="C2010" s="85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D2010" s="65">
        <v>2005</v>
      </c>
      <c r="AE2010" s="66" t="s">
        <v>2580</v>
      </c>
      <c r="AF2010" s="65" t="s">
        <v>2576</v>
      </c>
      <c r="AG2010" s="60" t="s">
        <v>144</v>
      </c>
    </row>
    <row r="2011" spans="2:33" customFormat="1" x14ac:dyDescent="0.45">
      <c r="B2011" s="85"/>
      <c r="C2011" s="85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D2011" s="65">
        <v>2006</v>
      </c>
      <c r="AE2011" s="66" t="s">
        <v>2581</v>
      </c>
      <c r="AF2011" s="65" t="s">
        <v>2576</v>
      </c>
      <c r="AG2011" s="60" t="s">
        <v>144</v>
      </c>
    </row>
    <row r="2012" spans="2:33" customFormat="1" x14ac:dyDescent="0.45">
      <c r="B2012" s="85"/>
      <c r="C2012" s="85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D2012" s="65">
        <v>2007</v>
      </c>
      <c r="AE2012" s="66" t="s">
        <v>2582</v>
      </c>
      <c r="AF2012" s="65" t="s">
        <v>2576</v>
      </c>
      <c r="AG2012" s="60" t="s">
        <v>144</v>
      </c>
    </row>
    <row r="2013" spans="2:33" customFormat="1" x14ac:dyDescent="0.45">
      <c r="B2013" s="85"/>
      <c r="C2013" s="85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D2013" s="65">
        <v>2008</v>
      </c>
      <c r="AE2013" s="66" t="s">
        <v>2583</v>
      </c>
      <c r="AF2013" s="65" t="s">
        <v>2576</v>
      </c>
      <c r="AG2013" s="60" t="s">
        <v>144</v>
      </c>
    </row>
    <row r="2014" spans="2:33" customFormat="1" x14ac:dyDescent="0.45">
      <c r="B2014" s="85"/>
      <c r="C2014" s="85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D2014" s="65">
        <v>2009</v>
      </c>
      <c r="AE2014" s="66" t="s">
        <v>2584</v>
      </c>
      <c r="AF2014" s="65" t="s">
        <v>2576</v>
      </c>
      <c r="AG2014" s="60" t="s">
        <v>144</v>
      </c>
    </row>
    <row r="2015" spans="2:33" customFormat="1" x14ac:dyDescent="0.45"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D2015" s="65">
        <v>2010</v>
      </c>
      <c r="AE2015" s="66" t="s">
        <v>2585</v>
      </c>
      <c r="AF2015" s="65" t="s">
        <v>2576</v>
      </c>
      <c r="AG2015" s="60" t="s">
        <v>144</v>
      </c>
    </row>
    <row r="2016" spans="2:33" customFormat="1" x14ac:dyDescent="0.45"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D2016" s="65">
        <v>2011</v>
      </c>
      <c r="AE2016" s="66" t="s">
        <v>2586</v>
      </c>
      <c r="AF2016" s="65" t="s">
        <v>2587</v>
      </c>
      <c r="AG2016" s="60" t="s">
        <v>144</v>
      </c>
    </row>
    <row r="2017" spans="2:33" customFormat="1" x14ac:dyDescent="0.45"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D2017" s="65">
        <v>2012</v>
      </c>
      <c r="AE2017" s="66" t="s">
        <v>2588</v>
      </c>
      <c r="AF2017" s="65" t="s">
        <v>2587</v>
      </c>
      <c r="AG2017" s="60" t="s">
        <v>144</v>
      </c>
    </row>
    <row r="2018" spans="2:33" customFormat="1" x14ac:dyDescent="0.45">
      <c r="B2018" s="85"/>
      <c r="C2018" s="85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D2018" s="65">
        <v>2013</v>
      </c>
      <c r="AE2018" s="66" t="s">
        <v>2589</v>
      </c>
      <c r="AF2018" s="65" t="s">
        <v>2590</v>
      </c>
      <c r="AG2018" s="60" t="s">
        <v>144</v>
      </c>
    </row>
    <row r="2019" spans="2:33" customFormat="1" x14ac:dyDescent="0.45">
      <c r="B2019" s="85"/>
      <c r="C2019" s="85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D2019" s="65">
        <v>2014</v>
      </c>
      <c r="AE2019" s="66" t="s">
        <v>2591</v>
      </c>
      <c r="AF2019" s="65" t="s">
        <v>2592</v>
      </c>
      <c r="AG2019" s="60" t="s">
        <v>144</v>
      </c>
    </row>
    <row r="2020" spans="2:33" customFormat="1" x14ac:dyDescent="0.45">
      <c r="B2020" s="85"/>
      <c r="C2020" s="85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D2020" s="65">
        <v>2015</v>
      </c>
      <c r="AE2020" s="66" t="s">
        <v>2593</v>
      </c>
      <c r="AF2020" s="65" t="s">
        <v>2592</v>
      </c>
      <c r="AG2020" s="60" t="s">
        <v>144</v>
      </c>
    </row>
    <row r="2021" spans="2:33" customFormat="1" x14ac:dyDescent="0.45">
      <c r="B2021" s="85"/>
      <c r="C2021" s="85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D2021" s="65">
        <v>2016</v>
      </c>
      <c r="AE2021" s="66" t="s">
        <v>2594</v>
      </c>
      <c r="AF2021" s="65" t="s">
        <v>2595</v>
      </c>
      <c r="AG2021" s="60" t="s">
        <v>144</v>
      </c>
    </row>
    <row r="2022" spans="2:33" customFormat="1" x14ac:dyDescent="0.45">
      <c r="B2022" s="85"/>
      <c r="C2022" s="85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D2022" s="65">
        <v>2017</v>
      </c>
      <c r="AE2022" s="66" t="s">
        <v>2596</v>
      </c>
      <c r="AF2022" s="65" t="s">
        <v>2595</v>
      </c>
      <c r="AG2022" s="60" t="s">
        <v>144</v>
      </c>
    </row>
    <row r="2023" spans="2:33" customFormat="1" x14ac:dyDescent="0.45">
      <c r="B2023" s="85"/>
      <c r="C2023" s="85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5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5"/>
      <c r="AB2023" s="85"/>
      <c r="AD2023" s="65">
        <v>2018</v>
      </c>
      <c r="AE2023" s="66" t="s">
        <v>2597</v>
      </c>
      <c r="AF2023" s="65" t="s">
        <v>2595</v>
      </c>
      <c r="AG2023" s="60" t="s">
        <v>144</v>
      </c>
    </row>
    <row r="2024" spans="2:33" customFormat="1" x14ac:dyDescent="0.45">
      <c r="B2024" s="85"/>
      <c r="C2024" s="85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D2024" s="65">
        <v>2019</v>
      </c>
      <c r="AE2024" s="66" t="s">
        <v>2598</v>
      </c>
      <c r="AF2024" s="65" t="s">
        <v>2599</v>
      </c>
      <c r="AG2024" s="60" t="s">
        <v>144</v>
      </c>
    </row>
    <row r="2025" spans="2:33" customFormat="1" x14ac:dyDescent="0.45">
      <c r="B2025" s="85"/>
      <c r="C2025" s="85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D2025" s="65">
        <v>2020</v>
      </c>
      <c r="AE2025" s="66" t="s">
        <v>2600</v>
      </c>
      <c r="AF2025" s="65" t="s">
        <v>2599</v>
      </c>
      <c r="AG2025" s="60" t="s">
        <v>144</v>
      </c>
    </row>
    <row r="2026" spans="2:33" customFormat="1" x14ac:dyDescent="0.45">
      <c r="B2026" s="85"/>
      <c r="C2026" s="85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D2026" s="65">
        <v>2021</v>
      </c>
      <c r="AE2026" s="66" t="s">
        <v>2601</v>
      </c>
      <c r="AF2026" s="65" t="s">
        <v>2599</v>
      </c>
      <c r="AG2026" s="60" t="s">
        <v>144</v>
      </c>
    </row>
    <row r="2027" spans="2:33" customFormat="1" x14ac:dyDescent="0.45">
      <c r="B2027" s="85"/>
      <c r="C2027" s="85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D2027" s="65">
        <v>2022</v>
      </c>
      <c r="AE2027" s="66" t="s">
        <v>2602</v>
      </c>
      <c r="AF2027" s="65" t="s">
        <v>2599</v>
      </c>
      <c r="AG2027" s="60" t="s">
        <v>144</v>
      </c>
    </row>
    <row r="2028" spans="2:33" customFormat="1" x14ac:dyDescent="0.45">
      <c r="B2028" s="85"/>
      <c r="C2028" s="85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D2028" s="65">
        <v>2023</v>
      </c>
      <c r="AE2028" s="66" t="s">
        <v>2603</v>
      </c>
      <c r="AF2028" s="65" t="s">
        <v>2599</v>
      </c>
      <c r="AG2028" s="60" t="s">
        <v>144</v>
      </c>
    </row>
    <row r="2029" spans="2:33" customFormat="1" x14ac:dyDescent="0.45">
      <c r="B2029" s="85"/>
      <c r="C2029" s="85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D2029" s="65">
        <v>2024</v>
      </c>
      <c r="AE2029" s="66" t="s">
        <v>2604</v>
      </c>
      <c r="AF2029" s="65" t="s">
        <v>2599</v>
      </c>
      <c r="AG2029" s="60" t="s">
        <v>144</v>
      </c>
    </row>
    <row r="2030" spans="2:33" customFormat="1" x14ac:dyDescent="0.45">
      <c r="B2030" s="85"/>
      <c r="C2030" s="85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D2030" s="65">
        <v>2025</v>
      </c>
      <c r="AE2030" s="66" t="s">
        <v>2605</v>
      </c>
      <c r="AF2030" s="65" t="s">
        <v>2599</v>
      </c>
      <c r="AG2030" s="60" t="s">
        <v>144</v>
      </c>
    </row>
    <row r="2031" spans="2:33" customFormat="1" x14ac:dyDescent="0.45">
      <c r="B2031" s="85"/>
      <c r="C2031" s="85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D2031" s="65">
        <v>2026</v>
      </c>
      <c r="AE2031" s="66" t="s">
        <v>2606</v>
      </c>
      <c r="AF2031" s="65" t="s">
        <v>2599</v>
      </c>
      <c r="AG2031" s="60" t="s">
        <v>144</v>
      </c>
    </row>
    <row r="2032" spans="2:33" customFormat="1" x14ac:dyDescent="0.45">
      <c r="B2032" s="85"/>
      <c r="C2032" s="85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D2032" s="65">
        <v>2027</v>
      </c>
      <c r="AE2032" s="66" t="s">
        <v>2607</v>
      </c>
      <c r="AF2032" s="65" t="s">
        <v>2599</v>
      </c>
      <c r="AG2032" s="60" t="s">
        <v>144</v>
      </c>
    </row>
    <row r="2033" spans="2:33" customFormat="1" x14ac:dyDescent="0.45">
      <c r="B2033" s="85"/>
      <c r="C2033" s="85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D2033" s="65">
        <v>2028</v>
      </c>
      <c r="AE2033" s="66" t="s">
        <v>2608</v>
      </c>
      <c r="AF2033" s="65" t="s">
        <v>2599</v>
      </c>
      <c r="AG2033" s="60" t="s">
        <v>144</v>
      </c>
    </row>
    <row r="2034" spans="2:33" customFormat="1" x14ac:dyDescent="0.45">
      <c r="B2034" s="85"/>
      <c r="C2034" s="85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D2034" s="65">
        <v>2029</v>
      </c>
      <c r="AE2034" s="66" t="s">
        <v>2609</v>
      </c>
      <c r="AF2034" s="65" t="s">
        <v>2599</v>
      </c>
      <c r="AG2034" s="60" t="s">
        <v>144</v>
      </c>
    </row>
    <row r="2035" spans="2:33" customFormat="1" x14ac:dyDescent="0.45">
      <c r="B2035" s="85"/>
      <c r="C2035" s="85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D2035" s="65">
        <v>2030</v>
      </c>
      <c r="AE2035" s="66" t="s">
        <v>2610</v>
      </c>
      <c r="AF2035" s="65" t="s">
        <v>2599</v>
      </c>
      <c r="AG2035" s="60" t="s">
        <v>144</v>
      </c>
    </row>
    <row r="2036" spans="2:33" customFormat="1" x14ac:dyDescent="0.45">
      <c r="B2036" s="85"/>
      <c r="C2036" s="85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D2036" s="65">
        <v>2031</v>
      </c>
      <c r="AE2036" s="66" t="s">
        <v>2611</v>
      </c>
      <c r="AF2036" s="65" t="s">
        <v>2599</v>
      </c>
      <c r="AG2036" s="60" t="s">
        <v>144</v>
      </c>
    </row>
    <row r="2037" spans="2:33" customFormat="1" x14ac:dyDescent="0.45">
      <c r="B2037" s="85"/>
      <c r="C2037" s="85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D2037" s="65">
        <v>2032</v>
      </c>
      <c r="AE2037" s="66" t="s">
        <v>2612</v>
      </c>
      <c r="AF2037" s="65" t="s">
        <v>2599</v>
      </c>
      <c r="AG2037" s="60" t="s">
        <v>144</v>
      </c>
    </row>
    <row r="2038" spans="2:33" customFormat="1" x14ac:dyDescent="0.45">
      <c r="B2038" s="85"/>
      <c r="C2038" s="85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D2038" s="65">
        <v>2033</v>
      </c>
      <c r="AE2038" s="66" t="s">
        <v>73</v>
      </c>
      <c r="AF2038" s="65" t="s">
        <v>2599</v>
      </c>
      <c r="AG2038" s="60" t="s">
        <v>144</v>
      </c>
    </row>
    <row r="2039" spans="2:33" customFormat="1" x14ac:dyDescent="0.45">
      <c r="B2039" s="85"/>
      <c r="C2039" s="85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D2039" s="65">
        <v>2034</v>
      </c>
      <c r="AE2039" s="66" t="s">
        <v>2613</v>
      </c>
      <c r="AF2039" s="65" t="s">
        <v>2599</v>
      </c>
      <c r="AG2039" s="60" t="s">
        <v>144</v>
      </c>
    </row>
    <row r="2040" spans="2:33" customFormat="1" x14ac:dyDescent="0.45">
      <c r="B2040" s="85"/>
      <c r="C2040" s="85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D2040" s="65">
        <v>2035</v>
      </c>
      <c r="AE2040" s="66" t="s">
        <v>2614</v>
      </c>
      <c r="AF2040" s="65" t="s">
        <v>2615</v>
      </c>
      <c r="AG2040" s="60" t="s">
        <v>144</v>
      </c>
    </row>
    <row r="2041" spans="2:33" customFormat="1" x14ac:dyDescent="0.45">
      <c r="B2041" s="85"/>
      <c r="C2041" s="85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D2041" s="65">
        <v>2036</v>
      </c>
      <c r="AE2041" s="66" t="s">
        <v>2616</v>
      </c>
      <c r="AF2041" s="65" t="s">
        <v>2615</v>
      </c>
      <c r="AG2041" s="60" t="s">
        <v>144</v>
      </c>
    </row>
    <row r="2042" spans="2:33" customFormat="1" x14ac:dyDescent="0.45">
      <c r="B2042" s="85"/>
      <c r="C2042" s="85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D2042" s="65">
        <v>2037</v>
      </c>
      <c r="AE2042" s="66" t="s">
        <v>2617</v>
      </c>
      <c r="AF2042" s="65" t="s">
        <v>2615</v>
      </c>
      <c r="AG2042" s="60" t="s">
        <v>144</v>
      </c>
    </row>
    <row r="2043" spans="2:33" customFormat="1" x14ac:dyDescent="0.45">
      <c r="B2043" s="85"/>
      <c r="C2043" s="85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D2043" s="65">
        <v>2038</v>
      </c>
      <c r="AE2043" s="66" t="s">
        <v>2618</v>
      </c>
      <c r="AF2043" s="65" t="s">
        <v>2615</v>
      </c>
      <c r="AG2043" s="60" t="s">
        <v>144</v>
      </c>
    </row>
    <row r="2044" spans="2:33" customFormat="1" x14ac:dyDescent="0.45">
      <c r="B2044" s="85"/>
      <c r="C2044" s="85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D2044" s="65">
        <v>2039</v>
      </c>
      <c r="AE2044" s="66" t="s">
        <v>2619</v>
      </c>
      <c r="AF2044" s="65" t="s">
        <v>2615</v>
      </c>
      <c r="AG2044" s="60" t="s">
        <v>144</v>
      </c>
    </row>
    <row r="2045" spans="2:33" customFormat="1" x14ac:dyDescent="0.45">
      <c r="B2045" s="85"/>
      <c r="C2045" s="85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D2045" s="65">
        <v>2040</v>
      </c>
      <c r="AE2045" s="66" t="s">
        <v>2620</v>
      </c>
      <c r="AF2045" s="65" t="s">
        <v>2615</v>
      </c>
      <c r="AG2045" s="60" t="s">
        <v>144</v>
      </c>
    </row>
    <row r="2046" spans="2:33" customFormat="1" x14ac:dyDescent="0.45">
      <c r="B2046" s="85"/>
      <c r="C2046" s="85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D2046" s="65">
        <v>2041</v>
      </c>
      <c r="AE2046" s="66" t="s">
        <v>2621</v>
      </c>
      <c r="AF2046" s="65" t="s">
        <v>2615</v>
      </c>
      <c r="AG2046" s="60" t="s">
        <v>144</v>
      </c>
    </row>
    <row r="2047" spans="2:33" customFormat="1" x14ac:dyDescent="0.45">
      <c r="B2047" s="85"/>
      <c r="C2047" s="85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D2047" s="65">
        <v>2042</v>
      </c>
      <c r="AE2047" s="66" t="s">
        <v>2622</v>
      </c>
      <c r="AF2047" s="65" t="s">
        <v>2615</v>
      </c>
      <c r="AG2047" s="60" t="s">
        <v>144</v>
      </c>
    </row>
    <row r="2048" spans="2:33" customFormat="1" x14ac:dyDescent="0.45">
      <c r="B2048" s="85"/>
      <c r="C2048" s="85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D2048" s="65">
        <v>2043</v>
      </c>
      <c r="AE2048" s="66" t="s">
        <v>2623</v>
      </c>
      <c r="AF2048" s="65" t="s">
        <v>2615</v>
      </c>
      <c r="AG2048" s="60" t="s">
        <v>144</v>
      </c>
    </row>
    <row r="2049" spans="2:33" customFormat="1" x14ac:dyDescent="0.45">
      <c r="B2049" s="85"/>
      <c r="C2049" s="85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D2049" s="65">
        <v>2044</v>
      </c>
      <c r="AE2049" s="66" t="s">
        <v>2624</v>
      </c>
      <c r="AF2049" s="65" t="s">
        <v>2615</v>
      </c>
      <c r="AG2049" s="60" t="s">
        <v>144</v>
      </c>
    </row>
    <row r="2050" spans="2:33" customFormat="1" x14ac:dyDescent="0.45">
      <c r="B2050" s="85"/>
      <c r="C2050" s="85"/>
      <c r="D2050" s="85"/>
      <c r="E2050" s="85"/>
      <c r="F2050" s="85"/>
      <c r="G2050" s="85"/>
      <c r="H2050" s="85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D2050" s="65">
        <v>2045</v>
      </c>
      <c r="AE2050" s="66" t="s">
        <v>2625</v>
      </c>
      <c r="AF2050" s="65" t="s">
        <v>2615</v>
      </c>
      <c r="AG2050" s="60" t="s">
        <v>144</v>
      </c>
    </row>
    <row r="2051" spans="2:33" customFormat="1" x14ac:dyDescent="0.45">
      <c r="B2051" s="85"/>
      <c r="C2051" s="85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D2051" s="65">
        <v>2046</v>
      </c>
      <c r="AE2051" s="66" t="s">
        <v>2626</v>
      </c>
      <c r="AF2051" s="65" t="s">
        <v>2627</v>
      </c>
      <c r="AG2051" s="60" t="s">
        <v>144</v>
      </c>
    </row>
    <row r="2052" spans="2:33" customFormat="1" x14ac:dyDescent="0.45">
      <c r="B2052" s="85"/>
      <c r="C2052" s="85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D2052" s="65">
        <v>2047</v>
      </c>
      <c r="AE2052" s="66" t="s">
        <v>2628</v>
      </c>
      <c r="AF2052" s="65" t="s">
        <v>2627</v>
      </c>
      <c r="AG2052" s="60" t="s">
        <v>144</v>
      </c>
    </row>
    <row r="2053" spans="2:33" customFormat="1" x14ac:dyDescent="0.45">
      <c r="B2053" s="85"/>
      <c r="C2053" s="85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D2053" s="65">
        <v>2048</v>
      </c>
      <c r="AE2053" s="66" t="s">
        <v>2629</v>
      </c>
      <c r="AF2053" s="65" t="s">
        <v>2627</v>
      </c>
      <c r="AG2053" s="60" t="s">
        <v>144</v>
      </c>
    </row>
    <row r="2054" spans="2:33" customFormat="1" x14ac:dyDescent="0.45">
      <c r="B2054" s="85"/>
      <c r="C2054" s="85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D2054" s="65">
        <v>2049</v>
      </c>
      <c r="AE2054" s="66" t="s">
        <v>36</v>
      </c>
      <c r="AF2054" s="65" t="s">
        <v>2630</v>
      </c>
      <c r="AG2054" s="60" t="s">
        <v>144</v>
      </c>
    </row>
    <row r="2055" spans="2:33" customFormat="1" x14ac:dyDescent="0.45"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D2055" s="65">
        <v>2050</v>
      </c>
      <c r="AE2055" s="66" t="s">
        <v>2631</v>
      </c>
      <c r="AF2055" s="65" t="s">
        <v>2632</v>
      </c>
      <c r="AG2055" s="60" t="s">
        <v>144</v>
      </c>
    </row>
    <row r="2056" spans="2:33" customFormat="1" x14ac:dyDescent="0.45">
      <c r="B2056" s="85"/>
      <c r="C2056" s="85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D2056" s="65">
        <v>2051</v>
      </c>
      <c r="AE2056" s="66" t="s">
        <v>2633</v>
      </c>
      <c r="AF2056" s="65" t="s">
        <v>2632</v>
      </c>
      <c r="AG2056" s="60" t="s">
        <v>144</v>
      </c>
    </row>
    <row r="2057" spans="2:33" customFormat="1" x14ac:dyDescent="0.45">
      <c r="B2057" s="85"/>
      <c r="C2057" s="85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D2057" s="65">
        <v>2052</v>
      </c>
      <c r="AE2057" s="66" t="s">
        <v>2634</v>
      </c>
      <c r="AF2057" s="65" t="s">
        <v>2632</v>
      </c>
      <c r="AG2057" s="60" t="s">
        <v>144</v>
      </c>
    </row>
    <row r="2058" spans="2:33" customFormat="1" x14ac:dyDescent="0.45">
      <c r="B2058" s="85"/>
      <c r="C2058" s="85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D2058" s="65">
        <v>2053</v>
      </c>
      <c r="AE2058" s="66" t="s">
        <v>2635</v>
      </c>
      <c r="AF2058" s="65" t="s">
        <v>2632</v>
      </c>
      <c r="AG2058" s="60" t="s">
        <v>144</v>
      </c>
    </row>
    <row r="2059" spans="2:33" customFormat="1" x14ac:dyDescent="0.45">
      <c r="B2059" s="85"/>
      <c r="C2059" s="85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D2059" s="65">
        <v>2054</v>
      </c>
      <c r="AE2059" s="66" t="s">
        <v>2636</v>
      </c>
      <c r="AF2059" s="65" t="s">
        <v>2632</v>
      </c>
      <c r="AG2059" s="60" t="s">
        <v>144</v>
      </c>
    </row>
    <row r="2060" spans="2:33" customFormat="1" x14ac:dyDescent="0.45">
      <c r="B2060" s="85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D2060" s="65">
        <v>2055</v>
      </c>
      <c r="AE2060" s="66" t="s">
        <v>2637</v>
      </c>
      <c r="AF2060" s="65" t="s">
        <v>2632</v>
      </c>
      <c r="AG2060" s="60" t="s">
        <v>144</v>
      </c>
    </row>
    <row r="2061" spans="2:33" customFormat="1" x14ac:dyDescent="0.45">
      <c r="B2061" s="85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D2061" s="65">
        <v>2056</v>
      </c>
      <c r="AE2061" s="66" t="s">
        <v>2638</v>
      </c>
      <c r="AF2061" s="65" t="s">
        <v>2632</v>
      </c>
      <c r="AG2061" s="60" t="s">
        <v>144</v>
      </c>
    </row>
    <row r="2062" spans="2:33" customFormat="1" x14ac:dyDescent="0.45">
      <c r="B2062" s="85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D2062" s="65">
        <v>2057</v>
      </c>
      <c r="AE2062" s="66" t="s">
        <v>2639</v>
      </c>
      <c r="AF2062" s="65" t="s">
        <v>2632</v>
      </c>
      <c r="AG2062" s="60" t="s">
        <v>144</v>
      </c>
    </row>
    <row r="2063" spans="2:33" customFormat="1" x14ac:dyDescent="0.45">
      <c r="B2063" s="85"/>
      <c r="C2063" s="85"/>
      <c r="D2063" s="85"/>
      <c r="E2063" s="85"/>
      <c r="F2063" s="85"/>
      <c r="G2063" s="85"/>
      <c r="H2063" s="85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D2063" s="65">
        <v>2058</v>
      </c>
      <c r="AE2063" s="66" t="s">
        <v>2640</v>
      </c>
      <c r="AF2063" s="65" t="s">
        <v>2632</v>
      </c>
      <c r="AG2063" s="60" t="s">
        <v>144</v>
      </c>
    </row>
    <row r="2064" spans="2:33" customFormat="1" x14ac:dyDescent="0.45"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D2064" s="65">
        <v>2059</v>
      </c>
      <c r="AE2064" s="66" t="s">
        <v>2641</v>
      </c>
      <c r="AF2064" s="65" t="s">
        <v>2632</v>
      </c>
      <c r="AG2064" s="60" t="s">
        <v>144</v>
      </c>
    </row>
    <row r="2065" spans="2:33" customFormat="1" x14ac:dyDescent="0.45">
      <c r="B2065" s="85"/>
      <c r="C2065" s="85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D2065" s="65">
        <v>2060</v>
      </c>
      <c r="AE2065" s="66" t="s">
        <v>2642</v>
      </c>
      <c r="AF2065" s="65" t="s">
        <v>2632</v>
      </c>
      <c r="AG2065" s="60" t="s">
        <v>144</v>
      </c>
    </row>
    <row r="2066" spans="2:33" customFormat="1" x14ac:dyDescent="0.45">
      <c r="B2066" s="85"/>
      <c r="C2066" s="85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D2066" s="65">
        <v>2061</v>
      </c>
      <c r="AE2066" s="66" t="s">
        <v>2643</v>
      </c>
      <c r="AF2066" s="65" t="s">
        <v>2632</v>
      </c>
      <c r="AG2066" s="60" t="s">
        <v>144</v>
      </c>
    </row>
    <row r="2067" spans="2:33" customFormat="1" x14ac:dyDescent="0.45">
      <c r="B2067" s="85"/>
      <c r="C2067" s="85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D2067" s="65">
        <v>2062</v>
      </c>
      <c r="AE2067" s="66" t="s">
        <v>2644</v>
      </c>
      <c r="AF2067" s="65" t="s">
        <v>2632</v>
      </c>
      <c r="AG2067" s="60" t="s">
        <v>144</v>
      </c>
    </row>
    <row r="2068" spans="2:33" customFormat="1" x14ac:dyDescent="0.45">
      <c r="B2068" s="85"/>
      <c r="C2068" s="85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D2068" s="65">
        <v>2063</v>
      </c>
      <c r="AE2068" s="66" t="s">
        <v>2645</v>
      </c>
      <c r="AF2068" s="65" t="s">
        <v>2632</v>
      </c>
      <c r="AG2068" s="60" t="s">
        <v>144</v>
      </c>
    </row>
    <row r="2069" spans="2:33" customFormat="1" x14ac:dyDescent="0.45">
      <c r="B2069" s="85"/>
      <c r="C2069" s="85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D2069" s="65">
        <v>2064</v>
      </c>
      <c r="AE2069" s="66" t="s">
        <v>2646</v>
      </c>
      <c r="AF2069" s="65" t="s">
        <v>2632</v>
      </c>
      <c r="AG2069" s="60" t="s">
        <v>144</v>
      </c>
    </row>
    <row r="2070" spans="2:33" customFormat="1" x14ac:dyDescent="0.45">
      <c r="B2070" s="85"/>
      <c r="C2070" s="85"/>
      <c r="D2070" s="85"/>
      <c r="E2070" s="85"/>
      <c r="F2070" s="85"/>
      <c r="G2070" s="85"/>
      <c r="H2070" s="85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D2070" s="65">
        <v>2065</v>
      </c>
      <c r="AE2070" s="66" t="s">
        <v>2647</v>
      </c>
      <c r="AF2070" s="65" t="s">
        <v>2632</v>
      </c>
      <c r="AG2070" s="60" t="s">
        <v>144</v>
      </c>
    </row>
    <row r="2071" spans="2:33" customFormat="1" x14ac:dyDescent="0.45"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D2071" s="65">
        <v>2066</v>
      </c>
      <c r="AE2071" s="66" t="s">
        <v>2648</v>
      </c>
      <c r="AF2071" s="65" t="s">
        <v>2649</v>
      </c>
      <c r="AG2071" s="60" t="s">
        <v>144</v>
      </c>
    </row>
    <row r="2072" spans="2:33" customFormat="1" x14ac:dyDescent="0.45">
      <c r="B2072" s="85"/>
      <c r="C2072" s="85"/>
      <c r="D2072" s="85"/>
      <c r="E2072" s="85"/>
      <c r="F2072" s="85"/>
      <c r="G2072" s="85"/>
      <c r="H2072" s="85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D2072" s="65">
        <v>2067</v>
      </c>
      <c r="AE2072" s="66" t="s">
        <v>2650</v>
      </c>
      <c r="AF2072" s="65" t="s">
        <v>2649</v>
      </c>
      <c r="AG2072" s="60" t="s">
        <v>144</v>
      </c>
    </row>
    <row r="2073" spans="2:33" customFormat="1" x14ac:dyDescent="0.45">
      <c r="B2073" s="85"/>
      <c r="C2073" s="85"/>
      <c r="D2073" s="85"/>
      <c r="E2073" s="85"/>
      <c r="F2073" s="85"/>
      <c r="G2073" s="85"/>
      <c r="H2073" s="85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D2073" s="65">
        <v>2068</v>
      </c>
      <c r="AE2073" s="66" t="s">
        <v>2651</v>
      </c>
      <c r="AF2073" s="65" t="s">
        <v>2649</v>
      </c>
      <c r="AG2073" s="60" t="s">
        <v>144</v>
      </c>
    </row>
    <row r="2074" spans="2:33" customFormat="1" x14ac:dyDescent="0.45">
      <c r="B2074" s="85"/>
      <c r="C2074" s="85"/>
      <c r="D2074" s="85"/>
      <c r="E2074" s="85"/>
      <c r="F2074" s="85"/>
      <c r="G2074" s="85"/>
      <c r="H2074" s="85"/>
      <c r="I2074" s="85"/>
      <c r="J2074" s="85"/>
      <c r="K2074" s="85"/>
      <c r="L2074" s="85"/>
      <c r="M2074" s="85"/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D2074" s="65">
        <v>2069</v>
      </c>
      <c r="AE2074" s="66" t="s">
        <v>2652</v>
      </c>
      <c r="AF2074" s="65" t="s">
        <v>2649</v>
      </c>
      <c r="AG2074" s="60" t="s">
        <v>144</v>
      </c>
    </row>
    <row r="2075" spans="2:33" customFormat="1" x14ac:dyDescent="0.45">
      <c r="B2075" s="85"/>
      <c r="C2075" s="85"/>
      <c r="D2075" s="85"/>
      <c r="E2075" s="85"/>
      <c r="F2075" s="85"/>
      <c r="G2075" s="85"/>
      <c r="H2075" s="85"/>
      <c r="I2075" s="85"/>
      <c r="J2075" s="85"/>
      <c r="K2075" s="85"/>
      <c r="L2075" s="85"/>
      <c r="M2075" s="85"/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D2075" s="65">
        <v>2070</v>
      </c>
      <c r="AE2075" s="66" t="s">
        <v>2653</v>
      </c>
      <c r="AF2075" s="65" t="s">
        <v>2649</v>
      </c>
      <c r="AG2075" s="60" t="s">
        <v>144</v>
      </c>
    </row>
    <row r="2076" spans="2:33" customFormat="1" x14ac:dyDescent="0.45">
      <c r="B2076" s="85"/>
      <c r="C2076" s="85"/>
      <c r="D2076" s="85"/>
      <c r="E2076" s="85"/>
      <c r="F2076" s="85"/>
      <c r="G2076" s="85"/>
      <c r="H2076" s="85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D2076" s="65">
        <v>2071</v>
      </c>
      <c r="AE2076" s="66" t="s">
        <v>2654</v>
      </c>
      <c r="AF2076" s="65" t="s">
        <v>2649</v>
      </c>
      <c r="AG2076" s="60" t="s">
        <v>144</v>
      </c>
    </row>
    <row r="2077" spans="2:33" customFormat="1" x14ac:dyDescent="0.45">
      <c r="B2077" s="85"/>
      <c r="C2077" s="85"/>
      <c r="D2077" s="85"/>
      <c r="E2077" s="85"/>
      <c r="F2077" s="85"/>
      <c r="G2077" s="85"/>
      <c r="H2077" s="85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D2077" s="65">
        <v>2072</v>
      </c>
      <c r="AE2077" s="66" t="s">
        <v>2655</v>
      </c>
      <c r="AF2077" s="65" t="s">
        <v>2649</v>
      </c>
      <c r="AG2077" s="60" t="s">
        <v>144</v>
      </c>
    </row>
    <row r="2078" spans="2:33" customFormat="1" x14ac:dyDescent="0.45">
      <c r="B2078" s="85"/>
      <c r="C2078" s="85"/>
      <c r="D2078" s="85"/>
      <c r="E2078" s="85"/>
      <c r="F2078" s="85"/>
      <c r="G2078" s="85"/>
      <c r="H2078" s="85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D2078" s="65">
        <v>2073</v>
      </c>
      <c r="AE2078" s="66" t="s">
        <v>2656</v>
      </c>
      <c r="AF2078" s="65" t="s">
        <v>2649</v>
      </c>
      <c r="AG2078" s="60" t="s">
        <v>144</v>
      </c>
    </row>
    <row r="2079" spans="2:33" customFormat="1" x14ac:dyDescent="0.45"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5"/>
      <c r="M2079" s="85"/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D2079" s="65">
        <v>2074</v>
      </c>
      <c r="AE2079" s="66" t="s">
        <v>2657</v>
      </c>
      <c r="AF2079" s="65" t="s">
        <v>2649</v>
      </c>
      <c r="AG2079" s="60" t="s">
        <v>144</v>
      </c>
    </row>
    <row r="2080" spans="2:33" customFormat="1" x14ac:dyDescent="0.45"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5"/>
      <c r="M2080" s="85"/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D2080" s="65">
        <v>2075</v>
      </c>
      <c r="AE2080" s="66" t="s">
        <v>2658</v>
      </c>
      <c r="AF2080" s="65" t="s">
        <v>2649</v>
      </c>
      <c r="AG2080" s="60" t="s">
        <v>144</v>
      </c>
    </row>
    <row r="2081" spans="2:33" customFormat="1" x14ac:dyDescent="0.45"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D2081" s="65">
        <v>2076</v>
      </c>
      <c r="AE2081" s="66" t="s">
        <v>40</v>
      </c>
      <c r="AF2081" s="65" t="s">
        <v>2659</v>
      </c>
      <c r="AG2081" s="60" t="s">
        <v>144</v>
      </c>
    </row>
    <row r="2082" spans="2:33" customFormat="1" x14ac:dyDescent="0.45">
      <c r="B2082" s="85"/>
      <c r="C2082" s="85"/>
      <c r="D2082" s="85"/>
      <c r="E2082" s="85"/>
      <c r="F2082" s="85"/>
      <c r="G2082" s="85"/>
      <c r="H2082" s="85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D2082" s="65">
        <v>2077</v>
      </c>
      <c r="AE2082" s="66" t="s">
        <v>2660</v>
      </c>
      <c r="AF2082" s="65" t="s">
        <v>2661</v>
      </c>
      <c r="AG2082" s="60" t="s">
        <v>144</v>
      </c>
    </row>
    <row r="2083" spans="2:33" customFormat="1" x14ac:dyDescent="0.45">
      <c r="B2083" s="85"/>
      <c r="C2083" s="85"/>
      <c r="D2083" s="85"/>
      <c r="E2083" s="85"/>
      <c r="F2083" s="85"/>
      <c r="G2083" s="85"/>
      <c r="H2083" s="85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D2083" s="65">
        <v>2078</v>
      </c>
      <c r="AE2083" s="66" t="s">
        <v>2662</v>
      </c>
      <c r="AF2083" s="65" t="s">
        <v>2661</v>
      </c>
      <c r="AG2083" s="60" t="s">
        <v>144</v>
      </c>
    </row>
    <row r="2084" spans="2:33" customFormat="1" x14ac:dyDescent="0.45">
      <c r="B2084" s="85"/>
      <c r="C2084" s="85"/>
      <c r="D2084" s="85"/>
      <c r="E2084" s="85"/>
      <c r="F2084" s="85"/>
      <c r="G2084" s="85"/>
      <c r="H2084" s="85"/>
      <c r="I2084" s="85"/>
      <c r="J2084" s="85"/>
      <c r="K2084" s="85"/>
      <c r="L2084" s="85"/>
      <c r="M2084" s="85"/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D2084" s="65">
        <v>2079</v>
      </c>
      <c r="AE2084" s="66" t="s">
        <v>2663</v>
      </c>
      <c r="AF2084" s="65" t="s">
        <v>2664</v>
      </c>
      <c r="AG2084" s="60" t="s">
        <v>144</v>
      </c>
    </row>
    <row r="2085" spans="2:33" customFormat="1" x14ac:dyDescent="0.45">
      <c r="B2085" s="85"/>
      <c r="C2085" s="85"/>
      <c r="D2085" s="85"/>
      <c r="E2085" s="85"/>
      <c r="F2085" s="85"/>
      <c r="G2085" s="85"/>
      <c r="H2085" s="85"/>
      <c r="I2085" s="85"/>
      <c r="J2085" s="85"/>
      <c r="K2085" s="85"/>
      <c r="L2085" s="85"/>
      <c r="M2085" s="85"/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D2085" s="65">
        <v>2080</v>
      </c>
      <c r="AE2085" s="66" t="s">
        <v>2665</v>
      </c>
      <c r="AF2085" s="65" t="s">
        <v>2664</v>
      </c>
      <c r="AG2085" s="60" t="s">
        <v>144</v>
      </c>
    </row>
    <row r="2086" spans="2:33" customFormat="1" x14ac:dyDescent="0.45">
      <c r="B2086" s="85"/>
      <c r="C2086" s="85"/>
      <c r="D2086" s="85"/>
      <c r="E2086" s="85"/>
      <c r="F2086" s="85"/>
      <c r="G2086" s="85"/>
      <c r="H2086" s="85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D2086" s="65">
        <v>2081</v>
      </c>
      <c r="AE2086" s="66" t="s">
        <v>2666</v>
      </c>
      <c r="AF2086" s="65" t="s">
        <v>2664</v>
      </c>
      <c r="AG2086" s="60" t="s">
        <v>144</v>
      </c>
    </row>
    <row r="2087" spans="2:33" customFormat="1" x14ac:dyDescent="0.45">
      <c r="B2087" s="85"/>
      <c r="C2087" s="85"/>
      <c r="D2087" s="85"/>
      <c r="E2087" s="85"/>
      <c r="F2087" s="85"/>
      <c r="G2087" s="85"/>
      <c r="H2087" s="85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D2087" s="65">
        <v>2082</v>
      </c>
      <c r="AE2087" s="66" t="s">
        <v>2667</v>
      </c>
      <c r="AF2087" s="65" t="s">
        <v>2664</v>
      </c>
      <c r="AG2087" s="60" t="s">
        <v>144</v>
      </c>
    </row>
    <row r="2088" spans="2:33" customFormat="1" x14ac:dyDescent="0.45">
      <c r="B2088" s="85"/>
      <c r="C2088" s="85"/>
      <c r="D2088" s="85"/>
      <c r="E2088" s="85"/>
      <c r="F2088" s="85"/>
      <c r="G2088" s="85"/>
      <c r="H2088" s="85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D2088" s="65">
        <v>2083</v>
      </c>
      <c r="AE2088" s="66" t="s">
        <v>2668</v>
      </c>
      <c r="AF2088" s="65" t="s">
        <v>2664</v>
      </c>
      <c r="AG2088" s="60" t="s">
        <v>144</v>
      </c>
    </row>
    <row r="2089" spans="2:33" customFormat="1" x14ac:dyDescent="0.45">
      <c r="B2089" s="85"/>
      <c r="C2089" s="85"/>
      <c r="D2089" s="85"/>
      <c r="E2089" s="85"/>
      <c r="F2089" s="85"/>
      <c r="G2089" s="85"/>
      <c r="H2089" s="85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D2089" s="65">
        <v>2084</v>
      </c>
      <c r="AE2089" s="66" t="s">
        <v>2669</v>
      </c>
      <c r="AF2089" s="65" t="s">
        <v>2664</v>
      </c>
      <c r="AG2089" s="60" t="s">
        <v>144</v>
      </c>
    </row>
    <row r="2090" spans="2:33" customFormat="1" x14ac:dyDescent="0.45">
      <c r="B2090" s="85"/>
      <c r="C2090" s="85"/>
      <c r="D2090" s="85"/>
      <c r="E2090" s="85"/>
      <c r="F2090" s="85"/>
      <c r="G2090" s="85"/>
      <c r="H2090" s="85"/>
      <c r="I2090" s="85"/>
      <c r="J2090" s="85"/>
      <c r="K2090" s="85"/>
      <c r="L2090" s="85"/>
      <c r="M2090" s="85"/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D2090" s="65">
        <v>2085</v>
      </c>
      <c r="AE2090" s="66" t="s">
        <v>2670</v>
      </c>
      <c r="AF2090" s="65" t="s">
        <v>2664</v>
      </c>
      <c r="AG2090" s="60" t="s">
        <v>144</v>
      </c>
    </row>
    <row r="2091" spans="2:33" customFormat="1" x14ac:dyDescent="0.45">
      <c r="B2091" s="85"/>
      <c r="C2091" s="85"/>
      <c r="D2091" s="85"/>
      <c r="E2091" s="85"/>
      <c r="F2091" s="85"/>
      <c r="G2091" s="85"/>
      <c r="H2091" s="85"/>
      <c r="I2091" s="85"/>
      <c r="J2091" s="85"/>
      <c r="K2091" s="85"/>
      <c r="L2091" s="85"/>
      <c r="M2091" s="85"/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D2091" s="65">
        <v>2086</v>
      </c>
      <c r="AE2091" s="66" t="s">
        <v>2671</v>
      </c>
      <c r="AF2091" s="65" t="s">
        <v>2664</v>
      </c>
      <c r="AG2091" s="60" t="s">
        <v>144</v>
      </c>
    </row>
    <row r="2092" spans="2:33" customFormat="1" x14ac:dyDescent="0.45">
      <c r="B2092" s="85"/>
      <c r="C2092" s="85"/>
      <c r="D2092" s="85"/>
      <c r="E2092" s="85"/>
      <c r="F2092" s="85"/>
      <c r="G2092" s="85"/>
      <c r="H2092" s="85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D2092" s="65">
        <v>2087</v>
      </c>
      <c r="AE2092" s="66" t="s">
        <v>2672</v>
      </c>
      <c r="AF2092" s="65" t="s">
        <v>2664</v>
      </c>
      <c r="AG2092" s="60" t="s">
        <v>144</v>
      </c>
    </row>
    <row r="2093" spans="2:33" customFormat="1" x14ac:dyDescent="0.45">
      <c r="B2093" s="85"/>
      <c r="C2093" s="85"/>
      <c r="D2093" s="85"/>
      <c r="E2093" s="85"/>
      <c r="F2093" s="85"/>
      <c r="G2093" s="85"/>
      <c r="H2093" s="85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D2093" s="65">
        <v>2088</v>
      </c>
      <c r="AE2093" s="66" t="s">
        <v>2673</v>
      </c>
      <c r="AF2093" s="65" t="s">
        <v>2664</v>
      </c>
      <c r="AG2093" s="60" t="s">
        <v>144</v>
      </c>
    </row>
    <row r="2094" spans="2:33" customFormat="1" x14ac:dyDescent="0.45">
      <c r="B2094" s="85"/>
      <c r="C2094" s="85"/>
      <c r="D2094" s="85"/>
      <c r="E2094" s="85"/>
      <c r="F2094" s="85"/>
      <c r="G2094" s="85"/>
      <c r="H2094" s="85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D2094" s="65">
        <v>2089</v>
      </c>
      <c r="AE2094" s="66" t="s">
        <v>2674</v>
      </c>
      <c r="AF2094" s="65" t="s">
        <v>2664</v>
      </c>
      <c r="AG2094" s="60" t="s">
        <v>144</v>
      </c>
    </row>
    <row r="2095" spans="2:33" customFormat="1" x14ac:dyDescent="0.45">
      <c r="B2095" s="85"/>
      <c r="C2095" s="85"/>
      <c r="D2095" s="85"/>
      <c r="E2095" s="85"/>
      <c r="F2095" s="85"/>
      <c r="G2095" s="85"/>
      <c r="H2095" s="85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D2095" s="65">
        <v>2090</v>
      </c>
      <c r="AE2095" s="66" t="s">
        <v>2675</v>
      </c>
      <c r="AF2095" s="65" t="s">
        <v>2664</v>
      </c>
      <c r="AG2095" s="60" t="s">
        <v>144</v>
      </c>
    </row>
    <row r="2096" spans="2:33" customFormat="1" x14ac:dyDescent="0.45">
      <c r="B2096" s="85"/>
      <c r="C2096" s="85"/>
      <c r="D2096" s="85"/>
      <c r="E2096" s="85"/>
      <c r="F2096" s="85"/>
      <c r="G2096" s="85"/>
      <c r="H2096" s="85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D2096" s="65">
        <v>2091</v>
      </c>
      <c r="AE2096" s="66" t="s">
        <v>2676</v>
      </c>
      <c r="AF2096" s="65" t="s">
        <v>2664</v>
      </c>
      <c r="AG2096" s="60" t="s">
        <v>144</v>
      </c>
    </row>
    <row r="2097" spans="2:33" customFormat="1" x14ac:dyDescent="0.45">
      <c r="B2097" s="85"/>
      <c r="C2097" s="85"/>
      <c r="D2097" s="85"/>
      <c r="E2097" s="85"/>
      <c r="F2097" s="85"/>
      <c r="G2097" s="85"/>
      <c r="H2097" s="85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D2097" s="65">
        <v>2092</v>
      </c>
      <c r="AE2097" s="66" t="s">
        <v>2677</v>
      </c>
      <c r="AF2097" s="65" t="s">
        <v>2664</v>
      </c>
      <c r="AG2097" s="60" t="s">
        <v>144</v>
      </c>
    </row>
    <row r="2098" spans="2:33" customFormat="1" x14ac:dyDescent="0.45">
      <c r="B2098" s="85"/>
      <c r="C2098" s="85"/>
      <c r="D2098" s="85"/>
      <c r="E2098" s="85"/>
      <c r="F2098" s="85"/>
      <c r="G2098" s="85"/>
      <c r="H2098" s="85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D2098" s="65">
        <v>2093</v>
      </c>
      <c r="AE2098" s="66" t="s">
        <v>2678</v>
      </c>
      <c r="AF2098" s="65" t="s">
        <v>2664</v>
      </c>
      <c r="AG2098" s="60" t="s">
        <v>144</v>
      </c>
    </row>
    <row r="2099" spans="2:33" customFormat="1" x14ac:dyDescent="0.45">
      <c r="B2099" s="85"/>
      <c r="C2099" s="85"/>
      <c r="D2099" s="85"/>
      <c r="E2099" s="85"/>
      <c r="F2099" s="85"/>
      <c r="G2099" s="85"/>
      <c r="H2099" s="85"/>
      <c r="I2099" s="85"/>
      <c r="J2099" s="85"/>
      <c r="K2099" s="85"/>
      <c r="L2099" s="85"/>
      <c r="M2099" s="85"/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D2099" s="65">
        <v>2094</v>
      </c>
      <c r="AE2099" s="66" t="s">
        <v>2679</v>
      </c>
      <c r="AF2099" s="65" t="s">
        <v>2664</v>
      </c>
      <c r="AG2099" s="60" t="s">
        <v>144</v>
      </c>
    </row>
    <row r="2100" spans="2:33" customFormat="1" x14ac:dyDescent="0.45">
      <c r="B2100" s="85"/>
      <c r="C2100" s="85"/>
      <c r="D2100" s="85"/>
      <c r="E2100" s="85"/>
      <c r="F2100" s="85"/>
      <c r="G2100" s="85"/>
      <c r="H2100" s="85"/>
      <c r="I2100" s="85"/>
      <c r="J2100" s="85"/>
      <c r="K2100" s="85"/>
      <c r="L2100" s="85"/>
      <c r="M2100" s="85"/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D2100" s="65">
        <v>2095</v>
      </c>
      <c r="AE2100" s="66" t="s">
        <v>2680</v>
      </c>
      <c r="AF2100" s="65" t="s">
        <v>2664</v>
      </c>
      <c r="AG2100" s="60" t="s">
        <v>144</v>
      </c>
    </row>
    <row r="2101" spans="2:33" customFormat="1" x14ac:dyDescent="0.45">
      <c r="B2101" s="85"/>
      <c r="C2101" s="85"/>
      <c r="D2101" s="85"/>
      <c r="E2101" s="85"/>
      <c r="F2101" s="85"/>
      <c r="G2101" s="85"/>
      <c r="H2101" s="85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D2101" s="65">
        <v>2096</v>
      </c>
      <c r="AE2101" s="66" t="s">
        <v>2681</v>
      </c>
      <c r="AF2101" s="65" t="s">
        <v>2664</v>
      </c>
      <c r="AG2101" s="60" t="s">
        <v>144</v>
      </c>
    </row>
    <row r="2102" spans="2:33" customFormat="1" x14ac:dyDescent="0.45">
      <c r="B2102" s="85"/>
      <c r="C2102" s="85"/>
      <c r="D2102" s="85"/>
      <c r="E2102" s="85"/>
      <c r="F2102" s="85"/>
      <c r="G2102" s="85"/>
      <c r="H2102" s="85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D2102" s="65">
        <v>2097</v>
      </c>
      <c r="AE2102" s="66" t="s">
        <v>2682</v>
      </c>
      <c r="AF2102" s="65" t="s">
        <v>2664</v>
      </c>
      <c r="AG2102" s="60" t="s">
        <v>144</v>
      </c>
    </row>
    <row r="2103" spans="2:33" customFormat="1" x14ac:dyDescent="0.45">
      <c r="B2103" s="85"/>
      <c r="C2103" s="85"/>
      <c r="D2103" s="85"/>
      <c r="E2103" s="85"/>
      <c r="F2103" s="85"/>
      <c r="G2103" s="85"/>
      <c r="H2103" s="85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D2103" s="65">
        <v>2098</v>
      </c>
      <c r="AE2103" s="66" t="s">
        <v>2683</v>
      </c>
      <c r="AF2103" s="65" t="s">
        <v>2664</v>
      </c>
      <c r="AG2103" s="60" t="s">
        <v>144</v>
      </c>
    </row>
    <row r="2104" spans="2:33" customFormat="1" x14ac:dyDescent="0.45">
      <c r="B2104" s="85"/>
      <c r="C2104" s="85"/>
      <c r="D2104" s="85"/>
      <c r="E2104" s="85"/>
      <c r="F2104" s="85"/>
      <c r="G2104" s="85"/>
      <c r="H2104" s="85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D2104" s="65">
        <v>2099</v>
      </c>
      <c r="AE2104" s="66" t="s">
        <v>2684</v>
      </c>
      <c r="AF2104" s="65" t="s">
        <v>2664</v>
      </c>
      <c r="AG2104" s="60" t="s">
        <v>144</v>
      </c>
    </row>
    <row r="2105" spans="2:33" customFormat="1" x14ac:dyDescent="0.45">
      <c r="B2105" s="85"/>
      <c r="C2105" s="85"/>
      <c r="D2105" s="85"/>
      <c r="E2105" s="85"/>
      <c r="F2105" s="85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D2105" s="65">
        <v>2100</v>
      </c>
      <c r="AE2105" s="66" t="s">
        <v>2685</v>
      </c>
      <c r="AF2105" s="65" t="s">
        <v>2664</v>
      </c>
      <c r="AG2105" s="60" t="s">
        <v>144</v>
      </c>
    </row>
    <row r="2106" spans="2:33" customFormat="1" x14ac:dyDescent="0.45">
      <c r="B2106" s="85"/>
      <c r="C2106" s="85"/>
      <c r="D2106" s="85"/>
      <c r="E2106" s="85"/>
      <c r="F2106" s="85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D2106" s="65">
        <v>2101</v>
      </c>
      <c r="AE2106" s="66" t="s">
        <v>2686</v>
      </c>
      <c r="AF2106" s="65" t="s">
        <v>2664</v>
      </c>
      <c r="AG2106" s="60" t="s">
        <v>144</v>
      </c>
    </row>
    <row r="2107" spans="2:33" customFormat="1" x14ac:dyDescent="0.45"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D2107" s="65">
        <v>2102</v>
      </c>
      <c r="AE2107" s="66" t="s">
        <v>2687</v>
      </c>
      <c r="AF2107" s="65" t="s">
        <v>2664</v>
      </c>
      <c r="AG2107" s="60" t="s">
        <v>144</v>
      </c>
    </row>
    <row r="2108" spans="2:33" customFormat="1" x14ac:dyDescent="0.45">
      <c r="B2108" s="85"/>
      <c r="C2108" s="85"/>
      <c r="D2108" s="85"/>
      <c r="E2108" s="85"/>
      <c r="F2108" s="85"/>
      <c r="G2108" s="85"/>
      <c r="H2108" s="85"/>
      <c r="I2108" s="85"/>
      <c r="J2108" s="85"/>
      <c r="K2108" s="85"/>
      <c r="L2108" s="85"/>
      <c r="M2108" s="85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D2108" s="65">
        <v>2103</v>
      </c>
      <c r="AE2108" s="66" t="s">
        <v>2688</v>
      </c>
      <c r="AF2108" s="65" t="s">
        <v>2664</v>
      </c>
      <c r="AG2108" s="60" t="s">
        <v>144</v>
      </c>
    </row>
    <row r="2109" spans="2:33" customFormat="1" x14ac:dyDescent="0.45">
      <c r="B2109" s="85"/>
      <c r="C2109" s="85"/>
      <c r="D2109" s="85"/>
      <c r="E2109" s="85"/>
      <c r="F2109" s="85"/>
      <c r="G2109" s="85"/>
      <c r="H2109" s="85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D2109" s="65">
        <v>2104</v>
      </c>
      <c r="AE2109" s="66" t="s">
        <v>2689</v>
      </c>
      <c r="AF2109" s="65" t="s">
        <v>2664</v>
      </c>
      <c r="AG2109" s="60" t="s">
        <v>144</v>
      </c>
    </row>
    <row r="2110" spans="2:33" customFormat="1" x14ac:dyDescent="0.45">
      <c r="B2110" s="85"/>
      <c r="C2110" s="85"/>
      <c r="D2110" s="85"/>
      <c r="E2110" s="85"/>
      <c r="F2110" s="85"/>
      <c r="G2110" s="85"/>
      <c r="H2110" s="85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D2110" s="65">
        <v>2105</v>
      </c>
      <c r="AE2110" s="66" t="s">
        <v>2690</v>
      </c>
      <c r="AF2110" s="65" t="s">
        <v>2664</v>
      </c>
      <c r="AG2110" s="60" t="s">
        <v>144</v>
      </c>
    </row>
    <row r="2111" spans="2:33" customFormat="1" x14ac:dyDescent="0.45">
      <c r="B2111" s="85"/>
      <c r="C2111" s="85"/>
      <c r="D2111" s="85"/>
      <c r="E2111" s="85"/>
      <c r="F2111" s="85"/>
      <c r="G2111" s="85"/>
      <c r="H2111" s="85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D2111" s="65">
        <v>2106</v>
      </c>
      <c r="AE2111" s="66" t="s">
        <v>2691</v>
      </c>
      <c r="AF2111" s="65" t="s">
        <v>2664</v>
      </c>
      <c r="AG2111" s="60" t="s">
        <v>144</v>
      </c>
    </row>
    <row r="2112" spans="2:33" customFormat="1" x14ac:dyDescent="0.45">
      <c r="B2112" s="85"/>
      <c r="C2112" s="85"/>
      <c r="D2112" s="85"/>
      <c r="E2112" s="85"/>
      <c r="F2112" s="85"/>
      <c r="G2112" s="85"/>
      <c r="H2112" s="85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D2112" s="65">
        <v>2107</v>
      </c>
      <c r="AE2112" s="66" t="s">
        <v>2692</v>
      </c>
      <c r="AF2112" s="65" t="s">
        <v>2664</v>
      </c>
      <c r="AG2112" s="60" t="s">
        <v>144</v>
      </c>
    </row>
    <row r="2113" spans="2:33" customFormat="1" x14ac:dyDescent="0.45">
      <c r="B2113" s="85"/>
      <c r="C2113" s="85"/>
      <c r="D2113" s="85"/>
      <c r="E2113" s="85"/>
      <c r="F2113" s="85"/>
      <c r="G2113" s="85"/>
      <c r="H2113" s="85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D2113" s="65">
        <v>2108</v>
      </c>
      <c r="AE2113" s="66" t="s">
        <v>2693</v>
      </c>
      <c r="AF2113" s="65" t="s">
        <v>2664</v>
      </c>
      <c r="AG2113" s="60" t="s">
        <v>144</v>
      </c>
    </row>
    <row r="2114" spans="2:33" customFormat="1" x14ac:dyDescent="0.45">
      <c r="B2114" s="85"/>
      <c r="C2114" s="85"/>
      <c r="D2114" s="85"/>
      <c r="E2114" s="85"/>
      <c r="F2114" s="85"/>
      <c r="G2114" s="85"/>
      <c r="H2114" s="85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D2114" s="65">
        <v>2109</v>
      </c>
      <c r="AE2114" s="66" t="s">
        <v>2694</v>
      </c>
      <c r="AF2114" s="65" t="s">
        <v>2664</v>
      </c>
      <c r="AG2114" s="60" t="s">
        <v>144</v>
      </c>
    </row>
    <row r="2115" spans="2:33" customFormat="1" x14ac:dyDescent="0.45">
      <c r="B2115" s="85"/>
      <c r="C2115" s="85"/>
      <c r="D2115" s="85"/>
      <c r="E2115" s="85"/>
      <c r="F2115" s="85"/>
      <c r="G2115" s="85"/>
      <c r="H2115" s="85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D2115" s="65">
        <v>2110</v>
      </c>
      <c r="AE2115" s="66" t="s">
        <v>2695</v>
      </c>
      <c r="AF2115" s="65" t="s">
        <v>2664</v>
      </c>
      <c r="AG2115" s="60" t="s">
        <v>144</v>
      </c>
    </row>
    <row r="2116" spans="2:33" customFormat="1" x14ac:dyDescent="0.45"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D2116" s="65">
        <v>2111</v>
      </c>
      <c r="AE2116" s="66" t="s">
        <v>2696</v>
      </c>
      <c r="AF2116" s="65" t="s">
        <v>2664</v>
      </c>
      <c r="AG2116" s="60" t="s">
        <v>144</v>
      </c>
    </row>
    <row r="2117" spans="2:33" customFormat="1" x14ac:dyDescent="0.45">
      <c r="B2117" s="85"/>
      <c r="C2117" s="85"/>
      <c r="D2117" s="85"/>
      <c r="E2117" s="85"/>
      <c r="F2117" s="85"/>
      <c r="G2117" s="85"/>
      <c r="H2117" s="85"/>
      <c r="I2117" s="85"/>
      <c r="J2117" s="85"/>
      <c r="K2117" s="85"/>
      <c r="L2117" s="85"/>
      <c r="M2117" s="85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D2117" s="65">
        <v>2112</v>
      </c>
      <c r="AE2117" s="66" t="s">
        <v>2697</v>
      </c>
      <c r="AF2117" s="65" t="s">
        <v>2664</v>
      </c>
      <c r="AG2117" s="60" t="s">
        <v>144</v>
      </c>
    </row>
    <row r="2118" spans="2:33" customFormat="1" x14ac:dyDescent="0.45">
      <c r="B2118" s="85"/>
      <c r="C2118" s="85"/>
      <c r="D2118" s="85"/>
      <c r="E2118" s="85"/>
      <c r="F2118" s="85"/>
      <c r="G2118" s="85"/>
      <c r="H2118" s="85"/>
      <c r="I2118" s="85"/>
      <c r="J2118" s="85"/>
      <c r="K2118" s="85"/>
      <c r="L2118" s="85"/>
      <c r="M2118" s="85"/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D2118" s="65">
        <v>2113</v>
      </c>
      <c r="AE2118" s="66" t="s">
        <v>2698</v>
      </c>
      <c r="AF2118" s="65" t="s">
        <v>2699</v>
      </c>
      <c r="AG2118" s="60" t="s">
        <v>144</v>
      </c>
    </row>
    <row r="2119" spans="2:33" customFormat="1" x14ac:dyDescent="0.45">
      <c r="B2119" s="85"/>
      <c r="C2119" s="85"/>
      <c r="D2119" s="85"/>
      <c r="E2119" s="85"/>
      <c r="F2119" s="85"/>
      <c r="G2119" s="85"/>
      <c r="H2119" s="85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D2119" s="65">
        <v>2114</v>
      </c>
      <c r="AE2119" s="66" t="s">
        <v>2700</v>
      </c>
      <c r="AF2119" s="65" t="s">
        <v>2699</v>
      </c>
      <c r="AG2119" s="60" t="s">
        <v>144</v>
      </c>
    </row>
    <row r="2120" spans="2:33" customFormat="1" x14ac:dyDescent="0.45">
      <c r="B2120" s="85"/>
      <c r="C2120" s="85"/>
      <c r="D2120" s="85"/>
      <c r="E2120" s="85"/>
      <c r="F2120" s="85"/>
      <c r="G2120" s="85"/>
      <c r="H2120" s="85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D2120" s="65">
        <v>2115</v>
      </c>
      <c r="AE2120" s="66" t="s">
        <v>2701</v>
      </c>
      <c r="AF2120" s="65" t="s">
        <v>2699</v>
      </c>
      <c r="AG2120" s="60" t="s">
        <v>144</v>
      </c>
    </row>
    <row r="2121" spans="2:33" customFormat="1" x14ac:dyDescent="0.45">
      <c r="B2121" s="85"/>
      <c r="C2121" s="85"/>
      <c r="D2121" s="85"/>
      <c r="E2121" s="85"/>
      <c r="F2121" s="85"/>
      <c r="G2121" s="85"/>
      <c r="H2121" s="85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D2121" s="65">
        <v>2116</v>
      </c>
      <c r="AE2121" s="66" t="s">
        <v>2702</v>
      </c>
      <c r="AF2121" s="65" t="s">
        <v>2699</v>
      </c>
      <c r="AG2121" s="60" t="s">
        <v>144</v>
      </c>
    </row>
    <row r="2122" spans="2:33" customFormat="1" x14ac:dyDescent="0.45">
      <c r="B2122" s="85"/>
      <c r="C2122" s="85"/>
      <c r="D2122" s="85"/>
      <c r="E2122" s="85"/>
      <c r="F2122" s="85"/>
      <c r="G2122" s="85"/>
      <c r="H2122" s="85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D2122" s="65">
        <v>2117</v>
      </c>
      <c r="AE2122" s="66" t="s">
        <v>2703</v>
      </c>
      <c r="AF2122" s="65" t="s">
        <v>2704</v>
      </c>
      <c r="AG2122" s="60" t="s">
        <v>144</v>
      </c>
    </row>
    <row r="2123" spans="2:33" customFormat="1" x14ac:dyDescent="0.45">
      <c r="B2123" s="85"/>
      <c r="C2123" s="85"/>
      <c r="D2123" s="85"/>
      <c r="E2123" s="85"/>
      <c r="F2123" s="85"/>
      <c r="G2123" s="85"/>
      <c r="H2123" s="85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D2123" s="65">
        <v>2118</v>
      </c>
      <c r="AE2123" s="66" t="s">
        <v>2705</v>
      </c>
      <c r="AF2123" s="65" t="s">
        <v>2704</v>
      </c>
      <c r="AG2123" s="60" t="s">
        <v>144</v>
      </c>
    </row>
    <row r="2124" spans="2:33" customFormat="1" x14ac:dyDescent="0.45"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D2124" s="65">
        <v>2119</v>
      </c>
      <c r="AE2124" s="66" t="s">
        <v>2706</v>
      </c>
      <c r="AF2124" s="65" t="s">
        <v>2704</v>
      </c>
      <c r="AG2124" s="60" t="s">
        <v>144</v>
      </c>
    </row>
    <row r="2125" spans="2:33" customFormat="1" x14ac:dyDescent="0.45">
      <c r="B2125" s="85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D2125" s="65">
        <v>2120</v>
      </c>
      <c r="AE2125" s="66" t="s">
        <v>57</v>
      </c>
      <c r="AF2125" s="65" t="s">
        <v>2704</v>
      </c>
      <c r="AG2125" s="60" t="s">
        <v>144</v>
      </c>
    </row>
    <row r="2126" spans="2:33" customFormat="1" x14ac:dyDescent="0.45">
      <c r="B2126" s="85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D2126" s="65">
        <v>2121</v>
      </c>
      <c r="AE2126" s="66" t="s">
        <v>2707</v>
      </c>
      <c r="AF2126" s="65" t="s">
        <v>2708</v>
      </c>
      <c r="AG2126" s="60" t="s">
        <v>144</v>
      </c>
    </row>
    <row r="2127" spans="2:33" customFormat="1" x14ac:dyDescent="0.45">
      <c r="B2127" s="85"/>
      <c r="C2127" s="85"/>
      <c r="D2127" s="85"/>
      <c r="E2127" s="85"/>
      <c r="F2127" s="85"/>
      <c r="G2127" s="85"/>
      <c r="H2127" s="85"/>
      <c r="I2127" s="85"/>
      <c r="J2127" s="85"/>
      <c r="K2127" s="85"/>
      <c r="L2127" s="85"/>
      <c r="M2127" s="85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D2127" s="65">
        <v>2122</v>
      </c>
      <c r="AE2127" s="66" t="s">
        <v>2709</v>
      </c>
      <c r="AF2127" s="65" t="s">
        <v>2708</v>
      </c>
      <c r="AG2127" s="60" t="s">
        <v>144</v>
      </c>
    </row>
    <row r="2128" spans="2:33" customFormat="1" x14ac:dyDescent="0.45">
      <c r="B2128" s="85"/>
      <c r="C2128" s="85"/>
      <c r="D2128" s="85"/>
      <c r="E2128" s="85"/>
      <c r="F2128" s="85"/>
      <c r="G2128" s="85"/>
      <c r="H2128" s="85"/>
      <c r="I2128" s="85"/>
      <c r="J2128" s="85"/>
      <c r="K2128" s="85"/>
      <c r="L2128" s="85"/>
      <c r="M2128" s="85"/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D2128" s="65">
        <v>2123</v>
      </c>
      <c r="AE2128" s="66" t="s">
        <v>2710</v>
      </c>
      <c r="AF2128" s="65" t="s">
        <v>2708</v>
      </c>
      <c r="AG2128" s="60" t="s">
        <v>144</v>
      </c>
    </row>
    <row r="2129" spans="2:33" customFormat="1" x14ac:dyDescent="0.45">
      <c r="B2129" s="85"/>
      <c r="C2129" s="85"/>
      <c r="D2129" s="85"/>
      <c r="E2129" s="85"/>
      <c r="F2129" s="85"/>
      <c r="G2129" s="85"/>
      <c r="H2129" s="85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D2129" s="65">
        <v>2124</v>
      </c>
      <c r="AE2129" s="66" t="s">
        <v>2711</v>
      </c>
      <c r="AF2129" s="65" t="s">
        <v>2708</v>
      </c>
      <c r="AG2129" s="60" t="s">
        <v>144</v>
      </c>
    </row>
    <row r="2130" spans="2:33" customFormat="1" x14ac:dyDescent="0.45"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D2130" s="65">
        <v>2125</v>
      </c>
      <c r="AE2130" s="66" t="s">
        <v>2712</v>
      </c>
      <c r="AF2130" s="65" t="s">
        <v>2708</v>
      </c>
      <c r="AG2130" s="60" t="s">
        <v>144</v>
      </c>
    </row>
    <row r="2131" spans="2:33" customFormat="1" x14ac:dyDescent="0.45">
      <c r="B2131" s="85"/>
      <c r="C2131" s="85"/>
      <c r="D2131" s="85"/>
      <c r="E2131" s="85"/>
      <c r="F2131" s="85"/>
      <c r="G2131" s="85"/>
      <c r="H2131" s="85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D2131" s="65">
        <v>2126</v>
      </c>
      <c r="AE2131" s="66" t="s">
        <v>2713</v>
      </c>
      <c r="AF2131" s="65" t="s">
        <v>2708</v>
      </c>
      <c r="AG2131" s="60" t="s">
        <v>144</v>
      </c>
    </row>
    <row r="2132" spans="2:33" customFormat="1" x14ac:dyDescent="0.45">
      <c r="B2132" s="85"/>
      <c r="C2132" s="85"/>
      <c r="D2132" s="85"/>
      <c r="E2132" s="85"/>
      <c r="F2132" s="85"/>
      <c r="G2132" s="85"/>
      <c r="H2132" s="85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D2132" s="65">
        <v>2127</v>
      </c>
      <c r="AE2132" s="66" t="s">
        <v>2714</v>
      </c>
      <c r="AF2132" s="65" t="s">
        <v>2708</v>
      </c>
      <c r="AG2132" s="60" t="s">
        <v>144</v>
      </c>
    </row>
    <row r="2133" spans="2:33" customFormat="1" x14ac:dyDescent="0.45">
      <c r="B2133" s="85"/>
      <c r="C2133" s="85"/>
      <c r="D2133" s="85"/>
      <c r="E2133" s="85"/>
      <c r="F2133" s="85"/>
      <c r="G2133" s="85"/>
      <c r="H2133" s="85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D2133" s="65">
        <v>2128</v>
      </c>
      <c r="AE2133" s="66" t="s">
        <v>2715</v>
      </c>
      <c r="AF2133" s="65" t="s">
        <v>2708</v>
      </c>
      <c r="AG2133" s="60" t="s">
        <v>144</v>
      </c>
    </row>
    <row r="2134" spans="2:33" customFormat="1" x14ac:dyDescent="0.45">
      <c r="B2134" s="85"/>
      <c r="C2134" s="85"/>
      <c r="D2134" s="85"/>
      <c r="E2134" s="85"/>
      <c r="F2134" s="85"/>
      <c r="G2134" s="85"/>
      <c r="H2134" s="85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D2134" s="65">
        <v>2129</v>
      </c>
      <c r="AE2134" s="66" t="s">
        <v>2716</v>
      </c>
      <c r="AF2134" s="65" t="s">
        <v>2708</v>
      </c>
      <c r="AG2134" s="60" t="s">
        <v>144</v>
      </c>
    </row>
    <row r="2135" spans="2:33" customFormat="1" x14ac:dyDescent="0.45">
      <c r="B2135" s="85"/>
      <c r="C2135" s="85"/>
      <c r="D2135" s="85"/>
      <c r="E2135" s="85"/>
      <c r="F2135" s="85"/>
      <c r="G2135" s="85"/>
      <c r="H2135" s="85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D2135" s="65">
        <v>2130</v>
      </c>
      <c r="AE2135" s="66" t="s">
        <v>2717</v>
      </c>
      <c r="AF2135" s="65" t="s">
        <v>2718</v>
      </c>
      <c r="AG2135" s="60" t="s">
        <v>144</v>
      </c>
    </row>
    <row r="2136" spans="2:33" customFormat="1" x14ac:dyDescent="0.45">
      <c r="B2136" s="85"/>
      <c r="C2136" s="85"/>
      <c r="D2136" s="85"/>
      <c r="E2136" s="85"/>
      <c r="F2136" s="85"/>
      <c r="G2136" s="85"/>
      <c r="H2136" s="85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D2136" s="65">
        <v>2131</v>
      </c>
      <c r="AE2136" s="66" t="s">
        <v>2719</v>
      </c>
      <c r="AF2136" s="65" t="s">
        <v>2720</v>
      </c>
      <c r="AG2136" s="60" t="s">
        <v>144</v>
      </c>
    </row>
    <row r="2137" spans="2:33" customFormat="1" x14ac:dyDescent="0.45"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5"/>
      <c r="M2137" s="85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D2137" s="65">
        <v>2132</v>
      </c>
      <c r="AE2137" s="66" t="s">
        <v>2721</v>
      </c>
      <c r="AF2137" s="65" t="s">
        <v>2720</v>
      </c>
      <c r="AG2137" s="60" t="s">
        <v>144</v>
      </c>
    </row>
    <row r="2138" spans="2:33" customFormat="1" x14ac:dyDescent="0.45"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5"/>
      <c r="M2138" s="85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D2138" s="65">
        <v>2133</v>
      </c>
      <c r="AE2138" s="66" t="s">
        <v>41</v>
      </c>
      <c r="AF2138" s="65" t="s">
        <v>2722</v>
      </c>
      <c r="AG2138" s="60" t="s">
        <v>144</v>
      </c>
    </row>
    <row r="2139" spans="2:33" customFormat="1" x14ac:dyDescent="0.45"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D2139" s="65">
        <v>2134</v>
      </c>
      <c r="AE2139" s="66" t="s">
        <v>2723</v>
      </c>
      <c r="AF2139" s="65" t="s">
        <v>2722</v>
      </c>
      <c r="AG2139" s="60" t="s">
        <v>144</v>
      </c>
    </row>
    <row r="2140" spans="2:33" customFormat="1" x14ac:dyDescent="0.45">
      <c r="B2140" s="85"/>
      <c r="C2140" s="85"/>
      <c r="D2140" s="85"/>
      <c r="E2140" s="85"/>
      <c r="F2140" s="85"/>
      <c r="G2140" s="85"/>
      <c r="H2140" s="85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D2140" s="65">
        <v>2135</v>
      </c>
      <c r="AE2140" s="66" t="s">
        <v>2724</v>
      </c>
      <c r="AF2140" s="65" t="s">
        <v>2725</v>
      </c>
      <c r="AG2140" s="60" t="s">
        <v>144</v>
      </c>
    </row>
    <row r="2141" spans="2:33" customFormat="1" x14ac:dyDescent="0.45">
      <c r="B2141" s="85"/>
      <c r="C2141" s="85"/>
      <c r="D2141" s="85"/>
      <c r="E2141" s="85"/>
      <c r="F2141" s="85"/>
      <c r="G2141" s="85"/>
      <c r="H2141" s="85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D2141" s="65">
        <v>2136</v>
      </c>
      <c r="AE2141" s="66" t="s">
        <v>2726</v>
      </c>
      <c r="AF2141" s="65" t="s">
        <v>2725</v>
      </c>
      <c r="AG2141" s="60" t="s">
        <v>144</v>
      </c>
    </row>
    <row r="2142" spans="2:33" customFormat="1" x14ac:dyDescent="0.45">
      <c r="B2142" s="85"/>
      <c r="C2142" s="85"/>
      <c r="D2142" s="85"/>
      <c r="E2142" s="85"/>
      <c r="F2142" s="85"/>
      <c r="G2142" s="85"/>
      <c r="H2142" s="85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D2142" s="65">
        <v>2137</v>
      </c>
      <c r="AE2142" s="66" t="s">
        <v>2727</v>
      </c>
      <c r="AF2142" s="65" t="s">
        <v>2725</v>
      </c>
      <c r="AG2142" s="60" t="s">
        <v>144</v>
      </c>
    </row>
    <row r="2143" spans="2:33" customFormat="1" x14ac:dyDescent="0.45"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D2143" s="65">
        <v>2138</v>
      </c>
      <c r="AE2143" s="66" t="s">
        <v>2728</v>
      </c>
      <c r="AF2143" s="65" t="s">
        <v>2725</v>
      </c>
      <c r="AG2143" s="60" t="s">
        <v>144</v>
      </c>
    </row>
    <row r="2144" spans="2:33" customFormat="1" x14ac:dyDescent="0.45">
      <c r="B2144" s="85"/>
      <c r="C2144" s="85"/>
      <c r="D2144" s="85"/>
      <c r="E2144" s="85"/>
      <c r="F2144" s="85"/>
      <c r="G2144" s="85"/>
      <c r="H2144" s="85"/>
      <c r="I2144" s="85"/>
      <c r="J2144" s="85"/>
      <c r="K2144" s="85"/>
      <c r="L2144" s="85"/>
      <c r="M2144" s="85"/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D2144" s="65">
        <v>2139</v>
      </c>
      <c r="AE2144" s="66" t="s">
        <v>2729</v>
      </c>
      <c r="AF2144" s="65" t="s">
        <v>2725</v>
      </c>
      <c r="AG2144" s="60" t="s">
        <v>144</v>
      </c>
    </row>
    <row r="2145" spans="2:33" customFormat="1" x14ac:dyDescent="0.45">
      <c r="B2145" s="85"/>
      <c r="C2145" s="85"/>
      <c r="D2145" s="85"/>
      <c r="E2145" s="85"/>
      <c r="F2145" s="85"/>
      <c r="G2145" s="85"/>
      <c r="H2145" s="85"/>
      <c r="I2145" s="85"/>
      <c r="J2145" s="85"/>
      <c r="K2145" s="85"/>
      <c r="L2145" s="85"/>
      <c r="M2145" s="85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D2145" s="65">
        <v>2140</v>
      </c>
      <c r="AE2145" s="66" t="s">
        <v>2730</v>
      </c>
      <c r="AF2145" s="65" t="s">
        <v>2725</v>
      </c>
      <c r="AG2145" s="60" t="s">
        <v>144</v>
      </c>
    </row>
    <row r="2146" spans="2:33" customFormat="1" x14ac:dyDescent="0.45">
      <c r="B2146" s="85"/>
      <c r="C2146" s="85"/>
      <c r="D2146" s="85"/>
      <c r="E2146" s="85"/>
      <c r="F2146" s="85"/>
      <c r="G2146" s="85"/>
      <c r="H2146" s="85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D2146" s="65">
        <v>2141</v>
      </c>
      <c r="AE2146" s="66" t="s">
        <v>2731</v>
      </c>
      <c r="AF2146" s="65" t="s">
        <v>2725</v>
      </c>
      <c r="AG2146" s="60" t="s">
        <v>144</v>
      </c>
    </row>
    <row r="2147" spans="2:33" customFormat="1" x14ac:dyDescent="0.45">
      <c r="B2147" s="85"/>
      <c r="C2147" s="85"/>
      <c r="D2147" s="85"/>
      <c r="E2147" s="85"/>
      <c r="F2147" s="85"/>
      <c r="G2147" s="85"/>
      <c r="H2147" s="85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D2147" s="65">
        <v>2142</v>
      </c>
      <c r="AE2147" s="66" t="s">
        <v>2732</v>
      </c>
      <c r="AF2147" s="65" t="s">
        <v>2725</v>
      </c>
      <c r="AG2147" s="60" t="s">
        <v>144</v>
      </c>
    </row>
    <row r="2148" spans="2:33" customFormat="1" x14ac:dyDescent="0.45">
      <c r="B2148" s="85"/>
      <c r="C2148" s="85"/>
      <c r="D2148" s="85"/>
      <c r="E2148" s="85"/>
      <c r="F2148" s="85"/>
      <c r="G2148" s="85"/>
      <c r="H2148" s="85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D2148" s="65">
        <v>2143</v>
      </c>
      <c r="AE2148" s="66" t="s">
        <v>2733</v>
      </c>
      <c r="AF2148" s="65" t="s">
        <v>2725</v>
      </c>
      <c r="AG2148" s="60" t="s">
        <v>144</v>
      </c>
    </row>
    <row r="2149" spans="2:33" customFormat="1" x14ac:dyDescent="0.45"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D2149" s="65">
        <v>2144</v>
      </c>
      <c r="AE2149" s="66" t="s">
        <v>2734</v>
      </c>
      <c r="AF2149" s="65" t="s">
        <v>2725</v>
      </c>
      <c r="AG2149" s="60" t="s">
        <v>144</v>
      </c>
    </row>
    <row r="2150" spans="2:33" customFormat="1" x14ac:dyDescent="0.45">
      <c r="B2150" s="85"/>
      <c r="C2150" s="85"/>
      <c r="D2150" s="85"/>
      <c r="E2150" s="85"/>
      <c r="F2150" s="85"/>
      <c r="G2150" s="85"/>
      <c r="H2150" s="85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D2150" s="65">
        <v>2145</v>
      </c>
      <c r="AE2150" s="66" t="s">
        <v>2735</v>
      </c>
      <c r="AF2150" s="65" t="s">
        <v>2725</v>
      </c>
      <c r="AG2150" s="60" t="s">
        <v>144</v>
      </c>
    </row>
    <row r="2151" spans="2:33" customFormat="1" x14ac:dyDescent="0.45">
      <c r="B2151" s="85"/>
      <c r="C2151" s="85"/>
      <c r="D2151" s="85"/>
      <c r="E2151" s="85"/>
      <c r="F2151" s="85"/>
      <c r="G2151" s="85"/>
      <c r="H2151" s="85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D2151" s="65">
        <v>2146</v>
      </c>
      <c r="AE2151" s="66" t="s">
        <v>2736</v>
      </c>
      <c r="AF2151" s="65" t="s">
        <v>2725</v>
      </c>
      <c r="AG2151" s="60" t="s">
        <v>144</v>
      </c>
    </row>
    <row r="2152" spans="2:33" customFormat="1" x14ac:dyDescent="0.45">
      <c r="B2152" s="85"/>
      <c r="C2152" s="85"/>
      <c r="D2152" s="85"/>
      <c r="E2152" s="85"/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D2152" s="65">
        <v>2147</v>
      </c>
      <c r="AE2152" s="66" t="s">
        <v>2737</v>
      </c>
      <c r="AF2152" s="65" t="s">
        <v>2725</v>
      </c>
      <c r="AG2152" s="60" t="s">
        <v>144</v>
      </c>
    </row>
    <row r="2153" spans="2:33" customFormat="1" x14ac:dyDescent="0.45">
      <c r="B2153" s="85"/>
      <c r="C2153" s="85"/>
      <c r="D2153" s="85"/>
      <c r="E2153" s="85"/>
      <c r="F2153" s="85"/>
      <c r="G2153" s="85"/>
      <c r="H2153" s="85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D2153" s="65">
        <v>2148</v>
      </c>
      <c r="AE2153" s="66" t="s">
        <v>2738</v>
      </c>
      <c r="AF2153" s="65" t="s">
        <v>2725</v>
      </c>
      <c r="AG2153" s="60" t="s">
        <v>144</v>
      </c>
    </row>
    <row r="2154" spans="2:33" customFormat="1" x14ac:dyDescent="0.45">
      <c r="B2154" s="85"/>
      <c r="C2154" s="85"/>
      <c r="D2154" s="85"/>
      <c r="E2154" s="85"/>
      <c r="F2154" s="85"/>
      <c r="G2154" s="85"/>
      <c r="H2154" s="85"/>
      <c r="I2154" s="85"/>
      <c r="J2154" s="85"/>
      <c r="K2154" s="85"/>
      <c r="L2154" s="85"/>
      <c r="M2154" s="85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D2154" s="65">
        <v>2149</v>
      </c>
      <c r="AE2154" s="66" t="s">
        <v>2739</v>
      </c>
      <c r="AF2154" s="65" t="s">
        <v>2725</v>
      </c>
      <c r="AG2154" s="60" t="s">
        <v>144</v>
      </c>
    </row>
    <row r="2155" spans="2:33" customFormat="1" x14ac:dyDescent="0.45">
      <c r="B2155" s="85"/>
      <c r="C2155" s="85"/>
      <c r="D2155" s="85"/>
      <c r="E2155" s="85"/>
      <c r="F2155" s="85"/>
      <c r="G2155" s="85"/>
      <c r="H2155" s="85"/>
      <c r="I2155" s="85"/>
      <c r="J2155" s="85"/>
      <c r="K2155" s="85"/>
      <c r="L2155" s="85"/>
      <c r="M2155" s="85"/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D2155" s="65">
        <v>2150</v>
      </c>
      <c r="AE2155" s="66" t="s">
        <v>2740</v>
      </c>
      <c r="AF2155" s="65" t="s">
        <v>2725</v>
      </c>
      <c r="AG2155" s="60" t="s">
        <v>144</v>
      </c>
    </row>
    <row r="2156" spans="2:33" customFormat="1" x14ac:dyDescent="0.45">
      <c r="B2156" s="85"/>
      <c r="C2156" s="85"/>
      <c r="D2156" s="85"/>
      <c r="E2156" s="85"/>
      <c r="F2156" s="85"/>
      <c r="G2156" s="85"/>
      <c r="H2156" s="85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D2156" s="65">
        <v>2151</v>
      </c>
      <c r="AE2156" s="66" t="s">
        <v>2741</v>
      </c>
      <c r="AF2156" s="65" t="s">
        <v>2725</v>
      </c>
      <c r="AG2156" s="60" t="s">
        <v>144</v>
      </c>
    </row>
    <row r="2157" spans="2:33" customFormat="1" x14ac:dyDescent="0.45">
      <c r="B2157" s="85"/>
      <c r="C2157" s="85"/>
      <c r="D2157" s="85"/>
      <c r="E2157" s="85"/>
      <c r="F2157" s="85"/>
      <c r="G2157" s="85"/>
      <c r="H2157" s="85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D2157" s="65">
        <v>2152</v>
      </c>
      <c r="AE2157" s="66" t="s">
        <v>2742</v>
      </c>
      <c r="AF2157" s="65" t="s">
        <v>2725</v>
      </c>
      <c r="AG2157" s="60" t="s">
        <v>144</v>
      </c>
    </row>
    <row r="2158" spans="2:33" customFormat="1" x14ac:dyDescent="0.45">
      <c r="B2158" s="85"/>
      <c r="C2158" s="85"/>
      <c r="D2158" s="85"/>
      <c r="E2158" s="85"/>
      <c r="F2158" s="85"/>
      <c r="G2158" s="85"/>
      <c r="H2158" s="85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D2158" s="65">
        <v>2153</v>
      </c>
      <c r="AE2158" s="66" t="s">
        <v>2743</v>
      </c>
      <c r="AF2158" s="65" t="s">
        <v>2725</v>
      </c>
      <c r="AG2158" s="60" t="s">
        <v>144</v>
      </c>
    </row>
    <row r="2159" spans="2:33" customFormat="1" x14ac:dyDescent="0.45">
      <c r="B2159" s="85"/>
      <c r="C2159" s="85"/>
      <c r="D2159" s="85"/>
      <c r="E2159" s="85"/>
      <c r="F2159" s="85"/>
      <c r="G2159" s="85"/>
      <c r="H2159" s="85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D2159" s="65">
        <v>2154</v>
      </c>
      <c r="AE2159" s="66" t="s">
        <v>2744</v>
      </c>
      <c r="AF2159" s="65" t="s">
        <v>2725</v>
      </c>
      <c r="AG2159" s="60" t="s">
        <v>144</v>
      </c>
    </row>
    <row r="2160" spans="2:33" customFormat="1" x14ac:dyDescent="0.45">
      <c r="B2160" s="85"/>
      <c r="C2160" s="85"/>
      <c r="D2160" s="85"/>
      <c r="E2160" s="85"/>
      <c r="F2160" s="85"/>
      <c r="G2160" s="85"/>
      <c r="H2160" s="85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D2160" s="65">
        <v>2155</v>
      </c>
      <c r="AE2160" s="66" t="s">
        <v>2745</v>
      </c>
      <c r="AF2160" s="65" t="s">
        <v>2725</v>
      </c>
      <c r="AG2160" s="60" t="s">
        <v>144</v>
      </c>
    </row>
    <row r="2161" spans="2:33" customFormat="1" x14ac:dyDescent="0.45">
      <c r="B2161" s="85"/>
      <c r="C2161" s="85"/>
      <c r="D2161" s="85"/>
      <c r="E2161" s="85"/>
      <c r="F2161" s="85"/>
      <c r="G2161" s="85"/>
      <c r="H2161" s="85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D2161" s="65">
        <v>2156</v>
      </c>
      <c r="AE2161" s="66" t="s">
        <v>2746</v>
      </c>
      <c r="AF2161" s="65" t="s">
        <v>2725</v>
      </c>
      <c r="AG2161" s="60" t="s">
        <v>144</v>
      </c>
    </row>
    <row r="2162" spans="2:33" customFormat="1" x14ac:dyDescent="0.45">
      <c r="B2162" s="85"/>
      <c r="C2162" s="85"/>
      <c r="D2162" s="85"/>
      <c r="E2162" s="85"/>
      <c r="F2162" s="85"/>
      <c r="G2162" s="85"/>
      <c r="H2162" s="85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D2162" s="65">
        <v>2157</v>
      </c>
      <c r="AE2162" s="66" t="s">
        <v>2747</v>
      </c>
      <c r="AF2162" s="65" t="s">
        <v>2725</v>
      </c>
      <c r="AG2162" s="60" t="s">
        <v>144</v>
      </c>
    </row>
    <row r="2163" spans="2:33" customFormat="1" x14ac:dyDescent="0.45">
      <c r="B2163" s="85"/>
      <c r="C2163" s="85"/>
      <c r="D2163" s="85"/>
      <c r="E2163" s="85"/>
      <c r="F2163" s="85"/>
      <c r="G2163" s="85"/>
      <c r="H2163" s="85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D2163" s="65">
        <v>2158</v>
      </c>
      <c r="AE2163" s="66" t="s">
        <v>2748</v>
      </c>
      <c r="AF2163" s="65" t="s">
        <v>2725</v>
      </c>
      <c r="AG2163" s="60" t="s">
        <v>144</v>
      </c>
    </row>
    <row r="2164" spans="2:33" customFormat="1" x14ac:dyDescent="0.45">
      <c r="B2164" s="85"/>
      <c r="C2164" s="85"/>
      <c r="D2164" s="85"/>
      <c r="E2164" s="85"/>
      <c r="F2164" s="85"/>
      <c r="G2164" s="85"/>
      <c r="H2164" s="85"/>
      <c r="I2164" s="85"/>
      <c r="J2164" s="85"/>
      <c r="K2164" s="85"/>
      <c r="L2164" s="85"/>
      <c r="M2164" s="85"/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D2164" s="65">
        <v>2159</v>
      </c>
      <c r="AE2164" s="66" t="s">
        <v>2749</v>
      </c>
      <c r="AF2164" s="65" t="s">
        <v>2725</v>
      </c>
      <c r="AG2164" s="60" t="s">
        <v>144</v>
      </c>
    </row>
    <row r="2165" spans="2:33" customFormat="1" x14ac:dyDescent="0.45">
      <c r="B2165" s="85"/>
      <c r="C2165" s="85"/>
      <c r="D2165" s="85"/>
      <c r="E2165" s="85"/>
      <c r="F2165" s="85"/>
      <c r="G2165" s="85"/>
      <c r="H2165" s="85"/>
      <c r="I2165" s="85"/>
      <c r="J2165" s="85"/>
      <c r="K2165" s="85"/>
      <c r="L2165" s="85"/>
      <c r="M2165" s="85"/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D2165" s="65">
        <v>2160</v>
      </c>
      <c r="AE2165" s="66" t="s">
        <v>2750</v>
      </c>
      <c r="AF2165" s="65" t="s">
        <v>2725</v>
      </c>
      <c r="AG2165" s="60" t="s">
        <v>144</v>
      </c>
    </row>
    <row r="2166" spans="2:33" customFormat="1" x14ac:dyDescent="0.45">
      <c r="B2166" s="85"/>
      <c r="C2166" s="85"/>
      <c r="D2166" s="85"/>
      <c r="E2166" s="85"/>
      <c r="F2166" s="85"/>
      <c r="G2166" s="85"/>
      <c r="H2166" s="85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D2166" s="65">
        <v>2161</v>
      </c>
      <c r="AE2166" s="66" t="s">
        <v>2751</v>
      </c>
      <c r="AF2166" s="65" t="s">
        <v>2725</v>
      </c>
      <c r="AG2166" s="60" t="s">
        <v>144</v>
      </c>
    </row>
    <row r="2167" spans="2:33" customFormat="1" x14ac:dyDescent="0.45">
      <c r="B2167" s="85"/>
      <c r="C2167" s="85"/>
      <c r="D2167" s="85"/>
      <c r="E2167" s="85"/>
      <c r="F2167" s="85"/>
      <c r="G2167" s="85"/>
      <c r="H2167" s="85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D2167" s="65">
        <v>2162</v>
      </c>
      <c r="AE2167" s="66" t="s">
        <v>2752</v>
      </c>
      <c r="AF2167" s="65" t="s">
        <v>2725</v>
      </c>
      <c r="AG2167" s="60" t="s">
        <v>144</v>
      </c>
    </row>
    <row r="2168" spans="2:33" customFormat="1" x14ac:dyDescent="0.45"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D2168" s="65">
        <v>2163</v>
      </c>
      <c r="AE2168" s="66" t="s">
        <v>2753</v>
      </c>
      <c r="AF2168" s="65" t="s">
        <v>2725</v>
      </c>
      <c r="AG2168" s="60" t="s">
        <v>144</v>
      </c>
    </row>
    <row r="2169" spans="2:33" customFormat="1" x14ac:dyDescent="0.45">
      <c r="B2169" s="85"/>
      <c r="C2169" s="85"/>
      <c r="D2169" s="85"/>
      <c r="E2169" s="85"/>
      <c r="F2169" s="85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D2169" s="65">
        <v>2164</v>
      </c>
      <c r="AE2169" s="66" t="s">
        <v>2754</v>
      </c>
      <c r="AF2169" s="65" t="s">
        <v>2725</v>
      </c>
      <c r="AG2169" s="60" t="s">
        <v>144</v>
      </c>
    </row>
    <row r="2170" spans="2:33" customFormat="1" x14ac:dyDescent="0.45">
      <c r="B2170" s="85"/>
      <c r="C2170" s="85"/>
      <c r="D2170" s="85"/>
      <c r="E2170" s="85"/>
      <c r="F2170" s="85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D2170" s="65">
        <v>2165</v>
      </c>
      <c r="AE2170" s="66" t="s">
        <v>2755</v>
      </c>
      <c r="AF2170" s="65" t="s">
        <v>2725</v>
      </c>
      <c r="AG2170" s="60" t="s">
        <v>144</v>
      </c>
    </row>
    <row r="2171" spans="2:33" customFormat="1" x14ac:dyDescent="0.45">
      <c r="B2171" s="85"/>
      <c r="C2171" s="85"/>
      <c r="D2171" s="85"/>
      <c r="E2171" s="85"/>
      <c r="F2171" s="85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D2171" s="65">
        <v>2166</v>
      </c>
      <c r="AE2171" s="66" t="s">
        <v>2756</v>
      </c>
      <c r="AF2171" s="65" t="s">
        <v>2725</v>
      </c>
      <c r="AG2171" s="60" t="s">
        <v>144</v>
      </c>
    </row>
    <row r="2172" spans="2:33" customFormat="1" x14ac:dyDescent="0.45">
      <c r="B2172" s="85"/>
      <c r="C2172" s="85"/>
      <c r="D2172" s="85"/>
      <c r="E2172" s="85"/>
      <c r="F2172" s="85"/>
      <c r="G2172" s="85"/>
      <c r="H2172" s="85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D2172" s="65">
        <v>2167</v>
      </c>
      <c r="AE2172" s="66" t="s">
        <v>2757</v>
      </c>
      <c r="AF2172" s="65" t="s">
        <v>2758</v>
      </c>
      <c r="AG2172" s="60" t="s">
        <v>144</v>
      </c>
    </row>
    <row r="2173" spans="2:33" customFormat="1" x14ac:dyDescent="0.45">
      <c r="B2173" s="85"/>
      <c r="C2173" s="85"/>
      <c r="D2173" s="85"/>
      <c r="E2173" s="85"/>
      <c r="F2173" s="85"/>
      <c r="G2173" s="85"/>
      <c r="H2173" s="85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D2173" s="65">
        <v>2168</v>
      </c>
      <c r="AE2173" s="66" t="s">
        <v>2759</v>
      </c>
      <c r="AF2173" s="65" t="s">
        <v>2760</v>
      </c>
      <c r="AG2173" s="60" t="s">
        <v>144</v>
      </c>
    </row>
    <row r="2174" spans="2:33" customFormat="1" x14ac:dyDescent="0.45">
      <c r="B2174" s="85"/>
      <c r="C2174" s="85"/>
      <c r="D2174" s="85"/>
      <c r="E2174" s="85"/>
      <c r="F2174" s="85"/>
      <c r="G2174" s="85"/>
      <c r="H2174" s="85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D2174" s="65">
        <v>2169</v>
      </c>
      <c r="AE2174" s="66" t="s">
        <v>2761</v>
      </c>
      <c r="AF2174" s="65" t="s">
        <v>2760</v>
      </c>
      <c r="AG2174" s="60" t="s">
        <v>144</v>
      </c>
    </row>
    <row r="2175" spans="2:33" customFormat="1" x14ac:dyDescent="0.45">
      <c r="B2175" s="85"/>
      <c r="C2175" s="85"/>
      <c r="D2175" s="85"/>
      <c r="E2175" s="85"/>
      <c r="F2175" s="85"/>
      <c r="G2175" s="85"/>
      <c r="H2175" s="85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D2175" s="65">
        <v>2170</v>
      </c>
      <c r="AE2175" s="66" t="s">
        <v>2762</v>
      </c>
      <c r="AF2175" s="65" t="s">
        <v>2760</v>
      </c>
      <c r="AG2175" s="60" t="s">
        <v>144</v>
      </c>
    </row>
    <row r="2176" spans="2:33" customFormat="1" x14ac:dyDescent="0.45">
      <c r="B2176" s="85"/>
      <c r="C2176" s="85"/>
      <c r="D2176" s="85"/>
      <c r="E2176" s="85"/>
      <c r="F2176" s="85"/>
      <c r="G2176" s="85"/>
      <c r="H2176" s="85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D2176" s="65">
        <v>2171</v>
      </c>
      <c r="AE2176" s="66" t="s">
        <v>2763</v>
      </c>
      <c r="AF2176" s="65" t="s">
        <v>2760</v>
      </c>
      <c r="AG2176" s="60" t="s">
        <v>144</v>
      </c>
    </row>
    <row r="2177" spans="2:33" customFormat="1" x14ac:dyDescent="0.45">
      <c r="B2177" s="85"/>
      <c r="C2177" s="85"/>
      <c r="D2177" s="85"/>
      <c r="E2177" s="85"/>
      <c r="F2177" s="85"/>
      <c r="G2177" s="85"/>
      <c r="H2177" s="85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D2177" s="65">
        <v>2172</v>
      </c>
      <c r="AE2177" s="66" t="s">
        <v>2764</v>
      </c>
      <c r="AF2177" s="65" t="s">
        <v>2765</v>
      </c>
      <c r="AG2177" s="60" t="s">
        <v>144</v>
      </c>
    </row>
    <row r="2178" spans="2:33" customFormat="1" x14ac:dyDescent="0.45"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D2178" s="65">
        <v>2173</v>
      </c>
      <c r="AE2178" s="66" t="s">
        <v>2766</v>
      </c>
      <c r="AF2178" s="65" t="s">
        <v>2767</v>
      </c>
      <c r="AG2178" s="60" t="s">
        <v>144</v>
      </c>
    </row>
    <row r="2179" spans="2:33" customFormat="1" x14ac:dyDescent="0.45"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D2179" s="65">
        <v>2174</v>
      </c>
      <c r="AE2179" s="66" t="s">
        <v>2768</v>
      </c>
      <c r="AF2179" s="65" t="s">
        <v>2769</v>
      </c>
      <c r="AG2179" s="60" t="s">
        <v>144</v>
      </c>
    </row>
    <row r="2180" spans="2:33" customFormat="1" x14ac:dyDescent="0.45">
      <c r="B2180" s="85"/>
      <c r="C2180" s="85"/>
      <c r="D2180" s="85"/>
      <c r="E2180" s="85"/>
      <c r="F2180" s="85"/>
      <c r="G2180" s="85"/>
      <c r="H2180" s="85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D2180" s="65">
        <v>2175</v>
      </c>
      <c r="AE2180" s="66" t="s">
        <v>2770</v>
      </c>
      <c r="AF2180" s="65" t="s">
        <v>2769</v>
      </c>
      <c r="AG2180" s="60" t="s">
        <v>144</v>
      </c>
    </row>
    <row r="2181" spans="2:33" customFormat="1" x14ac:dyDescent="0.45">
      <c r="B2181" s="85"/>
      <c r="C2181" s="85"/>
      <c r="D2181" s="85"/>
      <c r="E2181" s="85"/>
      <c r="F2181" s="85"/>
      <c r="G2181" s="85"/>
      <c r="H2181" s="85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D2181" s="65">
        <v>2176</v>
      </c>
      <c r="AE2181" s="66" t="s">
        <v>2771</v>
      </c>
      <c r="AF2181" s="65" t="s">
        <v>2769</v>
      </c>
      <c r="AG2181" s="60" t="s">
        <v>144</v>
      </c>
    </row>
    <row r="2182" spans="2:33" customFormat="1" x14ac:dyDescent="0.45">
      <c r="B2182" s="85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D2182" s="65">
        <v>2177</v>
      </c>
      <c r="AE2182" s="66" t="s">
        <v>2772</v>
      </c>
      <c r="AF2182" s="65" t="s">
        <v>2773</v>
      </c>
      <c r="AG2182" s="60" t="s">
        <v>144</v>
      </c>
    </row>
    <row r="2183" spans="2:33" customFormat="1" x14ac:dyDescent="0.45">
      <c r="B2183" s="85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D2183" s="65">
        <v>2178</v>
      </c>
      <c r="AE2183" s="66" t="s">
        <v>2774</v>
      </c>
      <c r="AF2183" s="65" t="s">
        <v>2773</v>
      </c>
      <c r="AG2183" s="60" t="s">
        <v>144</v>
      </c>
    </row>
    <row r="2184" spans="2:33" customFormat="1" x14ac:dyDescent="0.45">
      <c r="B2184" s="85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D2184" s="65">
        <v>2179</v>
      </c>
      <c r="AE2184" s="66" t="s">
        <v>2775</v>
      </c>
      <c r="AF2184" s="65" t="s">
        <v>2773</v>
      </c>
      <c r="AG2184" s="60" t="s">
        <v>144</v>
      </c>
    </row>
    <row r="2185" spans="2:33" customFormat="1" x14ac:dyDescent="0.45">
      <c r="B2185" s="85"/>
      <c r="C2185" s="85"/>
      <c r="D2185" s="85"/>
      <c r="E2185" s="85"/>
      <c r="F2185" s="85"/>
      <c r="G2185" s="85"/>
      <c r="H2185" s="85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D2185" s="65">
        <v>2180</v>
      </c>
      <c r="AE2185" s="66" t="s">
        <v>2776</v>
      </c>
      <c r="AF2185" s="65" t="s">
        <v>2773</v>
      </c>
      <c r="AG2185" s="60" t="s">
        <v>144</v>
      </c>
    </row>
    <row r="2186" spans="2:33" customFormat="1" x14ac:dyDescent="0.45">
      <c r="B2186" s="85"/>
      <c r="C2186" s="85"/>
      <c r="D2186" s="85"/>
      <c r="E2186" s="85"/>
      <c r="F2186" s="85"/>
      <c r="G2186" s="85"/>
      <c r="H2186" s="85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D2186" s="65">
        <v>2181</v>
      </c>
      <c r="AE2186" s="66" t="s">
        <v>2777</v>
      </c>
      <c r="AF2186" s="65" t="s">
        <v>2773</v>
      </c>
      <c r="AG2186" s="60" t="s">
        <v>144</v>
      </c>
    </row>
    <row r="2187" spans="2:33" customFormat="1" x14ac:dyDescent="0.45">
      <c r="B2187" s="85"/>
      <c r="C2187" s="85"/>
      <c r="D2187" s="85"/>
      <c r="E2187" s="85"/>
      <c r="F2187" s="85"/>
      <c r="G2187" s="85"/>
      <c r="H2187" s="85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D2187" s="65">
        <v>2182</v>
      </c>
      <c r="AE2187" s="66" t="s">
        <v>2778</v>
      </c>
      <c r="AF2187" s="65" t="s">
        <v>2779</v>
      </c>
      <c r="AG2187" s="60" t="s">
        <v>144</v>
      </c>
    </row>
    <row r="2188" spans="2:33" customFormat="1" x14ac:dyDescent="0.45">
      <c r="B2188" s="85"/>
      <c r="C2188" s="85"/>
      <c r="D2188" s="85"/>
      <c r="E2188" s="85"/>
      <c r="F2188" s="85"/>
      <c r="G2188" s="85"/>
      <c r="H2188" s="85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D2188" s="65">
        <v>2183</v>
      </c>
      <c r="AE2188" s="66" t="s">
        <v>2780</v>
      </c>
      <c r="AF2188" s="65" t="s">
        <v>2779</v>
      </c>
      <c r="AG2188" s="60" t="s">
        <v>144</v>
      </c>
    </row>
    <row r="2189" spans="2:33" customFormat="1" x14ac:dyDescent="0.45">
      <c r="B2189" s="85"/>
      <c r="C2189" s="85"/>
      <c r="D2189" s="85"/>
      <c r="E2189" s="85"/>
      <c r="F2189" s="85"/>
      <c r="G2189" s="85"/>
      <c r="H2189" s="85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D2189" s="65">
        <v>2184</v>
      </c>
      <c r="AE2189" s="66" t="s">
        <v>2781</v>
      </c>
      <c r="AF2189" s="65" t="s">
        <v>2779</v>
      </c>
      <c r="AG2189" s="60" t="s">
        <v>144</v>
      </c>
    </row>
    <row r="2190" spans="2:33" customFormat="1" x14ac:dyDescent="0.45">
      <c r="B2190" s="85"/>
      <c r="C2190" s="85"/>
      <c r="D2190" s="85"/>
      <c r="E2190" s="85"/>
      <c r="F2190" s="85"/>
      <c r="G2190" s="85"/>
      <c r="H2190" s="85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D2190" s="65">
        <v>2185</v>
      </c>
      <c r="AE2190" s="66" t="s">
        <v>2782</v>
      </c>
      <c r="AF2190" s="65" t="s">
        <v>2779</v>
      </c>
      <c r="AG2190" s="60" t="s">
        <v>144</v>
      </c>
    </row>
    <row r="2191" spans="2:33" customFormat="1" x14ac:dyDescent="0.45">
      <c r="B2191" s="85"/>
      <c r="C2191" s="85"/>
      <c r="D2191" s="85"/>
      <c r="E2191" s="85"/>
      <c r="F2191" s="85"/>
      <c r="G2191" s="85"/>
      <c r="H2191" s="85"/>
      <c r="I2191" s="85"/>
      <c r="J2191" s="85"/>
      <c r="K2191" s="85"/>
      <c r="L2191" s="85"/>
      <c r="M2191" s="85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D2191" s="65">
        <v>2186</v>
      </c>
      <c r="AE2191" s="66" t="s">
        <v>2783</v>
      </c>
      <c r="AF2191" s="65" t="s">
        <v>2779</v>
      </c>
      <c r="AG2191" s="60" t="s">
        <v>144</v>
      </c>
    </row>
    <row r="2192" spans="2:33" customFormat="1" x14ac:dyDescent="0.45">
      <c r="B2192" s="85"/>
      <c r="C2192" s="85"/>
      <c r="D2192" s="85"/>
      <c r="E2192" s="85"/>
      <c r="F2192" s="85"/>
      <c r="G2192" s="85"/>
      <c r="H2192" s="85"/>
      <c r="I2192" s="85"/>
      <c r="J2192" s="85"/>
      <c r="K2192" s="85"/>
      <c r="L2192" s="85"/>
      <c r="M2192" s="85"/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D2192" s="65">
        <v>2187</v>
      </c>
      <c r="AE2192" s="66" t="s">
        <v>2784</v>
      </c>
      <c r="AF2192" s="65" t="s">
        <v>2779</v>
      </c>
      <c r="AG2192" s="60" t="s">
        <v>144</v>
      </c>
    </row>
    <row r="2193" spans="2:33" customFormat="1" x14ac:dyDescent="0.45">
      <c r="B2193" s="85"/>
      <c r="C2193" s="85"/>
      <c r="D2193" s="85"/>
      <c r="E2193" s="85"/>
      <c r="F2193" s="85"/>
      <c r="G2193" s="85"/>
      <c r="H2193" s="85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D2193" s="65">
        <v>2188</v>
      </c>
      <c r="AE2193" s="66" t="s">
        <v>2785</v>
      </c>
      <c r="AF2193" s="65" t="s">
        <v>2779</v>
      </c>
      <c r="AG2193" s="60" t="s">
        <v>144</v>
      </c>
    </row>
    <row r="2194" spans="2:33" customFormat="1" x14ac:dyDescent="0.45">
      <c r="B2194" s="85"/>
      <c r="C2194" s="85"/>
      <c r="D2194" s="85"/>
      <c r="E2194" s="85"/>
      <c r="F2194" s="85"/>
      <c r="G2194" s="85"/>
      <c r="H2194" s="85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D2194" s="65">
        <v>2189</v>
      </c>
      <c r="AE2194" s="66" t="s">
        <v>2786</v>
      </c>
      <c r="AF2194" s="65" t="s">
        <v>2779</v>
      </c>
      <c r="AG2194" s="60" t="s">
        <v>144</v>
      </c>
    </row>
    <row r="2195" spans="2:33" customFormat="1" x14ac:dyDescent="0.45"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D2195" s="65">
        <v>2190</v>
      </c>
      <c r="AE2195" s="66" t="s">
        <v>2787</v>
      </c>
      <c r="AF2195" s="65" t="s">
        <v>2779</v>
      </c>
      <c r="AG2195" s="60" t="s">
        <v>144</v>
      </c>
    </row>
    <row r="2196" spans="2:33" customFormat="1" x14ac:dyDescent="0.45"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D2196" s="65">
        <v>2191</v>
      </c>
      <c r="AE2196" s="66" t="s">
        <v>2788</v>
      </c>
      <c r="AF2196" s="65" t="s">
        <v>2789</v>
      </c>
      <c r="AG2196" s="60" t="s">
        <v>144</v>
      </c>
    </row>
    <row r="2197" spans="2:33" customFormat="1" x14ac:dyDescent="0.45"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D2197" s="65">
        <v>2192</v>
      </c>
      <c r="AE2197" s="66" t="s">
        <v>2790</v>
      </c>
      <c r="AF2197" s="65" t="s">
        <v>2791</v>
      </c>
      <c r="AG2197" s="60" t="s">
        <v>144</v>
      </c>
    </row>
    <row r="2198" spans="2:33" customFormat="1" x14ac:dyDescent="0.45">
      <c r="B2198" s="85"/>
      <c r="C2198" s="85"/>
      <c r="D2198" s="85"/>
      <c r="E2198" s="85"/>
      <c r="F2198" s="85"/>
      <c r="G2198" s="85"/>
      <c r="H2198" s="85"/>
      <c r="I2198" s="85"/>
      <c r="J2198" s="85"/>
      <c r="K2198" s="85"/>
      <c r="L2198" s="85"/>
      <c r="M2198" s="85"/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D2198" s="65">
        <v>2193</v>
      </c>
      <c r="AE2198" s="66" t="s">
        <v>2792</v>
      </c>
      <c r="AF2198" s="65" t="s">
        <v>2793</v>
      </c>
      <c r="AG2198" s="60" t="s">
        <v>144</v>
      </c>
    </row>
    <row r="2199" spans="2:33" customFormat="1" x14ac:dyDescent="0.45">
      <c r="B2199" s="85"/>
      <c r="C2199" s="85"/>
      <c r="D2199" s="85"/>
      <c r="E2199" s="85"/>
      <c r="F2199" s="85"/>
      <c r="G2199" s="85"/>
      <c r="H2199" s="85"/>
      <c r="I2199" s="85"/>
      <c r="J2199" s="85"/>
      <c r="K2199" s="85"/>
      <c r="L2199" s="85"/>
      <c r="M2199" s="85"/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D2199" s="65">
        <v>2194</v>
      </c>
      <c r="AE2199" s="66" t="s">
        <v>2794</v>
      </c>
      <c r="AF2199" s="65" t="s">
        <v>2793</v>
      </c>
      <c r="AG2199" s="60" t="s">
        <v>144</v>
      </c>
    </row>
    <row r="2200" spans="2:33" customFormat="1" x14ac:dyDescent="0.45">
      <c r="B2200" s="85"/>
      <c r="C2200" s="85"/>
      <c r="D2200" s="85"/>
      <c r="E2200" s="85"/>
      <c r="F2200" s="85"/>
      <c r="G2200" s="85"/>
      <c r="H2200" s="85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D2200" s="65">
        <v>2195</v>
      </c>
      <c r="AE2200" s="66" t="s">
        <v>2795</v>
      </c>
      <c r="AF2200" s="65" t="s">
        <v>2793</v>
      </c>
      <c r="AG2200" s="60" t="s">
        <v>144</v>
      </c>
    </row>
    <row r="2201" spans="2:33" customFormat="1" x14ac:dyDescent="0.45">
      <c r="B2201" s="85"/>
      <c r="C2201" s="85"/>
      <c r="D2201" s="85"/>
      <c r="E2201" s="85"/>
      <c r="F2201" s="85"/>
      <c r="G2201" s="85"/>
      <c r="H2201" s="85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D2201" s="65">
        <v>2196</v>
      </c>
      <c r="AE2201" s="66" t="s">
        <v>2796</v>
      </c>
      <c r="AF2201" s="65" t="s">
        <v>2793</v>
      </c>
      <c r="AG2201" s="60" t="s">
        <v>144</v>
      </c>
    </row>
    <row r="2202" spans="2:33" customFormat="1" x14ac:dyDescent="0.45">
      <c r="B2202" s="85"/>
      <c r="C2202" s="85"/>
      <c r="D2202" s="85"/>
      <c r="E2202" s="85"/>
      <c r="F2202" s="85"/>
      <c r="G2202" s="85"/>
      <c r="H2202" s="85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D2202" s="65">
        <v>2197</v>
      </c>
      <c r="AE2202" s="66" t="s">
        <v>2797</v>
      </c>
      <c r="AF2202" s="65" t="s">
        <v>2793</v>
      </c>
      <c r="AG2202" s="60" t="s">
        <v>144</v>
      </c>
    </row>
    <row r="2203" spans="2:33" customFormat="1" x14ac:dyDescent="0.45">
      <c r="B2203" s="85"/>
      <c r="C2203" s="85"/>
      <c r="D2203" s="85"/>
      <c r="E2203" s="85"/>
      <c r="F2203" s="85"/>
      <c r="G2203" s="85"/>
      <c r="H2203" s="85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D2203" s="65">
        <v>2198</v>
      </c>
      <c r="AE2203" s="66" t="s">
        <v>2798</v>
      </c>
      <c r="AF2203" s="65" t="s">
        <v>2793</v>
      </c>
      <c r="AG2203" s="60" t="s">
        <v>144</v>
      </c>
    </row>
    <row r="2204" spans="2:33" customFormat="1" x14ac:dyDescent="0.45">
      <c r="B2204" s="85"/>
      <c r="C2204" s="85"/>
      <c r="D2204" s="85"/>
      <c r="E2204" s="85"/>
      <c r="F2204" s="85"/>
      <c r="G2204" s="85"/>
      <c r="H2204" s="85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D2204" s="65">
        <v>2199</v>
      </c>
      <c r="AE2204" s="66" t="s">
        <v>75</v>
      </c>
      <c r="AF2204" s="65" t="s">
        <v>2793</v>
      </c>
      <c r="AG2204" s="60" t="s">
        <v>144</v>
      </c>
    </row>
    <row r="2205" spans="2:33" customFormat="1" x14ac:dyDescent="0.45">
      <c r="B2205" s="85"/>
      <c r="C2205" s="85"/>
      <c r="D2205" s="85"/>
      <c r="E2205" s="85"/>
      <c r="F2205" s="85"/>
      <c r="G2205" s="85"/>
      <c r="H2205" s="85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D2205" s="65">
        <v>2200</v>
      </c>
      <c r="AE2205" s="66" t="s">
        <v>2799</v>
      </c>
      <c r="AF2205" s="65" t="s">
        <v>2793</v>
      </c>
      <c r="AG2205" s="60" t="s">
        <v>144</v>
      </c>
    </row>
    <row r="2206" spans="2:33" customFormat="1" x14ac:dyDescent="0.45">
      <c r="B2206" s="85"/>
      <c r="C2206" s="85"/>
      <c r="D2206" s="85"/>
      <c r="E2206" s="85"/>
      <c r="F2206" s="85"/>
      <c r="G2206" s="85"/>
      <c r="H2206" s="85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D2206" s="65">
        <v>2201</v>
      </c>
      <c r="AE2206" s="66" t="s">
        <v>2800</v>
      </c>
      <c r="AF2206" s="65" t="s">
        <v>2801</v>
      </c>
      <c r="AG2206" s="60" t="s">
        <v>144</v>
      </c>
    </row>
    <row r="2207" spans="2:33" customFormat="1" x14ac:dyDescent="0.45"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D2207" s="65">
        <v>2202</v>
      </c>
      <c r="AE2207" s="66" t="s">
        <v>2802</v>
      </c>
      <c r="AF2207" s="65" t="s">
        <v>2803</v>
      </c>
      <c r="AG2207" s="60" t="s">
        <v>144</v>
      </c>
    </row>
    <row r="2208" spans="2:33" customFormat="1" x14ac:dyDescent="0.45">
      <c r="B2208" s="85"/>
      <c r="C2208" s="85"/>
      <c r="D2208" s="85"/>
      <c r="E2208" s="85"/>
      <c r="F2208" s="85"/>
      <c r="G2208" s="85"/>
      <c r="H2208" s="85"/>
      <c r="I2208" s="85"/>
      <c r="J2208" s="85"/>
      <c r="K2208" s="85"/>
      <c r="L2208" s="85"/>
      <c r="M2208" s="85"/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D2208" s="65">
        <v>2203</v>
      </c>
      <c r="AE2208" s="66" t="s">
        <v>2804</v>
      </c>
      <c r="AF2208" s="65" t="s">
        <v>2803</v>
      </c>
      <c r="AG2208" s="60" t="s">
        <v>144</v>
      </c>
    </row>
    <row r="2209" spans="2:33" customFormat="1" x14ac:dyDescent="0.45">
      <c r="B2209" s="85"/>
      <c r="C2209" s="85"/>
      <c r="D2209" s="85"/>
      <c r="E2209" s="85"/>
      <c r="F2209" s="85"/>
      <c r="G2209" s="85"/>
      <c r="H2209" s="85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D2209" s="65">
        <v>2204</v>
      </c>
      <c r="AE2209" s="66" t="s">
        <v>2805</v>
      </c>
      <c r="AF2209" s="65" t="s">
        <v>2803</v>
      </c>
      <c r="AG2209" s="60" t="s">
        <v>144</v>
      </c>
    </row>
    <row r="2210" spans="2:33" customFormat="1" x14ac:dyDescent="0.45">
      <c r="B2210" s="85"/>
      <c r="C2210" s="85"/>
      <c r="D2210" s="85"/>
      <c r="E2210" s="85"/>
      <c r="F2210" s="85"/>
      <c r="G2210" s="85"/>
      <c r="H2210" s="85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D2210" s="65">
        <v>2205</v>
      </c>
      <c r="AE2210" s="66" t="s">
        <v>2806</v>
      </c>
      <c r="AF2210" s="65" t="s">
        <v>2803</v>
      </c>
      <c r="AG2210" s="60" t="s">
        <v>144</v>
      </c>
    </row>
    <row r="2211" spans="2:33" customFormat="1" x14ac:dyDescent="0.45">
      <c r="B2211" s="85"/>
      <c r="C2211" s="85"/>
      <c r="D2211" s="85"/>
      <c r="E2211" s="85"/>
      <c r="F2211" s="85"/>
      <c r="G2211" s="85"/>
      <c r="H2211" s="85"/>
      <c r="I2211" s="85"/>
      <c r="J2211" s="85"/>
      <c r="K2211" s="85"/>
      <c r="L2211" s="85"/>
      <c r="M2211" s="85"/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D2211" s="65">
        <v>2206</v>
      </c>
      <c r="AE2211" s="66" t="s">
        <v>2807</v>
      </c>
      <c r="AF2211" s="65" t="s">
        <v>2803</v>
      </c>
      <c r="AG2211" s="60" t="s">
        <v>144</v>
      </c>
    </row>
    <row r="2212" spans="2:33" customFormat="1" x14ac:dyDescent="0.45">
      <c r="B2212" s="85"/>
      <c r="C2212" s="85"/>
      <c r="D2212" s="85"/>
      <c r="E2212" s="85"/>
      <c r="F2212" s="85"/>
      <c r="G2212" s="85"/>
      <c r="H2212" s="85"/>
      <c r="I2212" s="85"/>
      <c r="J2212" s="85"/>
      <c r="K2212" s="85"/>
      <c r="L2212" s="85"/>
      <c r="M2212" s="85"/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D2212" s="65">
        <v>2207</v>
      </c>
      <c r="AE2212" s="66" t="s">
        <v>2808</v>
      </c>
      <c r="AF2212" s="65" t="s">
        <v>2809</v>
      </c>
      <c r="AG2212" s="60" t="s">
        <v>144</v>
      </c>
    </row>
    <row r="2213" spans="2:33" customFormat="1" x14ac:dyDescent="0.45">
      <c r="B2213" s="85"/>
      <c r="C2213" s="85"/>
      <c r="D2213" s="85"/>
      <c r="E2213" s="85"/>
      <c r="F2213" s="85"/>
      <c r="G2213" s="85"/>
      <c r="H2213" s="85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D2213" s="65">
        <v>2208</v>
      </c>
      <c r="AE2213" s="66" t="s">
        <v>2810</v>
      </c>
      <c r="AF2213" s="65" t="s">
        <v>2811</v>
      </c>
      <c r="AG2213" s="60" t="s">
        <v>144</v>
      </c>
    </row>
    <row r="2214" spans="2:33" customFormat="1" x14ac:dyDescent="0.45">
      <c r="B2214" s="85"/>
      <c r="C2214" s="85"/>
      <c r="D2214" s="85"/>
      <c r="E2214" s="85"/>
      <c r="F2214" s="85"/>
      <c r="G2214" s="85"/>
      <c r="H2214" s="85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D2214" s="65">
        <v>2209</v>
      </c>
      <c r="AE2214" s="66" t="s">
        <v>2812</v>
      </c>
      <c r="AF2214" s="65" t="s">
        <v>2811</v>
      </c>
      <c r="AG2214" s="60" t="s">
        <v>144</v>
      </c>
    </row>
    <row r="2215" spans="2:33" customFormat="1" x14ac:dyDescent="0.45">
      <c r="B2215" s="85"/>
      <c r="C2215" s="85"/>
      <c r="D2215" s="85"/>
      <c r="E2215" s="85"/>
      <c r="F2215" s="85"/>
      <c r="G2215" s="85"/>
      <c r="H2215" s="85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D2215" s="65">
        <v>2210</v>
      </c>
      <c r="AE2215" s="66" t="s">
        <v>2813</v>
      </c>
      <c r="AF2215" s="65" t="s">
        <v>2814</v>
      </c>
      <c r="AG2215" s="60" t="s">
        <v>144</v>
      </c>
    </row>
    <row r="2216" spans="2:33" customFormat="1" x14ac:dyDescent="0.45">
      <c r="B2216" s="85"/>
      <c r="C2216" s="85"/>
      <c r="D2216" s="85"/>
      <c r="E2216" s="85"/>
      <c r="F2216" s="85"/>
      <c r="G2216" s="85"/>
      <c r="H2216" s="85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D2216" s="65">
        <v>2211</v>
      </c>
      <c r="AE2216" s="66" t="s">
        <v>2815</v>
      </c>
      <c r="AF2216" s="65" t="s">
        <v>2814</v>
      </c>
      <c r="AG2216" s="60" t="s">
        <v>144</v>
      </c>
    </row>
    <row r="2217" spans="2:33" customFormat="1" x14ac:dyDescent="0.45">
      <c r="B2217" s="85"/>
      <c r="C2217" s="85"/>
      <c r="D2217" s="85"/>
      <c r="E2217" s="85"/>
      <c r="F2217" s="85"/>
      <c r="G2217" s="85"/>
      <c r="H2217" s="85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D2217" s="65">
        <v>2212</v>
      </c>
      <c r="AE2217" s="66" t="s">
        <v>2816</v>
      </c>
      <c r="AF2217" s="65" t="s">
        <v>2814</v>
      </c>
      <c r="AG2217" s="60" t="s">
        <v>144</v>
      </c>
    </row>
    <row r="2218" spans="2:33" customFormat="1" x14ac:dyDescent="0.45">
      <c r="B2218" s="85"/>
      <c r="C2218" s="85"/>
      <c r="D2218" s="85"/>
      <c r="E2218" s="85"/>
      <c r="F2218" s="85"/>
      <c r="G2218" s="85"/>
      <c r="H2218" s="85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D2218" s="65">
        <v>2213</v>
      </c>
      <c r="AE2218" s="66" t="s">
        <v>2817</v>
      </c>
      <c r="AF2218" s="65" t="s">
        <v>2818</v>
      </c>
      <c r="AG2218" s="60" t="s">
        <v>144</v>
      </c>
    </row>
    <row r="2219" spans="2:33" customFormat="1" x14ac:dyDescent="0.45">
      <c r="B2219" s="85"/>
      <c r="C2219" s="85"/>
      <c r="D2219" s="85"/>
      <c r="E2219" s="85"/>
      <c r="F2219" s="85"/>
      <c r="G2219" s="85"/>
      <c r="H2219" s="85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D2219" s="65">
        <v>2214</v>
      </c>
      <c r="AE2219" s="66" t="s">
        <v>2819</v>
      </c>
      <c r="AF2219" s="65" t="s">
        <v>2818</v>
      </c>
      <c r="AG2219" s="60" t="s">
        <v>144</v>
      </c>
    </row>
    <row r="2220" spans="2:33" customFormat="1" x14ac:dyDescent="0.45"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D2220" s="65">
        <v>2215</v>
      </c>
      <c r="AE2220" s="66" t="s">
        <v>2820</v>
      </c>
      <c r="AF2220" s="65" t="s">
        <v>2818</v>
      </c>
      <c r="AG2220" s="60" t="s">
        <v>144</v>
      </c>
    </row>
    <row r="2221" spans="2:33" customFormat="1" x14ac:dyDescent="0.45">
      <c r="B2221" s="85"/>
      <c r="C2221" s="85"/>
      <c r="D2221" s="85"/>
      <c r="E2221" s="85"/>
      <c r="F2221" s="85"/>
      <c r="G2221" s="85"/>
      <c r="H2221" s="85"/>
      <c r="I2221" s="85"/>
      <c r="J2221" s="85"/>
      <c r="K2221" s="85"/>
      <c r="L2221" s="85"/>
      <c r="M2221" s="85"/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D2221" s="65">
        <v>2216</v>
      </c>
      <c r="AE2221" s="66" t="s">
        <v>2821</v>
      </c>
      <c r="AF2221" s="65" t="s">
        <v>2818</v>
      </c>
      <c r="AG2221" s="60" t="s">
        <v>144</v>
      </c>
    </row>
    <row r="2222" spans="2:33" customFormat="1" x14ac:dyDescent="0.45">
      <c r="B2222" s="85"/>
      <c r="C2222" s="85"/>
      <c r="D2222" s="85"/>
      <c r="E2222" s="85"/>
      <c r="F2222" s="85"/>
      <c r="G2222" s="85"/>
      <c r="H2222" s="85"/>
      <c r="I2222" s="85"/>
      <c r="J2222" s="85"/>
      <c r="K2222" s="85"/>
      <c r="L2222" s="85"/>
      <c r="M2222" s="85"/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D2222" s="65">
        <v>2217</v>
      </c>
      <c r="AE2222" s="66" t="s">
        <v>2822</v>
      </c>
      <c r="AF2222" s="65" t="s">
        <v>2818</v>
      </c>
      <c r="AG2222" s="60" t="s">
        <v>144</v>
      </c>
    </row>
    <row r="2223" spans="2:33" customFormat="1" x14ac:dyDescent="0.45">
      <c r="B2223" s="85"/>
      <c r="C2223" s="85"/>
      <c r="D2223" s="85"/>
      <c r="E2223" s="85"/>
      <c r="F2223" s="85"/>
      <c r="G2223" s="85"/>
      <c r="H2223" s="85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D2223" s="65">
        <v>2218</v>
      </c>
      <c r="AE2223" s="66" t="s">
        <v>2823</v>
      </c>
      <c r="AF2223" s="65" t="s">
        <v>2818</v>
      </c>
      <c r="AG2223" s="60" t="s">
        <v>144</v>
      </c>
    </row>
    <row r="2224" spans="2:33" customFormat="1" x14ac:dyDescent="0.45">
      <c r="B2224" s="85"/>
      <c r="C2224" s="85"/>
      <c r="D2224" s="85"/>
      <c r="E2224" s="85"/>
      <c r="F2224" s="85"/>
      <c r="G2224" s="85"/>
      <c r="H2224" s="85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D2224" s="65">
        <v>2219</v>
      </c>
      <c r="AE2224" s="66" t="s">
        <v>2824</v>
      </c>
      <c r="AF2224" s="65" t="s">
        <v>2818</v>
      </c>
      <c r="AG2224" s="60" t="s">
        <v>144</v>
      </c>
    </row>
    <row r="2225" spans="2:33" customFormat="1" x14ac:dyDescent="0.45">
      <c r="B2225" s="85"/>
      <c r="C2225" s="85"/>
      <c r="D2225" s="85"/>
      <c r="E2225" s="85"/>
      <c r="F2225" s="85"/>
      <c r="G2225" s="85"/>
      <c r="H2225" s="85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D2225" s="65">
        <v>2220</v>
      </c>
      <c r="AE2225" s="66" t="s">
        <v>2825</v>
      </c>
      <c r="AF2225" s="65" t="s">
        <v>2818</v>
      </c>
      <c r="AG2225" s="60" t="s">
        <v>144</v>
      </c>
    </row>
    <row r="2226" spans="2:33" customFormat="1" x14ac:dyDescent="0.45">
      <c r="B2226" s="85"/>
      <c r="C2226" s="85"/>
      <c r="D2226" s="85"/>
      <c r="E2226" s="85"/>
      <c r="F2226" s="85"/>
      <c r="G2226" s="85"/>
      <c r="H2226" s="85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D2226" s="65">
        <v>2221</v>
      </c>
      <c r="AE2226" s="66" t="s">
        <v>2826</v>
      </c>
      <c r="AF2226" s="65" t="s">
        <v>2827</v>
      </c>
      <c r="AG2226" s="60" t="s">
        <v>144</v>
      </c>
    </row>
    <row r="2227" spans="2:33" customFormat="1" x14ac:dyDescent="0.45">
      <c r="B2227" s="85"/>
      <c r="C2227" s="85"/>
      <c r="D2227" s="85"/>
      <c r="E2227" s="85"/>
      <c r="F2227" s="85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D2227" s="65">
        <v>2222</v>
      </c>
      <c r="AE2227" s="66" t="s">
        <v>2828</v>
      </c>
      <c r="AF2227" s="65" t="s">
        <v>2827</v>
      </c>
      <c r="AG2227" s="60" t="s">
        <v>144</v>
      </c>
    </row>
    <row r="2228" spans="2:33" customFormat="1" x14ac:dyDescent="0.45">
      <c r="B2228" s="85"/>
      <c r="C2228" s="85"/>
      <c r="D2228" s="85"/>
      <c r="E2228" s="85"/>
      <c r="F2228" s="85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D2228" s="65">
        <v>2223</v>
      </c>
      <c r="AE2228" s="66" t="s">
        <v>2829</v>
      </c>
      <c r="AF2228" s="65" t="s">
        <v>2827</v>
      </c>
      <c r="AG2228" s="60" t="s">
        <v>144</v>
      </c>
    </row>
    <row r="2229" spans="2:33" customFormat="1" x14ac:dyDescent="0.45">
      <c r="B2229" s="85"/>
      <c r="C2229" s="85"/>
      <c r="D2229" s="85"/>
      <c r="E2229" s="85"/>
      <c r="F2229" s="85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D2229" s="65">
        <v>2224</v>
      </c>
      <c r="AE2229" s="66" t="s">
        <v>2830</v>
      </c>
      <c r="AF2229" s="65" t="s">
        <v>2831</v>
      </c>
      <c r="AG2229" s="60" t="s">
        <v>144</v>
      </c>
    </row>
    <row r="2230" spans="2:33" customFormat="1" x14ac:dyDescent="0.45">
      <c r="B2230" s="85"/>
      <c r="C2230" s="85"/>
      <c r="D2230" s="85"/>
      <c r="E2230" s="85"/>
      <c r="F2230" s="85"/>
      <c r="G2230" s="85"/>
      <c r="H2230" s="85"/>
      <c r="I2230" s="85"/>
      <c r="J2230" s="85"/>
      <c r="K2230" s="85"/>
      <c r="L2230" s="85"/>
      <c r="M2230" s="85"/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D2230" s="65">
        <v>2225</v>
      </c>
      <c r="AE2230" s="66" t="s">
        <v>2565</v>
      </c>
      <c r="AF2230" s="65" t="s">
        <v>2831</v>
      </c>
      <c r="AG2230" s="60" t="s">
        <v>144</v>
      </c>
    </row>
    <row r="2231" spans="2:33" customFormat="1" x14ac:dyDescent="0.45">
      <c r="B2231" s="85"/>
      <c r="C2231" s="85"/>
      <c r="D2231" s="85"/>
      <c r="E2231" s="85"/>
      <c r="F2231" s="85"/>
      <c r="G2231" s="85"/>
      <c r="H2231" s="85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D2231" s="65">
        <v>2226</v>
      </c>
      <c r="AE2231" s="66" t="s">
        <v>2832</v>
      </c>
      <c r="AF2231" s="65" t="s">
        <v>2831</v>
      </c>
      <c r="AG2231" s="60" t="s">
        <v>144</v>
      </c>
    </row>
    <row r="2232" spans="2:33" customFormat="1" x14ac:dyDescent="0.45">
      <c r="B2232" s="85"/>
      <c r="C2232" s="85"/>
      <c r="D2232" s="85"/>
      <c r="E2232" s="85"/>
      <c r="F2232" s="85"/>
      <c r="G2232" s="85"/>
      <c r="H2232" s="85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D2232" s="65">
        <v>2227</v>
      </c>
      <c r="AE2232" s="66" t="s">
        <v>2833</v>
      </c>
      <c r="AF2232" s="65" t="s">
        <v>2831</v>
      </c>
      <c r="AG2232" s="60" t="s">
        <v>144</v>
      </c>
    </row>
    <row r="2233" spans="2:33" customFormat="1" x14ac:dyDescent="0.45">
      <c r="B2233" s="85"/>
      <c r="C2233" s="85"/>
      <c r="D2233" s="85"/>
      <c r="E2233" s="85"/>
      <c r="F2233" s="85"/>
      <c r="G2233" s="85"/>
      <c r="H2233" s="85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D2233" s="65">
        <v>2228</v>
      </c>
      <c r="AE2233" s="66" t="s">
        <v>2834</v>
      </c>
      <c r="AF2233" s="65" t="s">
        <v>2831</v>
      </c>
      <c r="AG2233" s="60" t="s">
        <v>144</v>
      </c>
    </row>
    <row r="2234" spans="2:33" customFormat="1" x14ac:dyDescent="0.45">
      <c r="B2234" s="85"/>
      <c r="C2234" s="85"/>
      <c r="D2234" s="85"/>
      <c r="E2234" s="85"/>
      <c r="F2234" s="85"/>
      <c r="G2234" s="85"/>
      <c r="H2234" s="85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D2234" s="65">
        <v>2229</v>
      </c>
      <c r="AE2234" s="66" t="s">
        <v>2835</v>
      </c>
      <c r="AF2234" s="65" t="s">
        <v>2831</v>
      </c>
      <c r="AG2234" s="60" t="s">
        <v>144</v>
      </c>
    </row>
    <row r="2235" spans="2:33" customFormat="1" x14ac:dyDescent="0.45">
      <c r="B2235" s="85"/>
      <c r="C2235" s="85"/>
      <c r="D2235" s="85"/>
      <c r="E2235" s="85"/>
      <c r="F2235" s="85"/>
      <c r="G2235" s="85"/>
      <c r="H2235" s="85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D2235" s="65">
        <v>2230</v>
      </c>
      <c r="AE2235" s="66" t="s">
        <v>2836</v>
      </c>
      <c r="AF2235" s="65" t="s">
        <v>2831</v>
      </c>
      <c r="AG2235" s="60" t="s">
        <v>144</v>
      </c>
    </row>
    <row r="2236" spans="2:33" customFormat="1" x14ac:dyDescent="0.45">
      <c r="B2236" s="85"/>
      <c r="C2236" s="85"/>
      <c r="D2236" s="85"/>
      <c r="E2236" s="85"/>
      <c r="F2236" s="85"/>
      <c r="G2236" s="85"/>
      <c r="H2236" s="85"/>
      <c r="I2236" s="85"/>
      <c r="J2236" s="85"/>
      <c r="K2236" s="85"/>
      <c r="L2236" s="85"/>
      <c r="M2236" s="85"/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D2236" s="65">
        <v>2231</v>
      </c>
      <c r="AE2236" s="66" t="s">
        <v>67</v>
      </c>
      <c r="AF2236" s="65" t="s">
        <v>2831</v>
      </c>
      <c r="AG2236" s="60" t="s">
        <v>144</v>
      </c>
    </row>
    <row r="2237" spans="2:33" customFormat="1" x14ac:dyDescent="0.45">
      <c r="B2237" s="85"/>
      <c r="C2237" s="85"/>
      <c r="D2237" s="85"/>
      <c r="E2237" s="85"/>
      <c r="F2237" s="85"/>
      <c r="G2237" s="85"/>
      <c r="H2237" s="85"/>
      <c r="I2237" s="85"/>
      <c r="J2237" s="85"/>
      <c r="K2237" s="85"/>
      <c r="L2237" s="85"/>
      <c r="M2237" s="85"/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D2237" s="65">
        <v>2232</v>
      </c>
      <c r="AE2237" s="66" t="s">
        <v>2837</v>
      </c>
      <c r="AF2237" s="65" t="s">
        <v>2831</v>
      </c>
      <c r="AG2237" s="60" t="s">
        <v>144</v>
      </c>
    </row>
    <row r="2238" spans="2:33" customFormat="1" x14ac:dyDescent="0.45">
      <c r="B2238" s="85"/>
      <c r="C2238" s="85"/>
      <c r="D2238" s="85"/>
      <c r="E2238" s="85"/>
      <c r="F2238" s="85"/>
      <c r="G2238" s="85"/>
      <c r="H2238" s="85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D2238" s="65">
        <v>2233</v>
      </c>
      <c r="AE2238" s="66" t="s">
        <v>2838</v>
      </c>
      <c r="AF2238" s="65" t="s">
        <v>2839</v>
      </c>
      <c r="AG2238" s="60" t="s">
        <v>144</v>
      </c>
    </row>
    <row r="2239" spans="2:33" customFormat="1" x14ac:dyDescent="0.45">
      <c r="B2239" s="85"/>
      <c r="C2239" s="85"/>
      <c r="D2239" s="85"/>
      <c r="E2239" s="85"/>
      <c r="F2239" s="85"/>
      <c r="G2239" s="85"/>
      <c r="H2239" s="85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D2239" s="65">
        <v>2234</v>
      </c>
      <c r="AE2239" s="66" t="s">
        <v>2840</v>
      </c>
      <c r="AF2239" s="65" t="s">
        <v>2841</v>
      </c>
      <c r="AG2239" s="60" t="s">
        <v>144</v>
      </c>
    </row>
    <row r="2240" spans="2:33" customFormat="1" x14ac:dyDescent="0.45"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D2240" s="65">
        <v>2235</v>
      </c>
      <c r="AE2240" s="66" t="s">
        <v>2842</v>
      </c>
      <c r="AF2240" s="65" t="s">
        <v>2841</v>
      </c>
      <c r="AG2240" s="60" t="s">
        <v>144</v>
      </c>
    </row>
    <row r="2241" spans="2:33" customFormat="1" x14ac:dyDescent="0.45">
      <c r="B2241" s="85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D2241" s="65">
        <v>2236</v>
      </c>
      <c r="AE2241" s="66" t="s">
        <v>2843</v>
      </c>
      <c r="AF2241" s="65" t="s">
        <v>2841</v>
      </c>
      <c r="AG2241" s="60" t="s">
        <v>144</v>
      </c>
    </row>
    <row r="2242" spans="2:33" customFormat="1" x14ac:dyDescent="0.45">
      <c r="B2242" s="85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D2242" s="65">
        <v>2237</v>
      </c>
      <c r="AE2242" s="66" t="s">
        <v>2844</v>
      </c>
      <c r="AF2242" s="65" t="s">
        <v>2841</v>
      </c>
      <c r="AG2242" s="60" t="s">
        <v>144</v>
      </c>
    </row>
    <row r="2243" spans="2:33" customFormat="1" x14ac:dyDescent="0.45"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D2243" s="65">
        <v>2238</v>
      </c>
      <c r="AE2243" s="66" t="s">
        <v>2845</v>
      </c>
      <c r="AF2243" s="65" t="s">
        <v>2846</v>
      </c>
      <c r="AG2243" s="60" t="s">
        <v>144</v>
      </c>
    </row>
    <row r="2244" spans="2:33" customFormat="1" x14ac:dyDescent="0.45">
      <c r="B2244" s="85"/>
      <c r="C2244" s="85"/>
      <c r="D2244" s="85"/>
      <c r="E2244" s="85"/>
      <c r="F2244" s="85"/>
      <c r="G2244" s="85"/>
      <c r="H2244" s="85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D2244" s="65">
        <v>2239</v>
      </c>
      <c r="AE2244" s="66" t="s">
        <v>2847</v>
      </c>
      <c r="AF2244" s="65" t="s">
        <v>2848</v>
      </c>
      <c r="AG2244" s="60" t="s">
        <v>144</v>
      </c>
    </row>
    <row r="2245" spans="2:33" customFormat="1" x14ac:dyDescent="0.45">
      <c r="B2245" s="85"/>
      <c r="C2245" s="85"/>
      <c r="D2245" s="85"/>
      <c r="E2245" s="85"/>
      <c r="F2245" s="85"/>
      <c r="G2245" s="85"/>
      <c r="H2245" s="85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D2245" s="65">
        <v>2240</v>
      </c>
      <c r="AE2245" s="66" t="s">
        <v>2849</v>
      </c>
      <c r="AF2245" s="65" t="s">
        <v>2848</v>
      </c>
      <c r="AG2245" s="60" t="s">
        <v>144</v>
      </c>
    </row>
    <row r="2246" spans="2:33" customFormat="1" x14ac:dyDescent="0.45">
      <c r="B2246" s="85"/>
      <c r="C2246" s="85"/>
      <c r="D2246" s="85"/>
      <c r="E2246" s="85"/>
      <c r="F2246" s="85"/>
      <c r="G2246" s="85"/>
      <c r="H2246" s="85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D2246" s="65">
        <v>2241</v>
      </c>
      <c r="AE2246" s="66" t="s">
        <v>60</v>
      </c>
      <c r="AF2246" s="65" t="s">
        <v>2848</v>
      </c>
      <c r="AG2246" s="60" t="s">
        <v>144</v>
      </c>
    </row>
    <row r="2247" spans="2:33" customFormat="1" x14ac:dyDescent="0.45">
      <c r="B2247" s="85"/>
      <c r="C2247" s="85"/>
      <c r="D2247" s="85"/>
      <c r="E2247" s="85"/>
      <c r="F2247" s="85"/>
      <c r="G2247" s="85"/>
      <c r="H2247" s="85"/>
      <c r="I2247" s="85"/>
      <c r="J2247" s="85"/>
      <c r="K2247" s="85"/>
      <c r="L2247" s="85"/>
      <c r="M2247" s="85"/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D2247" s="65">
        <v>2242</v>
      </c>
      <c r="AE2247" s="66" t="s">
        <v>2850</v>
      </c>
      <c r="AF2247" s="65" t="s">
        <v>2848</v>
      </c>
      <c r="AG2247" s="60" t="s">
        <v>144</v>
      </c>
    </row>
    <row r="2248" spans="2:33" customFormat="1" x14ac:dyDescent="0.45">
      <c r="B2248" s="85"/>
      <c r="C2248" s="85"/>
      <c r="D2248" s="85"/>
      <c r="E2248" s="85"/>
      <c r="F2248" s="85"/>
      <c r="G2248" s="85"/>
      <c r="H2248" s="85"/>
      <c r="I2248" s="85"/>
      <c r="J2248" s="85"/>
      <c r="K2248" s="85"/>
      <c r="L2248" s="85"/>
      <c r="M2248" s="85"/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D2248" s="65">
        <v>2243</v>
      </c>
      <c r="AE2248" s="66" t="s">
        <v>2851</v>
      </c>
      <c r="AF2248" s="65" t="s">
        <v>2852</v>
      </c>
      <c r="AG2248" s="60" t="s">
        <v>144</v>
      </c>
    </row>
    <row r="2249" spans="2:33" customFormat="1" x14ac:dyDescent="0.45">
      <c r="B2249" s="85"/>
      <c r="C2249" s="85"/>
      <c r="D2249" s="85"/>
      <c r="E2249" s="85"/>
      <c r="F2249" s="85"/>
      <c r="G2249" s="85"/>
      <c r="H2249" s="85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D2249" s="65">
        <v>2244</v>
      </c>
      <c r="AE2249" s="66" t="s">
        <v>2853</v>
      </c>
      <c r="AF2249" s="65" t="s">
        <v>2852</v>
      </c>
      <c r="AG2249" s="60" t="s">
        <v>144</v>
      </c>
    </row>
    <row r="2250" spans="2:33" customFormat="1" x14ac:dyDescent="0.45">
      <c r="B2250" s="85"/>
      <c r="C2250" s="85"/>
      <c r="D2250" s="85"/>
      <c r="E2250" s="85"/>
      <c r="F2250" s="85"/>
      <c r="G2250" s="85"/>
      <c r="H2250" s="85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D2250" s="65">
        <v>2245</v>
      </c>
      <c r="AE2250" s="66" t="s">
        <v>2854</v>
      </c>
      <c r="AF2250" s="65" t="s">
        <v>2852</v>
      </c>
      <c r="AG2250" s="60" t="s">
        <v>144</v>
      </c>
    </row>
    <row r="2251" spans="2:33" customFormat="1" x14ac:dyDescent="0.45">
      <c r="B2251" s="85"/>
      <c r="C2251" s="85"/>
      <c r="D2251" s="85"/>
      <c r="E2251" s="85"/>
      <c r="F2251" s="85"/>
      <c r="G2251" s="85"/>
      <c r="H2251" s="85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D2251" s="65">
        <v>2246</v>
      </c>
      <c r="AE2251" s="66" t="s">
        <v>2855</v>
      </c>
      <c r="AF2251" s="65" t="s">
        <v>2852</v>
      </c>
      <c r="AG2251" s="60" t="s">
        <v>144</v>
      </c>
    </row>
    <row r="2252" spans="2:33" customFormat="1" x14ac:dyDescent="0.45">
      <c r="B2252" s="85"/>
      <c r="C2252" s="85"/>
      <c r="D2252" s="85"/>
      <c r="E2252" s="85"/>
      <c r="F2252" s="85"/>
      <c r="G2252" s="85"/>
      <c r="H2252" s="85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D2252" s="65">
        <v>2247</v>
      </c>
      <c r="AE2252" s="66" t="s">
        <v>2856</v>
      </c>
      <c r="AF2252" s="65" t="s">
        <v>2852</v>
      </c>
      <c r="AG2252" s="60" t="s">
        <v>144</v>
      </c>
    </row>
    <row r="2253" spans="2:33" customFormat="1" x14ac:dyDescent="0.45">
      <c r="B2253" s="85"/>
      <c r="C2253" s="85"/>
      <c r="D2253" s="85"/>
      <c r="E2253" s="85"/>
      <c r="F2253" s="85"/>
      <c r="G2253" s="85"/>
      <c r="H2253" s="85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D2253" s="65">
        <v>2248</v>
      </c>
      <c r="AE2253" s="66" t="s">
        <v>2857</v>
      </c>
      <c r="AF2253" s="65" t="s">
        <v>2852</v>
      </c>
      <c r="AG2253" s="60" t="s">
        <v>144</v>
      </c>
    </row>
    <row r="2254" spans="2:33" customFormat="1" x14ac:dyDescent="0.45">
      <c r="B2254" s="85"/>
      <c r="C2254" s="85"/>
      <c r="D2254" s="85"/>
      <c r="E2254" s="85"/>
      <c r="F2254" s="85"/>
      <c r="G2254" s="85"/>
      <c r="H2254" s="85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D2254" s="65">
        <v>2249</v>
      </c>
      <c r="AE2254" s="66" t="s">
        <v>2858</v>
      </c>
      <c r="AF2254" s="65" t="s">
        <v>2852</v>
      </c>
      <c r="AG2254" s="60" t="s">
        <v>144</v>
      </c>
    </row>
    <row r="2255" spans="2:33" customFormat="1" x14ac:dyDescent="0.45">
      <c r="B2255" s="85"/>
      <c r="C2255" s="85"/>
      <c r="D2255" s="85"/>
      <c r="E2255" s="85"/>
      <c r="F2255" s="85"/>
      <c r="G2255" s="85"/>
      <c r="H2255" s="85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D2255" s="65">
        <v>2250</v>
      </c>
      <c r="AE2255" s="66" t="s">
        <v>2859</v>
      </c>
      <c r="AF2255" s="65" t="s">
        <v>2852</v>
      </c>
      <c r="AG2255" s="60" t="s">
        <v>144</v>
      </c>
    </row>
    <row r="2256" spans="2:33" customFormat="1" x14ac:dyDescent="0.45">
      <c r="B2256" s="85"/>
      <c r="C2256" s="85"/>
      <c r="D2256" s="85"/>
      <c r="E2256" s="85"/>
      <c r="F2256" s="85"/>
      <c r="G2256" s="85"/>
      <c r="H2256" s="85"/>
      <c r="I2256" s="85"/>
      <c r="J2256" s="85"/>
      <c r="K2256" s="85"/>
      <c r="L2256" s="85"/>
      <c r="M2256" s="85"/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D2256" s="65">
        <v>2251</v>
      </c>
      <c r="AE2256" s="66" t="s">
        <v>2860</v>
      </c>
      <c r="AF2256" s="65" t="s">
        <v>2852</v>
      </c>
      <c r="AG2256" s="60" t="s">
        <v>144</v>
      </c>
    </row>
    <row r="2257" spans="2:33" customFormat="1" x14ac:dyDescent="0.45">
      <c r="B2257" s="85"/>
      <c r="C2257" s="85"/>
      <c r="D2257" s="85"/>
      <c r="E2257" s="85"/>
      <c r="F2257" s="85"/>
      <c r="G2257" s="85"/>
      <c r="H2257" s="85"/>
      <c r="I2257" s="85"/>
      <c r="J2257" s="85"/>
      <c r="K2257" s="85"/>
      <c r="L2257" s="85"/>
      <c r="M2257" s="85"/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D2257" s="65">
        <v>2252</v>
      </c>
      <c r="AE2257" s="66" t="s">
        <v>2861</v>
      </c>
      <c r="AF2257" s="65" t="s">
        <v>2852</v>
      </c>
      <c r="AG2257" s="60" t="s">
        <v>144</v>
      </c>
    </row>
    <row r="2258" spans="2:33" customFormat="1" x14ac:dyDescent="0.45">
      <c r="B2258" s="85"/>
      <c r="C2258" s="85"/>
      <c r="D2258" s="85"/>
      <c r="E2258" s="85"/>
      <c r="F2258" s="85"/>
      <c r="G2258" s="85"/>
      <c r="H2258" s="85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D2258" s="65">
        <v>2253</v>
      </c>
      <c r="AE2258" s="66" t="s">
        <v>2862</v>
      </c>
      <c r="AF2258" s="65" t="s">
        <v>2852</v>
      </c>
      <c r="AG2258" s="60" t="s">
        <v>144</v>
      </c>
    </row>
    <row r="2259" spans="2:33" customFormat="1" x14ac:dyDescent="0.45"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D2259" s="65">
        <v>2254</v>
      </c>
      <c r="AE2259" s="66" t="s">
        <v>2863</v>
      </c>
      <c r="AF2259" s="65" t="s">
        <v>2852</v>
      </c>
      <c r="AG2259" s="60" t="s">
        <v>144</v>
      </c>
    </row>
    <row r="2260" spans="2:33" customFormat="1" x14ac:dyDescent="0.45"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D2260" s="65">
        <v>2255</v>
      </c>
      <c r="AE2260" s="66" t="s">
        <v>2864</v>
      </c>
      <c r="AF2260" s="65" t="s">
        <v>2852</v>
      </c>
      <c r="AG2260" s="60" t="s">
        <v>144</v>
      </c>
    </row>
    <row r="2261" spans="2:33" customFormat="1" x14ac:dyDescent="0.45"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5"/>
      <c r="M2261" s="85"/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D2261" s="65">
        <v>2256</v>
      </c>
      <c r="AE2261" s="66" t="s">
        <v>2865</v>
      </c>
      <c r="AF2261" s="65" t="s">
        <v>2852</v>
      </c>
      <c r="AG2261" s="60" t="s">
        <v>144</v>
      </c>
    </row>
    <row r="2262" spans="2:33" customFormat="1" x14ac:dyDescent="0.45">
      <c r="B2262" s="85"/>
      <c r="C2262" s="85"/>
      <c r="D2262" s="85"/>
      <c r="E2262" s="85"/>
      <c r="F2262" s="85"/>
      <c r="G2262" s="85"/>
      <c r="H2262" s="85"/>
      <c r="I2262" s="85"/>
      <c r="J2262" s="85"/>
      <c r="K2262" s="85"/>
      <c r="L2262" s="85"/>
      <c r="M2262" s="85"/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D2262" s="65">
        <v>2257</v>
      </c>
      <c r="AE2262" s="66" t="s">
        <v>2866</v>
      </c>
      <c r="AF2262" s="65" t="s">
        <v>2852</v>
      </c>
      <c r="AG2262" s="60" t="s">
        <v>144</v>
      </c>
    </row>
    <row r="2263" spans="2:33" customFormat="1" x14ac:dyDescent="0.45">
      <c r="B2263" s="85"/>
      <c r="C2263" s="85"/>
      <c r="D2263" s="85"/>
      <c r="E2263" s="85"/>
      <c r="F2263" s="85"/>
      <c r="G2263" s="85"/>
      <c r="H2263" s="85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D2263" s="65">
        <v>2258</v>
      </c>
      <c r="AE2263" s="66" t="s">
        <v>2867</v>
      </c>
      <c r="AF2263" s="65" t="s">
        <v>2852</v>
      </c>
      <c r="AG2263" s="60" t="s">
        <v>144</v>
      </c>
    </row>
    <row r="2264" spans="2:33" customFormat="1" x14ac:dyDescent="0.45">
      <c r="B2264" s="85"/>
      <c r="C2264" s="85"/>
      <c r="D2264" s="85"/>
      <c r="E2264" s="85"/>
      <c r="F2264" s="85"/>
      <c r="G2264" s="85"/>
      <c r="H2264" s="85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D2264" s="65">
        <v>2259</v>
      </c>
      <c r="AE2264" s="66" t="s">
        <v>2868</v>
      </c>
      <c r="AF2264" s="65" t="s">
        <v>2852</v>
      </c>
      <c r="AG2264" s="60" t="s">
        <v>144</v>
      </c>
    </row>
    <row r="2265" spans="2:33" customFormat="1" x14ac:dyDescent="0.45">
      <c r="B2265" s="85"/>
      <c r="C2265" s="85"/>
      <c r="D2265" s="85"/>
      <c r="E2265" s="85"/>
      <c r="F2265" s="85"/>
      <c r="G2265" s="85"/>
      <c r="H2265" s="85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D2265" s="65">
        <v>2260</v>
      </c>
      <c r="AE2265" s="66" t="s">
        <v>2869</v>
      </c>
      <c r="AF2265" s="65" t="s">
        <v>2852</v>
      </c>
      <c r="AG2265" s="60" t="s">
        <v>144</v>
      </c>
    </row>
    <row r="2266" spans="2:33" customFormat="1" x14ac:dyDescent="0.45">
      <c r="B2266" s="85"/>
      <c r="C2266" s="85"/>
      <c r="D2266" s="85"/>
      <c r="E2266" s="85"/>
      <c r="F2266" s="85"/>
      <c r="G2266" s="85"/>
      <c r="H2266" s="85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D2266" s="65">
        <v>2261</v>
      </c>
      <c r="AE2266" s="66" t="s">
        <v>2870</v>
      </c>
      <c r="AF2266" s="65" t="s">
        <v>2852</v>
      </c>
      <c r="AG2266" s="60" t="s">
        <v>144</v>
      </c>
    </row>
    <row r="2267" spans="2:33" customFormat="1" x14ac:dyDescent="0.45">
      <c r="B2267" s="85"/>
      <c r="C2267" s="85"/>
      <c r="D2267" s="85"/>
      <c r="E2267" s="85"/>
      <c r="F2267" s="85"/>
      <c r="G2267" s="85"/>
      <c r="H2267" s="85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D2267" s="65">
        <v>2262</v>
      </c>
      <c r="AE2267" s="66" t="s">
        <v>2871</v>
      </c>
      <c r="AF2267" s="65" t="s">
        <v>2852</v>
      </c>
      <c r="AG2267" s="60" t="s">
        <v>144</v>
      </c>
    </row>
    <row r="2268" spans="2:33" customFormat="1" x14ac:dyDescent="0.45">
      <c r="B2268" s="85"/>
      <c r="C2268" s="85"/>
      <c r="D2268" s="85"/>
      <c r="E2268" s="85"/>
      <c r="F2268" s="85"/>
      <c r="G2268" s="85"/>
      <c r="H2268" s="85"/>
      <c r="I2268" s="85"/>
      <c r="J2268" s="85"/>
      <c r="K2268" s="85"/>
      <c r="L2268" s="85"/>
      <c r="M2268" s="85"/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D2268" s="65">
        <v>2263</v>
      </c>
      <c r="AE2268" s="66" t="s">
        <v>2872</v>
      </c>
      <c r="AF2268" s="65" t="s">
        <v>2852</v>
      </c>
      <c r="AG2268" s="60" t="s">
        <v>144</v>
      </c>
    </row>
    <row r="2269" spans="2:33" customFormat="1" x14ac:dyDescent="0.45">
      <c r="B2269" s="85"/>
      <c r="C2269" s="85"/>
      <c r="D2269" s="85"/>
      <c r="E2269" s="85"/>
      <c r="F2269" s="85"/>
      <c r="G2269" s="85"/>
      <c r="H2269" s="85"/>
      <c r="I2269" s="85"/>
      <c r="J2269" s="85"/>
      <c r="K2269" s="85"/>
      <c r="L2269" s="85"/>
      <c r="M2269" s="85"/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D2269" s="65">
        <v>2264</v>
      </c>
      <c r="AE2269" s="66" t="s">
        <v>2873</v>
      </c>
      <c r="AF2269" s="65" t="s">
        <v>2852</v>
      </c>
      <c r="AG2269" s="60" t="s">
        <v>144</v>
      </c>
    </row>
    <row r="2270" spans="2:33" customFormat="1" x14ac:dyDescent="0.45">
      <c r="B2270" s="85"/>
      <c r="C2270" s="85"/>
      <c r="D2270" s="85"/>
      <c r="E2270" s="85"/>
      <c r="F2270" s="85"/>
      <c r="G2270" s="85"/>
      <c r="H2270" s="85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D2270" s="65">
        <v>2265</v>
      </c>
      <c r="AE2270" s="66" t="s">
        <v>2874</v>
      </c>
      <c r="AF2270" s="65" t="s">
        <v>2852</v>
      </c>
      <c r="AG2270" s="60" t="s">
        <v>144</v>
      </c>
    </row>
    <row r="2271" spans="2:33" customFormat="1" x14ac:dyDescent="0.45">
      <c r="B2271" s="85"/>
      <c r="C2271" s="85"/>
      <c r="D2271" s="85"/>
      <c r="E2271" s="85"/>
      <c r="F2271" s="85"/>
      <c r="G2271" s="85"/>
      <c r="H2271" s="85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D2271" s="65">
        <v>2266</v>
      </c>
      <c r="AE2271" s="66" t="s">
        <v>2875</v>
      </c>
      <c r="AF2271" s="65" t="s">
        <v>2852</v>
      </c>
      <c r="AG2271" s="60" t="s">
        <v>144</v>
      </c>
    </row>
    <row r="2272" spans="2:33" customFormat="1" x14ac:dyDescent="0.45">
      <c r="B2272" s="85"/>
      <c r="C2272" s="85"/>
      <c r="D2272" s="85"/>
      <c r="E2272" s="85"/>
      <c r="F2272" s="85"/>
      <c r="G2272" s="85"/>
      <c r="H2272" s="85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D2272" s="65">
        <v>2267</v>
      </c>
      <c r="AE2272" s="66" t="s">
        <v>2876</v>
      </c>
      <c r="AF2272" s="65" t="s">
        <v>2877</v>
      </c>
      <c r="AG2272" s="60" t="s">
        <v>144</v>
      </c>
    </row>
    <row r="2273" spans="2:33" customFormat="1" x14ac:dyDescent="0.45">
      <c r="B2273" s="85"/>
      <c r="C2273" s="85"/>
      <c r="D2273" s="85"/>
      <c r="E2273" s="85"/>
      <c r="F2273" s="85"/>
      <c r="G2273" s="85"/>
      <c r="H2273" s="85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D2273" s="65">
        <v>2268</v>
      </c>
      <c r="AE2273" s="66" t="s">
        <v>2878</v>
      </c>
      <c r="AF2273" s="65" t="s">
        <v>2877</v>
      </c>
      <c r="AG2273" s="60" t="s">
        <v>144</v>
      </c>
    </row>
    <row r="2274" spans="2:33" customFormat="1" x14ac:dyDescent="0.45">
      <c r="B2274" s="85"/>
      <c r="C2274" s="85"/>
      <c r="D2274" s="85"/>
      <c r="E2274" s="85"/>
      <c r="F2274" s="85"/>
      <c r="G2274" s="85"/>
      <c r="H2274" s="85"/>
      <c r="I2274" s="85"/>
      <c r="J2274" s="85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D2274" s="65">
        <v>2269</v>
      </c>
      <c r="AE2274" s="66" t="s">
        <v>2879</v>
      </c>
      <c r="AF2274" s="65" t="s">
        <v>2877</v>
      </c>
      <c r="AG2274" s="60" t="s">
        <v>144</v>
      </c>
    </row>
    <row r="2275" spans="2:33" x14ac:dyDescent="0.45">
      <c r="AD2275" s="65">
        <v>2270</v>
      </c>
      <c r="AE2275" s="66" t="s">
        <v>2880</v>
      </c>
      <c r="AF2275" s="65" t="s">
        <v>2877</v>
      </c>
      <c r="AG2275" s="60" t="s">
        <v>144</v>
      </c>
    </row>
    <row r="2276" spans="2:33" x14ac:dyDescent="0.45">
      <c r="AD2276" s="65">
        <v>2271</v>
      </c>
      <c r="AE2276" s="66" t="s">
        <v>2881</v>
      </c>
      <c r="AF2276" s="65" t="s">
        <v>2877</v>
      </c>
      <c r="AG2276" s="60" t="s">
        <v>144</v>
      </c>
    </row>
    <row r="2277" spans="2:33" x14ac:dyDescent="0.45">
      <c r="AD2277" s="65">
        <v>2272</v>
      </c>
      <c r="AE2277" s="66" t="s">
        <v>2882</v>
      </c>
      <c r="AF2277" s="65" t="s">
        <v>2883</v>
      </c>
      <c r="AG2277" s="60" t="s">
        <v>144</v>
      </c>
    </row>
    <row r="2278" spans="2:33" x14ac:dyDescent="0.45">
      <c r="AD2278" s="65">
        <v>2273</v>
      </c>
      <c r="AE2278" s="66" t="s">
        <v>2884</v>
      </c>
      <c r="AF2278" s="65" t="s">
        <v>2883</v>
      </c>
      <c r="AG2278" s="60" t="s">
        <v>144</v>
      </c>
    </row>
    <row r="2279" spans="2:33" x14ac:dyDescent="0.45">
      <c r="AD2279" s="65">
        <v>2274</v>
      </c>
      <c r="AE2279" s="66" t="s">
        <v>2885</v>
      </c>
      <c r="AF2279" s="65" t="s">
        <v>2883</v>
      </c>
      <c r="AG2279" s="60" t="s">
        <v>144</v>
      </c>
    </row>
    <row r="2280" spans="2:33" x14ac:dyDescent="0.45">
      <c r="AD2280" s="65">
        <v>2275</v>
      </c>
      <c r="AE2280" s="66" t="s">
        <v>2886</v>
      </c>
      <c r="AF2280" s="65" t="s">
        <v>2883</v>
      </c>
      <c r="AG2280" s="60" t="s">
        <v>144</v>
      </c>
    </row>
    <row r="2281" spans="2:33" x14ac:dyDescent="0.45">
      <c r="AD2281" s="65">
        <v>2276</v>
      </c>
      <c r="AE2281" s="66" t="s">
        <v>2887</v>
      </c>
      <c r="AF2281" s="65" t="s">
        <v>2888</v>
      </c>
      <c r="AG2281" s="60" t="s">
        <v>144</v>
      </c>
    </row>
    <row r="2282" spans="2:33" x14ac:dyDescent="0.45">
      <c r="AD2282" s="65">
        <v>2277</v>
      </c>
      <c r="AE2282" s="66" t="s">
        <v>2889</v>
      </c>
      <c r="AF2282" s="65" t="s">
        <v>2888</v>
      </c>
      <c r="AG2282" s="60" t="s">
        <v>144</v>
      </c>
    </row>
    <row r="2283" spans="2:33" x14ac:dyDescent="0.45">
      <c r="AD2283" s="65">
        <v>2278</v>
      </c>
      <c r="AE2283" s="66" t="s">
        <v>2890</v>
      </c>
      <c r="AF2283" s="65" t="s">
        <v>2888</v>
      </c>
      <c r="AG2283" s="60" t="s">
        <v>144</v>
      </c>
    </row>
    <row r="2284" spans="2:33" x14ac:dyDescent="0.45">
      <c r="AD2284" s="65">
        <v>2279</v>
      </c>
      <c r="AE2284" s="66" t="s">
        <v>2891</v>
      </c>
      <c r="AF2284" s="65" t="s">
        <v>2888</v>
      </c>
      <c r="AG2284" s="60" t="s">
        <v>144</v>
      </c>
    </row>
    <row r="2285" spans="2:33" x14ac:dyDescent="0.45">
      <c r="AD2285" s="65">
        <v>2280</v>
      </c>
      <c r="AE2285" s="66" t="s">
        <v>2892</v>
      </c>
      <c r="AF2285" s="65" t="s">
        <v>2888</v>
      </c>
      <c r="AG2285" s="60" t="s">
        <v>144</v>
      </c>
    </row>
    <row r="2286" spans="2:33" x14ac:dyDescent="0.45">
      <c r="AD2286" s="65">
        <v>2281</v>
      </c>
      <c r="AE2286" s="66" t="s">
        <v>2893</v>
      </c>
      <c r="AF2286" s="65" t="s">
        <v>2894</v>
      </c>
      <c r="AG2286" s="60" t="s">
        <v>144</v>
      </c>
    </row>
    <row r="2287" spans="2:33" x14ac:dyDescent="0.45">
      <c r="AD2287" s="65">
        <v>2282</v>
      </c>
      <c r="AE2287" s="66" t="s">
        <v>2895</v>
      </c>
      <c r="AF2287" s="65" t="s">
        <v>2894</v>
      </c>
      <c r="AG2287" s="60" t="s">
        <v>144</v>
      </c>
    </row>
    <row r="2288" spans="2:33" x14ac:dyDescent="0.45">
      <c r="AD2288" s="65">
        <v>2283</v>
      </c>
      <c r="AE2288" s="66" t="s">
        <v>2896</v>
      </c>
      <c r="AF2288" s="65" t="s">
        <v>2894</v>
      </c>
      <c r="AG2288" s="60" t="s">
        <v>144</v>
      </c>
    </row>
    <row r="2289" spans="30:33" x14ac:dyDescent="0.45">
      <c r="AD2289" s="65">
        <v>2284</v>
      </c>
      <c r="AE2289" s="66" t="s">
        <v>2897</v>
      </c>
      <c r="AF2289" s="65" t="s">
        <v>2894</v>
      </c>
      <c r="AG2289" s="60" t="s">
        <v>144</v>
      </c>
    </row>
    <row r="2290" spans="30:33" x14ac:dyDescent="0.45">
      <c r="AD2290" s="65">
        <v>2285</v>
      </c>
      <c r="AE2290" s="66" t="s">
        <v>2898</v>
      </c>
      <c r="AF2290" s="65" t="s">
        <v>2899</v>
      </c>
      <c r="AG2290" s="60" t="s">
        <v>144</v>
      </c>
    </row>
    <row r="2291" spans="30:33" x14ac:dyDescent="0.45">
      <c r="AD2291" s="65">
        <v>2286</v>
      </c>
      <c r="AE2291" s="66" t="s">
        <v>2900</v>
      </c>
      <c r="AF2291" s="65" t="s">
        <v>2899</v>
      </c>
      <c r="AG2291" s="60" t="s">
        <v>144</v>
      </c>
    </row>
    <row r="2292" spans="30:33" x14ac:dyDescent="0.45">
      <c r="AD2292" s="65">
        <v>2287</v>
      </c>
      <c r="AE2292" s="66" t="s">
        <v>2901</v>
      </c>
      <c r="AF2292" s="65" t="s">
        <v>2899</v>
      </c>
      <c r="AG2292" s="60" t="s">
        <v>144</v>
      </c>
    </row>
    <row r="2293" spans="30:33" x14ac:dyDescent="0.45">
      <c r="AD2293" s="65">
        <v>2288</v>
      </c>
      <c r="AE2293" s="66" t="s">
        <v>2902</v>
      </c>
      <c r="AF2293" s="65" t="s">
        <v>2899</v>
      </c>
      <c r="AG2293" s="60" t="s">
        <v>144</v>
      </c>
    </row>
    <row r="2294" spans="30:33" x14ac:dyDescent="0.45">
      <c r="AD2294" s="65">
        <v>2289</v>
      </c>
      <c r="AE2294" s="66" t="s">
        <v>2903</v>
      </c>
      <c r="AF2294" s="65" t="s">
        <v>2899</v>
      </c>
      <c r="AG2294" s="60" t="s">
        <v>144</v>
      </c>
    </row>
    <row r="2295" spans="30:33" x14ac:dyDescent="0.45">
      <c r="AD2295" s="65">
        <v>2290</v>
      </c>
      <c r="AE2295" s="66" t="s">
        <v>2904</v>
      </c>
      <c r="AF2295" s="65" t="s">
        <v>2899</v>
      </c>
      <c r="AG2295" s="60" t="s">
        <v>144</v>
      </c>
    </row>
    <row r="2296" spans="30:33" x14ac:dyDescent="0.45">
      <c r="AD2296" s="65">
        <v>2291</v>
      </c>
      <c r="AE2296" s="66" t="s">
        <v>2905</v>
      </c>
      <c r="AF2296" s="65" t="s">
        <v>2899</v>
      </c>
      <c r="AG2296" s="60" t="s">
        <v>144</v>
      </c>
    </row>
    <row r="2297" spans="30:33" x14ac:dyDescent="0.45">
      <c r="AD2297" s="65">
        <v>2292</v>
      </c>
      <c r="AE2297" s="66" t="s">
        <v>2906</v>
      </c>
      <c r="AF2297" s="65" t="s">
        <v>2899</v>
      </c>
      <c r="AG2297" s="60" t="s">
        <v>144</v>
      </c>
    </row>
    <row r="2298" spans="30:33" x14ac:dyDescent="0.45">
      <c r="AD2298" s="65">
        <v>2293</v>
      </c>
      <c r="AE2298" s="66" t="s">
        <v>2907</v>
      </c>
      <c r="AF2298" s="65" t="s">
        <v>2899</v>
      </c>
      <c r="AG2298" s="60" t="s">
        <v>144</v>
      </c>
    </row>
    <row r="2299" spans="30:33" x14ac:dyDescent="0.45">
      <c r="AD2299" s="65">
        <v>2294</v>
      </c>
      <c r="AE2299" s="66" t="s">
        <v>2908</v>
      </c>
      <c r="AF2299" s="65" t="s">
        <v>2909</v>
      </c>
      <c r="AG2299" s="60" t="s">
        <v>144</v>
      </c>
    </row>
    <row r="2300" spans="30:33" x14ac:dyDescent="0.45">
      <c r="AD2300" s="65">
        <v>2295</v>
      </c>
      <c r="AE2300" s="66" t="s">
        <v>2910</v>
      </c>
      <c r="AF2300" s="65" t="s">
        <v>2909</v>
      </c>
      <c r="AG2300" s="60" t="s">
        <v>144</v>
      </c>
    </row>
    <row r="2301" spans="30:33" x14ac:dyDescent="0.45">
      <c r="AD2301" s="65">
        <v>2296</v>
      </c>
      <c r="AE2301" s="66" t="s">
        <v>2911</v>
      </c>
      <c r="AF2301" s="65" t="s">
        <v>2912</v>
      </c>
      <c r="AG2301" s="60" t="s">
        <v>144</v>
      </c>
    </row>
    <row r="2302" spans="30:33" x14ac:dyDescent="0.45">
      <c r="AD2302" s="65">
        <v>2297</v>
      </c>
      <c r="AE2302" s="66" t="s">
        <v>2913</v>
      </c>
      <c r="AF2302" s="65" t="s">
        <v>2914</v>
      </c>
      <c r="AG2302" s="60" t="s">
        <v>144</v>
      </c>
    </row>
    <row r="2303" spans="30:33" x14ac:dyDescent="0.45">
      <c r="AD2303" s="65">
        <v>2298</v>
      </c>
      <c r="AE2303" s="66" t="s">
        <v>2915</v>
      </c>
      <c r="AF2303" s="65" t="s">
        <v>2914</v>
      </c>
      <c r="AG2303" s="60" t="s">
        <v>144</v>
      </c>
    </row>
    <row r="2304" spans="30:33" x14ac:dyDescent="0.45">
      <c r="AD2304" s="65">
        <v>2299</v>
      </c>
      <c r="AE2304" s="66" t="s">
        <v>2916</v>
      </c>
      <c r="AF2304" s="65" t="s">
        <v>2914</v>
      </c>
      <c r="AG2304" s="60" t="s">
        <v>144</v>
      </c>
    </row>
    <row r="2305" spans="30:33" x14ac:dyDescent="0.45">
      <c r="AD2305" s="65">
        <v>2300</v>
      </c>
      <c r="AE2305" s="66" t="s">
        <v>2917</v>
      </c>
      <c r="AF2305" s="65" t="s">
        <v>2914</v>
      </c>
      <c r="AG2305" s="60" t="s">
        <v>144</v>
      </c>
    </row>
    <row r="2306" spans="30:33" x14ac:dyDescent="0.45">
      <c r="AD2306" s="65">
        <v>2301</v>
      </c>
      <c r="AE2306" s="66" t="s">
        <v>2918</v>
      </c>
      <c r="AF2306" s="65" t="s">
        <v>2919</v>
      </c>
      <c r="AG2306" s="60" t="s">
        <v>144</v>
      </c>
    </row>
    <row r="2307" spans="30:33" x14ac:dyDescent="0.45">
      <c r="AD2307" s="65">
        <v>2302</v>
      </c>
      <c r="AE2307" s="66" t="s">
        <v>2920</v>
      </c>
      <c r="AF2307" s="65" t="s">
        <v>2919</v>
      </c>
      <c r="AG2307" s="60" t="s">
        <v>144</v>
      </c>
    </row>
    <row r="2308" spans="30:33" x14ac:dyDescent="0.45">
      <c r="AD2308" s="65">
        <v>2303</v>
      </c>
      <c r="AE2308" s="66" t="s">
        <v>2921</v>
      </c>
      <c r="AF2308" s="65" t="s">
        <v>2919</v>
      </c>
      <c r="AG2308" s="60" t="s">
        <v>144</v>
      </c>
    </row>
    <row r="2309" spans="30:33" x14ac:dyDescent="0.45">
      <c r="AD2309" s="65">
        <v>2304</v>
      </c>
      <c r="AE2309" s="66" t="s">
        <v>2922</v>
      </c>
      <c r="AF2309" s="65" t="s">
        <v>2919</v>
      </c>
      <c r="AG2309" s="60" t="s">
        <v>144</v>
      </c>
    </row>
    <row r="2310" spans="30:33" x14ac:dyDescent="0.45">
      <c r="AD2310" s="65">
        <v>2305</v>
      </c>
      <c r="AE2310" s="66" t="s">
        <v>2923</v>
      </c>
      <c r="AF2310" s="65" t="s">
        <v>2919</v>
      </c>
      <c r="AG2310" s="60" t="s">
        <v>144</v>
      </c>
    </row>
    <row r="2311" spans="30:33" x14ac:dyDescent="0.45">
      <c r="AD2311" s="65">
        <v>2306</v>
      </c>
      <c r="AE2311" s="66" t="s">
        <v>2924</v>
      </c>
      <c r="AF2311" s="65" t="s">
        <v>2919</v>
      </c>
      <c r="AG2311" s="60" t="s">
        <v>144</v>
      </c>
    </row>
    <row r="2312" spans="30:33" x14ac:dyDescent="0.45">
      <c r="AD2312" s="65">
        <v>2307</v>
      </c>
      <c r="AE2312" s="66" t="s">
        <v>2925</v>
      </c>
      <c r="AF2312" s="65" t="s">
        <v>2919</v>
      </c>
      <c r="AG2312" s="60" t="s">
        <v>144</v>
      </c>
    </row>
    <row r="2313" spans="30:33" x14ac:dyDescent="0.45">
      <c r="AD2313" s="65">
        <v>2308</v>
      </c>
      <c r="AE2313" s="66" t="s">
        <v>2926</v>
      </c>
      <c r="AF2313" s="65" t="s">
        <v>2919</v>
      </c>
      <c r="AG2313" s="60" t="s">
        <v>144</v>
      </c>
    </row>
    <row r="2314" spans="30:33" x14ac:dyDescent="0.45">
      <c r="AD2314" s="65">
        <v>2309</v>
      </c>
      <c r="AE2314" s="66" t="s">
        <v>2927</v>
      </c>
      <c r="AF2314" s="65" t="s">
        <v>2919</v>
      </c>
      <c r="AG2314" s="60" t="s">
        <v>144</v>
      </c>
    </row>
    <row r="2315" spans="30:33" x14ac:dyDescent="0.45">
      <c r="AD2315" s="65">
        <v>2310</v>
      </c>
      <c r="AE2315" s="66" t="s">
        <v>2928</v>
      </c>
      <c r="AF2315" s="65" t="s">
        <v>2919</v>
      </c>
      <c r="AG2315" s="60" t="s">
        <v>144</v>
      </c>
    </row>
    <row r="2316" spans="30:33" x14ac:dyDescent="0.45">
      <c r="AD2316" s="65">
        <v>2311</v>
      </c>
      <c r="AE2316" s="66" t="s">
        <v>2929</v>
      </c>
      <c r="AF2316" s="65" t="s">
        <v>2919</v>
      </c>
      <c r="AG2316" s="60" t="s">
        <v>144</v>
      </c>
    </row>
    <row r="2317" spans="30:33" x14ac:dyDescent="0.45">
      <c r="AD2317" s="65">
        <v>2312</v>
      </c>
      <c r="AE2317" s="66" t="s">
        <v>2930</v>
      </c>
      <c r="AF2317" s="65" t="s">
        <v>2919</v>
      </c>
      <c r="AG2317" s="60" t="s">
        <v>144</v>
      </c>
    </row>
    <row r="2318" spans="30:33" x14ac:dyDescent="0.45">
      <c r="AD2318" s="65">
        <v>2313</v>
      </c>
      <c r="AE2318" s="66" t="s">
        <v>2931</v>
      </c>
      <c r="AF2318" s="65" t="s">
        <v>2919</v>
      </c>
      <c r="AG2318" s="60" t="s">
        <v>144</v>
      </c>
    </row>
    <row r="2319" spans="30:33" x14ac:dyDescent="0.45">
      <c r="AD2319" s="65">
        <v>2314</v>
      </c>
      <c r="AE2319" s="66" t="s">
        <v>2932</v>
      </c>
      <c r="AF2319" s="65" t="s">
        <v>2919</v>
      </c>
      <c r="AG2319" s="60" t="s">
        <v>144</v>
      </c>
    </row>
    <row r="2320" spans="30:33" x14ac:dyDescent="0.45">
      <c r="AD2320" s="65">
        <v>2315</v>
      </c>
      <c r="AE2320" s="66" t="s">
        <v>2933</v>
      </c>
      <c r="AF2320" s="65" t="s">
        <v>2934</v>
      </c>
      <c r="AG2320" s="60" t="s">
        <v>144</v>
      </c>
    </row>
    <row r="2321" spans="30:33" x14ac:dyDescent="0.45">
      <c r="AD2321" s="65">
        <v>2316</v>
      </c>
      <c r="AE2321" s="66" t="s">
        <v>2935</v>
      </c>
      <c r="AF2321" s="65" t="s">
        <v>2936</v>
      </c>
      <c r="AG2321" s="60" t="s">
        <v>144</v>
      </c>
    </row>
    <row r="2322" spans="30:33" x14ac:dyDescent="0.45">
      <c r="AD2322" s="65">
        <v>2317</v>
      </c>
      <c r="AE2322" s="66" t="s">
        <v>2937</v>
      </c>
      <c r="AF2322" s="65" t="s">
        <v>2938</v>
      </c>
      <c r="AG2322" s="60" t="s">
        <v>144</v>
      </c>
    </row>
    <row r="2323" spans="30:33" x14ac:dyDescent="0.45">
      <c r="AD2323" s="65">
        <v>2318</v>
      </c>
      <c r="AE2323" s="66" t="s">
        <v>2939</v>
      </c>
      <c r="AF2323" s="65" t="s">
        <v>2938</v>
      </c>
      <c r="AG2323" s="60" t="s">
        <v>144</v>
      </c>
    </row>
    <row r="2324" spans="30:33" x14ac:dyDescent="0.45">
      <c r="AD2324" s="65">
        <v>2319</v>
      </c>
      <c r="AE2324" s="66" t="s">
        <v>2940</v>
      </c>
      <c r="AF2324" s="65" t="s">
        <v>2938</v>
      </c>
      <c r="AG2324" s="60" t="s">
        <v>144</v>
      </c>
    </row>
    <row r="2325" spans="30:33" x14ac:dyDescent="0.45">
      <c r="AD2325" s="65">
        <v>2320</v>
      </c>
      <c r="AE2325" s="66" t="s">
        <v>2941</v>
      </c>
      <c r="AF2325" s="65" t="s">
        <v>2942</v>
      </c>
      <c r="AG2325" s="60" t="s">
        <v>144</v>
      </c>
    </row>
    <row r="2326" spans="30:33" x14ac:dyDescent="0.45">
      <c r="AD2326" s="65">
        <v>2321</v>
      </c>
      <c r="AE2326" s="66" t="s">
        <v>2943</v>
      </c>
      <c r="AF2326" s="65" t="s">
        <v>2942</v>
      </c>
      <c r="AG2326" s="60" t="s">
        <v>144</v>
      </c>
    </row>
    <row r="2327" spans="30:33" x14ac:dyDescent="0.45">
      <c r="AD2327" s="65">
        <v>2322</v>
      </c>
      <c r="AE2327" s="66" t="s">
        <v>2944</v>
      </c>
      <c r="AF2327" s="65" t="s">
        <v>2942</v>
      </c>
      <c r="AG2327" s="60" t="s">
        <v>144</v>
      </c>
    </row>
    <row r="2328" spans="30:33" x14ac:dyDescent="0.45">
      <c r="AD2328" s="65">
        <v>2323</v>
      </c>
      <c r="AE2328" s="66" t="s">
        <v>2945</v>
      </c>
      <c r="AF2328" s="65" t="s">
        <v>2942</v>
      </c>
      <c r="AG2328" s="60" t="s">
        <v>144</v>
      </c>
    </row>
    <row r="2329" spans="30:33" x14ac:dyDescent="0.45">
      <c r="AD2329" s="65">
        <v>2324</v>
      </c>
      <c r="AE2329" s="66" t="s">
        <v>2946</v>
      </c>
      <c r="AF2329" s="65" t="s">
        <v>2942</v>
      </c>
      <c r="AG2329" s="60" t="s">
        <v>144</v>
      </c>
    </row>
    <row r="2330" spans="30:33" x14ac:dyDescent="0.45">
      <c r="AD2330" s="65">
        <v>2325</v>
      </c>
      <c r="AE2330" s="66" t="s">
        <v>2947</v>
      </c>
      <c r="AF2330" s="65" t="s">
        <v>2942</v>
      </c>
      <c r="AG2330" s="60" t="s">
        <v>144</v>
      </c>
    </row>
    <row r="2331" spans="30:33" x14ac:dyDescent="0.45">
      <c r="AD2331" s="65">
        <v>2326</v>
      </c>
      <c r="AE2331" s="66" t="s">
        <v>2948</v>
      </c>
      <c r="AF2331" s="65" t="s">
        <v>2942</v>
      </c>
      <c r="AG2331" s="60" t="s">
        <v>144</v>
      </c>
    </row>
    <row r="2332" spans="30:33" x14ac:dyDescent="0.45">
      <c r="AD2332" s="65">
        <v>2327</v>
      </c>
      <c r="AE2332" s="66" t="s">
        <v>2949</v>
      </c>
      <c r="AF2332" s="65" t="s">
        <v>2950</v>
      </c>
      <c r="AG2332" s="60" t="s">
        <v>144</v>
      </c>
    </row>
    <row r="2333" spans="30:33" x14ac:dyDescent="0.45">
      <c r="AD2333" s="65">
        <v>2328</v>
      </c>
      <c r="AE2333" s="66" t="s">
        <v>2951</v>
      </c>
      <c r="AF2333" s="65" t="s">
        <v>2952</v>
      </c>
      <c r="AG2333" s="60" t="s">
        <v>144</v>
      </c>
    </row>
    <row r="2334" spans="30:33" x14ac:dyDescent="0.45">
      <c r="AD2334" s="65">
        <v>2329</v>
      </c>
      <c r="AE2334" s="66" t="s">
        <v>2953</v>
      </c>
      <c r="AF2334" s="65" t="s">
        <v>2954</v>
      </c>
      <c r="AG2334" s="60" t="s">
        <v>144</v>
      </c>
    </row>
    <row r="2335" spans="30:33" x14ac:dyDescent="0.45">
      <c r="AD2335" s="65">
        <v>2330</v>
      </c>
      <c r="AE2335" s="66" t="s">
        <v>2955</v>
      </c>
      <c r="AF2335" s="65" t="s">
        <v>2954</v>
      </c>
      <c r="AG2335" s="60" t="s">
        <v>144</v>
      </c>
    </row>
    <row r="2336" spans="30:33" x14ac:dyDescent="0.45">
      <c r="AD2336" s="65">
        <v>2331</v>
      </c>
      <c r="AE2336" s="66" t="s">
        <v>2956</v>
      </c>
      <c r="AF2336" s="65" t="s">
        <v>2954</v>
      </c>
      <c r="AG2336" s="60" t="s">
        <v>144</v>
      </c>
    </row>
    <row r="2337" spans="30:33" x14ac:dyDescent="0.45">
      <c r="AD2337" s="65">
        <v>2332</v>
      </c>
      <c r="AE2337" s="66" t="s">
        <v>2957</v>
      </c>
      <c r="AF2337" s="65" t="s">
        <v>2954</v>
      </c>
      <c r="AG2337" s="60" t="s">
        <v>144</v>
      </c>
    </row>
    <row r="2338" spans="30:33" x14ac:dyDescent="0.45">
      <c r="AD2338" s="65">
        <v>2333</v>
      </c>
      <c r="AE2338" s="66" t="s">
        <v>2958</v>
      </c>
      <c r="AF2338" s="65" t="s">
        <v>2954</v>
      </c>
      <c r="AG2338" s="60" t="s">
        <v>144</v>
      </c>
    </row>
    <row r="2339" spans="30:33" x14ac:dyDescent="0.45">
      <c r="AD2339" s="65">
        <v>2334</v>
      </c>
      <c r="AE2339" s="66" t="s">
        <v>2959</v>
      </c>
      <c r="AF2339" s="65" t="s">
        <v>2960</v>
      </c>
      <c r="AG2339" s="60" t="s">
        <v>144</v>
      </c>
    </row>
    <row r="2340" spans="30:33" x14ac:dyDescent="0.45">
      <c r="AD2340" s="65">
        <v>2335</v>
      </c>
      <c r="AE2340" s="66" t="s">
        <v>2961</v>
      </c>
      <c r="AF2340" s="65" t="s">
        <v>2960</v>
      </c>
      <c r="AG2340" s="60" t="s">
        <v>144</v>
      </c>
    </row>
    <row r="2341" spans="30:33" x14ac:dyDescent="0.45">
      <c r="AD2341" s="65">
        <v>2336</v>
      </c>
      <c r="AE2341" s="66" t="s">
        <v>2962</v>
      </c>
      <c r="AF2341" s="65" t="s">
        <v>2963</v>
      </c>
      <c r="AG2341" s="60" t="s">
        <v>144</v>
      </c>
    </row>
    <row r="2342" spans="30:33" x14ac:dyDescent="0.45">
      <c r="AD2342" s="65">
        <v>2337</v>
      </c>
      <c r="AE2342" s="66" t="s">
        <v>2964</v>
      </c>
      <c r="AF2342" s="65" t="s">
        <v>2965</v>
      </c>
      <c r="AG2342" s="60" t="s">
        <v>144</v>
      </c>
    </row>
    <row r="2343" spans="30:33" x14ac:dyDescent="0.45">
      <c r="AD2343" s="65">
        <v>2338</v>
      </c>
      <c r="AE2343" s="66" t="s">
        <v>2966</v>
      </c>
      <c r="AF2343" s="65" t="s">
        <v>2967</v>
      </c>
      <c r="AG2343" s="60" t="s">
        <v>144</v>
      </c>
    </row>
    <row r="2344" spans="30:33" x14ac:dyDescent="0.45">
      <c r="AD2344" s="65">
        <v>2339</v>
      </c>
      <c r="AE2344" s="66" t="s">
        <v>2968</v>
      </c>
      <c r="AF2344" s="65" t="s">
        <v>2969</v>
      </c>
      <c r="AG2344" s="60" t="s">
        <v>144</v>
      </c>
    </row>
    <row r="2345" spans="30:33" x14ac:dyDescent="0.45">
      <c r="AD2345" s="65">
        <v>2340</v>
      </c>
      <c r="AE2345" s="66" t="s">
        <v>2970</v>
      </c>
      <c r="AF2345" s="65" t="s">
        <v>2971</v>
      </c>
      <c r="AG2345" s="60" t="s">
        <v>144</v>
      </c>
    </row>
    <row r="2346" spans="30:33" x14ac:dyDescent="0.45">
      <c r="AD2346" s="65">
        <v>2341</v>
      </c>
      <c r="AE2346" s="66" t="s">
        <v>2972</v>
      </c>
      <c r="AF2346" s="65" t="s">
        <v>2971</v>
      </c>
      <c r="AG2346" s="60" t="s">
        <v>144</v>
      </c>
    </row>
    <row r="2347" spans="30:33" x14ac:dyDescent="0.45">
      <c r="AD2347" s="65">
        <v>2342</v>
      </c>
      <c r="AE2347" s="66" t="s">
        <v>2973</v>
      </c>
      <c r="AF2347" s="65" t="s">
        <v>2974</v>
      </c>
      <c r="AG2347" s="60" t="s">
        <v>144</v>
      </c>
    </row>
    <row r="2348" spans="30:33" x14ac:dyDescent="0.45">
      <c r="AD2348" s="65">
        <v>2343</v>
      </c>
      <c r="AE2348" s="66" t="s">
        <v>2975</v>
      </c>
      <c r="AF2348" s="65" t="s">
        <v>2976</v>
      </c>
      <c r="AG2348" s="60" t="s">
        <v>144</v>
      </c>
    </row>
    <row r="2349" spans="30:33" x14ac:dyDescent="0.45">
      <c r="AD2349" s="65">
        <v>2344</v>
      </c>
      <c r="AE2349" s="66" t="s">
        <v>2977</v>
      </c>
      <c r="AF2349" s="65" t="s">
        <v>2976</v>
      </c>
      <c r="AG2349" s="60" t="s">
        <v>144</v>
      </c>
    </row>
    <row r="2350" spans="30:33" x14ac:dyDescent="0.45">
      <c r="AD2350" s="65">
        <v>2345</v>
      </c>
      <c r="AE2350" s="66" t="s">
        <v>2978</v>
      </c>
      <c r="AF2350" s="65" t="s">
        <v>2976</v>
      </c>
      <c r="AG2350" s="60" t="s">
        <v>144</v>
      </c>
    </row>
    <row r="2351" spans="30:33" x14ac:dyDescent="0.45">
      <c r="AD2351" s="65">
        <v>2346</v>
      </c>
      <c r="AE2351" s="66" t="s">
        <v>2979</v>
      </c>
      <c r="AF2351" s="65" t="s">
        <v>2976</v>
      </c>
      <c r="AG2351" s="60" t="s">
        <v>144</v>
      </c>
    </row>
    <row r="2352" spans="30:33" x14ac:dyDescent="0.45">
      <c r="AD2352" s="65">
        <v>2347</v>
      </c>
      <c r="AE2352" s="66" t="s">
        <v>2980</v>
      </c>
      <c r="AF2352" s="65" t="s">
        <v>2981</v>
      </c>
      <c r="AG2352" s="60" t="s">
        <v>144</v>
      </c>
    </row>
    <row r="2353" spans="30:33" x14ac:dyDescent="0.45">
      <c r="AD2353" s="65">
        <v>2348</v>
      </c>
      <c r="AE2353" s="66" t="s">
        <v>2982</v>
      </c>
      <c r="AF2353" s="65" t="s">
        <v>2981</v>
      </c>
      <c r="AG2353" s="60" t="s">
        <v>144</v>
      </c>
    </row>
    <row r="2354" spans="30:33" x14ac:dyDescent="0.45">
      <c r="AD2354" s="65">
        <v>2349</v>
      </c>
      <c r="AE2354" s="66" t="s">
        <v>2983</v>
      </c>
      <c r="AF2354" s="65" t="s">
        <v>2981</v>
      </c>
      <c r="AG2354" s="60" t="s">
        <v>144</v>
      </c>
    </row>
    <row r="2355" spans="30:33" x14ac:dyDescent="0.45">
      <c r="AD2355" s="65">
        <v>2350</v>
      </c>
      <c r="AE2355" s="66" t="s">
        <v>2984</v>
      </c>
      <c r="AF2355" s="65" t="s">
        <v>2981</v>
      </c>
      <c r="AG2355" s="60" t="s">
        <v>144</v>
      </c>
    </row>
    <row r="2356" spans="30:33" x14ac:dyDescent="0.45">
      <c r="AD2356" s="65">
        <v>2351</v>
      </c>
      <c r="AE2356" s="66" t="s">
        <v>2985</v>
      </c>
      <c r="AF2356" s="65" t="s">
        <v>2981</v>
      </c>
      <c r="AG2356" s="60" t="s">
        <v>144</v>
      </c>
    </row>
    <row r="2357" spans="30:33" x14ac:dyDescent="0.45">
      <c r="AD2357" s="65">
        <v>2352</v>
      </c>
      <c r="AE2357" s="66" t="s">
        <v>2986</v>
      </c>
      <c r="AF2357" s="65" t="s">
        <v>2981</v>
      </c>
      <c r="AG2357" s="60" t="s">
        <v>144</v>
      </c>
    </row>
    <row r="2358" spans="30:33" x14ac:dyDescent="0.45">
      <c r="AD2358" s="65">
        <v>2353</v>
      </c>
      <c r="AE2358" s="66" t="s">
        <v>32</v>
      </c>
      <c r="AF2358" s="65" t="s">
        <v>2981</v>
      </c>
      <c r="AG2358" s="60" t="s">
        <v>144</v>
      </c>
    </row>
    <row r="2359" spans="30:33" x14ac:dyDescent="0.45">
      <c r="AD2359" s="65">
        <v>2354</v>
      </c>
      <c r="AE2359" s="66" t="s">
        <v>2987</v>
      </c>
      <c r="AF2359" s="65" t="s">
        <v>2988</v>
      </c>
      <c r="AG2359" s="60" t="s">
        <v>144</v>
      </c>
    </row>
    <row r="2360" spans="30:33" x14ac:dyDescent="0.45">
      <c r="AD2360" s="65">
        <v>2355</v>
      </c>
      <c r="AE2360" s="66" t="s">
        <v>2989</v>
      </c>
      <c r="AF2360" s="65" t="s">
        <v>2988</v>
      </c>
      <c r="AG2360" s="60" t="s">
        <v>144</v>
      </c>
    </row>
    <row r="2361" spans="30:33" x14ac:dyDescent="0.45">
      <c r="AD2361" s="65">
        <v>2356</v>
      </c>
      <c r="AE2361" s="66" t="s">
        <v>2990</v>
      </c>
      <c r="AF2361" s="65" t="s">
        <v>2991</v>
      </c>
      <c r="AG2361" s="60" t="s">
        <v>144</v>
      </c>
    </row>
    <row r="2362" spans="30:33" x14ac:dyDescent="0.45">
      <c r="AD2362" s="65">
        <v>2357</v>
      </c>
      <c r="AE2362" s="66" t="s">
        <v>2992</v>
      </c>
      <c r="AF2362" s="65" t="s">
        <v>2993</v>
      </c>
      <c r="AG2362" s="60" t="s">
        <v>144</v>
      </c>
    </row>
    <row r="2363" spans="30:33" x14ac:dyDescent="0.45">
      <c r="AD2363" s="65">
        <v>2358</v>
      </c>
      <c r="AE2363" s="66" t="s">
        <v>2994</v>
      </c>
      <c r="AF2363" s="65" t="s">
        <v>2995</v>
      </c>
      <c r="AG2363" s="60" t="s">
        <v>144</v>
      </c>
    </row>
    <row r="2364" spans="30:33" x14ac:dyDescent="0.45">
      <c r="AD2364" s="65">
        <v>2359</v>
      </c>
      <c r="AE2364" s="66" t="s">
        <v>2996</v>
      </c>
      <c r="AF2364" s="65" t="s">
        <v>2997</v>
      </c>
      <c r="AG2364" s="60" t="s">
        <v>144</v>
      </c>
    </row>
    <row r="2365" spans="30:33" x14ac:dyDescent="0.45">
      <c r="AD2365" s="65">
        <v>2360</v>
      </c>
      <c r="AE2365" s="66" t="s">
        <v>2998</v>
      </c>
      <c r="AF2365" s="65" t="s">
        <v>2999</v>
      </c>
      <c r="AG2365" s="60" t="s">
        <v>144</v>
      </c>
    </row>
    <row r="2366" spans="30:33" x14ac:dyDescent="0.45">
      <c r="AD2366" s="65">
        <v>2361</v>
      </c>
      <c r="AE2366" s="66" t="s">
        <v>3000</v>
      </c>
      <c r="AF2366" s="65" t="s">
        <v>3001</v>
      </c>
      <c r="AG2366" s="60" t="s">
        <v>144</v>
      </c>
    </row>
    <row r="2367" spans="30:33" x14ac:dyDescent="0.45">
      <c r="AD2367" s="65">
        <v>2362</v>
      </c>
      <c r="AE2367" s="66" t="s">
        <v>3002</v>
      </c>
      <c r="AF2367" s="65" t="s">
        <v>3001</v>
      </c>
      <c r="AG2367" s="60" t="s">
        <v>144</v>
      </c>
    </row>
    <row r="2368" spans="30:33" x14ac:dyDescent="0.45">
      <c r="AD2368" s="65">
        <v>2363</v>
      </c>
      <c r="AE2368" s="66" t="s">
        <v>3003</v>
      </c>
      <c r="AF2368" s="65" t="s">
        <v>3001</v>
      </c>
      <c r="AG2368" s="60" t="s">
        <v>144</v>
      </c>
    </row>
    <row r="2369" spans="30:33" x14ac:dyDescent="0.45">
      <c r="AD2369" s="65">
        <v>2364</v>
      </c>
      <c r="AE2369" s="66" t="s">
        <v>3004</v>
      </c>
      <c r="AF2369" s="65" t="s">
        <v>3001</v>
      </c>
      <c r="AG2369" s="60" t="s">
        <v>144</v>
      </c>
    </row>
    <row r="2370" spans="30:33" x14ac:dyDescent="0.45">
      <c r="AD2370" s="65">
        <v>2365</v>
      </c>
      <c r="AE2370" s="66" t="s">
        <v>3005</v>
      </c>
      <c r="AF2370" s="65" t="s">
        <v>3001</v>
      </c>
      <c r="AG2370" s="60" t="s">
        <v>144</v>
      </c>
    </row>
    <row r="2371" spans="30:33" x14ac:dyDescent="0.45">
      <c r="AD2371" s="65">
        <v>2366</v>
      </c>
      <c r="AE2371" s="66" t="s">
        <v>3006</v>
      </c>
      <c r="AF2371" s="65" t="s">
        <v>3001</v>
      </c>
      <c r="AG2371" s="60" t="s">
        <v>144</v>
      </c>
    </row>
    <row r="2372" spans="30:33" x14ac:dyDescent="0.45">
      <c r="AD2372" s="65">
        <v>2367</v>
      </c>
      <c r="AE2372" s="66" t="s">
        <v>3007</v>
      </c>
      <c r="AF2372" s="65" t="s">
        <v>3001</v>
      </c>
      <c r="AG2372" s="60" t="s">
        <v>144</v>
      </c>
    </row>
    <row r="2373" spans="30:33" x14ac:dyDescent="0.45">
      <c r="AD2373" s="65">
        <v>2368</v>
      </c>
      <c r="AE2373" s="66" t="s">
        <v>3008</v>
      </c>
      <c r="AF2373" s="65" t="s">
        <v>3001</v>
      </c>
      <c r="AG2373" s="60" t="s">
        <v>144</v>
      </c>
    </row>
    <row r="2374" spans="30:33" x14ac:dyDescent="0.45">
      <c r="AD2374" s="65">
        <v>2369</v>
      </c>
      <c r="AE2374" s="66" t="s">
        <v>3009</v>
      </c>
      <c r="AF2374" s="65" t="s">
        <v>3010</v>
      </c>
      <c r="AG2374" s="60" t="s">
        <v>144</v>
      </c>
    </row>
    <row r="2375" spans="30:33" x14ac:dyDescent="0.45">
      <c r="AD2375" s="65">
        <v>2370</v>
      </c>
      <c r="AE2375" s="66" t="s">
        <v>3011</v>
      </c>
      <c r="AF2375" s="65" t="s">
        <v>3012</v>
      </c>
      <c r="AG2375" s="60" t="s">
        <v>144</v>
      </c>
    </row>
    <row r="2376" spans="30:33" x14ac:dyDescent="0.45">
      <c r="AD2376" s="65">
        <v>2371</v>
      </c>
      <c r="AE2376" s="66" t="s">
        <v>3013</v>
      </c>
      <c r="AF2376" s="65" t="s">
        <v>3014</v>
      </c>
      <c r="AG2376" s="60" t="s">
        <v>144</v>
      </c>
    </row>
    <row r="2377" spans="30:33" x14ac:dyDescent="0.45">
      <c r="AD2377" s="65">
        <v>2372</v>
      </c>
      <c r="AE2377" s="66" t="s">
        <v>3015</v>
      </c>
      <c r="AF2377" s="65" t="s">
        <v>3016</v>
      </c>
      <c r="AG2377" s="60" t="s">
        <v>144</v>
      </c>
    </row>
    <row r="2378" spans="30:33" x14ac:dyDescent="0.45">
      <c r="AD2378" s="65">
        <v>2373</v>
      </c>
      <c r="AE2378" s="66" t="s">
        <v>3017</v>
      </c>
      <c r="AF2378" s="65" t="s">
        <v>3016</v>
      </c>
      <c r="AG2378" s="60" t="s">
        <v>144</v>
      </c>
    </row>
    <row r="2379" spans="30:33" x14ac:dyDescent="0.45">
      <c r="AD2379" s="65">
        <v>2374</v>
      </c>
      <c r="AE2379" s="66" t="s">
        <v>3018</v>
      </c>
      <c r="AF2379" s="65" t="s">
        <v>3016</v>
      </c>
      <c r="AG2379" s="60" t="s">
        <v>144</v>
      </c>
    </row>
    <row r="2380" spans="30:33" x14ac:dyDescent="0.45">
      <c r="AD2380" s="65">
        <v>2375</v>
      </c>
      <c r="AE2380" s="66" t="s">
        <v>3019</v>
      </c>
      <c r="AF2380" s="65" t="s">
        <v>3020</v>
      </c>
      <c r="AG2380" s="60" t="s">
        <v>144</v>
      </c>
    </row>
    <row r="2381" spans="30:33" x14ac:dyDescent="0.45">
      <c r="AD2381" s="65">
        <v>2376</v>
      </c>
      <c r="AE2381" s="66" t="s">
        <v>3021</v>
      </c>
      <c r="AF2381" s="65" t="s">
        <v>3020</v>
      </c>
      <c r="AG2381" s="60" t="s">
        <v>144</v>
      </c>
    </row>
    <row r="2382" spans="30:33" x14ac:dyDescent="0.45">
      <c r="AD2382" s="65">
        <v>2377</v>
      </c>
      <c r="AE2382" s="66" t="s">
        <v>3022</v>
      </c>
      <c r="AF2382" s="65" t="s">
        <v>3020</v>
      </c>
      <c r="AG2382" s="60" t="s">
        <v>144</v>
      </c>
    </row>
    <row r="2383" spans="30:33" x14ac:dyDescent="0.45">
      <c r="AD2383" s="65">
        <v>2378</v>
      </c>
      <c r="AE2383" s="66" t="s">
        <v>3023</v>
      </c>
      <c r="AF2383" s="65" t="s">
        <v>3020</v>
      </c>
      <c r="AG2383" s="60" t="s">
        <v>144</v>
      </c>
    </row>
    <row r="2384" spans="30:33" x14ac:dyDescent="0.45">
      <c r="AD2384" s="65">
        <v>2379</v>
      </c>
      <c r="AE2384" s="66" t="s">
        <v>3024</v>
      </c>
      <c r="AF2384" s="65" t="s">
        <v>3020</v>
      </c>
      <c r="AG2384" s="60" t="s">
        <v>144</v>
      </c>
    </row>
    <row r="2385" spans="30:33" x14ac:dyDescent="0.45">
      <c r="AD2385" s="65">
        <v>2380</v>
      </c>
      <c r="AE2385" s="66" t="s">
        <v>3025</v>
      </c>
      <c r="AF2385" s="65" t="s">
        <v>3026</v>
      </c>
      <c r="AG2385" s="60" t="s">
        <v>144</v>
      </c>
    </row>
    <row r="2386" spans="30:33" x14ac:dyDescent="0.45">
      <c r="AD2386" s="65">
        <v>2381</v>
      </c>
      <c r="AE2386" s="66" t="s">
        <v>3027</v>
      </c>
      <c r="AF2386" s="65" t="s">
        <v>3026</v>
      </c>
      <c r="AG2386" s="60" t="s">
        <v>144</v>
      </c>
    </row>
    <row r="2387" spans="30:33" x14ac:dyDescent="0.45">
      <c r="AD2387" s="65">
        <v>2382</v>
      </c>
      <c r="AE2387" s="66" t="s">
        <v>3028</v>
      </c>
      <c r="AF2387" s="65" t="s">
        <v>3026</v>
      </c>
      <c r="AG2387" s="60" t="s">
        <v>144</v>
      </c>
    </row>
    <row r="2388" spans="30:33" x14ac:dyDescent="0.45">
      <c r="AD2388" s="65">
        <v>2383</v>
      </c>
      <c r="AE2388" s="66" t="s">
        <v>3029</v>
      </c>
      <c r="AF2388" s="65" t="s">
        <v>3026</v>
      </c>
      <c r="AG2388" s="60" t="s">
        <v>144</v>
      </c>
    </row>
    <row r="2389" spans="30:33" x14ac:dyDescent="0.45">
      <c r="AD2389" s="65">
        <v>2384</v>
      </c>
      <c r="AE2389" s="66" t="s">
        <v>3030</v>
      </c>
      <c r="AF2389" s="65" t="s">
        <v>3026</v>
      </c>
      <c r="AG2389" s="60" t="s">
        <v>144</v>
      </c>
    </row>
    <row r="2390" spans="30:33" x14ac:dyDescent="0.45">
      <c r="AD2390" s="65">
        <v>2385</v>
      </c>
      <c r="AE2390" s="66" t="s">
        <v>3031</v>
      </c>
      <c r="AF2390" s="65" t="s">
        <v>3026</v>
      </c>
      <c r="AG2390" s="60" t="s">
        <v>144</v>
      </c>
    </row>
    <row r="2391" spans="30:33" x14ac:dyDescent="0.45">
      <c r="AD2391" s="65">
        <v>2386</v>
      </c>
      <c r="AE2391" s="66" t="s">
        <v>3032</v>
      </c>
      <c r="AF2391" s="65" t="s">
        <v>3033</v>
      </c>
      <c r="AG2391" s="60" t="s">
        <v>144</v>
      </c>
    </row>
    <row r="2392" spans="30:33" x14ac:dyDescent="0.45">
      <c r="AD2392" s="65">
        <v>2387</v>
      </c>
      <c r="AE2392" s="66" t="s">
        <v>3034</v>
      </c>
      <c r="AF2392" s="65" t="s">
        <v>3033</v>
      </c>
      <c r="AG2392" s="60" t="s">
        <v>144</v>
      </c>
    </row>
    <row r="2393" spans="30:33" x14ac:dyDescent="0.45">
      <c r="AD2393" s="65">
        <v>2388</v>
      </c>
      <c r="AE2393" s="66" t="s">
        <v>3035</v>
      </c>
      <c r="AF2393" s="65" t="s">
        <v>3036</v>
      </c>
      <c r="AG2393" s="60" t="s">
        <v>144</v>
      </c>
    </row>
    <row r="2394" spans="30:33" x14ac:dyDescent="0.45">
      <c r="AD2394" s="65">
        <v>2389</v>
      </c>
      <c r="AE2394" s="66" t="s">
        <v>3037</v>
      </c>
      <c r="AF2394" s="65" t="s">
        <v>3036</v>
      </c>
      <c r="AG2394" s="60" t="s">
        <v>144</v>
      </c>
    </row>
    <row r="2395" spans="30:33" x14ac:dyDescent="0.45">
      <c r="AD2395" s="65">
        <v>2390</v>
      </c>
      <c r="AE2395" s="66" t="s">
        <v>3038</v>
      </c>
      <c r="AF2395" s="65" t="s">
        <v>3039</v>
      </c>
      <c r="AG2395" s="60" t="s">
        <v>144</v>
      </c>
    </row>
    <row r="2396" spans="30:33" x14ac:dyDescent="0.45">
      <c r="AD2396" s="65">
        <v>2391</v>
      </c>
      <c r="AE2396" s="66" t="s">
        <v>3040</v>
      </c>
      <c r="AF2396" s="65" t="s">
        <v>3039</v>
      </c>
      <c r="AG2396" s="60" t="s">
        <v>144</v>
      </c>
    </row>
    <row r="2397" spans="30:33" x14ac:dyDescent="0.45">
      <c r="AD2397" s="65">
        <v>2392</v>
      </c>
      <c r="AE2397" s="66" t="s">
        <v>3041</v>
      </c>
      <c r="AF2397" s="65" t="s">
        <v>3039</v>
      </c>
      <c r="AG2397" s="60" t="s">
        <v>144</v>
      </c>
    </row>
    <row r="2398" spans="30:33" x14ac:dyDescent="0.45">
      <c r="AD2398" s="65">
        <v>2393</v>
      </c>
      <c r="AE2398" s="66" t="s">
        <v>3042</v>
      </c>
      <c r="AF2398" s="65" t="s">
        <v>3043</v>
      </c>
      <c r="AG2398" s="60" t="s">
        <v>144</v>
      </c>
    </row>
    <row r="2399" spans="30:33" x14ac:dyDescent="0.45">
      <c r="AD2399" s="65">
        <v>2394</v>
      </c>
      <c r="AE2399" s="66" t="s">
        <v>3044</v>
      </c>
      <c r="AF2399" s="65" t="s">
        <v>3043</v>
      </c>
      <c r="AG2399" s="60" t="s">
        <v>144</v>
      </c>
    </row>
    <row r="2400" spans="30:33" x14ac:dyDescent="0.45">
      <c r="AD2400" s="65">
        <v>2395</v>
      </c>
      <c r="AE2400" s="66" t="s">
        <v>3045</v>
      </c>
      <c r="AF2400" s="65" t="s">
        <v>3043</v>
      </c>
      <c r="AG2400" s="60" t="s">
        <v>144</v>
      </c>
    </row>
    <row r="2401" spans="30:33" x14ac:dyDescent="0.45">
      <c r="AD2401" s="65">
        <v>2396</v>
      </c>
      <c r="AE2401" s="66" t="s">
        <v>3046</v>
      </c>
      <c r="AF2401" s="65" t="s">
        <v>3043</v>
      </c>
      <c r="AG2401" s="60" t="s">
        <v>144</v>
      </c>
    </row>
    <row r="2402" spans="30:33" x14ac:dyDescent="0.45">
      <c r="AD2402" s="65">
        <v>2397</v>
      </c>
      <c r="AE2402" s="66" t="s">
        <v>3047</v>
      </c>
      <c r="AF2402" s="65" t="s">
        <v>3048</v>
      </c>
      <c r="AG2402" s="60" t="s">
        <v>144</v>
      </c>
    </row>
    <row r="2403" spans="30:33" x14ac:dyDescent="0.45">
      <c r="AD2403" s="65">
        <v>2398</v>
      </c>
      <c r="AE2403" s="66" t="s">
        <v>3049</v>
      </c>
      <c r="AF2403" s="65" t="s">
        <v>3050</v>
      </c>
      <c r="AG2403" s="60" t="s">
        <v>144</v>
      </c>
    </row>
    <row r="2404" spans="30:33" x14ac:dyDescent="0.45">
      <c r="AD2404" s="65">
        <v>2399</v>
      </c>
      <c r="AE2404" s="66" t="s">
        <v>3051</v>
      </c>
      <c r="AF2404" s="65" t="s">
        <v>3052</v>
      </c>
      <c r="AG2404" s="60" t="s">
        <v>144</v>
      </c>
    </row>
    <row r="2405" spans="30:33" x14ac:dyDescent="0.45">
      <c r="AD2405" s="65">
        <v>2400</v>
      </c>
      <c r="AE2405" s="66" t="s">
        <v>3053</v>
      </c>
      <c r="AF2405" s="65" t="s">
        <v>3054</v>
      </c>
      <c r="AG2405" s="60" t="s">
        <v>144</v>
      </c>
    </row>
    <row r="2406" spans="30:33" x14ac:dyDescent="0.45">
      <c r="AD2406" s="65">
        <v>2401</v>
      </c>
      <c r="AE2406" s="66" t="s">
        <v>3055</v>
      </c>
      <c r="AF2406" s="65" t="s">
        <v>3056</v>
      </c>
      <c r="AG2406" s="60" t="s">
        <v>144</v>
      </c>
    </row>
    <row r="2407" spans="30:33" x14ac:dyDescent="0.45">
      <c r="AD2407" s="65">
        <v>2402</v>
      </c>
      <c r="AE2407" s="66" t="s">
        <v>3057</v>
      </c>
      <c r="AF2407" s="65" t="s">
        <v>3058</v>
      </c>
      <c r="AG2407" s="60" t="s">
        <v>144</v>
      </c>
    </row>
    <row r="2408" spans="30:33" x14ac:dyDescent="0.45">
      <c r="AD2408" s="65">
        <v>2403</v>
      </c>
      <c r="AE2408" s="66" t="s">
        <v>3059</v>
      </c>
      <c r="AF2408" s="65" t="s">
        <v>3060</v>
      </c>
      <c r="AG2408" s="60" t="s">
        <v>144</v>
      </c>
    </row>
    <row r="2409" spans="30:33" x14ac:dyDescent="0.45">
      <c r="AD2409" s="65">
        <v>2404</v>
      </c>
      <c r="AE2409" s="66" t="s">
        <v>3061</v>
      </c>
      <c r="AF2409" s="65" t="s">
        <v>3062</v>
      </c>
      <c r="AG2409" s="60" t="s">
        <v>144</v>
      </c>
    </row>
    <row r="2410" spans="30:33" x14ac:dyDescent="0.45">
      <c r="AD2410" s="65">
        <v>2405</v>
      </c>
      <c r="AE2410" s="66" t="s">
        <v>3063</v>
      </c>
      <c r="AF2410" s="65" t="s">
        <v>3064</v>
      </c>
      <c r="AG2410" s="60" t="s">
        <v>144</v>
      </c>
    </row>
    <row r="2411" spans="30:33" x14ac:dyDescent="0.45">
      <c r="AD2411" s="65">
        <v>2406</v>
      </c>
      <c r="AE2411" s="66" t="s">
        <v>3065</v>
      </c>
      <c r="AF2411" s="65" t="s">
        <v>3066</v>
      </c>
      <c r="AG2411" s="60" t="s">
        <v>144</v>
      </c>
    </row>
    <row r="2412" spans="30:33" x14ac:dyDescent="0.45">
      <c r="AD2412" s="65">
        <v>2407</v>
      </c>
      <c r="AE2412" s="66" t="s">
        <v>3067</v>
      </c>
      <c r="AF2412" s="65" t="s">
        <v>3068</v>
      </c>
      <c r="AG2412" s="60" t="s">
        <v>144</v>
      </c>
    </row>
    <row r="2413" spans="30:33" x14ac:dyDescent="0.45">
      <c r="AD2413" s="65">
        <v>2408</v>
      </c>
      <c r="AE2413" s="66" t="s">
        <v>3069</v>
      </c>
      <c r="AF2413" s="65" t="s">
        <v>3070</v>
      </c>
      <c r="AG2413" s="60" t="s">
        <v>144</v>
      </c>
    </row>
    <row r="2414" spans="30:33" x14ac:dyDescent="0.45">
      <c r="AD2414" s="65">
        <v>2409</v>
      </c>
      <c r="AE2414" s="66" t="s">
        <v>3071</v>
      </c>
      <c r="AF2414" s="65" t="s">
        <v>3070</v>
      </c>
      <c r="AG2414" s="60" t="s">
        <v>144</v>
      </c>
    </row>
    <row r="2415" spans="30:33" x14ac:dyDescent="0.45">
      <c r="AD2415" s="65">
        <v>2410</v>
      </c>
      <c r="AE2415" s="66" t="s">
        <v>3072</v>
      </c>
      <c r="AF2415" s="65" t="s">
        <v>3070</v>
      </c>
      <c r="AG2415" s="60" t="s">
        <v>144</v>
      </c>
    </row>
    <row r="2416" spans="30:33" x14ac:dyDescent="0.45">
      <c r="AD2416" s="65">
        <v>2411</v>
      </c>
      <c r="AE2416" s="66" t="s">
        <v>3073</v>
      </c>
      <c r="AF2416" s="65" t="s">
        <v>3070</v>
      </c>
      <c r="AG2416" s="60" t="s">
        <v>144</v>
      </c>
    </row>
    <row r="2417" spans="30:33" x14ac:dyDescent="0.45">
      <c r="AD2417" s="65">
        <v>2412</v>
      </c>
      <c r="AE2417" s="66" t="s">
        <v>3074</v>
      </c>
      <c r="AF2417" s="65" t="s">
        <v>3070</v>
      </c>
      <c r="AG2417" s="60" t="s">
        <v>144</v>
      </c>
    </row>
    <row r="2418" spans="30:33" x14ac:dyDescent="0.45">
      <c r="AD2418" s="65">
        <v>2413</v>
      </c>
      <c r="AE2418" s="66" t="s">
        <v>3075</v>
      </c>
      <c r="AF2418" s="65" t="s">
        <v>3076</v>
      </c>
      <c r="AG2418" s="60" t="s">
        <v>144</v>
      </c>
    </row>
    <row r="2419" spans="30:33" x14ac:dyDescent="0.45">
      <c r="AD2419" s="65">
        <v>2414</v>
      </c>
      <c r="AE2419" s="66" t="s">
        <v>3077</v>
      </c>
      <c r="AF2419" s="65" t="s">
        <v>3076</v>
      </c>
      <c r="AG2419" s="60" t="s">
        <v>144</v>
      </c>
    </row>
    <row r="2420" spans="30:33" x14ac:dyDescent="0.45">
      <c r="AD2420" s="65">
        <v>2415</v>
      </c>
      <c r="AE2420" s="66" t="s">
        <v>3078</v>
      </c>
      <c r="AF2420" s="65" t="s">
        <v>3076</v>
      </c>
      <c r="AG2420" s="60" t="s">
        <v>144</v>
      </c>
    </row>
    <row r="2421" spans="30:33" x14ac:dyDescent="0.45">
      <c r="AD2421" s="65">
        <v>2416</v>
      </c>
      <c r="AE2421" s="66" t="s">
        <v>3079</v>
      </c>
      <c r="AF2421" s="65" t="s">
        <v>3076</v>
      </c>
      <c r="AG2421" s="60" t="s">
        <v>144</v>
      </c>
    </row>
    <row r="2422" spans="30:33" x14ac:dyDescent="0.45">
      <c r="AD2422" s="65">
        <v>2417</v>
      </c>
      <c r="AE2422" s="66" t="s">
        <v>3080</v>
      </c>
      <c r="AF2422" s="65" t="s">
        <v>3076</v>
      </c>
      <c r="AG2422" s="60" t="s">
        <v>144</v>
      </c>
    </row>
    <row r="2423" spans="30:33" x14ac:dyDescent="0.45">
      <c r="AD2423" s="65">
        <v>2418</v>
      </c>
      <c r="AE2423" s="66" t="s">
        <v>3081</v>
      </c>
      <c r="AF2423" s="65" t="s">
        <v>3076</v>
      </c>
      <c r="AG2423" s="60" t="s">
        <v>144</v>
      </c>
    </row>
    <row r="2424" spans="30:33" x14ac:dyDescent="0.45">
      <c r="AD2424" s="65">
        <v>2419</v>
      </c>
      <c r="AE2424" s="66" t="s">
        <v>3082</v>
      </c>
      <c r="AF2424" s="65" t="s">
        <v>3076</v>
      </c>
      <c r="AG2424" s="60" t="s">
        <v>144</v>
      </c>
    </row>
    <row r="2425" spans="30:33" x14ac:dyDescent="0.45">
      <c r="AD2425" s="65">
        <v>2420</v>
      </c>
      <c r="AE2425" s="66" t="s">
        <v>3083</v>
      </c>
      <c r="AF2425" s="65" t="s">
        <v>3084</v>
      </c>
      <c r="AG2425" s="60" t="s">
        <v>144</v>
      </c>
    </row>
    <row r="2426" spans="30:33" x14ac:dyDescent="0.45">
      <c r="AD2426" s="65">
        <v>2421</v>
      </c>
      <c r="AE2426" s="66" t="s">
        <v>3085</v>
      </c>
      <c r="AF2426" s="65" t="s">
        <v>3086</v>
      </c>
      <c r="AG2426" s="60" t="s">
        <v>144</v>
      </c>
    </row>
    <row r="2427" spans="30:33" x14ac:dyDescent="0.45">
      <c r="AD2427" s="65">
        <v>2422</v>
      </c>
      <c r="AE2427" s="66" t="s">
        <v>3087</v>
      </c>
      <c r="AF2427" s="65" t="s">
        <v>3088</v>
      </c>
      <c r="AG2427" s="60" t="s">
        <v>144</v>
      </c>
    </row>
    <row r="2428" spans="30:33" x14ac:dyDescent="0.45">
      <c r="AD2428" s="65">
        <v>2423</v>
      </c>
      <c r="AE2428" s="66" t="s">
        <v>3089</v>
      </c>
      <c r="AF2428" s="65" t="s">
        <v>3088</v>
      </c>
      <c r="AG2428" s="60" t="s">
        <v>144</v>
      </c>
    </row>
    <row r="2429" spans="30:33" x14ac:dyDescent="0.45">
      <c r="AD2429" s="65">
        <v>2424</v>
      </c>
      <c r="AE2429" s="66" t="s">
        <v>3090</v>
      </c>
      <c r="AF2429" s="65" t="s">
        <v>3091</v>
      </c>
      <c r="AG2429" s="60" t="s">
        <v>144</v>
      </c>
    </row>
    <row r="2430" spans="30:33" x14ac:dyDescent="0.45">
      <c r="AD2430" s="65">
        <v>2425</v>
      </c>
      <c r="AE2430" s="66" t="s">
        <v>3092</v>
      </c>
      <c r="AF2430" s="65" t="s">
        <v>3091</v>
      </c>
      <c r="AG2430" s="60" t="s">
        <v>144</v>
      </c>
    </row>
    <row r="2431" spans="30:33" x14ac:dyDescent="0.45">
      <c r="AD2431" s="65">
        <v>2426</v>
      </c>
      <c r="AE2431" s="66" t="s">
        <v>3093</v>
      </c>
      <c r="AF2431" s="65" t="s">
        <v>3091</v>
      </c>
      <c r="AG2431" s="60" t="s">
        <v>144</v>
      </c>
    </row>
    <row r="2432" spans="30:33" x14ac:dyDescent="0.45">
      <c r="AD2432" s="65">
        <v>2427</v>
      </c>
      <c r="AE2432" s="66" t="s">
        <v>3094</v>
      </c>
      <c r="AF2432" s="65" t="s">
        <v>3095</v>
      </c>
      <c r="AG2432" s="60" t="s">
        <v>144</v>
      </c>
    </row>
    <row r="2433" spans="30:33" x14ac:dyDescent="0.45">
      <c r="AD2433" s="65">
        <v>2428</v>
      </c>
      <c r="AE2433" s="66" t="s">
        <v>3096</v>
      </c>
      <c r="AF2433" s="65" t="s">
        <v>3095</v>
      </c>
      <c r="AG2433" s="60" t="s">
        <v>144</v>
      </c>
    </row>
    <row r="2434" spans="30:33" x14ac:dyDescent="0.45">
      <c r="AD2434" s="65">
        <v>2429</v>
      </c>
      <c r="AE2434" s="66" t="s">
        <v>3097</v>
      </c>
      <c r="AF2434" s="65" t="s">
        <v>3098</v>
      </c>
      <c r="AG2434" s="60" t="s">
        <v>144</v>
      </c>
    </row>
    <row r="2435" spans="30:33" x14ac:dyDescent="0.45">
      <c r="AD2435" s="65">
        <v>2430</v>
      </c>
      <c r="AE2435" s="66" t="s">
        <v>3099</v>
      </c>
      <c r="AF2435" s="65" t="s">
        <v>3098</v>
      </c>
      <c r="AG2435" s="60" t="s">
        <v>144</v>
      </c>
    </row>
    <row r="2436" spans="30:33" x14ac:dyDescent="0.45">
      <c r="AD2436" s="65">
        <v>2431</v>
      </c>
      <c r="AE2436" s="66" t="s">
        <v>3100</v>
      </c>
      <c r="AF2436" s="65" t="s">
        <v>3101</v>
      </c>
      <c r="AG2436" s="60" t="s">
        <v>144</v>
      </c>
    </row>
    <row r="2437" spans="30:33" x14ac:dyDescent="0.45">
      <c r="AD2437" s="65">
        <v>2432</v>
      </c>
      <c r="AE2437" s="66" t="s">
        <v>3102</v>
      </c>
      <c r="AF2437" s="65" t="s">
        <v>3101</v>
      </c>
      <c r="AG2437" s="60" t="s">
        <v>144</v>
      </c>
    </row>
    <row r="2438" spans="30:33" x14ac:dyDescent="0.45">
      <c r="AD2438" s="65">
        <v>2433</v>
      </c>
      <c r="AE2438" s="66" t="s">
        <v>3103</v>
      </c>
      <c r="AF2438" s="65" t="s">
        <v>3104</v>
      </c>
      <c r="AG2438" s="60" t="s">
        <v>144</v>
      </c>
    </row>
    <row r="2439" spans="30:33" x14ac:dyDescent="0.45">
      <c r="AD2439" s="65">
        <v>2434</v>
      </c>
      <c r="AE2439" s="66" t="s">
        <v>3105</v>
      </c>
      <c r="AF2439" s="65" t="s">
        <v>3104</v>
      </c>
      <c r="AG2439" s="60" t="s">
        <v>144</v>
      </c>
    </row>
    <row r="2440" spans="30:33" x14ac:dyDescent="0.45">
      <c r="AD2440" s="65">
        <v>2435</v>
      </c>
      <c r="AE2440" s="66" t="s">
        <v>3106</v>
      </c>
      <c r="AF2440" s="65" t="s">
        <v>3107</v>
      </c>
      <c r="AG2440" s="60" t="s">
        <v>144</v>
      </c>
    </row>
    <row r="2441" spans="30:33" x14ac:dyDescent="0.45">
      <c r="AD2441" s="65">
        <v>2436</v>
      </c>
      <c r="AE2441" s="66" t="s">
        <v>3108</v>
      </c>
      <c r="AF2441" s="65" t="s">
        <v>3107</v>
      </c>
      <c r="AG2441" s="60" t="s">
        <v>144</v>
      </c>
    </row>
    <row r="2442" spans="30:33" x14ac:dyDescent="0.45">
      <c r="AD2442" s="65">
        <v>2437</v>
      </c>
      <c r="AE2442" s="66" t="s">
        <v>3109</v>
      </c>
      <c r="AF2442" s="65" t="s">
        <v>3107</v>
      </c>
      <c r="AG2442" s="60" t="s">
        <v>144</v>
      </c>
    </row>
    <row r="2443" spans="30:33" x14ac:dyDescent="0.45">
      <c r="AD2443" s="65">
        <v>2438</v>
      </c>
      <c r="AE2443" s="66" t="s">
        <v>3110</v>
      </c>
      <c r="AF2443" s="65" t="s">
        <v>3107</v>
      </c>
      <c r="AG2443" s="60" t="s">
        <v>144</v>
      </c>
    </row>
    <row r="2444" spans="30:33" x14ac:dyDescent="0.45">
      <c r="AD2444" s="65">
        <v>2439</v>
      </c>
      <c r="AE2444" s="66" t="s">
        <v>3111</v>
      </c>
      <c r="AF2444" s="65" t="s">
        <v>3112</v>
      </c>
      <c r="AG2444" s="60" t="s">
        <v>144</v>
      </c>
    </row>
    <row r="2445" spans="30:33" x14ac:dyDescent="0.45">
      <c r="AD2445" s="65">
        <v>2440</v>
      </c>
      <c r="AE2445" s="66" t="s">
        <v>3113</v>
      </c>
      <c r="AF2445" s="65" t="s">
        <v>3112</v>
      </c>
      <c r="AG2445" s="60" t="s">
        <v>144</v>
      </c>
    </row>
    <row r="2446" spans="30:33" x14ac:dyDescent="0.45">
      <c r="AD2446" s="65">
        <v>2441</v>
      </c>
      <c r="AE2446" s="66" t="s">
        <v>3114</v>
      </c>
      <c r="AF2446" s="65" t="s">
        <v>3112</v>
      </c>
      <c r="AG2446" s="60" t="s">
        <v>144</v>
      </c>
    </row>
    <row r="2447" spans="30:33" x14ac:dyDescent="0.45">
      <c r="AD2447" s="65">
        <v>2442</v>
      </c>
      <c r="AE2447" s="66" t="s">
        <v>3115</v>
      </c>
      <c r="AF2447" s="65" t="s">
        <v>3116</v>
      </c>
      <c r="AG2447" s="60" t="s">
        <v>144</v>
      </c>
    </row>
    <row r="2448" spans="30:33" x14ac:dyDescent="0.45">
      <c r="AD2448" s="65">
        <v>2443</v>
      </c>
      <c r="AE2448" s="66" t="s">
        <v>3117</v>
      </c>
      <c r="AF2448" s="65" t="s">
        <v>3116</v>
      </c>
      <c r="AG2448" s="60" t="s">
        <v>144</v>
      </c>
    </row>
    <row r="2449" spans="30:33" x14ac:dyDescent="0.45">
      <c r="AD2449" s="65">
        <v>2444</v>
      </c>
      <c r="AE2449" s="66" t="s">
        <v>3118</v>
      </c>
      <c r="AF2449" s="65" t="s">
        <v>3119</v>
      </c>
      <c r="AG2449" s="60" t="s">
        <v>144</v>
      </c>
    </row>
    <row r="2450" spans="30:33" x14ac:dyDescent="0.45">
      <c r="AD2450" s="65">
        <v>2445</v>
      </c>
      <c r="AE2450" s="66" t="s">
        <v>3120</v>
      </c>
      <c r="AF2450" s="65" t="s">
        <v>3119</v>
      </c>
      <c r="AG2450" s="60" t="s">
        <v>144</v>
      </c>
    </row>
    <row r="2451" spans="30:33" x14ac:dyDescent="0.45">
      <c r="AD2451" s="65">
        <v>2446</v>
      </c>
      <c r="AE2451" s="66" t="s">
        <v>3121</v>
      </c>
      <c r="AF2451" s="65" t="s">
        <v>3119</v>
      </c>
      <c r="AG2451" s="60" t="s">
        <v>144</v>
      </c>
    </row>
    <row r="2452" spans="30:33" x14ac:dyDescent="0.45">
      <c r="AD2452" s="65">
        <v>2447</v>
      </c>
      <c r="AE2452" s="66" t="s">
        <v>3122</v>
      </c>
      <c r="AF2452" s="65" t="s">
        <v>3119</v>
      </c>
      <c r="AG2452" s="60" t="s">
        <v>144</v>
      </c>
    </row>
    <row r="2453" spans="30:33" x14ac:dyDescent="0.45">
      <c r="AD2453" s="65">
        <v>2448</v>
      </c>
      <c r="AE2453" s="66" t="s">
        <v>3123</v>
      </c>
      <c r="AF2453" s="65" t="s">
        <v>3124</v>
      </c>
      <c r="AG2453" s="60" t="s">
        <v>144</v>
      </c>
    </row>
    <row r="2454" spans="30:33" x14ac:dyDescent="0.45">
      <c r="AD2454" s="65">
        <v>2449</v>
      </c>
      <c r="AE2454" s="66" t="s">
        <v>3125</v>
      </c>
      <c r="AF2454" s="65" t="s">
        <v>3124</v>
      </c>
      <c r="AG2454" s="60" t="s">
        <v>144</v>
      </c>
    </row>
    <row r="2455" spans="30:33" x14ac:dyDescent="0.45">
      <c r="AD2455" s="65">
        <v>2450</v>
      </c>
      <c r="AE2455" s="66" t="s">
        <v>3126</v>
      </c>
      <c r="AF2455" s="65" t="s">
        <v>3124</v>
      </c>
      <c r="AG2455" s="60" t="s">
        <v>144</v>
      </c>
    </row>
    <row r="2456" spans="30:33" x14ac:dyDescent="0.45">
      <c r="AD2456" s="65">
        <v>2451</v>
      </c>
      <c r="AE2456" s="66" t="s">
        <v>3127</v>
      </c>
      <c r="AF2456" s="65" t="s">
        <v>3124</v>
      </c>
      <c r="AG2456" s="60" t="s">
        <v>144</v>
      </c>
    </row>
    <row r="2457" spans="30:33" x14ac:dyDescent="0.45">
      <c r="AD2457" s="65">
        <v>2452</v>
      </c>
      <c r="AE2457" s="66" t="s">
        <v>3128</v>
      </c>
      <c r="AF2457" s="65" t="s">
        <v>3129</v>
      </c>
      <c r="AG2457" s="60" t="s">
        <v>144</v>
      </c>
    </row>
    <row r="2458" spans="30:33" x14ac:dyDescent="0.45">
      <c r="AD2458" s="65">
        <v>2453</v>
      </c>
      <c r="AE2458" s="66" t="s">
        <v>3130</v>
      </c>
      <c r="AF2458" s="65" t="s">
        <v>3129</v>
      </c>
      <c r="AG2458" s="60" t="s">
        <v>144</v>
      </c>
    </row>
    <row r="2459" spans="30:33" x14ac:dyDescent="0.45">
      <c r="AD2459" s="65">
        <v>2454</v>
      </c>
      <c r="AE2459" s="66" t="s">
        <v>3131</v>
      </c>
      <c r="AF2459" s="65" t="s">
        <v>3129</v>
      </c>
      <c r="AG2459" s="60" t="s">
        <v>144</v>
      </c>
    </row>
    <row r="2460" spans="30:33" x14ac:dyDescent="0.45">
      <c r="AD2460" s="65">
        <v>2455</v>
      </c>
      <c r="AE2460" s="66" t="s">
        <v>3132</v>
      </c>
      <c r="AF2460" s="65" t="s">
        <v>3129</v>
      </c>
      <c r="AG2460" s="60" t="s">
        <v>144</v>
      </c>
    </row>
    <row r="2461" spans="30:33" x14ac:dyDescent="0.45">
      <c r="AD2461" s="65">
        <v>2456</v>
      </c>
      <c r="AE2461" s="66" t="s">
        <v>3133</v>
      </c>
      <c r="AF2461" s="65" t="s">
        <v>3134</v>
      </c>
      <c r="AG2461" s="60" t="s">
        <v>144</v>
      </c>
    </row>
    <row r="2462" spans="30:33" x14ac:dyDescent="0.45">
      <c r="AD2462" s="65">
        <v>2457</v>
      </c>
      <c r="AE2462" s="66" t="s">
        <v>3135</v>
      </c>
      <c r="AF2462" s="65" t="s">
        <v>3134</v>
      </c>
      <c r="AG2462" s="60" t="s">
        <v>144</v>
      </c>
    </row>
    <row r="2463" spans="30:33" x14ac:dyDescent="0.45">
      <c r="AD2463" s="65">
        <v>2458</v>
      </c>
      <c r="AE2463" s="66" t="s">
        <v>3136</v>
      </c>
      <c r="AF2463" s="65" t="s">
        <v>3134</v>
      </c>
      <c r="AG2463" s="60" t="s">
        <v>144</v>
      </c>
    </row>
    <row r="2464" spans="30:33" x14ac:dyDescent="0.45">
      <c r="AD2464" s="65">
        <v>2459</v>
      </c>
      <c r="AE2464" s="66" t="s">
        <v>3137</v>
      </c>
      <c r="AF2464" s="65" t="s">
        <v>3134</v>
      </c>
      <c r="AG2464" s="60" t="s">
        <v>144</v>
      </c>
    </row>
    <row r="2465" spans="30:33" x14ac:dyDescent="0.45">
      <c r="AD2465" s="65">
        <v>2460</v>
      </c>
      <c r="AE2465" s="66" t="s">
        <v>3138</v>
      </c>
      <c r="AF2465" s="65" t="s">
        <v>3134</v>
      </c>
      <c r="AG2465" s="60" t="s">
        <v>144</v>
      </c>
    </row>
    <row r="2466" spans="30:33" x14ac:dyDescent="0.45">
      <c r="AD2466" s="65">
        <v>2461</v>
      </c>
      <c r="AE2466" s="66" t="s">
        <v>3139</v>
      </c>
      <c r="AF2466" s="65" t="s">
        <v>3134</v>
      </c>
      <c r="AG2466" s="60" t="s">
        <v>144</v>
      </c>
    </row>
    <row r="2467" spans="30:33" x14ac:dyDescent="0.45">
      <c r="AD2467" s="65">
        <v>2462</v>
      </c>
      <c r="AE2467" s="66" t="s">
        <v>3140</v>
      </c>
      <c r="AF2467" s="65" t="s">
        <v>3134</v>
      </c>
      <c r="AG2467" s="60" t="s">
        <v>144</v>
      </c>
    </row>
    <row r="2468" spans="30:33" x14ac:dyDescent="0.45">
      <c r="AD2468" s="65">
        <v>2463</v>
      </c>
      <c r="AE2468" s="66" t="s">
        <v>3141</v>
      </c>
      <c r="AF2468" s="65" t="s">
        <v>3134</v>
      </c>
      <c r="AG2468" s="60" t="s">
        <v>144</v>
      </c>
    </row>
    <row r="2469" spans="30:33" x14ac:dyDescent="0.45">
      <c r="AD2469" s="65">
        <v>2464</v>
      </c>
      <c r="AE2469" s="66" t="s">
        <v>3142</v>
      </c>
      <c r="AF2469" s="65" t="s">
        <v>3143</v>
      </c>
      <c r="AG2469" s="60" t="s">
        <v>144</v>
      </c>
    </row>
    <row r="2470" spans="30:33" x14ac:dyDescent="0.45">
      <c r="AD2470" s="65">
        <v>2465</v>
      </c>
      <c r="AE2470" s="66" t="s">
        <v>3144</v>
      </c>
      <c r="AF2470" s="65" t="s">
        <v>3143</v>
      </c>
      <c r="AG2470" s="60" t="s">
        <v>144</v>
      </c>
    </row>
    <row r="2471" spans="30:33" x14ac:dyDescent="0.45">
      <c r="AD2471" s="65">
        <v>2466</v>
      </c>
      <c r="AE2471" s="66" t="s">
        <v>3145</v>
      </c>
      <c r="AF2471" s="65" t="s">
        <v>3143</v>
      </c>
      <c r="AG2471" s="60" t="s">
        <v>144</v>
      </c>
    </row>
    <row r="2472" spans="30:33" x14ac:dyDescent="0.45">
      <c r="AD2472" s="65">
        <v>2467</v>
      </c>
      <c r="AE2472" s="66" t="s">
        <v>3146</v>
      </c>
      <c r="AF2472" s="65" t="s">
        <v>3147</v>
      </c>
      <c r="AG2472" s="60" t="s">
        <v>144</v>
      </c>
    </row>
    <row r="2473" spans="30:33" x14ac:dyDescent="0.45">
      <c r="AD2473" s="65">
        <v>2468</v>
      </c>
      <c r="AE2473" s="66" t="s">
        <v>3148</v>
      </c>
      <c r="AF2473" s="65" t="s">
        <v>3147</v>
      </c>
      <c r="AG2473" s="60" t="s">
        <v>144</v>
      </c>
    </row>
    <row r="2474" spans="30:33" x14ac:dyDescent="0.45">
      <c r="AD2474" s="65">
        <v>2469</v>
      </c>
      <c r="AE2474" s="66" t="s">
        <v>3149</v>
      </c>
      <c r="AF2474" s="65" t="s">
        <v>3147</v>
      </c>
      <c r="AG2474" s="60" t="s">
        <v>144</v>
      </c>
    </row>
    <row r="2475" spans="30:33" x14ac:dyDescent="0.45">
      <c r="AD2475" s="65">
        <v>2470</v>
      </c>
      <c r="AE2475" s="66" t="s">
        <v>3150</v>
      </c>
      <c r="AF2475" s="65" t="s">
        <v>3147</v>
      </c>
      <c r="AG2475" s="60" t="s">
        <v>144</v>
      </c>
    </row>
    <row r="2476" spans="30:33" x14ac:dyDescent="0.45">
      <c r="AD2476" s="65">
        <v>2471</v>
      </c>
      <c r="AE2476" s="66" t="s">
        <v>3151</v>
      </c>
      <c r="AF2476" s="65" t="s">
        <v>3147</v>
      </c>
      <c r="AG2476" s="60" t="s">
        <v>144</v>
      </c>
    </row>
    <row r="2477" spans="30:33" x14ac:dyDescent="0.45">
      <c r="AD2477" s="65">
        <v>2472</v>
      </c>
      <c r="AE2477" s="66" t="s">
        <v>3152</v>
      </c>
      <c r="AF2477" s="65" t="s">
        <v>3147</v>
      </c>
      <c r="AG2477" s="60" t="s">
        <v>144</v>
      </c>
    </row>
    <row r="2478" spans="30:33" x14ac:dyDescent="0.45">
      <c r="AD2478" s="65">
        <v>2473</v>
      </c>
      <c r="AE2478" s="66" t="s">
        <v>3153</v>
      </c>
      <c r="AF2478" s="65" t="s">
        <v>3147</v>
      </c>
      <c r="AG2478" s="60" t="s">
        <v>144</v>
      </c>
    </row>
    <row r="2479" spans="30:33" x14ac:dyDescent="0.45">
      <c r="AD2479" s="65">
        <v>2474</v>
      </c>
      <c r="AE2479" s="66" t="s">
        <v>3154</v>
      </c>
      <c r="AF2479" s="65" t="s">
        <v>3147</v>
      </c>
      <c r="AG2479" s="60" t="s">
        <v>144</v>
      </c>
    </row>
    <row r="2480" spans="30:33" x14ac:dyDescent="0.45">
      <c r="AD2480" s="65">
        <v>2475</v>
      </c>
      <c r="AE2480" s="66" t="s">
        <v>3155</v>
      </c>
      <c r="AF2480" s="65" t="s">
        <v>3147</v>
      </c>
      <c r="AG2480" s="60" t="s">
        <v>144</v>
      </c>
    </row>
    <row r="2481" spans="30:33" x14ac:dyDescent="0.45">
      <c r="AD2481" s="65">
        <v>2476</v>
      </c>
      <c r="AE2481" s="66" t="s">
        <v>3156</v>
      </c>
      <c r="AF2481" s="65" t="s">
        <v>3147</v>
      </c>
      <c r="AG2481" s="60" t="s">
        <v>144</v>
      </c>
    </row>
    <row r="2482" spans="30:33" x14ac:dyDescent="0.45">
      <c r="AD2482" s="65">
        <v>2477</v>
      </c>
      <c r="AE2482" s="66" t="s">
        <v>3157</v>
      </c>
      <c r="AF2482" s="65" t="s">
        <v>3147</v>
      </c>
      <c r="AG2482" s="60" t="s">
        <v>144</v>
      </c>
    </row>
    <row r="2483" spans="30:33" x14ac:dyDescent="0.45">
      <c r="AD2483" s="65">
        <v>2478</v>
      </c>
      <c r="AE2483" s="66" t="s">
        <v>3158</v>
      </c>
      <c r="AF2483" s="65" t="s">
        <v>3147</v>
      </c>
      <c r="AG2483" s="60" t="s">
        <v>144</v>
      </c>
    </row>
    <row r="2484" spans="30:33" x14ac:dyDescent="0.45">
      <c r="AD2484" s="65">
        <v>2479</v>
      </c>
      <c r="AE2484" s="66" t="s">
        <v>3159</v>
      </c>
      <c r="AF2484" s="65" t="s">
        <v>3147</v>
      </c>
      <c r="AG2484" s="60" t="s">
        <v>144</v>
      </c>
    </row>
    <row r="2485" spans="30:33" x14ac:dyDescent="0.45">
      <c r="AD2485" s="65">
        <v>2480</v>
      </c>
      <c r="AE2485" s="66" t="s">
        <v>3160</v>
      </c>
      <c r="AF2485" s="65" t="s">
        <v>3147</v>
      </c>
      <c r="AG2485" s="60" t="s">
        <v>144</v>
      </c>
    </row>
    <row r="2486" spans="30:33" x14ac:dyDescent="0.45">
      <c r="AD2486" s="65">
        <v>2481</v>
      </c>
      <c r="AE2486" s="66" t="s">
        <v>3161</v>
      </c>
      <c r="AF2486" s="65" t="s">
        <v>3147</v>
      </c>
      <c r="AG2486" s="60" t="s">
        <v>144</v>
      </c>
    </row>
    <row r="2487" spans="30:33" x14ac:dyDescent="0.45">
      <c r="AD2487" s="65">
        <v>2482</v>
      </c>
      <c r="AE2487" s="66" t="s">
        <v>3162</v>
      </c>
      <c r="AF2487" s="65" t="s">
        <v>3163</v>
      </c>
      <c r="AG2487" s="60" t="s">
        <v>144</v>
      </c>
    </row>
    <row r="2488" spans="30:33" x14ac:dyDescent="0.45">
      <c r="AD2488" s="65">
        <v>2483</v>
      </c>
      <c r="AE2488" s="66" t="s">
        <v>3164</v>
      </c>
      <c r="AF2488" s="65" t="s">
        <v>3163</v>
      </c>
      <c r="AG2488" s="60" t="s">
        <v>144</v>
      </c>
    </row>
    <row r="2489" spans="30:33" x14ac:dyDescent="0.45">
      <c r="AD2489" s="65">
        <v>2484</v>
      </c>
      <c r="AE2489" s="66" t="s">
        <v>3165</v>
      </c>
      <c r="AF2489" s="65" t="s">
        <v>3163</v>
      </c>
      <c r="AG2489" s="60" t="s">
        <v>144</v>
      </c>
    </row>
    <row r="2490" spans="30:33" x14ac:dyDescent="0.45">
      <c r="AD2490" s="65">
        <v>2485</v>
      </c>
      <c r="AE2490" s="66" t="s">
        <v>3166</v>
      </c>
      <c r="AF2490" s="65" t="s">
        <v>3167</v>
      </c>
      <c r="AG2490" s="60" t="s">
        <v>144</v>
      </c>
    </row>
    <row r="2491" spans="30:33" x14ac:dyDescent="0.45">
      <c r="AD2491" s="65">
        <v>2486</v>
      </c>
      <c r="AE2491" s="66" t="s">
        <v>3168</v>
      </c>
      <c r="AF2491" s="65" t="s">
        <v>3167</v>
      </c>
      <c r="AG2491" s="60" t="s">
        <v>144</v>
      </c>
    </row>
    <row r="2492" spans="30:33" x14ac:dyDescent="0.45">
      <c r="AD2492" s="65">
        <v>2487</v>
      </c>
      <c r="AE2492" s="66" t="s">
        <v>3169</v>
      </c>
      <c r="AF2492" s="65" t="s">
        <v>3167</v>
      </c>
      <c r="AG2492" s="60" t="s">
        <v>144</v>
      </c>
    </row>
    <row r="2493" spans="30:33" x14ac:dyDescent="0.45">
      <c r="AD2493" s="65">
        <v>2488</v>
      </c>
      <c r="AE2493" s="66" t="s">
        <v>3170</v>
      </c>
      <c r="AF2493" s="65" t="s">
        <v>3171</v>
      </c>
      <c r="AG2493" s="60" t="s">
        <v>144</v>
      </c>
    </row>
    <row r="2494" spans="30:33" x14ac:dyDescent="0.45">
      <c r="AD2494" s="65">
        <v>2489</v>
      </c>
      <c r="AE2494" s="66" t="s">
        <v>3172</v>
      </c>
      <c r="AF2494" s="65" t="s">
        <v>3171</v>
      </c>
      <c r="AG2494" s="60" t="s">
        <v>144</v>
      </c>
    </row>
    <row r="2495" spans="30:33" x14ac:dyDescent="0.45">
      <c r="AD2495" s="65">
        <v>2490</v>
      </c>
      <c r="AE2495" s="66" t="s">
        <v>3173</v>
      </c>
      <c r="AF2495" s="65" t="s">
        <v>3171</v>
      </c>
      <c r="AG2495" s="60" t="s">
        <v>144</v>
      </c>
    </row>
    <row r="2496" spans="30:33" x14ac:dyDescent="0.45">
      <c r="AD2496" s="65">
        <v>2491</v>
      </c>
      <c r="AE2496" s="66" t="s">
        <v>3174</v>
      </c>
      <c r="AF2496" s="65" t="s">
        <v>3171</v>
      </c>
      <c r="AG2496" s="60" t="s">
        <v>144</v>
      </c>
    </row>
    <row r="2497" spans="30:33" x14ac:dyDescent="0.45">
      <c r="AD2497" s="65">
        <v>2492</v>
      </c>
      <c r="AE2497" s="66" t="s">
        <v>3175</v>
      </c>
      <c r="AF2497" s="65" t="s">
        <v>3171</v>
      </c>
      <c r="AG2497" s="60" t="s">
        <v>144</v>
      </c>
    </row>
    <row r="2498" spans="30:33" x14ac:dyDescent="0.45">
      <c r="AD2498" s="65">
        <v>2493</v>
      </c>
      <c r="AE2498" s="66" t="s">
        <v>3176</v>
      </c>
      <c r="AF2498" s="65" t="s">
        <v>3171</v>
      </c>
      <c r="AG2498" s="60" t="s">
        <v>144</v>
      </c>
    </row>
    <row r="2499" spans="30:33" x14ac:dyDescent="0.45">
      <c r="AD2499" s="65">
        <v>2494</v>
      </c>
      <c r="AE2499" s="66" t="s">
        <v>3177</v>
      </c>
      <c r="AF2499" s="65" t="s">
        <v>3178</v>
      </c>
      <c r="AG2499" s="60" t="s">
        <v>144</v>
      </c>
    </row>
    <row r="2500" spans="30:33" x14ac:dyDescent="0.45">
      <c r="AD2500" s="65">
        <v>2495</v>
      </c>
      <c r="AE2500" s="66" t="s">
        <v>3179</v>
      </c>
      <c r="AF2500" s="65" t="s">
        <v>3178</v>
      </c>
      <c r="AG2500" s="60" t="s">
        <v>144</v>
      </c>
    </row>
    <row r="2501" spans="30:33" x14ac:dyDescent="0.45">
      <c r="AD2501" s="65">
        <v>2496</v>
      </c>
      <c r="AE2501" s="66" t="s">
        <v>3180</v>
      </c>
      <c r="AF2501" s="65" t="s">
        <v>3178</v>
      </c>
      <c r="AG2501" s="60" t="s">
        <v>144</v>
      </c>
    </row>
    <row r="2502" spans="30:33" x14ac:dyDescent="0.45">
      <c r="AD2502" s="65">
        <v>2497</v>
      </c>
      <c r="AE2502" s="66" t="s">
        <v>3181</v>
      </c>
      <c r="AF2502" s="65" t="s">
        <v>3178</v>
      </c>
      <c r="AG2502" s="60" t="s">
        <v>144</v>
      </c>
    </row>
    <row r="2503" spans="30:33" x14ac:dyDescent="0.45">
      <c r="AD2503" s="65">
        <v>2498</v>
      </c>
      <c r="AE2503" s="66" t="s">
        <v>3182</v>
      </c>
      <c r="AF2503" s="65" t="s">
        <v>3178</v>
      </c>
      <c r="AG2503" s="60" t="s">
        <v>144</v>
      </c>
    </row>
    <row r="2504" spans="30:33" x14ac:dyDescent="0.45">
      <c r="AD2504" s="65">
        <v>2499</v>
      </c>
      <c r="AE2504" s="66" t="s">
        <v>3183</v>
      </c>
      <c r="AF2504" s="65" t="s">
        <v>3178</v>
      </c>
      <c r="AG2504" s="60" t="s">
        <v>144</v>
      </c>
    </row>
    <row r="2505" spans="30:33" x14ac:dyDescent="0.45">
      <c r="AD2505" s="65">
        <v>2500</v>
      </c>
      <c r="AE2505" s="66" t="s">
        <v>3184</v>
      </c>
      <c r="AF2505" s="65" t="s">
        <v>3178</v>
      </c>
      <c r="AG2505" s="60" t="s">
        <v>144</v>
      </c>
    </row>
    <row r="2506" spans="30:33" x14ac:dyDescent="0.45">
      <c r="AD2506" s="65">
        <v>2501</v>
      </c>
      <c r="AE2506" s="66" t="s">
        <v>3185</v>
      </c>
      <c r="AF2506" s="65" t="s">
        <v>3178</v>
      </c>
      <c r="AG2506" s="60" t="s">
        <v>144</v>
      </c>
    </row>
    <row r="2507" spans="30:33" x14ac:dyDescent="0.45">
      <c r="AD2507" s="65">
        <v>2502</v>
      </c>
      <c r="AE2507" s="66" t="s">
        <v>3186</v>
      </c>
      <c r="AF2507" s="65" t="s">
        <v>3178</v>
      </c>
      <c r="AG2507" s="60" t="s">
        <v>144</v>
      </c>
    </row>
    <row r="2508" spans="30:33" x14ac:dyDescent="0.45">
      <c r="AD2508" s="65">
        <v>2503</v>
      </c>
      <c r="AE2508" s="66" t="s">
        <v>3187</v>
      </c>
      <c r="AF2508" s="65" t="s">
        <v>3178</v>
      </c>
      <c r="AG2508" s="60" t="s">
        <v>144</v>
      </c>
    </row>
    <row r="2509" spans="30:33" x14ac:dyDescent="0.45">
      <c r="AD2509" s="65">
        <v>2504</v>
      </c>
      <c r="AE2509" s="66" t="s">
        <v>3188</v>
      </c>
      <c r="AF2509" s="65" t="s">
        <v>3178</v>
      </c>
      <c r="AG2509" s="60" t="s">
        <v>144</v>
      </c>
    </row>
    <row r="2510" spans="30:33" x14ac:dyDescent="0.45">
      <c r="AD2510" s="65">
        <v>2505</v>
      </c>
      <c r="AE2510" s="66" t="s">
        <v>3189</v>
      </c>
      <c r="AF2510" s="65" t="s">
        <v>3178</v>
      </c>
      <c r="AG2510" s="60" t="s">
        <v>144</v>
      </c>
    </row>
    <row r="2511" spans="30:33" x14ac:dyDescent="0.45">
      <c r="AD2511" s="65">
        <v>2506</v>
      </c>
      <c r="AE2511" s="66" t="s">
        <v>3190</v>
      </c>
      <c r="AF2511" s="65" t="s">
        <v>3178</v>
      </c>
      <c r="AG2511" s="60" t="s">
        <v>144</v>
      </c>
    </row>
    <row r="2512" spans="30:33" x14ac:dyDescent="0.45">
      <c r="AD2512" s="65">
        <v>2507</v>
      </c>
      <c r="AE2512" s="66" t="s">
        <v>3191</v>
      </c>
      <c r="AF2512" s="65" t="s">
        <v>3178</v>
      </c>
      <c r="AG2512" s="60" t="s">
        <v>144</v>
      </c>
    </row>
    <row r="2513" spans="30:33" x14ac:dyDescent="0.45">
      <c r="AD2513" s="65">
        <v>2508</v>
      </c>
      <c r="AE2513" s="66" t="s">
        <v>3192</v>
      </c>
      <c r="AF2513" s="65" t="s">
        <v>3178</v>
      </c>
      <c r="AG2513" s="60" t="s">
        <v>144</v>
      </c>
    </row>
    <row r="2514" spans="30:33" x14ac:dyDescent="0.45">
      <c r="AD2514" s="65">
        <v>2509</v>
      </c>
      <c r="AE2514" s="66" t="s">
        <v>3193</v>
      </c>
      <c r="AF2514" s="65" t="s">
        <v>3178</v>
      </c>
      <c r="AG2514" s="60" t="s">
        <v>144</v>
      </c>
    </row>
    <row r="2515" spans="30:33" x14ac:dyDescent="0.45">
      <c r="AD2515" s="65">
        <v>2510</v>
      </c>
      <c r="AE2515" s="66" t="s">
        <v>3194</v>
      </c>
      <c r="AF2515" s="65" t="s">
        <v>3178</v>
      </c>
      <c r="AG2515" s="60" t="s">
        <v>144</v>
      </c>
    </row>
    <row r="2516" spans="30:33" x14ac:dyDescent="0.45">
      <c r="AD2516" s="65">
        <v>2511</v>
      </c>
      <c r="AE2516" s="66" t="s">
        <v>3195</v>
      </c>
      <c r="AF2516" s="65" t="s">
        <v>3178</v>
      </c>
      <c r="AG2516" s="60" t="s">
        <v>144</v>
      </c>
    </row>
    <row r="2517" spans="30:33" x14ac:dyDescent="0.45">
      <c r="AD2517" s="65">
        <v>2512</v>
      </c>
      <c r="AE2517" s="66" t="s">
        <v>3196</v>
      </c>
      <c r="AF2517" s="65" t="s">
        <v>3178</v>
      </c>
      <c r="AG2517" s="60" t="s">
        <v>144</v>
      </c>
    </row>
    <row r="2518" spans="30:33" x14ac:dyDescent="0.45">
      <c r="AD2518" s="65">
        <v>2513</v>
      </c>
      <c r="AE2518" s="66" t="s">
        <v>3197</v>
      </c>
      <c r="AF2518" s="65" t="s">
        <v>3178</v>
      </c>
      <c r="AG2518" s="60" t="s">
        <v>144</v>
      </c>
    </row>
    <row r="2519" spans="30:33" x14ac:dyDescent="0.45">
      <c r="AD2519" s="65">
        <v>2514</v>
      </c>
      <c r="AE2519" s="66" t="s">
        <v>3198</v>
      </c>
      <c r="AF2519" s="65" t="s">
        <v>3178</v>
      </c>
      <c r="AG2519" s="60" t="s">
        <v>144</v>
      </c>
    </row>
    <row r="2520" spans="30:33" x14ac:dyDescent="0.45">
      <c r="AD2520" s="65">
        <v>2515</v>
      </c>
      <c r="AE2520" s="66" t="s">
        <v>732</v>
      </c>
      <c r="AF2520" s="65" t="s">
        <v>3178</v>
      </c>
      <c r="AG2520" s="60" t="s">
        <v>144</v>
      </c>
    </row>
    <row r="2521" spans="30:33" x14ac:dyDescent="0.45">
      <c r="AD2521" s="65">
        <v>2516</v>
      </c>
      <c r="AE2521" s="66" t="s">
        <v>3199</v>
      </c>
      <c r="AF2521" s="65" t="s">
        <v>3178</v>
      </c>
      <c r="AG2521" s="60" t="s">
        <v>144</v>
      </c>
    </row>
    <row r="2522" spans="30:33" x14ac:dyDescent="0.45">
      <c r="AD2522" s="65">
        <v>2517</v>
      </c>
      <c r="AE2522" s="66" t="s">
        <v>3200</v>
      </c>
      <c r="AF2522" s="65" t="s">
        <v>3178</v>
      </c>
      <c r="AG2522" s="60" t="s">
        <v>144</v>
      </c>
    </row>
    <row r="2523" spans="30:33" x14ac:dyDescent="0.45">
      <c r="AD2523" s="65">
        <v>2518</v>
      </c>
      <c r="AE2523" s="66" t="s">
        <v>3201</v>
      </c>
      <c r="AF2523" s="65" t="s">
        <v>3178</v>
      </c>
      <c r="AG2523" s="60" t="s">
        <v>144</v>
      </c>
    </row>
    <row r="2524" spans="30:33" x14ac:dyDescent="0.45">
      <c r="AD2524" s="65">
        <v>2519</v>
      </c>
      <c r="AE2524" s="66" t="s">
        <v>3202</v>
      </c>
      <c r="AF2524" s="65" t="s">
        <v>3178</v>
      </c>
      <c r="AG2524" s="60" t="s">
        <v>144</v>
      </c>
    </row>
    <row r="2525" spans="30:33" x14ac:dyDescent="0.45">
      <c r="AD2525" s="65">
        <v>2520</v>
      </c>
      <c r="AE2525" s="66" t="s">
        <v>3203</v>
      </c>
      <c r="AF2525" s="65" t="s">
        <v>3178</v>
      </c>
      <c r="AG2525" s="60" t="s">
        <v>144</v>
      </c>
    </row>
    <row r="2526" spans="30:33" x14ac:dyDescent="0.45">
      <c r="AD2526" s="65">
        <v>2521</v>
      </c>
      <c r="AE2526" s="66" t="s">
        <v>3204</v>
      </c>
      <c r="AF2526" s="65" t="s">
        <v>3178</v>
      </c>
      <c r="AG2526" s="60" t="s">
        <v>144</v>
      </c>
    </row>
    <row r="2527" spans="30:33" x14ac:dyDescent="0.45">
      <c r="AD2527" s="65">
        <v>2522</v>
      </c>
      <c r="AE2527" s="66" t="s">
        <v>3205</v>
      </c>
      <c r="AF2527" s="65" t="s">
        <v>3178</v>
      </c>
      <c r="AG2527" s="60" t="s">
        <v>144</v>
      </c>
    </row>
    <row r="2528" spans="30:33" x14ac:dyDescent="0.45">
      <c r="AD2528" s="65">
        <v>2523</v>
      </c>
      <c r="AE2528" s="66" t="s">
        <v>3206</v>
      </c>
      <c r="AF2528" s="65" t="s">
        <v>3207</v>
      </c>
      <c r="AG2528" s="60" t="s">
        <v>144</v>
      </c>
    </row>
    <row r="2529" spans="30:33" x14ac:dyDescent="0.45">
      <c r="AD2529" s="65">
        <v>2524</v>
      </c>
      <c r="AE2529" s="66" t="s">
        <v>3208</v>
      </c>
      <c r="AF2529" s="65" t="s">
        <v>3207</v>
      </c>
      <c r="AG2529" s="60" t="s">
        <v>144</v>
      </c>
    </row>
    <row r="2530" spans="30:33" x14ac:dyDescent="0.45">
      <c r="AD2530" s="65">
        <v>2525</v>
      </c>
      <c r="AE2530" s="66" t="s">
        <v>3209</v>
      </c>
      <c r="AF2530" s="65" t="s">
        <v>3207</v>
      </c>
      <c r="AG2530" s="60" t="s">
        <v>144</v>
      </c>
    </row>
    <row r="2531" spans="30:33" x14ac:dyDescent="0.45">
      <c r="AD2531" s="65">
        <v>2526</v>
      </c>
      <c r="AE2531" s="66" t="s">
        <v>3210</v>
      </c>
      <c r="AF2531" s="65" t="s">
        <v>3211</v>
      </c>
      <c r="AG2531" s="60" t="s">
        <v>144</v>
      </c>
    </row>
    <row r="2532" spans="30:33" x14ac:dyDescent="0.45">
      <c r="AD2532" s="65">
        <v>2527</v>
      </c>
      <c r="AE2532" s="66" t="s">
        <v>3212</v>
      </c>
      <c r="AF2532" s="65" t="s">
        <v>3211</v>
      </c>
      <c r="AG2532" s="60" t="s">
        <v>144</v>
      </c>
    </row>
    <row r="2533" spans="30:33" x14ac:dyDescent="0.45">
      <c r="AD2533" s="65">
        <v>2528</v>
      </c>
      <c r="AE2533" s="66" t="s">
        <v>3213</v>
      </c>
      <c r="AF2533" s="65" t="s">
        <v>3211</v>
      </c>
      <c r="AG2533" s="60" t="s">
        <v>144</v>
      </c>
    </row>
    <row r="2534" spans="30:33" x14ac:dyDescent="0.45">
      <c r="AD2534" s="65">
        <v>2529</v>
      </c>
      <c r="AE2534" s="66" t="s">
        <v>3214</v>
      </c>
      <c r="AF2534" s="65" t="s">
        <v>3215</v>
      </c>
      <c r="AG2534" s="60" t="s">
        <v>144</v>
      </c>
    </row>
    <row r="2535" spans="30:33" x14ac:dyDescent="0.45">
      <c r="AD2535" s="65">
        <v>2530</v>
      </c>
      <c r="AE2535" s="66" t="s">
        <v>44</v>
      </c>
      <c r="AF2535" s="65" t="s">
        <v>3215</v>
      </c>
      <c r="AG2535" s="60" t="s">
        <v>144</v>
      </c>
    </row>
    <row r="2536" spans="30:33" x14ac:dyDescent="0.45">
      <c r="AD2536" s="65">
        <v>2531</v>
      </c>
      <c r="AE2536" s="66" t="s">
        <v>3216</v>
      </c>
      <c r="AF2536" s="65" t="s">
        <v>3215</v>
      </c>
      <c r="AG2536" s="60" t="s">
        <v>144</v>
      </c>
    </row>
    <row r="2537" spans="30:33" x14ac:dyDescent="0.45">
      <c r="AD2537" s="65">
        <v>2532</v>
      </c>
      <c r="AE2537" s="66" t="s">
        <v>3217</v>
      </c>
      <c r="AF2537" s="65" t="s">
        <v>3215</v>
      </c>
      <c r="AG2537" s="60" t="s">
        <v>144</v>
      </c>
    </row>
    <row r="2538" spans="30:33" x14ac:dyDescent="0.45">
      <c r="AD2538" s="65">
        <v>2533</v>
      </c>
      <c r="AE2538" s="66" t="s">
        <v>3218</v>
      </c>
      <c r="AF2538" s="65" t="s">
        <v>3215</v>
      </c>
      <c r="AG2538" s="60" t="s">
        <v>144</v>
      </c>
    </row>
    <row r="2539" spans="30:33" x14ac:dyDescent="0.45">
      <c r="AD2539" s="65">
        <v>2534</v>
      </c>
      <c r="AE2539" s="66" t="s">
        <v>3219</v>
      </c>
      <c r="AF2539" s="65" t="s">
        <v>3215</v>
      </c>
      <c r="AG2539" s="60" t="s">
        <v>144</v>
      </c>
    </row>
    <row r="2540" spans="30:33" x14ac:dyDescent="0.45">
      <c r="AD2540" s="65">
        <v>2535</v>
      </c>
      <c r="AE2540" s="66" t="s">
        <v>3220</v>
      </c>
      <c r="AF2540" s="65" t="s">
        <v>3215</v>
      </c>
      <c r="AG2540" s="60" t="s">
        <v>144</v>
      </c>
    </row>
    <row r="2541" spans="30:33" x14ac:dyDescent="0.45">
      <c r="AD2541" s="65">
        <v>2536</v>
      </c>
      <c r="AE2541" s="66" t="s">
        <v>3221</v>
      </c>
      <c r="AF2541" s="65" t="s">
        <v>3215</v>
      </c>
      <c r="AG2541" s="60" t="s">
        <v>144</v>
      </c>
    </row>
    <row r="2542" spans="30:33" x14ac:dyDescent="0.45">
      <c r="AD2542" s="65">
        <v>2537</v>
      </c>
      <c r="AE2542" s="66" t="s">
        <v>3222</v>
      </c>
      <c r="AF2542" s="65" t="s">
        <v>3215</v>
      </c>
      <c r="AG2542" s="60" t="s">
        <v>144</v>
      </c>
    </row>
    <row r="2543" spans="30:33" x14ac:dyDescent="0.45">
      <c r="AD2543" s="65">
        <v>2538</v>
      </c>
      <c r="AE2543" s="66" t="s">
        <v>3223</v>
      </c>
      <c r="AF2543" s="65" t="s">
        <v>3215</v>
      </c>
      <c r="AG2543" s="60" t="s">
        <v>144</v>
      </c>
    </row>
    <row r="2544" spans="30:33" x14ac:dyDescent="0.45">
      <c r="AD2544" s="65">
        <v>2539</v>
      </c>
      <c r="AE2544" s="66" t="s">
        <v>3224</v>
      </c>
      <c r="AF2544" s="65" t="s">
        <v>3215</v>
      </c>
      <c r="AG2544" s="60" t="s">
        <v>144</v>
      </c>
    </row>
    <row r="2545" spans="30:33" x14ac:dyDescent="0.45">
      <c r="AD2545" s="65">
        <v>2540</v>
      </c>
      <c r="AE2545" s="66" t="s">
        <v>3225</v>
      </c>
      <c r="AF2545" s="65" t="s">
        <v>3226</v>
      </c>
      <c r="AG2545" s="60" t="s">
        <v>144</v>
      </c>
    </row>
    <row r="2546" spans="30:33" x14ac:dyDescent="0.45">
      <c r="AD2546" s="65">
        <v>2541</v>
      </c>
      <c r="AE2546" s="66" t="s">
        <v>3227</v>
      </c>
      <c r="AF2546" s="65" t="s">
        <v>3228</v>
      </c>
      <c r="AG2546" s="60" t="s">
        <v>144</v>
      </c>
    </row>
    <row r="2547" spans="30:33" x14ac:dyDescent="0.45">
      <c r="AD2547" s="65">
        <v>2542</v>
      </c>
      <c r="AE2547" s="66" t="s">
        <v>3229</v>
      </c>
      <c r="AF2547" s="65" t="s">
        <v>3228</v>
      </c>
      <c r="AG2547" s="60" t="s">
        <v>144</v>
      </c>
    </row>
    <row r="2548" spans="30:33" x14ac:dyDescent="0.45">
      <c r="AD2548" s="65">
        <v>2543</v>
      </c>
      <c r="AE2548" s="66" t="s">
        <v>3230</v>
      </c>
      <c r="AF2548" s="65" t="s">
        <v>3228</v>
      </c>
      <c r="AG2548" s="60" t="s">
        <v>144</v>
      </c>
    </row>
    <row r="2549" spans="30:33" x14ac:dyDescent="0.45">
      <c r="AD2549" s="65">
        <v>2544</v>
      </c>
      <c r="AE2549" s="66" t="s">
        <v>3231</v>
      </c>
      <c r="AF2549" s="65" t="s">
        <v>3228</v>
      </c>
      <c r="AG2549" s="60" t="s">
        <v>144</v>
      </c>
    </row>
    <row r="2550" spans="30:33" x14ac:dyDescent="0.45">
      <c r="AD2550" s="65">
        <v>2545</v>
      </c>
      <c r="AE2550" s="66" t="s">
        <v>3232</v>
      </c>
      <c r="AF2550" s="65" t="s">
        <v>3228</v>
      </c>
      <c r="AG2550" s="60" t="s">
        <v>144</v>
      </c>
    </row>
    <row r="2551" spans="30:33" x14ac:dyDescent="0.45">
      <c r="AD2551" s="65">
        <v>2546</v>
      </c>
      <c r="AE2551" s="66" t="s">
        <v>3233</v>
      </c>
      <c r="AF2551" s="65" t="s">
        <v>3228</v>
      </c>
      <c r="AG2551" s="60" t="s">
        <v>144</v>
      </c>
    </row>
    <row r="2552" spans="30:33" x14ac:dyDescent="0.45">
      <c r="AD2552" s="65">
        <v>2547</v>
      </c>
      <c r="AE2552" s="66" t="s">
        <v>3234</v>
      </c>
      <c r="AF2552" s="65" t="s">
        <v>3228</v>
      </c>
      <c r="AG2552" s="60" t="s">
        <v>144</v>
      </c>
    </row>
    <row r="2553" spans="30:33" x14ac:dyDescent="0.45">
      <c r="AD2553" s="65">
        <v>2548</v>
      </c>
      <c r="AE2553" s="66" t="s">
        <v>3235</v>
      </c>
      <c r="AF2553" s="65" t="s">
        <v>3228</v>
      </c>
      <c r="AG2553" s="60" t="s">
        <v>144</v>
      </c>
    </row>
    <row r="2554" spans="30:33" x14ac:dyDescent="0.45">
      <c r="AD2554" s="65">
        <v>2549</v>
      </c>
      <c r="AE2554" s="66" t="s">
        <v>3236</v>
      </c>
      <c r="AF2554" s="65" t="s">
        <v>3228</v>
      </c>
      <c r="AG2554" s="60" t="s">
        <v>144</v>
      </c>
    </row>
    <row r="2555" spans="30:33" x14ac:dyDescent="0.45">
      <c r="AD2555" s="65">
        <v>2550</v>
      </c>
      <c r="AE2555" s="66" t="s">
        <v>3237</v>
      </c>
      <c r="AF2555" s="65" t="s">
        <v>3238</v>
      </c>
      <c r="AG2555" s="60" t="s">
        <v>144</v>
      </c>
    </row>
    <row r="2556" spans="30:33" x14ac:dyDescent="0.45">
      <c r="AD2556" s="65">
        <v>2551</v>
      </c>
      <c r="AE2556" s="66" t="s">
        <v>3239</v>
      </c>
      <c r="AF2556" s="65" t="s">
        <v>3240</v>
      </c>
      <c r="AG2556" s="60" t="s">
        <v>144</v>
      </c>
    </row>
    <row r="2557" spans="30:33" x14ac:dyDescent="0.45">
      <c r="AD2557" s="65">
        <v>2552</v>
      </c>
      <c r="AE2557" s="66" t="s">
        <v>3241</v>
      </c>
      <c r="AF2557" s="65" t="s">
        <v>3240</v>
      </c>
      <c r="AG2557" s="60" t="s">
        <v>144</v>
      </c>
    </row>
    <row r="2558" spans="30:33" x14ac:dyDescent="0.45">
      <c r="AD2558" s="65">
        <v>2553</v>
      </c>
      <c r="AE2558" s="66" t="s">
        <v>3242</v>
      </c>
      <c r="AF2558" s="65" t="s">
        <v>3240</v>
      </c>
      <c r="AG2558" s="60" t="s">
        <v>144</v>
      </c>
    </row>
    <row r="2559" spans="30:33" x14ac:dyDescent="0.45">
      <c r="AD2559" s="65">
        <v>2554</v>
      </c>
      <c r="AE2559" s="66" t="s">
        <v>3243</v>
      </c>
      <c r="AF2559" s="65" t="s">
        <v>3240</v>
      </c>
      <c r="AG2559" s="60" t="s">
        <v>144</v>
      </c>
    </row>
    <row r="2560" spans="30:33" x14ac:dyDescent="0.45">
      <c r="AD2560" s="65">
        <v>2555</v>
      </c>
      <c r="AE2560" s="66" t="s">
        <v>3244</v>
      </c>
      <c r="AF2560" s="65" t="s">
        <v>3240</v>
      </c>
      <c r="AG2560" s="60" t="s">
        <v>144</v>
      </c>
    </row>
    <row r="2561" spans="30:33" x14ac:dyDescent="0.45">
      <c r="AD2561" s="65">
        <v>2556</v>
      </c>
      <c r="AE2561" s="66" t="s">
        <v>3245</v>
      </c>
      <c r="AF2561" s="65" t="s">
        <v>3240</v>
      </c>
      <c r="AG2561" s="60" t="s">
        <v>144</v>
      </c>
    </row>
    <row r="2562" spans="30:33" x14ac:dyDescent="0.45">
      <c r="AD2562" s="65">
        <v>2557</v>
      </c>
      <c r="AE2562" s="66" t="s">
        <v>3246</v>
      </c>
      <c r="AF2562" s="65" t="s">
        <v>3240</v>
      </c>
      <c r="AG2562" s="60" t="s">
        <v>144</v>
      </c>
    </row>
    <row r="2563" spans="30:33" x14ac:dyDescent="0.45">
      <c r="AD2563" s="65">
        <v>2558</v>
      </c>
      <c r="AE2563" s="66" t="s">
        <v>3247</v>
      </c>
      <c r="AF2563" s="65" t="s">
        <v>3240</v>
      </c>
      <c r="AG2563" s="60" t="s">
        <v>144</v>
      </c>
    </row>
    <row r="2564" spans="30:33" x14ac:dyDescent="0.45">
      <c r="AD2564" s="65">
        <v>2559</v>
      </c>
      <c r="AE2564" s="66" t="s">
        <v>3248</v>
      </c>
      <c r="AF2564" s="65" t="s">
        <v>3240</v>
      </c>
      <c r="AG2564" s="60" t="s">
        <v>144</v>
      </c>
    </row>
    <row r="2565" spans="30:33" x14ac:dyDescent="0.45">
      <c r="AD2565" s="65">
        <v>2560</v>
      </c>
      <c r="AE2565" s="66" t="s">
        <v>3249</v>
      </c>
      <c r="AF2565" s="65" t="s">
        <v>3240</v>
      </c>
      <c r="AG2565" s="60" t="s">
        <v>144</v>
      </c>
    </row>
    <row r="2566" spans="30:33" x14ac:dyDescent="0.45">
      <c r="AD2566" s="65">
        <v>2561</v>
      </c>
      <c r="AE2566" s="66" t="s">
        <v>3250</v>
      </c>
      <c r="AF2566" s="65" t="s">
        <v>3240</v>
      </c>
      <c r="AG2566" s="60" t="s">
        <v>144</v>
      </c>
    </row>
    <row r="2567" spans="30:33" x14ac:dyDescent="0.45">
      <c r="AD2567" s="65">
        <v>2562</v>
      </c>
      <c r="AE2567" s="66" t="s">
        <v>3251</v>
      </c>
      <c r="AF2567" s="65" t="s">
        <v>3240</v>
      </c>
      <c r="AG2567" s="60" t="s">
        <v>144</v>
      </c>
    </row>
    <row r="2568" spans="30:33" x14ac:dyDescent="0.45">
      <c r="AD2568" s="65">
        <v>2563</v>
      </c>
      <c r="AE2568" s="66" t="s">
        <v>3252</v>
      </c>
      <c r="AF2568" s="65" t="s">
        <v>3240</v>
      </c>
      <c r="AG2568" s="60" t="s">
        <v>144</v>
      </c>
    </row>
    <row r="2569" spans="30:33" x14ac:dyDescent="0.45">
      <c r="AD2569" s="65">
        <v>2564</v>
      </c>
      <c r="AE2569" s="66" t="s">
        <v>3253</v>
      </c>
      <c r="AF2569" s="65" t="s">
        <v>3240</v>
      </c>
      <c r="AG2569" s="60" t="s">
        <v>144</v>
      </c>
    </row>
    <row r="2570" spans="30:33" x14ac:dyDescent="0.45">
      <c r="AD2570" s="65">
        <v>2565</v>
      </c>
      <c r="AE2570" s="66" t="s">
        <v>3254</v>
      </c>
      <c r="AF2570" s="65" t="s">
        <v>3240</v>
      </c>
      <c r="AG2570" s="60" t="s">
        <v>144</v>
      </c>
    </row>
    <row r="2571" spans="30:33" x14ac:dyDescent="0.45">
      <c r="AD2571" s="65">
        <v>2566</v>
      </c>
      <c r="AE2571" s="66" t="s">
        <v>3255</v>
      </c>
      <c r="AF2571" s="65" t="s">
        <v>3240</v>
      </c>
      <c r="AG2571" s="60" t="s">
        <v>144</v>
      </c>
    </row>
    <row r="2572" spans="30:33" x14ac:dyDescent="0.45">
      <c r="AD2572" s="65">
        <v>2567</v>
      </c>
      <c r="AE2572" s="66" t="s">
        <v>3256</v>
      </c>
      <c r="AF2572" s="65" t="s">
        <v>3257</v>
      </c>
      <c r="AG2572" s="60" t="s">
        <v>144</v>
      </c>
    </row>
    <row r="2573" spans="30:33" x14ac:dyDescent="0.45">
      <c r="AD2573" s="65">
        <v>2568</v>
      </c>
      <c r="AE2573" s="66" t="s">
        <v>3258</v>
      </c>
      <c r="AF2573" s="65" t="s">
        <v>3257</v>
      </c>
      <c r="AG2573" s="60" t="s">
        <v>144</v>
      </c>
    </row>
    <row r="2574" spans="30:33" x14ac:dyDescent="0.45">
      <c r="AD2574" s="65">
        <v>2569</v>
      </c>
      <c r="AE2574" s="66" t="s">
        <v>3259</v>
      </c>
      <c r="AF2574" s="65" t="s">
        <v>3257</v>
      </c>
      <c r="AG2574" s="60" t="s">
        <v>144</v>
      </c>
    </row>
    <row r="2575" spans="30:33" x14ac:dyDescent="0.45">
      <c r="AD2575" s="65">
        <v>2570</v>
      </c>
      <c r="AE2575" s="66" t="s">
        <v>3260</v>
      </c>
      <c r="AF2575" s="65" t="s">
        <v>3257</v>
      </c>
      <c r="AG2575" s="60" t="s">
        <v>144</v>
      </c>
    </row>
    <row r="2576" spans="30:33" x14ac:dyDescent="0.45">
      <c r="AD2576" s="65">
        <v>2571</v>
      </c>
      <c r="AE2576" s="66" t="s">
        <v>3261</v>
      </c>
      <c r="AF2576" s="65" t="s">
        <v>3257</v>
      </c>
      <c r="AG2576" s="60" t="s">
        <v>144</v>
      </c>
    </row>
    <row r="2577" spans="30:33" x14ac:dyDescent="0.45">
      <c r="AD2577" s="65">
        <v>2572</v>
      </c>
      <c r="AE2577" s="66" t="s">
        <v>3262</v>
      </c>
      <c r="AF2577" s="65" t="s">
        <v>3263</v>
      </c>
      <c r="AG2577" s="60" t="s">
        <v>144</v>
      </c>
    </row>
    <row r="2578" spans="30:33" x14ac:dyDescent="0.45">
      <c r="AD2578" s="65">
        <v>2573</v>
      </c>
      <c r="AE2578" s="66" t="s">
        <v>3264</v>
      </c>
      <c r="AF2578" s="65" t="s">
        <v>3263</v>
      </c>
      <c r="AG2578" s="60" t="s">
        <v>144</v>
      </c>
    </row>
    <row r="2579" spans="30:33" x14ac:dyDescent="0.45">
      <c r="AD2579" s="65">
        <v>2574</v>
      </c>
      <c r="AE2579" s="66" t="s">
        <v>3265</v>
      </c>
      <c r="AF2579" s="65" t="s">
        <v>3266</v>
      </c>
      <c r="AG2579" s="60" t="s">
        <v>144</v>
      </c>
    </row>
    <row r="2580" spans="30:33" x14ac:dyDescent="0.45">
      <c r="AD2580" s="65">
        <v>2575</v>
      </c>
      <c r="AE2580" s="66" t="s">
        <v>3267</v>
      </c>
      <c r="AF2580" s="65" t="s">
        <v>3266</v>
      </c>
      <c r="AG2580" s="60" t="s">
        <v>144</v>
      </c>
    </row>
    <row r="2581" spans="30:33" x14ac:dyDescent="0.45">
      <c r="AD2581" s="65">
        <v>2576</v>
      </c>
      <c r="AE2581" s="66" t="s">
        <v>3268</v>
      </c>
      <c r="AF2581" s="65" t="s">
        <v>3266</v>
      </c>
      <c r="AG2581" s="60" t="s">
        <v>144</v>
      </c>
    </row>
    <row r="2582" spans="30:33" x14ac:dyDescent="0.45">
      <c r="AD2582" s="65">
        <v>2577</v>
      </c>
      <c r="AE2582" s="66" t="s">
        <v>3269</v>
      </c>
      <c r="AF2582" s="65" t="s">
        <v>3266</v>
      </c>
      <c r="AG2582" s="60" t="s">
        <v>144</v>
      </c>
    </row>
    <row r="2583" spans="30:33" x14ac:dyDescent="0.45">
      <c r="AD2583" s="65">
        <v>2578</v>
      </c>
      <c r="AE2583" s="66" t="s">
        <v>3270</v>
      </c>
      <c r="AF2583" s="65" t="s">
        <v>3266</v>
      </c>
      <c r="AG2583" s="60" t="s">
        <v>144</v>
      </c>
    </row>
    <row r="2584" spans="30:33" x14ac:dyDescent="0.45">
      <c r="AD2584" s="65">
        <v>2579</v>
      </c>
      <c r="AE2584" s="66" t="s">
        <v>3271</v>
      </c>
      <c r="AF2584" s="65" t="s">
        <v>3266</v>
      </c>
      <c r="AG2584" s="60" t="s">
        <v>144</v>
      </c>
    </row>
    <row r="2585" spans="30:33" x14ac:dyDescent="0.45">
      <c r="AD2585" s="65">
        <v>2580</v>
      </c>
      <c r="AE2585" s="66" t="s">
        <v>3272</v>
      </c>
      <c r="AF2585" s="65" t="s">
        <v>3266</v>
      </c>
      <c r="AG2585" s="60" t="s">
        <v>144</v>
      </c>
    </row>
    <row r="2586" spans="30:33" x14ac:dyDescent="0.45">
      <c r="AD2586" s="65">
        <v>2581</v>
      </c>
      <c r="AE2586" s="66" t="s">
        <v>3273</v>
      </c>
      <c r="AF2586" s="65" t="s">
        <v>3266</v>
      </c>
      <c r="AG2586" s="60" t="s">
        <v>144</v>
      </c>
    </row>
    <row r="2587" spans="30:33" x14ac:dyDescent="0.45">
      <c r="AD2587" s="65">
        <v>2582</v>
      </c>
      <c r="AE2587" s="66" t="s">
        <v>3274</v>
      </c>
      <c r="AF2587" s="65" t="s">
        <v>3266</v>
      </c>
      <c r="AG2587" s="60" t="s">
        <v>144</v>
      </c>
    </row>
    <row r="2588" spans="30:33" x14ac:dyDescent="0.45">
      <c r="AD2588" s="65">
        <v>2583</v>
      </c>
      <c r="AE2588" s="66" t="s">
        <v>3275</v>
      </c>
      <c r="AF2588" s="65" t="s">
        <v>3266</v>
      </c>
      <c r="AG2588" s="60" t="s">
        <v>144</v>
      </c>
    </row>
    <row r="2589" spans="30:33" x14ac:dyDescent="0.45">
      <c r="AD2589" s="65">
        <v>2584</v>
      </c>
      <c r="AE2589" s="66" t="s">
        <v>3276</v>
      </c>
      <c r="AF2589" s="65" t="s">
        <v>3266</v>
      </c>
      <c r="AG2589" s="60" t="s">
        <v>144</v>
      </c>
    </row>
    <row r="2590" spans="30:33" x14ac:dyDescent="0.45">
      <c r="AD2590" s="65">
        <v>2585</v>
      </c>
      <c r="AE2590" s="66" t="s">
        <v>3277</v>
      </c>
      <c r="AF2590" s="65" t="s">
        <v>3266</v>
      </c>
      <c r="AG2590" s="60" t="s">
        <v>144</v>
      </c>
    </row>
    <row r="2591" spans="30:33" x14ac:dyDescent="0.45">
      <c r="AD2591" s="65">
        <v>2586</v>
      </c>
      <c r="AE2591" s="66" t="s">
        <v>3278</v>
      </c>
      <c r="AF2591" s="65" t="s">
        <v>3266</v>
      </c>
      <c r="AG2591" s="60" t="s">
        <v>144</v>
      </c>
    </row>
    <row r="2592" spans="30:33" x14ac:dyDescent="0.45">
      <c r="AD2592" s="65">
        <v>2587</v>
      </c>
      <c r="AE2592" s="66" t="s">
        <v>3279</v>
      </c>
      <c r="AF2592" s="65" t="s">
        <v>3266</v>
      </c>
      <c r="AG2592" s="60" t="s">
        <v>144</v>
      </c>
    </row>
    <row r="2593" spans="30:33" x14ac:dyDescent="0.45">
      <c r="AD2593" s="65">
        <v>2588</v>
      </c>
      <c r="AE2593" s="66" t="s">
        <v>3280</v>
      </c>
      <c r="AF2593" s="65" t="s">
        <v>3266</v>
      </c>
      <c r="AG2593" s="60" t="s">
        <v>144</v>
      </c>
    </row>
    <row r="2594" spans="30:33" x14ac:dyDescent="0.45">
      <c r="AD2594" s="65">
        <v>2589</v>
      </c>
      <c r="AE2594" s="66" t="s">
        <v>3281</v>
      </c>
      <c r="AF2594" s="65" t="s">
        <v>3266</v>
      </c>
      <c r="AG2594" s="60" t="s">
        <v>144</v>
      </c>
    </row>
    <row r="2595" spans="30:33" x14ac:dyDescent="0.45">
      <c r="AD2595" s="65">
        <v>2590</v>
      </c>
      <c r="AE2595" s="66" t="s">
        <v>3282</v>
      </c>
      <c r="AF2595" s="65" t="s">
        <v>3266</v>
      </c>
      <c r="AG2595" s="60" t="s">
        <v>144</v>
      </c>
    </row>
    <row r="2596" spans="30:33" x14ac:dyDescent="0.45">
      <c r="AD2596" s="65">
        <v>2591</v>
      </c>
      <c r="AE2596" s="66" t="s">
        <v>3283</v>
      </c>
      <c r="AF2596" s="65" t="s">
        <v>3266</v>
      </c>
      <c r="AG2596" s="60" t="s">
        <v>144</v>
      </c>
    </row>
    <row r="2597" spans="30:33" x14ac:dyDescent="0.45">
      <c r="AD2597" s="65">
        <v>2592</v>
      </c>
      <c r="AE2597" s="66" t="s">
        <v>3284</v>
      </c>
      <c r="AF2597" s="65" t="s">
        <v>3266</v>
      </c>
      <c r="AG2597" s="60" t="s">
        <v>144</v>
      </c>
    </row>
    <row r="2598" spans="30:33" x14ac:dyDescent="0.45">
      <c r="AD2598" s="65">
        <v>2593</v>
      </c>
      <c r="AE2598" s="66" t="s">
        <v>3285</v>
      </c>
      <c r="AF2598" s="65" t="s">
        <v>3266</v>
      </c>
      <c r="AG2598" s="60" t="s">
        <v>144</v>
      </c>
    </row>
    <row r="2599" spans="30:33" x14ac:dyDescent="0.45">
      <c r="AD2599" s="65">
        <v>2594</v>
      </c>
      <c r="AE2599" s="66" t="s">
        <v>3286</v>
      </c>
      <c r="AF2599" s="65" t="s">
        <v>3266</v>
      </c>
      <c r="AG2599" s="60" t="s">
        <v>144</v>
      </c>
    </row>
    <row r="2600" spans="30:33" x14ac:dyDescent="0.45">
      <c r="AD2600" s="65">
        <v>2595</v>
      </c>
      <c r="AE2600" s="66" t="s">
        <v>3287</v>
      </c>
      <c r="AF2600" s="65" t="s">
        <v>3266</v>
      </c>
      <c r="AG2600" s="60" t="s">
        <v>144</v>
      </c>
    </row>
    <row r="2601" spans="30:33" x14ac:dyDescent="0.45">
      <c r="AD2601" s="65">
        <v>2596</v>
      </c>
      <c r="AE2601" s="66" t="s">
        <v>3288</v>
      </c>
      <c r="AF2601" s="65" t="s">
        <v>3266</v>
      </c>
      <c r="AG2601" s="60" t="s">
        <v>144</v>
      </c>
    </row>
    <row r="2602" spans="30:33" x14ac:dyDescent="0.45">
      <c r="AD2602" s="65">
        <v>2597</v>
      </c>
      <c r="AE2602" s="66" t="s">
        <v>3289</v>
      </c>
      <c r="AF2602" s="65" t="s">
        <v>3266</v>
      </c>
      <c r="AG2602" s="60" t="s">
        <v>144</v>
      </c>
    </row>
    <row r="2603" spans="30:33" x14ac:dyDescent="0.45">
      <c r="AD2603" s="65">
        <v>2598</v>
      </c>
      <c r="AE2603" s="66" t="s">
        <v>3290</v>
      </c>
      <c r="AF2603" s="65" t="s">
        <v>3266</v>
      </c>
      <c r="AG2603" s="60" t="s">
        <v>144</v>
      </c>
    </row>
    <row r="2604" spans="30:33" x14ac:dyDescent="0.45">
      <c r="AD2604" s="65">
        <v>2599</v>
      </c>
      <c r="AE2604" s="66" t="s">
        <v>3291</v>
      </c>
      <c r="AF2604" s="65" t="s">
        <v>3266</v>
      </c>
      <c r="AG2604" s="60" t="s">
        <v>144</v>
      </c>
    </row>
    <row r="2605" spans="30:33" x14ac:dyDescent="0.45">
      <c r="AD2605" s="65">
        <v>2600</v>
      </c>
      <c r="AE2605" s="66" t="s">
        <v>3292</v>
      </c>
      <c r="AF2605" s="65" t="s">
        <v>3293</v>
      </c>
      <c r="AG2605" s="60" t="s">
        <v>144</v>
      </c>
    </row>
    <row r="2606" spans="30:33" x14ac:dyDescent="0.45">
      <c r="AD2606" s="65">
        <v>2601</v>
      </c>
      <c r="AE2606" s="66" t="s">
        <v>3294</v>
      </c>
      <c r="AF2606" s="65" t="s">
        <v>3295</v>
      </c>
      <c r="AG2606" s="60" t="s">
        <v>144</v>
      </c>
    </row>
    <row r="2607" spans="30:33" x14ac:dyDescent="0.45">
      <c r="AD2607" s="65">
        <v>2602</v>
      </c>
      <c r="AE2607" s="66" t="s">
        <v>3296</v>
      </c>
      <c r="AF2607" s="65" t="s">
        <v>3295</v>
      </c>
      <c r="AG2607" s="60" t="s">
        <v>144</v>
      </c>
    </row>
    <row r="2608" spans="30:33" x14ac:dyDescent="0.45">
      <c r="AD2608" s="65">
        <v>2603</v>
      </c>
      <c r="AE2608" s="66" t="s">
        <v>3297</v>
      </c>
      <c r="AF2608" s="65" t="s">
        <v>3295</v>
      </c>
      <c r="AG2608" s="60" t="s">
        <v>144</v>
      </c>
    </row>
    <row r="2609" spans="30:33" x14ac:dyDescent="0.45">
      <c r="AD2609" s="65">
        <v>2604</v>
      </c>
      <c r="AE2609" s="66" t="s">
        <v>3298</v>
      </c>
      <c r="AF2609" s="65" t="s">
        <v>3299</v>
      </c>
      <c r="AG2609" s="60" t="s">
        <v>144</v>
      </c>
    </row>
    <row r="2610" spans="30:33" x14ac:dyDescent="0.45">
      <c r="AD2610" s="65">
        <v>2605</v>
      </c>
      <c r="AE2610" s="66" t="s">
        <v>3300</v>
      </c>
      <c r="AF2610" s="65" t="s">
        <v>3301</v>
      </c>
      <c r="AG2610" s="60" t="s">
        <v>144</v>
      </c>
    </row>
    <row r="2611" spans="30:33" x14ac:dyDescent="0.45">
      <c r="AD2611" s="65">
        <v>2606</v>
      </c>
      <c r="AE2611" s="66" t="s">
        <v>3302</v>
      </c>
      <c r="AF2611" s="65" t="s">
        <v>3303</v>
      </c>
      <c r="AG2611" s="60" t="s">
        <v>144</v>
      </c>
    </row>
    <row r="2612" spans="30:33" x14ac:dyDescent="0.45">
      <c r="AD2612" s="65">
        <v>2607</v>
      </c>
      <c r="AE2612" s="66" t="s">
        <v>3304</v>
      </c>
      <c r="AF2612" s="65" t="s">
        <v>3303</v>
      </c>
      <c r="AG2612" s="60" t="s">
        <v>144</v>
      </c>
    </row>
    <row r="2613" spans="30:33" x14ac:dyDescent="0.45">
      <c r="AD2613" s="65">
        <v>2608</v>
      </c>
      <c r="AE2613" s="66" t="s">
        <v>3305</v>
      </c>
      <c r="AF2613" s="65" t="s">
        <v>3303</v>
      </c>
      <c r="AG2613" s="60" t="s">
        <v>144</v>
      </c>
    </row>
    <row r="2614" spans="30:33" x14ac:dyDescent="0.45">
      <c r="AD2614" s="65">
        <v>2609</v>
      </c>
      <c r="AE2614" s="66" t="s">
        <v>3306</v>
      </c>
      <c r="AF2614" s="65" t="s">
        <v>3303</v>
      </c>
      <c r="AG2614" s="60" t="s">
        <v>144</v>
      </c>
    </row>
    <row r="2615" spans="30:33" x14ac:dyDescent="0.45">
      <c r="AD2615" s="65">
        <v>2610</v>
      </c>
      <c r="AE2615" s="66" t="s">
        <v>3307</v>
      </c>
      <c r="AF2615" s="65" t="s">
        <v>3303</v>
      </c>
      <c r="AG2615" s="60" t="s">
        <v>144</v>
      </c>
    </row>
    <row r="2616" spans="30:33" x14ac:dyDescent="0.45">
      <c r="AD2616" s="65">
        <v>2611</v>
      </c>
      <c r="AE2616" s="66" t="s">
        <v>3308</v>
      </c>
      <c r="AF2616" s="65" t="s">
        <v>3303</v>
      </c>
      <c r="AG2616" s="60" t="s">
        <v>144</v>
      </c>
    </row>
    <row r="2617" spans="30:33" x14ac:dyDescent="0.45">
      <c r="AD2617" s="65">
        <v>2612</v>
      </c>
      <c r="AE2617" s="66" t="s">
        <v>3309</v>
      </c>
      <c r="AF2617" s="65" t="s">
        <v>3303</v>
      </c>
      <c r="AG2617" s="60" t="s">
        <v>144</v>
      </c>
    </row>
    <row r="2618" spans="30:33" x14ac:dyDescent="0.45">
      <c r="AD2618" s="65">
        <v>2613</v>
      </c>
      <c r="AE2618" s="66" t="s">
        <v>3310</v>
      </c>
      <c r="AF2618" s="65" t="s">
        <v>3303</v>
      </c>
      <c r="AG2618" s="60" t="s">
        <v>144</v>
      </c>
    </row>
    <row r="2619" spans="30:33" x14ac:dyDescent="0.45">
      <c r="AD2619" s="65">
        <v>2614</v>
      </c>
      <c r="AE2619" s="66" t="s">
        <v>3311</v>
      </c>
      <c r="AF2619" s="65" t="s">
        <v>3303</v>
      </c>
      <c r="AG2619" s="60" t="s">
        <v>144</v>
      </c>
    </row>
    <row r="2620" spans="30:33" x14ac:dyDescent="0.45">
      <c r="AD2620" s="65">
        <v>2615</v>
      </c>
      <c r="AE2620" s="66" t="s">
        <v>3312</v>
      </c>
      <c r="AF2620" s="65" t="s">
        <v>3303</v>
      </c>
      <c r="AG2620" s="60" t="s">
        <v>144</v>
      </c>
    </row>
    <row r="2621" spans="30:33" x14ac:dyDescent="0.45">
      <c r="AD2621" s="65">
        <v>2616</v>
      </c>
      <c r="AE2621" s="66" t="s">
        <v>3313</v>
      </c>
      <c r="AF2621" s="65" t="s">
        <v>3303</v>
      </c>
      <c r="AG2621" s="60" t="s">
        <v>144</v>
      </c>
    </row>
    <row r="2622" spans="30:33" x14ac:dyDescent="0.45">
      <c r="AD2622" s="65">
        <v>2617</v>
      </c>
      <c r="AE2622" s="66" t="s">
        <v>3314</v>
      </c>
      <c r="AF2622" s="65" t="s">
        <v>3303</v>
      </c>
      <c r="AG2622" s="60" t="s">
        <v>144</v>
      </c>
    </row>
    <row r="2623" spans="30:33" x14ac:dyDescent="0.45">
      <c r="AD2623" s="65">
        <v>2618</v>
      </c>
      <c r="AE2623" s="66" t="s">
        <v>3315</v>
      </c>
      <c r="AF2623" s="65" t="s">
        <v>3303</v>
      </c>
      <c r="AG2623" s="60" t="s">
        <v>144</v>
      </c>
    </row>
    <row r="2624" spans="30:33" x14ac:dyDescent="0.45">
      <c r="AD2624" s="65">
        <v>2619</v>
      </c>
      <c r="AE2624" s="66" t="s">
        <v>3316</v>
      </c>
      <c r="AF2624" s="65" t="s">
        <v>3303</v>
      </c>
      <c r="AG2624" s="60" t="s">
        <v>144</v>
      </c>
    </row>
    <row r="2625" spans="30:33" x14ac:dyDescent="0.45">
      <c r="AD2625" s="65">
        <v>2620</v>
      </c>
      <c r="AE2625" s="66" t="s">
        <v>3317</v>
      </c>
      <c r="AF2625" s="65" t="s">
        <v>3303</v>
      </c>
      <c r="AG2625" s="60" t="s">
        <v>144</v>
      </c>
    </row>
    <row r="2626" spans="30:33" x14ac:dyDescent="0.45">
      <c r="AD2626" s="65">
        <v>2621</v>
      </c>
      <c r="AE2626" s="66" t="s">
        <v>3318</v>
      </c>
      <c r="AF2626" s="65" t="s">
        <v>3303</v>
      </c>
      <c r="AG2626" s="60" t="s">
        <v>144</v>
      </c>
    </row>
    <row r="2627" spans="30:33" x14ac:dyDescent="0.45">
      <c r="AD2627" s="65">
        <v>2622</v>
      </c>
      <c r="AE2627" s="66" t="s">
        <v>3319</v>
      </c>
      <c r="AF2627" s="65" t="s">
        <v>3303</v>
      </c>
      <c r="AG2627" s="60" t="s">
        <v>144</v>
      </c>
    </row>
    <row r="2628" spans="30:33" x14ac:dyDescent="0.45">
      <c r="AD2628" s="65">
        <v>2623</v>
      </c>
      <c r="AE2628" s="66" t="s">
        <v>3320</v>
      </c>
      <c r="AF2628" s="65" t="s">
        <v>3303</v>
      </c>
      <c r="AG2628" s="60" t="s">
        <v>144</v>
      </c>
    </row>
    <row r="2629" spans="30:33" x14ac:dyDescent="0.45">
      <c r="AD2629" s="65">
        <v>2624</v>
      </c>
      <c r="AE2629" s="66" t="s">
        <v>3321</v>
      </c>
      <c r="AF2629" s="65" t="s">
        <v>3303</v>
      </c>
      <c r="AG2629" s="60" t="s">
        <v>144</v>
      </c>
    </row>
    <row r="2630" spans="30:33" x14ac:dyDescent="0.45">
      <c r="AD2630" s="65">
        <v>2625</v>
      </c>
      <c r="AE2630" s="66" t="s">
        <v>3322</v>
      </c>
      <c r="AF2630" s="65" t="s">
        <v>3303</v>
      </c>
      <c r="AG2630" s="60" t="s">
        <v>144</v>
      </c>
    </row>
    <row r="2631" spans="30:33" x14ac:dyDescent="0.45">
      <c r="AD2631" s="65">
        <v>2626</v>
      </c>
      <c r="AE2631" s="66" t="s">
        <v>3323</v>
      </c>
      <c r="AF2631" s="65" t="s">
        <v>3324</v>
      </c>
      <c r="AG2631" s="60" t="s">
        <v>144</v>
      </c>
    </row>
    <row r="2632" spans="30:33" x14ac:dyDescent="0.45">
      <c r="AD2632" s="65">
        <v>2627</v>
      </c>
      <c r="AE2632" s="66" t="s">
        <v>3325</v>
      </c>
      <c r="AF2632" s="65" t="s">
        <v>3324</v>
      </c>
      <c r="AG2632" s="60" t="s">
        <v>144</v>
      </c>
    </row>
    <row r="2633" spans="30:33" x14ac:dyDescent="0.45">
      <c r="AD2633" s="65">
        <v>2628</v>
      </c>
      <c r="AE2633" s="66" t="s">
        <v>3326</v>
      </c>
      <c r="AF2633" s="65" t="s">
        <v>3324</v>
      </c>
      <c r="AG2633" s="60" t="s">
        <v>144</v>
      </c>
    </row>
    <row r="2634" spans="30:33" x14ac:dyDescent="0.45">
      <c r="AD2634" s="65">
        <v>2629</v>
      </c>
      <c r="AE2634" s="66" t="s">
        <v>3327</v>
      </c>
      <c r="AF2634" s="65" t="s">
        <v>3324</v>
      </c>
      <c r="AG2634" s="60" t="s">
        <v>144</v>
      </c>
    </row>
    <row r="2635" spans="30:33" x14ac:dyDescent="0.45">
      <c r="AD2635" s="65">
        <v>2630</v>
      </c>
      <c r="AE2635" s="66" t="s">
        <v>3328</v>
      </c>
      <c r="AF2635" s="65" t="s">
        <v>3324</v>
      </c>
      <c r="AG2635" s="60" t="s">
        <v>144</v>
      </c>
    </row>
    <row r="2636" spans="30:33" x14ac:dyDescent="0.45">
      <c r="AD2636" s="65">
        <v>2631</v>
      </c>
      <c r="AE2636" s="66" t="s">
        <v>3329</v>
      </c>
      <c r="AF2636" s="65" t="s">
        <v>3330</v>
      </c>
      <c r="AG2636" s="60" t="s">
        <v>144</v>
      </c>
    </row>
    <row r="2637" spans="30:33" x14ac:dyDescent="0.45">
      <c r="AD2637" s="65">
        <v>2632</v>
      </c>
      <c r="AE2637" s="66" t="s">
        <v>3331</v>
      </c>
      <c r="AF2637" s="65" t="s">
        <v>3330</v>
      </c>
      <c r="AG2637" s="60" t="s">
        <v>144</v>
      </c>
    </row>
    <row r="2638" spans="30:33" x14ac:dyDescent="0.45">
      <c r="AD2638" s="65">
        <v>2633</v>
      </c>
      <c r="AE2638" s="66" t="s">
        <v>3332</v>
      </c>
      <c r="AF2638" s="65" t="s">
        <v>3330</v>
      </c>
      <c r="AG2638" s="60" t="s">
        <v>144</v>
      </c>
    </row>
    <row r="2639" spans="30:33" x14ac:dyDescent="0.45">
      <c r="AD2639" s="65">
        <v>2634</v>
      </c>
      <c r="AE2639" s="66" t="s">
        <v>3333</v>
      </c>
      <c r="AF2639" s="65" t="s">
        <v>3330</v>
      </c>
      <c r="AG2639" s="60" t="s">
        <v>144</v>
      </c>
    </row>
    <row r="2640" spans="30:33" x14ac:dyDescent="0.45">
      <c r="AD2640" s="65">
        <v>2635</v>
      </c>
      <c r="AE2640" s="66" t="s">
        <v>3334</v>
      </c>
      <c r="AF2640" s="65" t="s">
        <v>3330</v>
      </c>
      <c r="AG2640" s="60" t="s">
        <v>144</v>
      </c>
    </row>
    <row r="2641" spans="30:33" x14ac:dyDescent="0.45">
      <c r="AD2641" s="65">
        <v>2636</v>
      </c>
      <c r="AE2641" s="66" t="s">
        <v>3335</v>
      </c>
      <c r="AF2641" s="65" t="s">
        <v>3330</v>
      </c>
      <c r="AG2641" s="60" t="s">
        <v>144</v>
      </c>
    </row>
    <row r="2642" spans="30:33" x14ac:dyDescent="0.45">
      <c r="AD2642" s="65">
        <v>2637</v>
      </c>
      <c r="AE2642" s="66" t="s">
        <v>3336</v>
      </c>
      <c r="AF2642" s="65" t="s">
        <v>3330</v>
      </c>
      <c r="AG2642" s="60" t="s">
        <v>144</v>
      </c>
    </row>
    <row r="2643" spans="30:33" x14ac:dyDescent="0.45">
      <c r="AD2643" s="65">
        <v>2638</v>
      </c>
      <c r="AE2643" s="66" t="s">
        <v>3337</v>
      </c>
      <c r="AF2643" s="65" t="s">
        <v>3330</v>
      </c>
      <c r="AG2643" s="60" t="s">
        <v>144</v>
      </c>
    </row>
    <row r="2644" spans="30:33" x14ac:dyDescent="0.45">
      <c r="AD2644" s="65">
        <v>2639</v>
      </c>
      <c r="AE2644" s="66" t="s">
        <v>3338</v>
      </c>
      <c r="AF2644" s="65" t="s">
        <v>3330</v>
      </c>
      <c r="AG2644" s="60" t="s">
        <v>144</v>
      </c>
    </row>
    <row r="2645" spans="30:33" x14ac:dyDescent="0.45">
      <c r="AD2645" s="65">
        <v>2640</v>
      </c>
      <c r="AE2645" s="66" t="s">
        <v>3339</v>
      </c>
      <c r="AF2645" s="65" t="s">
        <v>3330</v>
      </c>
      <c r="AG2645" s="60" t="s">
        <v>144</v>
      </c>
    </row>
    <row r="2646" spans="30:33" x14ac:dyDescent="0.45">
      <c r="AD2646" s="65">
        <v>2641</v>
      </c>
      <c r="AE2646" s="66" t="s">
        <v>3340</v>
      </c>
      <c r="AF2646" s="65" t="s">
        <v>3330</v>
      </c>
      <c r="AG2646" s="60" t="s">
        <v>144</v>
      </c>
    </row>
    <row r="2647" spans="30:33" x14ac:dyDescent="0.45">
      <c r="AD2647" s="65">
        <v>2642</v>
      </c>
      <c r="AE2647" s="66" t="s">
        <v>3341</v>
      </c>
      <c r="AF2647" s="65" t="s">
        <v>3330</v>
      </c>
      <c r="AG2647" s="60" t="s">
        <v>144</v>
      </c>
    </row>
    <row r="2648" spans="30:33" x14ac:dyDescent="0.45">
      <c r="AD2648" s="65">
        <v>2643</v>
      </c>
      <c r="AE2648" s="66" t="s">
        <v>3342</v>
      </c>
      <c r="AF2648" s="65" t="s">
        <v>3330</v>
      </c>
      <c r="AG2648" s="60" t="s">
        <v>144</v>
      </c>
    </row>
    <row r="2649" spans="30:33" x14ac:dyDescent="0.45">
      <c r="AD2649" s="65">
        <v>2644</v>
      </c>
      <c r="AE2649" s="66" t="s">
        <v>3343</v>
      </c>
      <c r="AF2649" s="65" t="s">
        <v>3330</v>
      </c>
      <c r="AG2649" s="60" t="s">
        <v>144</v>
      </c>
    </row>
    <row r="2650" spans="30:33" x14ac:dyDescent="0.45">
      <c r="AD2650" s="65">
        <v>2645</v>
      </c>
      <c r="AE2650" s="66" t="s">
        <v>3344</v>
      </c>
      <c r="AF2650" s="65" t="s">
        <v>3330</v>
      </c>
      <c r="AG2650" s="60" t="s">
        <v>144</v>
      </c>
    </row>
    <row r="2651" spans="30:33" x14ac:dyDescent="0.45">
      <c r="AD2651" s="65">
        <v>2646</v>
      </c>
      <c r="AE2651" s="66" t="s">
        <v>3345</v>
      </c>
      <c r="AF2651" s="65" t="s">
        <v>3330</v>
      </c>
      <c r="AG2651" s="60" t="s">
        <v>144</v>
      </c>
    </row>
    <row r="2652" spans="30:33" x14ac:dyDescent="0.45">
      <c r="AD2652" s="65">
        <v>2647</v>
      </c>
      <c r="AE2652" s="66" t="s">
        <v>3346</v>
      </c>
      <c r="AF2652" s="65" t="s">
        <v>3347</v>
      </c>
      <c r="AG2652" s="60" t="s">
        <v>144</v>
      </c>
    </row>
    <row r="2653" spans="30:33" x14ac:dyDescent="0.45">
      <c r="AD2653" s="65">
        <v>2648</v>
      </c>
      <c r="AE2653" s="66" t="s">
        <v>3348</v>
      </c>
      <c r="AF2653" s="65" t="s">
        <v>3347</v>
      </c>
      <c r="AG2653" s="60" t="s">
        <v>144</v>
      </c>
    </row>
    <row r="2654" spans="30:33" x14ac:dyDescent="0.45">
      <c r="AD2654" s="65">
        <v>2649</v>
      </c>
      <c r="AE2654" s="66" t="s">
        <v>3349</v>
      </c>
      <c r="AF2654" s="65" t="s">
        <v>3347</v>
      </c>
      <c r="AG2654" s="60" t="s">
        <v>144</v>
      </c>
    </row>
    <row r="2655" spans="30:33" x14ac:dyDescent="0.45">
      <c r="AD2655" s="65">
        <v>2650</v>
      </c>
      <c r="AE2655" s="66" t="s">
        <v>3350</v>
      </c>
      <c r="AF2655" s="65" t="s">
        <v>3347</v>
      </c>
      <c r="AG2655" s="60" t="s">
        <v>144</v>
      </c>
    </row>
    <row r="2656" spans="30:33" x14ac:dyDescent="0.45">
      <c r="AD2656" s="65">
        <v>2651</v>
      </c>
      <c r="AE2656" s="66" t="s">
        <v>3351</v>
      </c>
      <c r="AF2656" s="65" t="s">
        <v>3347</v>
      </c>
      <c r="AG2656" s="60" t="s">
        <v>144</v>
      </c>
    </row>
    <row r="2657" spans="30:33" x14ac:dyDescent="0.45">
      <c r="AD2657" s="65">
        <v>2652</v>
      </c>
      <c r="AE2657" s="66" t="s">
        <v>3352</v>
      </c>
      <c r="AF2657" s="65" t="s">
        <v>3347</v>
      </c>
      <c r="AG2657" s="60" t="s">
        <v>144</v>
      </c>
    </row>
    <row r="2658" spans="30:33" x14ac:dyDescent="0.45">
      <c r="AD2658" s="65">
        <v>2653</v>
      </c>
      <c r="AE2658" s="66" t="s">
        <v>3353</v>
      </c>
      <c r="AF2658" s="65" t="s">
        <v>3347</v>
      </c>
      <c r="AG2658" s="60" t="s">
        <v>144</v>
      </c>
    </row>
    <row r="2659" spans="30:33" x14ac:dyDescent="0.45">
      <c r="AD2659" s="65">
        <v>2654</v>
      </c>
      <c r="AE2659" s="66" t="s">
        <v>3354</v>
      </c>
      <c r="AF2659" s="65" t="s">
        <v>3347</v>
      </c>
      <c r="AG2659" s="60" t="s">
        <v>144</v>
      </c>
    </row>
    <row r="2660" spans="30:33" x14ac:dyDescent="0.45">
      <c r="AD2660" s="65">
        <v>2655</v>
      </c>
      <c r="AE2660" s="66" t="s">
        <v>3355</v>
      </c>
      <c r="AF2660" s="65" t="s">
        <v>3347</v>
      </c>
      <c r="AG2660" s="60" t="s">
        <v>144</v>
      </c>
    </row>
    <row r="2661" spans="30:33" x14ac:dyDescent="0.45">
      <c r="AD2661" s="65">
        <v>2656</v>
      </c>
      <c r="AE2661" s="66" t="s">
        <v>3356</v>
      </c>
      <c r="AF2661" s="65" t="s">
        <v>3347</v>
      </c>
      <c r="AG2661" s="60" t="s">
        <v>144</v>
      </c>
    </row>
    <row r="2662" spans="30:33" x14ac:dyDescent="0.45">
      <c r="AD2662" s="65">
        <v>2657</v>
      </c>
      <c r="AE2662" s="66" t="s">
        <v>3357</v>
      </c>
      <c r="AF2662" s="65" t="s">
        <v>3347</v>
      </c>
      <c r="AG2662" s="60" t="s">
        <v>144</v>
      </c>
    </row>
    <row r="2663" spans="30:33" x14ac:dyDescent="0.45">
      <c r="AD2663" s="65">
        <v>2658</v>
      </c>
      <c r="AE2663" s="66" t="s">
        <v>3358</v>
      </c>
      <c r="AF2663" s="65" t="s">
        <v>3347</v>
      </c>
      <c r="AG2663" s="60" t="s">
        <v>144</v>
      </c>
    </row>
    <row r="2664" spans="30:33" x14ac:dyDescent="0.45">
      <c r="AD2664" s="65">
        <v>2659</v>
      </c>
      <c r="AE2664" s="66" t="s">
        <v>3359</v>
      </c>
      <c r="AF2664" s="65" t="s">
        <v>3347</v>
      </c>
      <c r="AG2664" s="60" t="s">
        <v>144</v>
      </c>
    </row>
    <row r="2665" spans="30:33" x14ac:dyDescent="0.45">
      <c r="AD2665" s="65">
        <v>2660</v>
      </c>
      <c r="AE2665" s="66" t="s">
        <v>3360</v>
      </c>
      <c r="AF2665" s="65" t="s">
        <v>3347</v>
      </c>
      <c r="AG2665" s="60" t="s">
        <v>144</v>
      </c>
    </row>
    <row r="2666" spans="30:33" x14ac:dyDescent="0.45">
      <c r="AD2666" s="65">
        <v>2661</v>
      </c>
      <c r="AE2666" s="66" t="s">
        <v>3361</v>
      </c>
      <c r="AF2666" s="65" t="s">
        <v>3347</v>
      </c>
      <c r="AG2666" s="60" t="s">
        <v>144</v>
      </c>
    </row>
    <row r="2667" spans="30:33" x14ac:dyDescent="0.45">
      <c r="AD2667" s="65">
        <v>2662</v>
      </c>
      <c r="AE2667" s="66" t="s">
        <v>3362</v>
      </c>
      <c r="AF2667" s="65" t="s">
        <v>3347</v>
      </c>
      <c r="AG2667" s="60" t="s">
        <v>144</v>
      </c>
    </row>
    <row r="2668" spans="30:33" x14ac:dyDescent="0.45">
      <c r="AD2668" s="65">
        <v>2663</v>
      </c>
      <c r="AE2668" s="66" t="s">
        <v>3363</v>
      </c>
      <c r="AF2668" s="65" t="s">
        <v>3347</v>
      </c>
      <c r="AG2668" s="60" t="s">
        <v>144</v>
      </c>
    </row>
    <row r="2669" spans="30:33" x14ac:dyDescent="0.45">
      <c r="AD2669" s="65">
        <v>2664</v>
      </c>
      <c r="AE2669" s="66" t="s">
        <v>3364</v>
      </c>
      <c r="AF2669" s="65" t="s">
        <v>3347</v>
      </c>
      <c r="AG2669" s="60" t="s">
        <v>144</v>
      </c>
    </row>
    <row r="2670" spans="30:33" x14ac:dyDescent="0.45">
      <c r="AD2670" s="65">
        <v>2665</v>
      </c>
      <c r="AE2670" s="66" t="s">
        <v>3365</v>
      </c>
      <c r="AF2670" s="65" t="s">
        <v>3366</v>
      </c>
      <c r="AG2670" s="60" t="s">
        <v>144</v>
      </c>
    </row>
    <row r="2671" spans="30:33" x14ac:dyDescent="0.45">
      <c r="AD2671" s="65">
        <v>2666</v>
      </c>
      <c r="AE2671" s="66" t="s">
        <v>3367</v>
      </c>
      <c r="AF2671" s="65" t="s">
        <v>3366</v>
      </c>
      <c r="AG2671" s="60" t="s">
        <v>144</v>
      </c>
    </row>
    <row r="2672" spans="30:33" x14ac:dyDescent="0.45">
      <c r="AD2672" s="65">
        <v>2667</v>
      </c>
      <c r="AE2672" s="66" t="s">
        <v>3368</v>
      </c>
      <c r="AF2672" s="65" t="s">
        <v>3366</v>
      </c>
      <c r="AG2672" s="60" t="s">
        <v>144</v>
      </c>
    </row>
    <row r="2673" spans="30:33" x14ac:dyDescent="0.45">
      <c r="AD2673" s="65">
        <v>2668</v>
      </c>
      <c r="AE2673" s="66" t="s">
        <v>3369</v>
      </c>
      <c r="AF2673" s="65" t="s">
        <v>3370</v>
      </c>
      <c r="AG2673" s="60" t="s">
        <v>144</v>
      </c>
    </row>
    <row r="2674" spans="30:33" x14ac:dyDescent="0.45">
      <c r="AD2674" s="65">
        <v>2669</v>
      </c>
      <c r="AE2674" s="66" t="s">
        <v>3371</v>
      </c>
      <c r="AF2674" s="65" t="s">
        <v>3372</v>
      </c>
      <c r="AG2674" s="60" t="s">
        <v>144</v>
      </c>
    </row>
    <row r="2675" spans="30:33" x14ac:dyDescent="0.45">
      <c r="AD2675" s="65">
        <v>2670</v>
      </c>
      <c r="AE2675" s="66" t="s">
        <v>3373</v>
      </c>
      <c r="AF2675" s="65" t="s">
        <v>3372</v>
      </c>
      <c r="AG2675" s="60" t="s">
        <v>144</v>
      </c>
    </row>
    <row r="2676" spans="30:33" x14ac:dyDescent="0.45">
      <c r="AD2676" s="65">
        <v>2671</v>
      </c>
      <c r="AE2676" s="66" t="s">
        <v>3374</v>
      </c>
      <c r="AF2676" s="65" t="s">
        <v>3372</v>
      </c>
      <c r="AG2676" s="60" t="s">
        <v>144</v>
      </c>
    </row>
    <row r="2677" spans="30:33" x14ac:dyDescent="0.45">
      <c r="AD2677" s="65">
        <v>2672</v>
      </c>
      <c r="AE2677" s="66" t="s">
        <v>3375</v>
      </c>
      <c r="AF2677" s="65" t="s">
        <v>3376</v>
      </c>
      <c r="AG2677" s="60" t="s">
        <v>144</v>
      </c>
    </row>
    <row r="2678" spans="30:33" x14ac:dyDescent="0.45">
      <c r="AD2678" s="65">
        <v>2673</v>
      </c>
      <c r="AE2678" s="66" t="s">
        <v>3377</v>
      </c>
      <c r="AF2678" s="65" t="s">
        <v>3376</v>
      </c>
      <c r="AG2678" s="60" t="s">
        <v>144</v>
      </c>
    </row>
    <row r="2679" spans="30:33" x14ac:dyDescent="0.45">
      <c r="AD2679" s="65">
        <v>2674</v>
      </c>
      <c r="AE2679" s="66" t="s">
        <v>3378</v>
      </c>
      <c r="AF2679" s="65" t="s">
        <v>3376</v>
      </c>
      <c r="AG2679" s="60" t="s">
        <v>144</v>
      </c>
    </row>
    <row r="2680" spans="30:33" x14ac:dyDescent="0.45">
      <c r="AD2680" s="65">
        <v>2675</v>
      </c>
      <c r="AE2680" s="66" t="s">
        <v>3379</v>
      </c>
      <c r="AF2680" s="65" t="s">
        <v>3376</v>
      </c>
      <c r="AG2680" s="60" t="s">
        <v>144</v>
      </c>
    </row>
    <row r="2681" spans="30:33" x14ac:dyDescent="0.45">
      <c r="AD2681" s="65">
        <v>2676</v>
      </c>
      <c r="AE2681" s="66" t="s">
        <v>3380</v>
      </c>
      <c r="AF2681" s="65" t="s">
        <v>3376</v>
      </c>
      <c r="AG2681" s="60" t="s">
        <v>144</v>
      </c>
    </row>
    <row r="2682" spans="30:33" x14ac:dyDescent="0.45">
      <c r="AD2682" s="65">
        <v>2677</v>
      </c>
      <c r="AE2682" s="66" t="s">
        <v>3381</v>
      </c>
      <c r="AF2682" s="65" t="s">
        <v>3376</v>
      </c>
      <c r="AG2682" s="60" t="s">
        <v>144</v>
      </c>
    </row>
    <row r="2683" spans="30:33" x14ac:dyDescent="0.45">
      <c r="AD2683" s="65">
        <v>2678</v>
      </c>
      <c r="AE2683" s="66" t="s">
        <v>3382</v>
      </c>
      <c r="AF2683" s="65" t="s">
        <v>3383</v>
      </c>
      <c r="AG2683" s="60" t="s">
        <v>144</v>
      </c>
    </row>
    <row r="2684" spans="30:33" x14ac:dyDescent="0.45">
      <c r="AD2684" s="65">
        <v>2679</v>
      </c>
      <c r="AE2684" s="66" t="s">
        <v>3384</v>
      </c>
      <c r="AF2684" s="65" t="s">
        <v>3383</v>
      </c>
      <c r="AG2684" s="60" t="s">
        <v>144</v>
      </c>
    </row>
    <row r="2685" spans="30:33" x14ac:dyDescent="0.45">
      <c r="AD2685" s="65">
        <v>2680</v>
      </c>
      <c r="AE2685" s="66" t="s">
        <v>3385</v>
      </c>
      <c r="AF2685" s="65" t="s">
        <v>3383</v>
      </c>
      <c r="AG2685" s="60" t="s">
        <v>144</v>
      </c>
    </row>
    <row r="2686" spans="30:33" x14ac:dyDescent="0.45">
      <c r="AD2686" s="65">
        <v>2681</v>
      </c>
      <c r="AE2686" s="66" t="s">
        <v>3386</v>
      </c>
      <c r="AF2686" s="65" t="s">
        <v>3383</v>
      </c>
      <c r="AG2686" s="60" t="s">
        <v>144</v>
      </c>
    </row>
    <row r="2687" spans="30:33" x14ac:dyDescent="0.45">
      <c r="AD2687" s="65">
        <v>2682</v>
      </c>
      <c r="AE2687" s="66" t="s">
        <v>3387</v>
      </c>
      <c r="AF2687" s="65" t="s">
        <v>3383</v>
      </c>
      <c r="AG2687" s="60" t="s">
        <v>144</v>
      </c>
    </row>
    <row r="2688" spans="30:33" x14ac:dyDescent="0.45">
      <c r="AD2688" s="65">
        <v>2683</v>
      </c>
      <c r="AE2688" s="66" t="s">
        <v>3388</v>
      </c>
      <c r="AF2688" s="65" t="s">
        <v>3383</v>
      </c>
      <c r="AG2688" s="60" t="s">
        <v>144</v>
      </c>
    </row>
    <row r="2689" spans="30:33" x14ac:dyDescent="0.45">
      <c r="AD2689" s="65">
        <v>2684</v>
      </c>
      <c r="AE2689" s="66" t="s">
        <v>3389</v>
      </c>
      <c r="AF2689" s="65" t="s">
        <v>3383</v>
      </c>
      <c r="AG2689" s="60" t="s">
        <v>144</v>
      </c>
    </row>
    <row r="2690" spans="30:33" x14ac:dyDescent="0.45">
      <c r="AD2690" s="65">
        <v>2685</v>
      </c>
      <c r="AE2690" s="66" t="s">
        <v>3390</v>
      </c>
      <c r="AF2690" s="65" t="s">
        <v>3383</v>
      </c>
      <c r="AG2690" s="60" t="s">
        <v>144</v>
      </c>
    </row>
    <row r="2691" spans="30:33" x14ac:dyDescent="0.45">
      <c r="AD2691" s="65">
        <v>2686</v>
      </c>
      <c r="AE2691" s="66" t="s">
        <v>3391</v>
      </c>
      <c r="AF2691" s="65" t="s">
        <v>3383</v>
      </c>
      <c r="AG2691" s="60" t="s">
        <v>144</v>
      </c>
    </row>
    <row r="2692" spans="30:33" x14ac:dyDescent="0.45">
      <c r="AD2692" s="65">
        <v>2687</v>
      </c>
      <c r="AE2692" s="66" t="s">
        <v>3392</v>
      </c>
      <c r="AF2692" s="65" t="s">
        <v>3393</v>
      </c>
      <c r="AG2692" s="60" t="s">
        <v>144</v>
      </c>
    </row>
    <row r="2693" spans="30:33" x14ac:dyDescent="0.45">
      <c r="AD2693" s="65">
        <v>2688</v>
      </c>
      <c r="AE2693" s="66" t="s">
        <v>3394</v>
      </c>
      <c r="AF2693" s="65" t="s">
        <v>3395</v>
      </c>
      <c r="AG2693" s="60" t="s">
        <v>144</v>
      </c>
    </row>
    <row r="2694" spans="30:33" x14ac:dyDescent="0.45">
      <c r="AD2694" s="65">
        <v>2689</v>
      </c>
      <c r="AE2694" s="66" t="s">
        <v>3396</v>
      </c>
      <c r="AF2694" s="65" t="s">
        <v>3395</v>
      </c>
      <c r="AG2694" s="60" t="s">
        <v>144</v>
      </c>
    </row>
    <row r="2695" spans="30:33" x14ac:dyDescent="0.45">
      <c r="AD2695" s="65">
        <v>2690</v>
      </c>
      <c r="AE2695" s="66" t="s">
        <v>3397</v>
      </c>
      <c r="AF2695" s="65" t="s">
        <v>3395</v>
      </c>
      <c r="AG2695" s="60" t="s">
        <v>144</v>
      </c>
    </row>
    <row r="2696" spans="30:33" x14ac:dyDescent="0.45">
      <c r="AD2696" s="65">
        <v>2691</v>
      </c>
      <c r="AE2696" s="66" t="s">
        <v>3398</v>
      </c>
      <c r="AF2696" s="65" t="s">
        <v>3395</v>
      </c>
      <c r="AG2696" s="60" t="s">
        <v>144</v>
      </c>
    </row>
    <row r="2697" spans="30:33" x14ac:dyDescent="0.45">
      <c r="AD2697" s="65">
        <v>2692</v>
      </c>
      <c r="AE2697" s="66" t="s">
        <v>3399</v>
      </c>
      <c r="AF2697" s="65" t="s">
        <v>3395</v>
      </c>
      <c r="AG2697" s="60" t="s">
        <v>144</v>
      </c>
    </row>
    <row r="2698" spans="30:33" x14ac:dyDescent="0.45">
      <c r="AD2698" s="65">
        <v>2693</v>
      </c>
      <c r="AE2698" s="66" t="s">
        <v>3400</v>
      </c>
      <c r="AF2698" s="65" t="s">
        <v>3401</v>
      </c>
      <c r="AG2698" s="60" t="s">
        <v>144</v>
      </c>
    </row>
    <row r="2699" spans="30:33" x14ac:dyDescent="0.45">
      <c r="AD2699" s="65">
        <v>2694</v>
      </c>
      <c r="AE2699" s="66" t="s">
        <v>3402</v>
      </c>
      <c r="AF2699" s="65" t="s">
        <v>3401</v>
      </c>
      <c r="AG2699" s="60" t="s">
        <v>144</v>
      </c>
    </row>
    <row r="2700" spans="30:33" x14ac:dyDescent="0.45">
      <c r="AD2700" s="65">
        <v>2695</v>
      </c>
      <c r="AE2700" s="66" t="s">
        <v>3403</v>
      </c>
      <c r="AF2700" s="65" t="s">
        <v>3401</v>
      </c>
      <c r="AG2700" s="60" t="s">
        <v>144</v>
      </c>
    </row>
    <row r="2701" spans="30:33" x14ac:dyDescent="0.45">
      <c r="AD2701" s="65">
        <v>2696</v>
      </c>
      <c r="AE2701" s="66" t="s">
        <v>3404</v>
      </c>
      <c r="AF2701" s="65" t="s">
        <v>3401</v>
      </c>
      <c r="AG2701" s="60" t="s">
        <v>144</v>
      </c>
    </row>
    <row r="2702" spans="30:33" x14ac:dyDescent="0.45">
      <c r="AD2702" s="65">
        <v>2697</v>
      </c>
      <c r="AE2702" s="66" t="s">
        <v>3405</v>
      </c>
      <c r="AF2702" s="65" t="s">
        <v>3401</v>
      </c>
      <c r="AG2702" s="60" t="s">
        <v>144</v>
      </c>
    </row>
    <row r="2703" spans="30:33" x14ac:dyDescent="0.45">
      <c r="AD2703" s="65">
        <v>2698</v>
      </c>
      <c r="AE2703" s="66" t="s">
        <v>3406</v>
      </c>
      <c r="AF2703" s="65" t="s">
        <v>3401</v>
      </c>
      <c r="AG2703" s="60" t="s">
        <v>144</v>
      </c>
    </row>
    <row r="2704" spans="30:33" x14ac:dyDescent="0.45">
      <c r="AD2704" s="65">
        <v>2699</v>
      </c>
      <c r="AE2704" s="66" t="s">
        <v>3407</v>
      </c>
      <c r="AF2704" s="65" t="s">
        <v>3401</v>
      </c>
      <c r="AG2704" s="60" t="s">
        <v>144</v>
      </c>
    </row>
    <row r="2705" spans="30:33" x14ac:dyDescent="0.45">
      <c r="AD2705" s="65">
        <v>2700</v>
      </c>
      <c r="AE2705" s="66" t="s">
        <v>3408</v>
      </c>
      <c r="AF2705" s="65" t="s">
        <v>3401</v>
      </c>
      <c r="AG2705" s="60" t="s">
        <v>144</v>
      </c>
    </row>
    <row r="2706" spans="30:33" x14ac:dyDescent="0.45">
      <c r="AD2706" s="65">
        <v>2701</v>
      </c>
      <c r="AE2706" s="66" t="s">
        <v>3409</v>
      </c>
      <c r="AF2706" s="65" t="s">
        <v>3401</v>
      </c>
      <c r="AG2706" s="60" t="s">
        <v>144</v>
      </c>
    </row>
    <row r="2707" spans="30:33" x14ac:dyDescent="0.45">
      <c r="AD2707" s="65">
        <v>2702</v>
      </c>
      <c r="AE2707" s="66" t="s">
        <v>2251</v>
      </c>
      <c r="AF2707" s="65" t="s">
        <v>3401</v>
      </c>
      <c r="AG2707" s="60" t="s">
        <v>144</v>
      </c>
    </row>
    <row r="2708" spans="30:33" x14ac:dyDescent="0.45">
      <c r="AD2708" s="65">
        <v>2703</v>
      </c>
      <c r="AE2708" s="66" t="s">
        <v>3410</v>
      </c>
      <c r="AF2708" s="65" t="s">
        <v>3401</v>
      </c>
      <c r="AG2708" s="60" t="s">
        <v>144</v>
      </c>
    </row>
    <row r="2709" spans="30:33" x14ac:dyDescent="0.45">
      <c r="AD2709" s="65">
        <v>2704</v>
      </c>
      <c r="AE2709" s="66" t="s">
        <v>3411</v>
      </c>
      <c r="AF2709" s="65" t="s">
        <v>3401</v>
      </c>
      <c r="AG2709" s="60" t="s">
        <v>144</v>
      </c>
    </row>
    <row r="2710" spans="30:33" x14ac:dyDescent="0.45">
      <c r="AD2710" s="65">
        <v>2705</v>
      </c>
      <c r="AE2710" s="66" t="s">
        <v>3412</v>
      </c>
      <c r="AF2710" s="65" t="s">
        <v>3401</v>
      </c>
      <c r="AG2710" s="60" t="s">
        <v>144</v>
      </c>
    </row>
    <row r="2711" spans="30:33" x14ac:dyDescent="0.45">
      <c r="AD2711" s="65">
        <v>2706</v>
      </c>
      <c r="AE2711" s="66" t="s">
        <v>3413</v>
      </c>
      <c r="AF2711" s="65" t="s">
        <v>3401</v>
      </c>
      <c r="AG2711" s="60" t="s">
        <v>144</v>
      </c>
    </row>
    <row r="2712" spans="30:33" x14ac:dyDescent="0.45">
      <c r="AD2712" s="65">
        <v>2707</v>
      </c>
      <c r="AE2712" s="66" t="s">
        <v>239</v>
      </c>
      <c r="AF2712" s="65" t="s">
        <v>3401</v>
      </c>
      <c r="AG2712" s="60" t="s">
        <v>144</v>
      </c>
    </row>
    <row r="2713" spans="30:33" x14ac:dyDescent="0.45">
      <c r="AD2713" s="65">
        <v>2708</v>
      </c>
      <c r="AE2713" s="66" t="s">
        <v>3414</v>
      </c>
      <c r="AF2713" s="65" t="s">
        <v>3401</v>
      </c>
      <c r="AG2713" s="60" t="s">
        <v>144</v>
      </c>
    </row>
    <row r="2714" spans="30:33" x14ac:dyDescent="0.45">
      <c r="AD2714" s="65">
        <v>2709</v>
      </c>
      <c r="AE2714" s="66" t="s">
        <v>3415</v>
      </c>
      <c r="AF2714" s="65" t="s">
        <v>3401</v>
      </c>
      <c r="AG2714" s="60" t="s">
        <v>144</v>
      </c>
    </row>
    <row r="2715" spans="30:33" x14ac:dyDescent="0.45">
      <c r="AD2715" s="65">
        <v>2710</v>
      </c>
      <c r="AE2715" s="66" t="s">
        <v>3416</v>
      </c>
      <c r="AF2715" s="65" t="s">
        <v>3401</v>
      </c>
      <c r="AG2715" s="60" t="s">
        <v>144</v>
      </c>
    </row>
    <row r="2716" spans="30:33" x14ac:dyDescent="0.45">
      <c r="AD2716" s="65">
        <v>2711</v>
      </c>
      <c r="AE2716" s="66" t="s">
        <v>3417</v>
      </c>
      <c r="AF2716" s="65" t="s">
        <v>3401</v>
      </c>
      <c r="AG2716" s="60" t="s">
        <v>144</v>
      </c>
    </row>
    <row r="2717" spans="30:33" x14ac:dyDescent="0.45">
      <c r="AD2717" s="65">
        <v>2712</v>
      </c>
      <c r="AE2717" s="66" t="s">
        <v>3418</v>
      </c>
      <c r="AF2717" s="65" t="s">
        <v>3401</v>
      </c>
      <c r="AG2717" s="60" t="s">
        <v>144</v>
      </c>
    </row>
    <row r="2718" spans="30:33" x14ac:dyDescent="0.45">
      <c r="AD2718" s="65">
        <v>2713</v>
      </c>
      <c r="AE2718" s="66" t="s">
        <v>2868</v>
      </c>
      <c r="AF2718" s="65" t="s">
        <v>3401</v>
      </c>
      <c r="AG2718" s="60" t="s">
        <v>144</v>
      </c>
    </row>
    <row r="2719" spans="30:33" x14ac:dyDescent="0.45">
      <c r="AD2719" s="65">
        <v>2714</v>
      </c>
      <c r="AE2719" s="66" t="s">
        <v>3419</v>
      </c>
      <c r="AF2719" s="65" t="s">
        <v>3401</v>
      </c>
      <c r="AG2719" s="60" t="s">
        <v>144</v>
      </c>
    </row>
    <row r="2720" spans="30:33" x14ac:dyDescent="0.45">
      <c r="AD2720" s="65">
        <v>2715</v>
      </c>
      <c r="AE2720" s="66" t="s">
        <v>3420</v>
      </c>
      <c r="AF2720" s="65" t="s">
        <v>3401</v>
      </c>
      <c r="AG2720" s="60" t="s">
        <v>144</v>
      </c>
    </row>
    <row r="2721" spans="30:33" x14ac:dyDescent="0.45">
      <c r="AD2721" s="65">
        <v>2716</v>
      </c>
      <c r="AE2721" s="66" t="s">
        <v>3421</v>
      </c>
      <c r="AF2721" s="65" t="s">
        <v>3401</v>
      </c>
      <c r="AG2721" s="60" t="s">
        <v>144</v>
      </c>
    </row>
    <row r="2722" spans="30:33" x14ac:dyDescent="0.45">
      <c r="AD2722" s="65">
        <v>2717</v>
      </c>
      <c r="AE2722" s="66" t="s">
        <v>3422</v>
      </c>
      <c r="AF2722" s="65" t="s">
        <v>3401</v>
      </c>
      <c r="AG2722" s="60" t="s">
        <v>144</v>
      </c>
    </row>
    <row r="2723" spans="30:33" x14ac:dyDescent="0.45">
      <c r="AD2723" s="65">
        <v>2718</v>
      </c>
      <c r="AE2723" s="66" t="s">
        <v>3423</v>
      </c>
      <c r="AF2723" s="65" t="s">
        <v>3401</v>
      </c>
      <c r="AG2723" s="60" t="s">
        <v>144</v>
      </c>
    </row>
    <row r="2724" spans="30:33" x14ac:dyDescent="0.45">
      <c r="AD2724" s="65">
        <v>2719</v>
      </c>
      <c r="AE2724" s="66" t="s">
        <v>3424</v>
      </c>
      <c r="AF2724" s="65" t="s">
        <v>3401</v>
      </c>
      <c r="AG2724" s="60" t="s">
        <v>144</v>
      </c>
    </row>
    <row r="2725" spans="30:33" x14ac:dyDescent="0.45">
      <c r="AD2725" s="65">
        <v>2720</v>
      </c>
      <c r="AE2725" s="66" t="s">
        <v>3425</v>
      </c>
      <c r="AF2725" s="65" t="s">
        <v>3401</v>
      </c>
      <c r="AG2725" s="60" t="s">
        <v>144</v>
      </c>
    </row>
    <row r="2726" spans="30:33" x14ac:dyDescent="0.45">
      <c r="AD2726" s="65">
        <v>2721</v>
      </c>
      <c r="AE2726" s="66" t="s">
        <v>3426</v>
      </c>
      <c r="AF2726" s="65" t="s">
        <v>3401</v>
      </c>
      <c r="AG2726" s="60" t="s">
        <v>144</v>
      </c>
    </row>
    <row r="2727" spans="30:33" x14ac:dyDescent="0.45">
      <c r="AD2727" s="65">
        <v>2722</v>
      </c>
      <c r="AE2727" s="66" t="s">
        <v>3427</v>
      </c>
      <c r="AF2727" s="65" t="s">
        <v>3401</v>
      </c>
      <c r="AG2727" s="60" t="s">
        <v>144</v>
      </c>
    </row>
    <row r="2728" spans="30:33" x14ac:dyDescent="0.45">
      <c r="AD2728" s="65">
        <v>2723</v>
      </c>
      <c r="AE2728" s="66" t="s">
        <v>3428</v>
      </c>
      <c r="AF2728" s="65" t="s">
        <v>3429</v>
      </c>
      <c r="AG2728" s="60" t="s">
        <v>144</v>
      </c>
    </row>
    <row r="2729" spans="30:33" x14ac:dyDescent="0.45">
      <c r="AD2729" s="65">
        <v>2724</v>
      </c>
      <c r="AE2729" s="66" t="s">
        <v>3430</v>
      </c>
      <c r="AF2729" s="65" t="s">
        <v>3431</v>
      </c>
      <c r="AG2729" s="60" t="s">
        <v>144</v>
      </c>
    </row>
    <row r="2730" spans="30:33" x14ac:dyDescent="0.45">
      <c r="AD2730" s="65">
        <v>2725</v>
      </c>
      <c r="AE2730" s="66" t="s">
        <v>3432</v>
      </c>
      <c r="AF2730" s="65" t="s">
        <v>3431</v>
      </c>
      <c r="AG2730" s="60" t="s">
        <v>144</v>
      </c>
    </row>
    <row r="2731" spans="30:33" x14ac:dyDescent="0.45">
      <c r="AD2731" s="65">
        <v>2726</v>
      </c>
      <c r="AE2731" s="66" t="s">
        <v>3433</v>
      </c>
      <c r="AF2731" s="65" t="s">
        <v>3431</v>
      </c>
      <c r="AG2731" s="60" t="s">
        <v>144</v>
      </c>
    </row>
    <row r="2732" spans="30:33" x14ac:dyDescent="0.45">
      <c r="AD2732" s="65">
        <v>2727</v>
      </c>
      <c r="AE2732" s="66" t="s">
        <v>3434</v>
      </c>
      <c r="AF2732" s="65" t="s">
        <v>3431</v>
      </c>
      <c r="AG2732" s="60" t="s">
        <v>144</v>
      </c>
    </row>
    <row r="2733" spans="30:33" x14ac:dyDescent="0.45">
      <c r="AD2733" s="65">
        <v>2728</v>
      </c>
      <c r="AE2733" s="66" t="s">
        <v>3435</v>
      </c>
      <c r="AF2733" s="65" t="s">
        <v>3436</v>
      </c>
      <c r="AG2733" s="60" t="s">
        <v>144</v>
      </c>
    </row>
    <row r="2734" spans="30:33" x14ac:dyDescent="0.45">
      <c r="AD2734" s="65">
        <v>2729</v>
      </c>
      <c r="AE2734" s="66" t="s">
        <v>3437</v>
      </c>
      <c r="AF2734" s="65" t="s">
        <v>3438</v>
      </c>
      <c r="AG2734" s="60" t="s">
        <v>144</v>
      </c>
    </row>
    <row r="2735" spans="30:33" x14ac:dyDescent="0.45">
      <c r="AD2735" s="65">
        <v>2730</v>
      </c>
      <c r="AE2735" s="66" t="s">
        <v>3439</v>
      </c>
      <c r="AF2735" s="65" t="s">
        <v>3438</v>
      </c>
      <c r="AG2735" s="60" t="s">
        <v>144</v>
      </c>
    </row>
    <row r="2736" spans="30:33" x14ac:dyDescent="0.45">
      <c r="AD2736" s="65">
        <v>2731</v>
      </c>
      <c r="AE2736" s="66" t="s">
        <v>3440</v>
      </c>
      <c r="AF2736" s="65" t="s">
        <v>3438</v>
      </c>
      <c r="AG2736" s="60" t="s">
        <v>144</v>
      </c>
    </row>
    <row r="2737" spans="30:33" x14ac:dyDescent="0.45">
      <c r="AD2737" s="65">
        <v>2732</v>
      </c>
      <c r="AE2737" s="66" t="s">
        <v>3441</v>
      </c>
      <c r="AF2737" s="65" t="s">
        <v>3438</v>
      </c>
      <c r="AG2737" s="60" t="s">
        <v>144</v>
      </c>
    </row>
    <row r="2738" spans="30:33" x14ac:dyDescent="0.45">
      <c r="AD2738" s="65">
        <v>2733</v>
      </c>
      <c r="AE2738" s="66" t="s">
        <v>3442</v>
      </c>
      <c r="AF2738" s="65" t="s">
        <v>3438</v>
      </c>
      <c r="AG2738" s="60" t="s">
        <v>144</v>
      </c>
    </row>
    <row r="2739" spans="30:33" x14ac:dyDescent="0.45">
      <c r="AD2739" s="65">
        <v>2734</v>
      </c>
      <c r="AE2739" s="66" t="s">
        <v>3443</v>
      </c>
      <c r="AF2739" s="65" t="s">
        <v>3438</v>
      </c>
      <c r="AG2739" s="60" t="s">
        <v>144</v>
      </c>
    </row>
    <row r="2740" spans="30:33" x14ac:dyDescent="0.45">
      <c r="AD2740" s="65">
        <v>2735</v>
      </c>
      <c r="AE2740" s="66" t="s">
        <v>3444</v>
      </c>
      <c r="AF2740" s="65" t="s">
        <v>3438</v>
      </c>
      <c r="AG2740" s="60" t="s">
        <v>144</v>
      </c>
    </row>
    <row r="2741" spans="30:33" x14ac:dyDescent="0.45">
      <c r="AD2741" s="65">
        <v>2736</v>
      </c>
      <c r="AE2741" s="66" t="s">
        <v>3445</v>
      </c>
      <c r="AF2741" s="65" t="s">
        <v>3438</v>
      </c>
      <c r="AG2741" s="60" t="s">
        <v>144</v>
      </c>
    </row>
    <row r="2742" spans="30:33" x14ac:dyDescent="0.45">
      <c r="AD2742" s="65">
        <v>2737</v>
      </c>
      <c r="AE2742" s="66" t="s">
        <v>3446</v>
      </c>
      <c r="AF2742" s="65" t="s">
        <v>3438</v>
      </c>
      <c r="AG2742" s="60" t="s">
        <v>144</v>
      </c>
    </row>
    <row r="2743" spans="30:33" x14ac:dyDescent="0.45">
      <c r="AD2743" s="65">
        <v>2738</v>
      </c>
      <c r="AE2743" s="66" t="s">
        <v>3447</v>
      </c>
      <c r="AF2743" s="65" t="s">
        <v>3438</v>
      </c>
      <c r="AG2743" s="60" t="s">
        <v>144</v>
      </c>
    </row>
    <row r="2744" spans="30:33" x14ac:dyDescent="0.45">
      <c r="AD2744" s="65">
        <v>2739</v>
      </c>
      <c r="AE2744" s="66" t="s">
        <v>3448</v>
      </c>
      <c r="AF2744" s="65" t="s">
        <v>3438</v>
      </c>
      <c r="AG2744" s="60" t="s">
        <v>144</v>
      </c>
    </row>
    <row r="2745" spans="30:33" x14ac:dyDescent="0.45">
      <c r="AD2745" s="65">
        <v>2740</v>
      </c>
      <c r="AE2745" s="66" t="s">
        <v>3449</v>
      </c>
      <c r="AF2745" s="65" t="s">
        <v>3438</v>
      </c>
      <c r="AG2745" s="60" t="s">
        <v>144</v>
      </c>
    </row>
    <row r="2746" spans="30:33" x14ac:dyDescent="0.45">
      <c r="AD2746" s="65">
        <v>2741</v>
      </c>
      <c r="AE2746" s="66" t="s">
        <v>3450</v>
      </c>
      <c r="AF2746" s="65" t="s">
        <v>3438</v>
      </c>
      <c r="AG2746" s="60" t="s">
        <v>144</v>
      </c>
    </row>
    <row r="2747" spans="30:33" x14ac:dyDescent="0.45">
      <c r="AD2747" s="65">
        <v>2742</v>
      </c>
      <c r="AE2747" s="66" t="s">
        <v>3451</v>
      </c>
      <c r="AF2747" s="65" t="s">
        <v>3438</v>
      </c>
      <c r="AG2747" s="60" t="s">
        <v>144</v>
      </c>
    </row>
    <row r="2748" spans="30:33" x14ac:dyDescent="0.45">
      <c r="AD2748" s="65">
        <v>2743</v>
      </c>
      <c r="AE2748" s="66" t="s">
        <v>3452</v>
      </c>
      <c r="AF2748" s="65" t="s">
        <v>3438</v>
      </c>
      <c r="AG2748" s="60" t="s">
        <v>144</v>
      </c>
    </row>
    <row r="2749" spans="30:33" x14ac:dyDescent="0.45">
      <c r="AD2749" s="65">
        <v>2744</v>
      </c>
      <c r="AE2749" s="66" t="s">
        <v>3453</v>
      </c>
      <c r="AF2749" s="65" t="s">
        <v>3438</v>
      </c>
      <c r="AG2749" s="60" t="s">
        <v>144</v>
      </c>
    </row>
    <row r="2750" spans="30:33" x14ac:dyDescent="0.45">
      <c r="AD2750" s="65">
        <v>2745</v>
      </c>
      <c r="AE2750" s="66" t="s">
        <v>3454</v>
      </c>
      <c r="AF2750" s="65" t="s">
        <v>3455</v>
      </c>
      <c r="AG2750" s="60" t="s">
        <v>144</v>
      </c>
    </row>
    <row r="2751" spans="30:33" x14ac:dyDescent="0.45">
      <c r="AD2751" s="65">
        <v>2746</v>
      </c>
      <c r="AE2751" s="66" t="s">
        <v>3456</v>
      </c>
      <c r="AF2751" s="65" t="s">
        <v>3457</v>
      </c>
      <c r="AG2751" s="60" t="s">
        <v>144</v>
      </c>
    </row>
    <row r="2752" spans="30:33" x14ac:dyDescent="0.45">
      <c r="AD2752" s="65">
        <v>2747</v>
      </c>
      <c r="AE2752" s="66" t="s">
        <v>3458</v>
      </c>
      <c r="AF2752" s="65" t="s">
        <v>3457</v>
      </c>
      <c r="AG2752" s="60" t="s">
        <v>144</v>
      </c>
    </row>
    <row r="2753" spans="30:33" x14ac:dyDescent="0.45">
      <c r="AD2753" s="65">
        <v>2748</v>
      </c>
      <c r="AE2753" s="66" t="s">
        <v>3459</v>
      </c>
      <c r="AF2753" s="65" t="s">
        <v>3457</v>
      </c>
      <c r="AG2753" s="60" t="s">
        <v>144</v>
      </c>
    </row>
    <row r="2754" spans="30:33" x14ac:dyDescent="0.45">
      <c r="AD2754" s="65">
        <v>2749</v>
      </c>
      <c r="AE2754" s="66" t="s">
        <v>3460</v>
      </c>
      <c r="AF2754" s="65" t="s">
        <v>3461</v>
      </c>
      <c r="AG2754" s="60" t="s">
        <v>144</v>
      </c>
    </row>
    <row r="2755" spans="30:33" x14ac:dyDescent="0.45">
      <c r="AD2755" s="65">
        <v>2750</v>
      </c>
      <c r="AE2755" s="66" t="s">
        <v>3462</v>
      </c>
      <c r="AF2755" s="65" t="s">
        <v>3461</v>
      </c>
      <c r="AG2755" s="60" t="s">
        <v>144</v>
      </c>
    </row>
    <row r="2756" spans="30:33" x14ac:dyDescent="0.45">
      <c r="AD2756" s="65">
        <v>2751</v>
      </c>
      <c r="AE2756" s="66" t="s">
        <v>3463</v>
      </c>
      <c r="AF2756" s="65" t="s">
        <v>3461</v>
      </c>
      <c r="AG2756" s="60" t="s">
        <v>144</v>
      </c>
    </row>
    <row r="2757" spans="30:33" x14ac:dyDescent="0.45">
      <c r="AD2757" s="65">
        <v>2752</v>
      </c>
      <c r="AE2757" s="66" t="s">
        <v>3464</v>
      </c>
      <c r="AF2757" s="65" t="s">
        <v>3461</v>
      </c>
      <c r="AG2757" s="60" t="s">
        <v>144</v>
      </c>
    </row>
    <row r="2758" spans="30:33" x14ac:dyDescent="0.45">
      <c r="AD2758" s="65">
        <v>2753</v>
      </c>
      <c r="AE2758" s="66" t="s">
        <v>3465</v>
      </c>
      <c r="AF2758" s="65" t="s">
        <v>3461</v>
      </c>
      <c r="AG2758" s="60" t="s">
        <v>144</v>
      </c>
    </row>
    <row r="2759" spans="30:33" x14ac:dyDescent="0.45">
      <c r="AD2759" s="65">
        <v>2754</v>
      </c>
      <c r="AE2759" s="66" t="s">
        <v>3466</v>
      </c>
      <c r="AF2759" s="65" t="s">
        <v>3461</v>
      </c>
      <c r="AG2759" s="60" t="s">
        <v>144</v>
      </c>
    </row>
    <row r="2760" spans="30:33" x14ac:dyDescent="0.45">
      <c r="AD2760" s="65">
        <v>2755</v>
      </c>
      <c r="AE2760" s="66" t="s">
        <v>3467</v>
      </c>
      <c r="AF2760" s="65" t="s">
        <v>3461</v>
      </c>
      <c r="AG2760" s="60" t="s">
        <v>144</v>
      </c>
    </row>
    <row r="2761" spans="30:33" x14ac:dyDescent="0.45">
      <c r="AD2761" s="65">
        <v>2756</v>
      </c>
      <c r="AE2761" s="66" t="s">
        <v>3468</v>
      </c>
      <c r="AF2761" s="65" t="s">
        <v>3461</v>
      </c>
      <c r="AG2761" s="60" t="s">
        <v>144</v>
      </c>
    </row>
    <row r="2762" spans="30:33" x14ac:dyDescent="0.45">
      <c r="AD2762" s="65">
        <v>2757</v>
      </c>
      <c r="AE2762" s="66" t="s">
        <v>3469</v>
      </c>
      <c r="AF2762" s="65" t="s">
        <v>3461</v>
      </c>
      <c r="AG2762" s="60" t="s">
        <v>144</v>
      </c>
    </row>
    <row r="2763" spans="30:33" x14ac:dyDescent="0.45">
      <c r="AD2763" s="65">
        <v>2758</v>
      </c>
      <c r="AE2763" s="66" t="s">
        <v>3470</v>
      </c>
      <c r="AF2763" s="65" t="s">
        <v>3461</v>
      </c>
      <c r="AG2763" s="60" t="s">
        <v>144</v>
      </c>
    </row>
    <row r="2764" spans="30:33" x14ac:dyDescent="0.45">
      <c r="AD2764" s="65">
        <v>2759</v>
      </c>
      <c r="AE2764" s="66" t="s">
        <v>3471</v>
      </c>
      <c r="AF2764" s="65" t="s">
        <v>3461</v>
      </c>
      <c r="AG2764" s="60" t="s">
        <v>144</v>
      </c>
    </row>
    <row r="2765" spans="30:33" x14ac:dyDescent="0.45">
      <c r="AD2765" s="65">
        <v>2760</v>
      </c>
      <c r="AE2765" s="66" t="s">
        <v>3472</v>
      </c>
      <c r="AF2765" s="65" t="s">
        <v>3461</v>
      </c>
      <c r="AG2765" s="60" t="s">
        <v>144</v>
      </c>
    </row>
    <row r="2766" spans="30:33" x14ac:dyDescent="0.45">
      <c r="AD2766" s="65">
        <v>2761</v>
      </c>
      <c r="AE2766" s="66" t="s">
        <v>3473</v>
      </c>
      <c r="AF2766" s="65" t="s">
        <v>3461</v>
      </c>
      <c r="AG2766" s="60" t="s">
        <v>144</v>
      </c>
    </row>
    <row r="2767" spans="30:33" x14ac:dyDescent="0.45">
      <c r="AD2767" s="65">
        <v>2762</v>
      </c>
      <c r="AE2767" s="66" t="s">
        <v>3474</v>
      </c>
      <c r="AF2767" s="65" t="s">
        <v>3461</v>
      </c>
      <c r="AG2767" s="60" t="s">
        <v>144</v>
      </c>
    </row>
    <row r="2768" spans="30:33" x14ac:dyDescent="0.45">
      <c r="AD2768" s="65">
        <v>2763</v>
      </c>
      <c r="AE2768" s="66" t="s">
        <v>3475</v>
      </c>
      <c r="AF2768" s="65" t="s">
        <v>3461</v>
      </c>
      <c r="AG2768" s="60" t="s">
        <v>144</v>
      </c>
    </row>
    <row r="2769" spans="30:33" x14ac:dyDescent="0.45">
      <c r="AD2769" s="65">
        <v>2764</v>
      </c>
      <c r="AE2769" s="66" t="s">
        <v>3476</v>
      </c>
      <c r="AF2769" s="65" t="s">
        <v>3461</v>
      </c>
      <c r="AG2769" s="60" t="s">
        <v>144</v>
      </c>
    </row>
    <row r="2770" spans="30:33" x14ac:dyDescent="0.45">
      <c r="AD2770" s="65">
        <v>2765</v>
      </c>
      <c r="AE2770" s="66" t="s">
        <v>3477</v>
      </c>
      <c r="AF2770" s="65" t="s">
        <v>3461</v>
      </c>
      <c r="AG2770" s="60" t="s">
        <v>144</v>
      </c>
    </row>
    <row r="2771" spans="30:33" x14ac:dyDescent="0.45">
      <c r="AD2771" s="65">
        <v>2766</v>
      </c>
      <c r="AE2771" s="66" t="s">
        <v>3478</v>
      </c>
      <c r="AF2771" s="65" t="s">
        <v>3461</v>
      </c>
      <c r="AG2771" s="60" t="s">
        <v>144</v>
      </c>
    </row>
    <row r="2772" spans="30:33" x14ac:dyDescent="0.45">
      <c r="AD2772" s="65">
        <v>2767</v>
      </c>
      <c r="AE2772" s="66" t="s">
        <v>3479</v>
      </c>
      <c r="AF2772" s="65" t="s">
        <v>3461</v>
      </c>
      <c r="AG2772" s="60" t="s">
        <v>144</v>
      </c>
    </row>
    <row r="2773" spans="30:33" x14ac:dyDescent="0.45">
      <c r="AD2773" s="65">
        <v>2768</v>
      </c>
      <c r="AE2773" s="66" t="s">
        <v>3480</v>
      </c>
      <c r="AF2773" s="65" t="s">
        <v>3461</v>
      </c>
      <c r="AG2773" s="60" t="s">
        <v>144</v>
      </c>
    </row>
    <row r="2774" spans="30:33" x14ac:dyDescent="0.45">
      <c r="AD2774" s="65">
        <v>2769</v>
      </c>
      <c r="AE2774" s="66" t="s">
        <v>3481</v>
      </c>
      <c r="AF2774" s="65" t="s">
        <v>3461</v>
      </c>
      <c r="AG2774" s="60" t="s">
        <v>144</v>
      </c>
    </row>
    <row r="2775" spans="30:33" x14ac:dyDescent="0.45">
      <c r="AD2775" s="65">
        <v>2770</v>
      </c>
      <c r="AE2775" s="66" t="s">
        <v>3482</v>
      </c>
      <c r="AF2775" s="65" t="s">
        <v>3461</v>
      </c>
      <c r="AG2775" s="60" t="s">
        <v>144</v>
      </c>
    </row>
    <row r="2776" spans="30:33" x14ac:dyDescent="0.45">
      <c r="AD2776" s="65">
        <v>2771</v>
      </c>
      <c r="AE2776" s="66" t="s">
        <v>3483</v>
      </c>
      <c r="AF2776" s="65" t="s">
        <v>3461</v>
      </c>
      <c r="AG2776" s="60" t="s">
        <v>144</v>
      </c>
    </row>
    <row r="2777" spans="30:33" x14ac:dyDescent="0.45">
      <c r="AD2777" s="65">
        <v>2772</v>
      </c>
      <c r="AE2777" s="66" t="s">
        <v>3484</v>
      </c>
      <c r="AF2777" s="65" t="s">
        <v>3461</v>
      </c>
      <c r="AG2777" s="60" t="s">
        <v>144</v>
      </c>
    </row>
    <row r="2778" spans="30:33" x14ac:dyDescent="0.45">
      <c r="AD2778" s="65">
        <v>2773</v>
      </c>
      <c r="AE2778" s="66" t="s">
        <v>3485</v>
      </c>
      <c r="AF2778" s="65" t="s">
        <v>3486</v>
      </c>
      <c r="AG2778" s="60" t="s">
        <v>144</v>
      </c>
    </row>
    <row r="2779" spans="30:33" x14ac:dyDescent="0.45">
      <c r="AD2779" s="65">
        <v>2774</v>
      </c>
      <c r="AE2779" s="66" t="s">
        <v>3487</v>
      </c>
      <c r="AF2779" s="65" t="s">
        <v>3486</v>
      </c>
      <c r="AG2779" s="60" t="s">
        <v>144</v>
      </c>
    </row>
    <row r="2780" spans="30:33" x14ac:dyDescent="0.45">
      <c r="AD2780" s="65">
        <v>2775</v>
      </c>
      <c r="AE2780" s="66" t="s">
        <v>3488</v>
      </c>
      <c r="AF2780" s="65" t="s">
        <v>3486</v>
      </c>
      <c r="AG2780" s="60" t="s">
        <v>144</v>
      </c>
    </row>
    <row r="2781" spans="30:33" x14ac:dyDescent="0.45">
      <c r="AD2781" s="65">
        <v>2776</v>
      </c>
      <c r="AE2781" s="66" t="s">
        <v>3489</v>
      </c>
      <c r="AF2781" s="65" t="s">
        <v>3486</v>
      </c>
      <c r="AG2781" s="60" t="s">
        <v>144</v>
      </c>
    </row>
    <row r="2782" spans="30:33" x14ac:dyDescent="0.45">
      <c r="AD2782" s="65">
        <v>2777</v>
      </c>
      <c r="AE2782" s="66" t="s">
        <v>3490</v>
      </c>
      <c r="AF2782" s="65" t="s">
        <v>3486</v>
      </c>
      <c r="AG2782" s="60" t="s">
        <v>144</v>
      </c>
    </row>
    <row r="2783" spans="30:33" x14ac:dyDescent="0.45">
      <c r="AD2783" s="65">
        <v>2778</v>
      </c>
      <c r="AE2783" s="66" t="s">
        <v>3491</v>
      </c>
      <c r="AF2783" s="65" t="s">
        <v>3486</v>
      </c>
      <c r="AG2783" s="60" t="s">
        <v>144</v>
      </c>
    </row>
    <row r="2784" spans="30:33" x14ac:dyDescent="0.45">
      <c r="AD2784" s="65">
        <v>2779</v>
      </c>
      <c r="AE2784" s="66" t="s">
        <v>3492</v>
      </c>
      <c r="AF2784" s="65" t="s">
        <v>3486</v>
      </c>
      <c r="AG2784" s="60" t="s">
        <v>144</v>
      </c>
    </row>
    <row r="2785" spans="30:33" x14ac:dyDescent="0.45">
      <c r="AD2785" s="65">
        <v>2780</v>
      </c>
      <c r="AE2785" s="66" t="s">
        <v>3493</v>
      </c>
      <c r="AF2785" s="65" t="s">
        <v>3494</v>
      </c>
      <c r="AG2785" s="60" t="s">
        <v>144</v>
      </c>
    </row>
    <row r="2786" spans="30:33" x14ac:dyDescent="0.45">
      <c r="AD2786" s="65">
        <v>2781</v>
      </c>
      <c r="AE2786" s="66" t="s">
        <v>3495</v>
      </c>
      <c r="AF2786" s="65" t="s">
        <v>3494</v>
      </c>
      <c r="AG2786" s="60" t="s">
        <v>144</v>
      </c>
    </row>
    <row r="2787" spans="30:33" x14ac:dyDescent="0.45">
      <c r="AD2787" s="65">
        <v>2782</v>
      </c>
      <c r="AE2787" s="66" t="s">
        <v>3496</v>
      </c>
      <c r="AF2787" s="65" t="s">
        <v>3494</v>
      </c>
      <c r="AG2787" s="60" t="s">
        <v>144</v>
      </c>
    </row>
    <row r="2788" spans="30:33" x14ac:dyDescent="0.45">
      <c r="AD2788" s="65">
        <v>2783</v>
      </c>
      <c r="AE2788" s="66" t="s">
        <v>3497</v>
      </c>
      <c r="AF2788" s="65" t="s">
        <v>3494</v>
      </c>
      <c r="AG2788" s="60" t="s">
        <v>144</v>
      </c>
    </row>
    <row r="2789" spans="30:33" x14ac:dyDescent="0.45">
      <c r="AD2789" s="65">
        <v>2784</v>
      </c>
      <c r="AE2789" s="66" t="s">
        <v>3498</v>
      </c>
      <c r="AF2789" s="65" t="s">
        <v>3494</v>
      </c>
      <c r="AG2789" s="60" t="s">
        <v>144</v>
      </c>
    </row>
    <row r="2790" spans="30:33" x14ac:dyDescent="0.45">
      <c r="AD2790" s="65">
        <v>2785</v>
      </c>
      <c r="AE2790" s="66" t="s">
        <v>3499</v>
      </c>
      <c r="AF2790" s="65" t="s">
        <v>3494</v>
      </c>
      <c r="AG2790" s="60" t="s">
        <v>144</v>
      </c>
    </row>
    <row r="2791" spans="30:33" x14ac:dyDescent="0.45">
      <c r="AD2791" s="65">
        <v>2786</v>
      </c>
      <c r="AE2791" s="66" t="s">
        <v>3500</v>
      </c>
      <c r="AF2791" s="65" t="s">
        <v>3494</v>
      </c>
      <c r="AG2791" s="60" t="s">
        <v>144</v>
      </c>
    </row>
    <row r="2792" spans="30:33" x14ac:dyDescent="0.45">
      <c r="AD2792" s="65">
        <v>2787</v>
      </c>
      <c r="AE2792" s="66" t="s">
        <v>3501</v>
      </c>
      <c r="AF2792" s="65" t="s">
        <v>3494</v>
      </c>
      <c r="AG2792" s="60" t="s">
        <v>144</v>
      </c>
    </row>
    <row r="2793" spans="30:33" x14ac:dyDescent="0.45">
      <c r="AD2793" s="65">
        <v>2788</v>
      </c>
      <c r="AE2793" s="66" t="s">
        <v>3502</v>
      </c>
      <c r="AF2793" s="65" t="s">
        <v>3503</v>
      </c>
      <c r="AG2793" s="60" t="s">
        <v>144</v>
      </c>
    </row>
    <row r="2794" spans="30:33" x14ac:dyDescent="0.45">
      <c r="AD2794" s="65">
        <v>2789</v>
      </c>
      <c r="AE2794" s="66" t="s">
        <v>3504</v>
      </c>
      <c r="AF2794" s="65" t="s">
        <v>3503</v>
      </c>
      <c r="AG2794" s="60" t="s">
        <v>144</v>
      </c>
    </row>
    <row r="2795" spans="30:33" x14ac:dyDescent="0.45">
      <c r="AD2795" s="65">
        <v>2790</v>
      </c>
      <c r="AE2795" s="66" t="s">
        <v>3505</v>
      </c>
      <c r="AF2795" s="65" t="s">
        <v>3503</v>
      </c>
      <c r="AG2795" s="60" t="s">
        <v>144</v>
      </c>
    </row>
    <row r="2796" spans="30:33" x14ac:dyDescent="0.45">
      <c r="AD2796" s="65">
        <v>2791</v>
      </c>
      <c r="AE2796" s="66" t="s">
        <v>3506</v>
      </c>
      <c r="AF2796" s="65" t="s">
        <v>3503</v>
      </c>
      <c r="AG2796" s="60" t="s">
        <v>144</v>
      </c>
    </row>
    <row r="2797" spans="30:33" x14ac:dyDescent="0.45">
      <c r="AD2797" s="65">
        <v>2792</v>
      </c>
      <c r="AE2797" s="66" t="s">
        <v>3507</v>
      </c>
      <c r="AF2797" s="65" t="s">
        <v>3503</v>
      </c>
      <c r="AG2797" s="60" t="s">
        <v>144</v>
      </c>
    </row>
    <row r="2798" spans="30:33" x14ac:dyDescent="0.45">
      <c r="AD2798" s="65">
        <v>2793</v>
      </c>
      <c r="AE2798" s="66" t="s">
        <v>3508</v>
      </c>
      <c r="AF2798" s="65" t="s">
        <v>3503</v>
      </c>
      <c r="AG2798" s="60" t="s">
        <v>144</v>
      </c>
    </row>
    <row r="2799" spans="30:33" x14ac:dyDescent="0.45">
      <c r="AD2799" s="65">
        <v>2794</v>
      </c>
      <c r="AE2799" s="66" t="s">
        <v>3509</v>
      </c>
      <c r="AF2799" s="65" t="s">
        <v>3503</v>
      </c>
      <c r="AG2799" s="60" t="s">
        <v>144</v>
      </c>
    </row>
    <row r="2800" spans="30:33" x14ac:dyDescent="0.45">
      <c r="AD2800" s="65">
        <v>2795</v>
      </c>
      <c r="AE2800" s="66" t="s">
        <v>3510</v>
      </c>
      <c r="AF2800" s="65" t="s">
        <v>3511</v>
      </c>
      <c r="AG2800" s="60" t="s">
        <v>144</v>
      </c>
    </row>
    <row r="2801" spans="30:33" x14ac:dyDescent="0.45">
      <c r="AD2801" s="65">
        <v>2796</v>
      </c>
      <c r="AE2801" s="66" t="s">
        <v>3512</v>
      </c>
      <c r="AF2801" s="65" t="s">
        <v>3513</v>
      </c>
      <c r="AG2801" s="60" t="s">
        <v>144</v>
      </c>
    </row>
    <row r="2802" spans="30:33" x14ac:dyDescent="0.45">
      <c r="AD2802" s="65">
        <v>2797</v>
      </c>
      <c r="AE2802" s="66" t="s">
        <v>3514</v>
      </c>
      <c r="AF2802" s="65" t="s">
        <v>3513</v>
      </c>
      <c r="AG2802" s="60" t="s">
        <v>144</v>
      </c>
    </row>
    <row r="2803" spans="30:33" x14ac:dyDescent="0.45">
      <c r="AD2803" s="65">
        <v>2798</v>
      </c>
      <c r="AE2803" s="66" t="s">
        <v>3515</v>
      </c>
      <c r="AF2803" s="65" t="s">
        <v>3513</v>
      </c>
      <c r="AG2803" s="60" t="s">
        <v>144</v>
      </c>
    </row>
    <row r="2804" spans="30:33" x14ac:dyDescent="0.45">
      <c r="AD2804" s="65">
        <v>2799</v>
      </c>
      <c r="AE2804" s="66" t="s">
        <v>3516</v>
      </c>
      <c r="AF2804" s="65" t="s">
        <v>3517</v>
      </c>
      <c r="AG2804" s="60" t="s">
        <v>144</v>
      </c>
    </row>
    <row r="2805" spans="30:33" x14ac:dyDescent="0.45">
      <c r="AD2805" s="65">
        <v>2800</v>
      </c>
      <c r="AE2805" s="66" t="s">
        <v>3518</v>
      </c>
      <c r="AF2805" s="65" t="s">
        <v>3517</v>
      </c>
      <c r="AG2805" s="60" t="s">
        <v>144</v>
      </c>
    </row>
    <row r="2806" spans="30:33" x14ac:dyDescent="0.45">
      <c r="AD2806" s="65">
        <v>2801</v>
      </c>
      <c r="AE2806" s="66" t="s">
        <v>3519</v>
      </c>
      <c r="AF2806" s="65" t="s">
        <v>3517</v>
      </c>
      <c r="AG2806" s="60" t="s">
        <v>144</v>
      </c>
    </row>
    <row r="2807" spans="30:33" x14ac:dyDescent="0.45">
      <c r="AD2807" s="65">
        <v>2802</v>
      </c>
      <c r="AE2807" s="66" t="s">
        <v>2567</v>
      </c>
      <c r="AF2807" s="65" t="s">
        <v>3517</v>
      </c>
      <c r="AG2807" s="60" t="s">
        <v>144</v>
      </c>
    </row>
    <row r="2808" spans="30:33" x14ac:dyDescent="0.45">
      <c r="AD2808" s="65">
        <v>2803</v>
      </c>
      <c r="AE2808" s="66" t="s">
        <v>3520</v>
      </c>
      <c r="AF2808" s="65" t="s">
        <v>3521</v>
      </c>
      <c r="AG2808" s="60" t="s">
        <v>144</v>
      </c>
    </row>
    <row r="2809" spans="30:33" x14ac:dyDescent="0.45">
      <c r="AD2809" s="65">
        <v>2804</v>
      </c>
      <c r="AE2809" s="66" t="s">
        <v>3522</v>
      </c>
      <c r="AF2809" s="65" t="s">
        <v>3521</v>
      </c>
      <c r="AG2809" s="60" t="s">
        <v>144</v>
      </c>
    </row>
    <row r="2810" spans="30:33" x14ac:dyDescent="0.45">
      <c r="AD2810" s="65">
        <v>2805</v>
      </c>
      <c r="AE2810" s="66" t="s">
        <v>3523</v>
      </c>
      <c r="AF2810" s="65" t="s">
        <v>3521</v>
      </c>
      <c r="AG2810" s="60" t="s">
        <v>144</v>
      </c>
    </row>
    <row r="2811" spans="30:33" x14ac:dyDescent="0.45">
      <c r="AD2811" s="65">
        <v>2806</v>
      </c>
      <c r="AE2811" s="66" t="s">
        <v>3524</v>
      </c>
      <c r="AF2811" s="65" t="s">
        <v>3521</v>
      </c>
      <c r="AG2811" s="60" t="s">
        <v>144</v>
      </c>
    </row>
    <row r="2812" spans="30:33" x14ac:dyDescent="0.45">
      <c r="AD2812" s="65">
        <v>2807</v>
      </c>
      <c r="AE2812" s="66" t="s">
        <v>3525</v>
      </c>
      <c r="AF2812" s="65" t="s">
        <v>3521</v>
      </c>
      <c r="AG2812" s="60" t="s">
        <v>144</v>
      </c>
    </row>
    <row r="2813" spans="30:33" x14ac:dyDescent="0.45">
      <c r="AD2813" s="65">
        <v>2808</v>
      </c>
      <c r="AE2813" s="66" t="s">
        <v>3526</v>
      </c>
      <c r="AF2813" s="65" t="s">
        <v>3527</v>
      </c>
      <c r="AG2813" s="60" t="s">
        <v>144</v>
      </c>
    </row>
    <row r="2814" spans="30:33" x14ac:dyDescent="0.45">
      <c r="AD2814" s="65">
        <v>2809</v>
      </c>
      <c r="AE2814" s="66" t="s">
        <v>3528</v>
      </c>
      <c r="AF2814" s="65" t="s">
        <v>3527</v>
      </c>
      <c r="AG2814" s="60" t="s">
        <v>144</v>
      </c>
    </row>
    <row r="2815" spans="30:33" x14ac:dyDescent="0.45">
      <c r="AD2815" s="65">
        <v>2810</v>
      </c>
      <c r="AE2815" s="66" t="s">
        <v>3529</v>
      </c>
      <c r="AF2815" s="65" t="s">
        <v>3527</v>
      </c>
      <c r="AG2815" s="60" t="s">
        <v>144</v>
      </c>
    </row>
    <row r="2816" spans="30:33" x14ac:dyDescent="0.45">
      <c r="AD2816" s="65">
        <v>2811</v>
      </c>
      <c r="AE2816" s="66" t="s">
        <v>3530</v>
      </c>
      <c r="AF2816" s="65" t="s">
        <v>3527</v>
      </c>
      <c r="AG2816" s="60" t="s">
        <v>144</v>
      </c>
    </row>
    <row r="2817" spans="30:33" x14ac:dyDescent="0.45">
      <c r="AD2817" s="65">
        <v>2812</v>
      </c>
      <c r="AE2817" s="66" t="s">
        <v>3531</v>
      </c>
      <c r="AF2817" s="65" t="s">
        <v>3527</v>
      </c>
      <c r="AG2817" s="60" t="s">
        <v>144</v>
      </c>
    </row>
    <row r="2818" spans="30:33" x14ac:dyDescent="0.45">
      <c r="AD2818" s="65">
        <v>2813</v>
      </c>
      <c r="AE2818" s="66" t="s">
        <v>3532</v>
      </c>
      <c r="AF2818" s="65" t="s">
        <v>3527</v>
      </c>
      <c r="AG2818" s="60" t="s">
        <v>144</v>
      </c>
    </row>
    <row r="2819" spans="30:33" x14ac:dyDescent="0.45">
      <c r="AD2819" s="65">
        <v>2814</v>
      </c>
      <c r="AE2819" s="66" t="s">
        <v>3533</v>
      </c>
      <c r="AF2819" s="65" t="s">
        <v>3527</v>
      </c>
      <c r="AG2819" s="60" t="s">
        <v>144</v>
      </c>
    </row>
    <row r="2820" spans="30:33" x14ac:dyDescent="0.45">
      <c r="AD2820" s="65">
        <v>2815</v>
      </c>
      <c r="AE2820" s="66" t="s">
        <v>3534</v>
      </c>
      <c r="AF2820" s="65" t="s">
        <v>3527</v>
      </c>
      <c r="AG2820" s="60" t="s">
        <v>144</v>
      </c>
    </row>
    <row r="2821" spans="30:33" x14ac:dyDescent="0.45">
      <c r="AD2821" s="65">
        <v>2816</v>
      </c>
      <c r="AE2821" s="66" t="s">
        <v>3535</v>
      </c>
      <c r="AF2821" s="65" t="s">
        <v>3527</v>
      </c>
      <c r="AG2821" s="60" t="s">
        <v>144</v>
      </c>
    </row>
    <row r="2822" spans="30:33" x14ac:dyDescent="0.45">
      <c r="AD2822" s="65">
        <v>2817</v>
      </c>
      <c r="AE2822" s="66" t="s">
        <v>3536</v>
      </c>
      <c r="AF2822" s="65" t="s">
        <v>3527</v>
      </c>
      <c r="AG2822" s="60" t="s">
        <v>144</v>
      </c>
    </row>
    <row r="2823" spans="30:33" x14ac:dyDescent="0.45">
      <c r="AD2823" s="65">
        <v>2818</v>
      </c>
      <c r="AE2823" s="66" t="s">
        <v>3537</v>
      </c>
      <c r="AF2823" s="65" t="s">
        <v>3527</v>
      </c>
      <c r="AG2823" s="60" t="s">
        <v>144</v>
      </c>
    </row>
    <row r="2824" spans="30:33" x14ac:dyDescent="0.45">
      <c r="AD2824" s="65">
        <v>2819</v>
      </c>
      <c r="AE2824" s="66" t="s">
        <v>3538</v>
      </c>
      <c r="AF2824" s="65" t="s">
        <v>3539</v>
      </c>
      <c r="AG2824" s="60" t="s">
        <v>144</v>
      </c>
    </row>
    <row r="2825" spans="30:33" x14ac:dyDescent="0.45">
      <c r="AD2825" s="65">
        <v>2820</v>
      </c>
      <c r="AE2825" s="66" t="s">
        <v>3540</v>
      </c>
      <c r="AF2825" s="65" t="s">
        <v>3539</v>
      </c>
      <c r="AG2825" s="60" t="s">
        <v>144</v>
      </c>
    </row>
    <row r="2826" spans="30:33" x14ac:dyDescent="0.45">
      <c r="AD2826" s="65">
        <v>2821</v>
      </c>
      <c r="AE2826" s="66" t="s">
        <v>3541</v>
      </c>
      <c r="AF2826" s="65" t="s">
        <v>3539</v>
      </c>
      <c r="AG2826" s="60" t="s">
        <v>144</v>
      </c>
    </row>
    <row r="2827" spans="30:33" x14ac:dyDescent="0.45">
      <c r="AD2827" s="65">
        <v>2822</v>
      </c>
      <c r="AE2827" s="66" t="s">
        <v>3542</v>
      </c>
      <c r="AF2827" s="65" t="s">
        <v>3543</v>
      </c>
      <c r="AG2827" s="60" t="s">
        <v>144</v>
      </c>
    </row>
    <row r="2828" spans="30:33" x14ac:dyDescent="0.45">
      <c r="AD2828" s="65">
        <v>2823</v>
      </c>
      <c r="AE2828" s="66" t="s">
        <v>3544</v>
      </c>
      <c r="AF2828" s="65" t="s">
        <v>3543</v>
      </c>
      <c r="AG2828" s="60" t="s">
        <v>144</v>
      </c>
    </row>
    <row r="2829" spans="30:33" x14ac:dyDescent="0.45">
      <c r="AD2829" s="65">
        <v>2824</v>
      </c>
      <c r="AE2829" s="66" t="s">
        <v>3545</v>
      </c>
      <c r="AF2829" s="65" t="s">
        <v>3546</v>
      </c>
      <c r="AG2829" s="60" t="s">
        <v>144</v>
      </c>
    </row>
    <row r="2830" spans="30:33" x14ac:dyDescent="0.45">
      <c r="AD2830" s="65">
        <v>2825</v>
      </c>
      <c r="AE2830" s="66" t="s">
        <v>3547</v>
      </c>
      <c r="AF2830" s="65" t="s">
        <v>3548</v>
      </c>
      <c r="AG2830" s="60" t="s">
        <v>144</v>
      </c>
    </row>
    <row r="2831" spans="30:33" x14ac:dyDescent="0.45">
      <c r="AD2831" s="65">
        <v>2826</v>
      </c>
      <c r="AE2831" s="66" t="s">
        <v>3549</v>
      </c>
      <c r="AF2831" s="65" t="s">
        <v>3550</v>
      </c>
      <c r="AG2831" s="60" t="s">
        <v>144</v>
      </c>
    </row>
    <row r="2832" spans="30:33" x14ac:dyDescent="0.45">
      <c r="AD2832" s="65">
        <v>2827</v>
      </c>
      <c r="AE2832" s="66" t="s">
        <v>3551</v>
      </c>
      <c r="AF2832" s="65" t="s">
        <v>3550</v>
      </c>
      <c r="AG2832" s="60" t="s">
        <v>144</v>
      </c>
    </row>
    <row r="2833" spans="30:33" x14ac:dyDescent="0.45">
      <c r="AD2833" s="65">
        <v>2828</v>
      </c>
      <c r="AE2833" s="66" t="s">
        <v>3552</v>
      </c>
      <c r="AF2833" s="65" t="s">
        <v>3550</v>
      </c>
      <c r="AG2833" s="60" t="s">
        <v>144</v>
      </c>
    </row>
    <row r="2834" spans="30:33" x14ac:dyDescent="0.45">
      <c r="AD2834" s="65">
        <v>2829</v>
      </c>
      <c r="AE2834" s="66" t="s">
        <v>3553</v>
      </c>
      <c r="AF2834" s="65" t="s">
        <v>3550</v>
      </c>
      <c r="AG2834" s="60" t="s">
        <v>144</v>
      </c>
    </row>
    <row r="2835" spans="30:33" x14ac:dyDescent="0.45">
      <c r="AD2835" s="65">
        <v>2830</v>
      </c>
      <c r="AE2835" s="66" t="s">
        <v>3554</v>
      </c>
      <c r="AF2835" s="65" t="s">
        <v>3550</v>
      </c>
      <c r="AG2835" s="60" t="s">
        <v>144</v>
      </c>
    </row>
    <row r="2836" spans="30:33" x14ac:dyDescent="0.45">
      <c r="AD2836" s="65">
        <v>2831</v>
      </c>
      <c r="AE2836" s="66" t="s">
        <v>3555</v>
      </c>
      <c r="AF2836" s="65" t="s">
        <v>3550</v>
      </c>
      <c r="AG2836" s="60" t="s">
        <v>144</v>
      </c>
    </row>
    <row r="2837" spans="30:33" x14ac:dyDescent="0.45">
      <c r="AD2837" s="65">
        <v>2832</v>
      </c>
      <c r="AE2837" s="66" t="s">
        <v>3556</v>
      </c>
      <c r="AF2837" s="65" t="s">
        <v>3550</v>
      </c>
      <c r="AG2837" s="60" t="s">
        <v>144</v>
      </c>
    </row>
    <row r="2838" spans="30:33" x14ac:dyDescent="0.45">
      <c r="AD2838" s="65">
        <v>2833</v>
      </c>
      <c r="AE2838" s="66" t="s">
        <v>3557</v>
      </c>
      <c r="AF2838" s="65" t="s">
        <v>3550</v>
      </c>
      <c r="AG2838" s="60" t="s">
        <v>144</v>
      </c>
    </row>
    <row r="2839" spans="30:33" x14ac:dyDescent="0.45">
      <c r="AD2839" s="65">
        <v>2834</v>
      </c>
      <c r="AE2839" s="66" t="s">
        <v>3558</v>
      </c>
      <c r="AF2839" s="65" t="s">
        <v>3559</v>
      </c>
      <c r="AG2839" s="60" t="s">
        <v>144</v>
      </c>
    </row>
    <row r="2840" spans="30:33" x14ac:dyDescent="0.45">
      <c r="AD2840" s="65">
        <v>2835</v>
      </c>
      <c r="AE2840" s="66" t="s">
        <v>3560</v>
      </c>
      <c r="AF2840" s="65" t="s">
        <v>3561</v>
      </c>
      <c r="AG2840" s="60" t="s">
        <v>144</v>
      </c>
    </row>
    <row r="2841" spans="30:33" x14ac:dyDescent="0.45">
      <c r="AD2841" s="65">
        <v>2836</v>
      </c>
      <c r="AE2841" s="66" t="s">
        <v>3562</v>
      </c>
      <c r="AF2841" s="65" t="s">
        <v>3561</v>
      </c>
      <c r="AG2841" s="60" t="s">
        <v>144</v>
      </c>
    </row>
    <row r="2842" spans="30:33" x14ac:dyDescent="0.45">
      <c r="AD2842" s="65">
        <v>2837</v>
      </c>
      <c r="AE2842" s="66" t="s">
        <v>3563</v>
      </c>
      <c r="AF2842" s="65" t="s">
        <v>3564</v>
      </c>
      <c r="AG2842" s="60" t="s">
        <v>144</v>
      </c>
    </row>
    <row r="2843" spans="30:33" x14ac:dyDescent="0.45">
      <c r="AD2843" s="65">
        <v>2838</v>
      </c>
      <c r="AE2843" s="66" t="s">
        <v>3565</v>
      </c>
      <c r="AF2843" s="65" t="s">
        <v>3564</v>
      </c>
      <c r="AG2843" s="60" t="s">
        <v>144</v>
      </c>
    </row>
    <row r="2844" spans="30:33" x14ac:dyDescent="0.45">
      <c r="AD2844" s="65">
        <v>2839</v>
      </c>
      <c r="AE2844" s="66" t="s">
        <v>3566</v>
      </c>
      <c r="AF2844" s="65" t="s">
        <v>3567</v>
      </c>
      <c r="AG2844" s="60" t="s">
        <v>144</v>
      </c>
    </row>
    <row r="2845" spans="30:33" x14ac:dyDescent="0.45">
      <c r="AD2845" s="65">
        <v>2840</v>
      </c>
      <c r="AE2845" s="66" t="s">
        <v>3568</v>
      </c>
      <c r="AF2845" s="65" t="s">
        <v>3569</v>
      </c>
      <c r="AG2845" s="60" t="s">
        <v>144</v>
      </c>
    </row>
    <row r="2846" spans="30:33" x14ac:dyDescent="0.45">
      <c r="AD2846" s="65">
        <v>2841</v>
      </c>
      <c r="AE2846" s="66" t="s">
        <v>3570</v>
      </c>
      <c r="AF2846" s="65" t="s">
        <v>3569</v>
      </c>
      <c r="AG2846" s="60" t="s">
        <v>144</v>
      </c>
    </row>
    <row r="2847" spans="30:33" x14ac:dyDescent="0.45">
      <c r="AD2847" s="65">
        <v>2842</v>
      </c>
      <c r="AE2847" s="66" t="s">
        <v>3571</v>
      </c>
      <c r="AF2847" s="65" t="s">
        <v>3572</v>
      </c>
      <c r="AG2847" s="60" t="s">
        <v>144</v>
      </c>
    </row>
    <row r="2848" spans="30:33" x14ac:dyDescent="0.45">
      <c r="AD2848" s="65">
        <v>2843</v>
      </c>
      <c r="AE2848" s="66" t="s">
        <v>3573</v>
      </c>
      <c r="AF2848" s="65" t="s">
        <v>3572</v>
      </c>
      <c r="AG2848" s="60" t="s">
        <v>144</v>
      </c>
    </row>
    <row r="2849" spans="30:33" x14ac:dyDescent="0.45">
      <c r="AD2849" s="65">
        <v>2844</v>
      </c>
      <c r="AE2849" s="66" t="s">
        <v>3574</v>
      </c>
      <c r="AF2849" s="65" t="s">
        <v>3572</v>
      </c>
      <c r="AG2849" s="60" t="s">
        <v>144</v>
      </c>
    </row>
    <row r="2850" spans="30:33" x14ac:dyDescent="0.45">
      <c r="AD2850" s="65">
        <v>2845</v>
      </c>
      <c r="AE2850" s="66" t="s">
        <v>3575</v>
      </c>
      <c r="AF2850" s="65" t="s">
        <v>3576</v>
      </c>
      <c r="AG2850" s="60" t="s">
        <v>144</v>
      </c>
    </row>
    <row r="2851" spans="30:33" x14ac:dyDescent="0.45">
      <c r="AD2851" s="65">
        <v>2846</v>
      </c>
      <c r="AE2851" s="66" t="s">
        <v>3577</v>
      </c>
      <c r="AF2851" s="65" t="s">
        <v>3578</v>
      </c>
      <c r="AG2851" s="60" t="s">
        <v>144</v>
      </c>
    </row>
    <row r="2852" spans="30:33" x14ac:dyDescent="0.45">
      <c r="AD2852" s="65">
        <v>2847</v>
      </c>
      <c r="AE2852" s="66" t="s">
        <v>3579</v>
      </c>
      <c r="AF2852" s="65" t="s">
        <v>3580</v>
      </c>
      <c r="AG2852" s="60" t="s">
        <v>144</v>
      </c>
    </row>
    <row r="2853" spans="30:33" x14ac:dyDescent="0.45">
      <c r="AD2853" s="65">
        <v>2848</v>
      </c>
      <c r="AE2853" s="66" t="s">
        <v>3581</v>
      </c>
      <c r="AF2853" s="65" t="s">
        <v>3582</v>
      </c>
      <c r="AG2853" s="60" t="s">
        <v>144</v>
      </c>
    </row>
    <row r="2854" spans="30:33" x14ac:dyDescent="0.45">
      <c r="AD2854" s="65">
        <v>2849</v>
      </c>
      <c r="AE2854" s="66" t="s">
        <v>3583</v>
      </c>
      <c r="AF2854" s="65" t="s">
        <v>3582</v>
      </c>
      <c r="AG2854" s="60" t="s">
        <v>144</v>
      </c>
    </row>
    <row r="2855" spans="30:33" x14ac:dyDescent="0.45">
      <c r="AD2855" s="65">
        <v>2850</v>
      </c>
      <c r="AE2855" s="66" t="s">
        <v>3584</v>
      </c>
      <c r="AF2855" s="65" t="s">
        <v>3582</v>
      </c>
      <c r="AG2855" s="60" t="s">
        <v>144</v>
      </c>
    </row>
    <row r="2856" spans="30:33" x14ac:dyDescent="0.45">
      <c r="AD2856" s="65">
        <v>2851</v>
      </c>
      <c r="AE2856" s="66" t="s">
        <v>3585</v>
      </c>
      <c r="AF2856" s="65" t="s">
        <v>3582</v>
      </c>
      <c r="AG2856" s="60" t="s">
        <v>144</v>
      </c>
    </row>
    <row r="2857" spans="30:33" x14ac:dyDescent="0.45">
      <c r="AD2857" s="65">
        <v>2852</v>
      </c>
      <c r="AE2857" s="66" t="s">
        <v>3586</v>
      </c>
      <c r="AF2857" s="65" t="s">
        <v>3582</v>
      </c>
      <c r="AG2857" s="60" t="s">
        <v>144</v>
      </c>
    </row>
    <row r="2858" spans="30:33" x14ac:dyDescent="0.45">
      <c r="AD2858" s="65">
        <v>2853</v>
      </c>
      <c r="AE2858" s="66" t="s">
        <v>3587</v>
      </c>
      <c r="AF2858" s="65" t="s">
        <v>3582</v>
      </c>
      <c r="AG2858" s="60" t="s">
        <v>144</v>
      </c>
    </row>
    <row r="2859" spans="30:33" x14ac:dyDescent="0.45">
      <c r="AD2859" s="65">
        <v>2854</v>
      </c>
      <c r="AE2859" s="66" t="s">
        <v>3588</v>
      </c>
      <c r="AF2859" s="65" t="s">
        <v>3582</v>
      </c>
      <c r="AG2859" s="60" t="s">
        <v>144</v>
      </c>
    </row>
    <row r="2860" spans="30:33" x14ac:dyDescent="0.45">
      <c r="AD2860" s="65">
        <v>2855</v>
      </c>
      <c r="AE2860" s="66" t="s">
        <v>3589</v>
      </c>
      <c r="AF2860" s="65" t="s">
        <v>3582</v>
      </c>
      <c r="AG2860" s="60" t="s">
        <v>144</v>
      </c>
    </row>
    <row r="2861" spans="30:33" x14ac:dyDescent="0.45">
      <c r="AD2861" s="65">
        <v>2856</v>
      </c>
      <c r="AE2861" s="66" t="s">
        <v>3590</v>
      </c>
      <c r="AF2861" s="65" t="s">
        <v>3582</v>
      </c>
      <c r="AG2861" s="60" t="s">
        <v>144</v>
      </c>
    </row>
    <row r="2862" spans="30:33" x14ac:dyDescent="0.45">
      <c r="AD2862" s="65">
        <v>2857</v>
      </c>
      <c r="AE2862" s="66" t="s">
        <v>3591</v>
      </c>
      <c r="AF2862" s="65" t="s">
        <v>3592</v>
      </c>
      <c r="AG2862" s="60" t="s">
        <v>144</v>
      </c>
    </row>
    <row r="2863" spans="30:33" x14ac:dyDescent="0.45">
      <c r="AD2863" s="65">
        <v>2858</v>
      </c>
      <c r="AE2863" s="66" t="s">
        <v>3593</v>
      </c>
      <c r="AF2863" s="65" t="s">
        <v>3594</v>
      </c>
      <c r="AG2863" s="60" t="s">
        <v>144</v>
      </c>
    </row>
    <row r="2864" spans="30:33" x14ac:dyDescent="0.45">
      <c r="AD2864" s="65">
        <v>2859</v>
      </c>
      <c r="AE2864" s="66" t="s">
        <v>3595</v>
      </c>
      <c r="AF2864" s="65" t="s">
        <v>3594</v>
      </c>
      <c r="AG2864" s="60" t="s">
        <v>144</v>
      </c>
    </row>
    <row r="2865" spans="30:33" x14ac:dyDescent="0.45">
      <c r="AD2865" s="65">
        <v>2860</v>
      </c>
      <c r="AE2865" s="66" t="s">
        <v>3596</v>
      </c>
      <c r="AF2865" s="65" t="s">
        <v>3594</v>
      </c>
      <c r="AG2865" s="60" t="s">
        <v>144</v>
      </c>
    </row>
    <row r="2866" spans="30:33" x14ac:dyDescent="0.45">
      <c r="AD2866" s="65">
        <v>2861</v>
      </c>
      <c r="AE2866" s="66" t="s">
        <v>3597</v>
      </c>
      <c r="AF2866" s="65" t="s">
        <v>3594</v>
      </c>
      <c r="AG2866" s="60" t="s">
        <v>144</v>
      </c>
    </row>
    <row r="2867" spans="30:33" x14ac:dyDescent="0.45">
      <c r="AD2867" s="65">
        <v>2862</v>
      </c>
      <c r="AE2867" s="66" t="s">
        <v>3598</v>
      </c>
      <c r="AF2867" s="65" t="s">
        <v>3599</v>
      </c>
      <c r="AG2867" s="60" t="s">
        <v>144</v>
      </c>
    </row>
    <row r="2868" spans="30:33" x14ac:dyDescent="0.45">
      <c r="AD2868" s="65">
        <v>2863</v>
      </c>
      <c r="AE2868" s="66" t="s">
        <v>3600</v>
      </c>
      <c r="AF2868" s="65" t="s">
        <v>3599</v>
      </c>
      <c r="AG2868" s="60" t="s">
        <v>144</v>
      </c>
    </row>
    <row r="2869" spans="30:33" x14ac:dyDescent="0.45">
      <c r="AD2869" s="65">
        <v>2864</v>
      </c>
      <c r="AE2869" s="66" t="s">
        <v>3601</v>
      </c>
      <c r="AF2869" s="65" t="s">
        <v>3599</v>
      </c>
      <c r="AG2869" s="60" t="s">
        <v>144</v>
      </c>
    </row>
    <row r="2870" spans="30:33" x14ac:dyDescent="0.45">
      <c r="AD2870" s="65">
        <v>2865</v>
      </c>
      <c r="AE2870" s="66" t="s">
        <v>3602</v>
      </c>
      <c r="AF2870" s="65" t="s">
        <v>3599</v>
      </c>
      <c r="AG2870" s="60" t="s">
        <v>144</v>
      </c>
    </row>
    <row r="2871" spans="30:33" x14ac:dyDescent="0.45">
      <c r="AD2871" s="65">
        <v>2866</v>
      </c>
      <c r="AE2871" s="66" t="s">
        <v>3603</v>
      </c>
      <c r="AF2871" s="65" t="s">
        <v>3604</v>
      </c>
      <c r="AG2871" s="60" t="s">
        <v>144</v>
      </c>
    </row>
    <row r="2872" spans="30:33" x14ac:dyDescent="0.45">
      <c r="AD2872" s="65">
        <v>2867</v>
      </c>
      <c r="AE2872" s="66" t="s">
        <v>3605</v>
      </c>
      <c r="AF2872" s="65" t="s">
        <v>3606</v>
      </c>
      <c r="AG2872" s="60" t="s">
        <v>144</v>
      </c>
    </row>
    <row r="2873" spans="30:33" x14ac:dyDescent="0.45">
      <c r="AD2873" s="65">
        <v>2868</v>
      </c>
      <c r="AE2873" s="66" t="s">
        <v>3607</v>
      </c>
      <c r="AF2873" s="65" t="s">
        <v>3608</v>
      </c>
      <c r="AG2873" s="60" t="s">
        <v>144</v>
      </c>
    </row>
    <row r="2874" spans="30:33" x14ac:dyDescent="0.45">
      <c r="AD2874" s="65">
        <v>2869</v>
      </c>
      <c r="AE2874" s="66" t="s">
        <v>3609</v>
      </c>
      <c r="AF2874" s="65" t="s">
        <v>3610</v>
      </c>
      <c r="AG2874" s="60" t="s">
        <v>144</v>
      </c>
    </row>
    <row r="2875" spans="30:33" x14ac:dyDescent="0.45">
      <c r="AD2875" s="65">
        <v>2870</v>
      </c>
      <c r="AE2875" s="66" t="s">
        <v>3611</v>
      </c>
      <c r="AF2875" s="65" t="s">
        <v>3610</v>
      </c>
      <c r="AG2875" s="60" t="s">
        <v>144</v>
      </c>
    </row>
    <row r="2876" spans="30:33" x14ac:dyDescent="0.45">
      <c r="AD2876" s="65">
        <v>2871</v>
      </c>
      <c r="AE2876" s="66" t="s">
        <v>3612</v>
      </c>
      <c r="AF2876" s="65" t="s">
        <v>3613</v>
      </c>
      <c r="AG2876" s="60" t="s">
        <v>144</v>
      </c>
    </row>
    <row r="2877" spans="30:33" x14ac:dyDescent="0.45">
      <c r="AD2877" s="65">
        <v>2872</v>
      </c>
      <c r="AE2877" s="66" t="s">
        <v>3614</v>
      </c>
      <c r="AF2877" s="65" t="s">
        <v>3615</v>
      </c>
      <c r="AG2877" s="60" t="s">
        <v>144</v>
      </c>
    </row>
    <row r="2878" spans="30:33" x14ac:dyDescent="0.45">
      <c r="AD2878" s="65">
        <v>2873</v>
      </c>
      <c r="AE2878" s="66" t="s">
        <v>3616</v>
      </c>
      <c r="AF2878" s="65" t="s">
        <v>3617</v>
      </c>
      <c r="AG2878" s="60" t="s">
        <v>144</v>
      </c>
    </row>
    <row r="2879" spans="30:33" x14ac:dyDescent="0.45">
      <c r="AD2879" s="65">
        <v>2874</v>
      </c>
      <c r="AE2879" s="66" t="s">
        <v>3618</v>
      </c>
      <c r="AF2879" s="65" t="s">
        <v>3619</v>
      </c>
      <c r="AG2879" s="60" t="s">
        <v>144</v>
      </c>
    </row>
    <row r="2880" spans="30:33" x14ac:dyDescent="0.45">
      <c r="AD2880" s="65">
        <v>2875</v>
      </c>
      <c r="AE2880" s="66" t="s">
        <v>3620</v>
      </c>
      <c r="AF2880" s="65" t="s">
        <v>3619</v>
      </c>
      <c r="AG2880" s="60" t="s">
        <v>144</v>
      </c>
    </row>
    <row r="2881" spans="30:33" x14ac:dyDescent="0.45">
      <c r="AD2881" s="65">
        <v>2876</v>
      </c>
      <c r="AE2881" s="66" t="s">
        <v>3621</v>
      </c>
      <c r="AF2881" s="65" t="s">
        <v>3619</v>
      </c>
      <c r="AG2881" s="60" t="s">
        <v>144</v>
      </c>
    </row>
    <row r="2882" spans="30:33" x14ac:dyDescent="0.45">
      <c r="AD2882" s="65">
        <v>2877</v>
      </c>
      <c r="AE2882" s="66" t="s">
        <v>3622</v>
      </c>
      <c r="AF2882" s="65" t="s">
        <v>3623</v>
      </c>
      <c r="AG2882" s="60" t="s">
        <v>144</v>
      </c>
    </row>
    <row r="2883" spans="30:33" x14ac:dyDescent="0.45">
      <c r="AD2883" s="65">
        <v>2878</v>
      </c>
      <c r="AE2883" s="66" t="s">
        <v>3624</v>
      </c>
      <c r="AF2883" s="65" t="s">
        <v>3623</v>
      </c>
      <c r="AG2883" s="60" t="s">
        <v>144</v>
      </c>
    </row>
    <row r="2884" spans="30:33" x14ac:dyDescent="0.45">
      <c r="AD2884" s="65">
        <v>2879</v>
      </c>
      <c r="AE2884" s="66" t="s">
        <v>3625</v>
      </c>
      <c r="AF2884" s="65" t="s">
        <v>3626</v>
      </c>
      <c r="AG2884" s="60" t="s">
        <v>144</v>
      </c>
    </row>
    <row r="2885" spans="30:33" x14ac:dyDescent="0.45">
      <c r="AD2885" s="65">
        <v>2880</v>
      </c>
      <c r="AE2885" s="66" t="s">
        <v>3627</v>
      </c>
      <c r="AF2885" s="65" t="s">
        <v>3628</v>
      </c>
      <c r="AG2885" s="60" t="s">
        <v>144</v>
      </c>
    </row>
    <row r="2886" spans="30:33" x14ac:dyDescent="0.45">
      <c r="AD2886" s="65">
        <v>2881</v>
      </c>
      <c r="AE2886" s="66" t="s">
        <v>3629</v>
      </c>
      <c r="AF2886" s="65" t="s">
        <v>3628</v>
      </c>
      <c r="AG2886" s="60" t="s">
        <v>144</v>
      </c>
    </row>
    <row r="2887" spans="30:33" x14ac:dyDescent="0.45">
      <c r="AD2887" s="65">
        <v>2882</v>
      </c>
      <c r="AE2887" s="66" t="s">
        <v>3630</v>
      </c>
      <c r="AF2887" s="65" t="s">
        <v>3628</v>
      </c>
      <c r="AG2887" s="60" t="s">
        <v>144</v>
      </c>
    </row>
    <row r="2888" spans="30:33" x14ac:dyDescent="0.45">
      <c r="AD2888" s="65">
        <v>2883</v>
      </c>
      <c r="AE2888" s="66" t="s">
        <v>3631</v>
      </c>
      <c r="AF2888" s="65" t="s">
        <v>3628</v>
      </c>
      <c r="AG2888" s="60" t="s">
        <v>144</v>
      </c>
    </row>
    <row r="2889" spans="30:33" x14ac:dyDescent="0.45">
      <c r="AD2889" s="65">
        <v>2884</v>
      </c>
      <c r="AE2889" s="66" t="s">
        <v>3632</v>
      </c>
      <c r="AF2889" s="65" t="s">
        <v>3633</v>
      </c>
      <c r="AG2889" s="60" t="s">
        <v>144</v>
      </c>
    </row>
    <row r="2890" spans="30:33" x14ac:dyDescent="0.45">
      <c r="AD2890" s="65">
        <v>2885</v>
      </c>
      <c r="AE2890" s="66" t="s">
        <v>3634</v>
      </c>
      <c r="AF2890" s="65" t="s">
        <v>3635</v>
      </c>
      <c r="AG2890" s="60" t="s">
        <v>144</v>
      </c>
    </row>
    <row r="2891" spans="30:33" x14ac:dyDescent="0.45">
      <c r="AD2891" s="65">
        <v>2886</v>
      </c>
      <c r="AE2891" s="66" t="s">
        <v>3636</v>
      </c>
      <c r="AF2891" s="65" t="s">
        <v>3635</v>
      </c>
      <c r="AG2891" s="60" t="s">
        <v>144</v>
      </c>
    </row>
    <row r="2892" spans="30:33" x14ac:dyDescent="0.45">
      <c r="AD2892" s="65">
        <v>2887</v>
      </c>
      <c r="AE2892" s="66" t="s">
        <v>3637</v>
      </c>
      <c r="AF2892" s="65" t="s">
        <v>3635</v>
      </c>
      <c r="AG2892" s="60" t="s">
        <v>144</v>
      </c>
    </row>
    <row r="2893" spans="30:33" x14ac:dyDescent="0.45">
      <c r="AD2893" s="65">
        <v>2888</v>
      </c>
      <c r="AE2893" s="66" t="s">
        <v>3638</v>
      </c>
      <c r="AF2893" s="65" t="s">
        <v>3639</v>
      </c>
      <c r="AG2893" s="60" t="s">
        <v>144</v>
      </c>
    </row>
    <row r="2894" spans="30:33" x14ac:dyDescent="0.45">
      <c r="AD2894" s="65">
        <v>2889</v>
      </c>
      <c r="AE2894" s="66" t="s">
        <v>3640</v>
      </c>
      <c r="AF2894" s="65" t="s">
        <v>3641</v>
      </c>
      <c r="AG2894" s="60" t="s">
        <v>144</v>
      </c>
    </row>
    <row r="2895" spans="30:33" x14ac:dyDescent="0.45">
      <c r="AD2895" s="65">
        <v>2890</v>
      </c>
      <c r="AE2895" s="66" t="s">
        <v>3642</v>
      </c>
      <c r="AF2895" s="65" t="s">
        <v>3643</v>
      </c>
      <c r="AG2895" s="60" t="s">
        <v>144</v>
      </c>
    </row>
    <row r="2896" spans="30:33" x14ac:dyDescent="0.45">
      <c r="AD2896" s="65">
        <v>2891</v>
      </c>
      <c r="AE2896" s="66" t="s">
        <v>3644</v>
      </c>
      <c r="AF2896" s="65" t="s">
        <v>3645</v>
      </c>
      <c r="AG2896" s="60" t="s">
        <v>144</v>
      </c>
    </row>
    <row r="2897" spans="30:33" x14ac:dyDescent="0.45">
      <c r="AD2897" s="65">
        <v>2892</v>
      </c>
      <c r="AE2897" s="66" t="s">
        <v>3646</v>
      </c>
      <c r="AF2897" s="65" t="s">
        <v>3645</v>
      </c>
      <c r="AG2897" s="60" t="s">
        <v>144</v>
      </c>
    </row>
    <row r="2898" spans="30:33" x14ac:dyDescent="0.45">
      <c r="AD2898" s="65">
        <v>2893</v>
      </c>
      <c r="AE2898" s="66" t="s">
        <v>3647</v>
      </c>
      <c r="AF2898" s="65" t="s">
        <v>3645</v>
      </c>
      <c r="AG2898" s="60" t="s">
        <v>144</v>
      </c>
    </row>
    <row r="2899" spans="30:33" x14ac:dyDescent="0.45">
      <c r="AD2899" s="65">
        <v>2894</v>
      </c>
      <c r="AE2899" s="66" t="s">
        <v>3648</v>
      </c>
      <c r="AF2899" s="65" t="s">
        <v>3645</v>
      </c>
      <c r="AG2899" s="60" t="s">
        <v>144</v>
      </c>
    </row>
    <row r="2900" spans="30:33" x14ac:dyDescent="0.45">
      <c r="AD2900" s="65">
        <v>2895</v>
      </c>
      <c r="AE2900" s="66" t="s">
        <v>3649</v>
      </c>
      <c r="AF2900" s="65" t="s">
        <v>3650</v>
      </c>
      <c r="AG2900" s="60" t="s">
        <v>144</v>
      </c>
    </row>
    <row r="2901" spans="30:33" x14ac:dyDescent="0.45">
      <c r="AD2901" s="65">
        <v>2896</v>
      </c>
      <c r="AE2901" s="66" t="s">
        <v>3651</v>
      </c>
      <c r="AF2901" s="65" t="s">
        <v>3652</v>
      </c>
      <c r="AG2901" s="60" t="s">
        <v>144</v>
      </c>
    </row>
    <row r="2902" spans="30:33" x14ac:dyDescent="0.45">
      <c r="AD2902" s="65">
        <v>2897</v>
      </c>
      <c r="AE2902" s="66" t="s">
        <v>3653</v>
      </c>
      <c r="AF2902" s="65" t="s">
        <v>3652</v>
      </c>
      <c r="AG2902" s="60" t="s">
        <v>144</v>
      </c>
    </row>
    <row r="2903" spans="30:33" x14ac:dyDescent="0.45">
      <c r="AD2903" s="65">
        <v>2898</v>
      </c>
      <c r="AE2903" s="66" t="s">
        <v>3654</v>
      </c>
      <c r="AF2903" s="65" t="s">
        <v>3652</v>
      </c>
      <c r="AG2903" s="60" t="s">
        <v>144</v>
      </c>
    </row>
    <row r="2904" spans="30:33" x14ac:dyDescent="0.45">
      <c r="AD2904" s="65">
        <v>2899</v>
      </c>
      <c r="AE2904" s="66" t="s">
        <v>3655</v>
      </c>
      <c r="AF2904" s="65" t="s">
        <v>3652</v>
      </c>
      <c r="AG2904" s="60" t="s">
        <v>144</v>
      </c>
    </row>
    <row r="2905" spans="30:33" x14ac:dyDescent="0.45">
      <c r="AD2905" s="65">
        <v>2900</v>
      </c>
      <c r="AE2905" s="66" t="s">
        <v>3656</v>
      </c>
      <c r="AF2905" s="65" t="s">
        <v>3652</v>
      </c>
      <c r="AG2905" s="60" t="s">
        <v>144</v>
      </c>
    </row>
    <row r="2906" spans="30:33" x14ac:dyDescent="0.45">
      <c r="AD2906" s="65">
        <v>2901</v>
      </c>
      <c r="AE2906" s="66" t="s">
        <v>3657</v>
      </c>
      <c r="AF2906" s="65" t="s">
        <v>3658</v>
      </c>
      <c r="AG2906" s="60" t="s">
        <v>144</v>
      </c>
    </row>
    <row r="2907" spans="30:33" x14ac:dyDescent="0.45">
      <c r="AD2907" s="65">
        <v>2902</v>
      </c>
      <c r="AE2907" s="66" t="s">
        <v>3659</v>
      </c>
      <c r="AF2907" s="65" t="s">
        <v>3658</v>
      </c>
      <c r="AG2907" s="60" t="s">
        <v>144</v>
      </c>
    </row>
    <row r="2908" spans="30:33" x14ac:dyDescent="0.45">
      <c r="AD2908" s="65">
        <v>2903</v>
      </c>
      <c r="AE2908" s="66" t="s">
        <v>3660</v>
      </c>
      <c r="AF2908" s="65" t="s">
        <v>3658</v>
      </c>
      <c r="AG2908" s="60" t="s">
        <v>144</v>
      </c>
    </row>
    <row r="2909" spans="30:33" x14ac:dyDescent="0.45">
      <c r="AD2909" s="65">
        <v>2904</v>
      </c>
      <c r="AE2909" s="66" t="s">
        <v>3661</v>
      </c>
      <c r="AF2909" s="65" t="s">
        <v>3658</v>
      </c>
      <c r="AG2909" s="60" t="s">
        <v>144</v>
      </c>
    </row>
    <row r="2910" spans="30:33" x14ac:dyDescent="0.45">
      <c r="AD2910" s="65">
        <v>2905</v>
      </c>
      <c r="AE2910" s="66" t="s">
        <v>3662</v>
      </c>
      <c r="AF2910" s="65" t="s">
        <v>3658</v>
      </c>
      <c r="AG2910" s="60" t="s">
        <v>144</v>
      </c>
    </row>
    <row r="2911" spans="30:33" x14ac:dyDescent="0.45">
      <c r="AD2911" s="65">
        <v>2906</v>
      </c>
      <c r="AE2911" s="66" t="s">
        <v>3663</v>
      </c>
      <c r="AF2911" s="65" t="s">
        <v>3658</v>
      </c>
      <c r="AG2911" s="60" t="s">
        <v>144</v>
      </c>
    </row>
    <row r="2912" spans="30:33" x14ac:dyDescent="0.45">
      <c r="AD2912" s="65">
        <v>2907</v>
      </c>
      <c r="AE2912" s="66" t="s">
        <v>3664</v>
      </c>
      <c r="AF2912" s="65" t="s">
        <v>3658</v>
      </c>
      <c r="AG2912" s="60" t="s">
        <v>144</v>
      </c>
    </row>
    <row r="2913" spans="30:33" x14ac:dyDescent="0.45">
      <c r="AD2913" s="65">
        <v>2908</v>
      </c>
      <c r="AE2913" s="66" t="s">
        <v>3665</v>
      </c>
      <c r="AF2913" s="65" t="s">
        <v>3658</v>
      </c>
      <c r="AG2913" s="60" t="s">
        <v>144</v>
      </c>
    </row>
    <row r="2914" spans="30:33" x14ac:dyDescent="0.45">
      <c r="AD2914" s="65">
        <v>2909</v>
      </c>
      <c r="AE2914" s="66" t="s">
        <v>3666</v>
      </c>
      <c r="AF2914" s="65" t="s">
        <v>3667</v>
      </c>
      <c r="AG2914" s="60" t="s">
        <v>144</v>
      </c>
    </row>
    <row r="2915" spans="30:33" x14ac:dyDescent="0.45">
      <c r="AD2915" s="65">
        <v>2910</v>
      </c>
      <c r="AE2915" s="66" t="s">
        <v>3668</v>
      </c>
      <c r="AF2915" s="65" t="s">
        <v>3667</v>
      </c>
      <c r="AG2915" s="60" t="s">
        <v>144</v>
      </c>
    </row>
    <row r="2916" spans="30:33" x14ac:dyDescent="0.45">
      <c r="AD2916" s="65">
        <v>2911</v>
      </c>
      <c r="AE2916" s="66" t="s">
        <v>3669</v>
      </c>
      <c r="AF2916" s="65" t="s">
        <v>3667</v>
      </c>
      <c r="AG2916" s="60" t="s">
        <v>144</v>
      </c>
    </row>
    <row r="2917" spans="30:33" x14ac:dyDescent="0.45">
      <c r="AD2917" s="65">
        <v>2912</v>
      </c>
      <c r="AE2917" s="66" t="s">
        <v>3670</v>
      </c>
      <c r="AF2917" s="65" t="s">
        <v>3667</v>
      </c>
      <c r="AG2917" s="60" t="s">
        <v>144</v>
      </c>
    </row>
    <row r="2918" spans="30:33" x14ac:dyDescent="0.45">
      <c r="AD2918" s="65">
        <v>2913</v>
      </c>
      <c r="AE2918" s="66" t="s">
        <v>3671</v>
      </c>
      <c r="AF2918" s="65" t="s">
        <v>3667</v>
      </c>
      <c r="AG2918" s="60" t="s">
        <v>144</v>
      </c>
    </row>
    <row r="2919" spans="30:33" x14ac:dyDescent="0.45">
      <c r="AD2919" s="65">
        <v>2914</v>
      </c>
      <c r="AE2919" s="66" t="s">
        <v>3672</v>
      </c>
      <c r="AF2919" s="65" t="s">
        <v>3667</v>
      </c>
      <c r="AG2919" s="60" t="s">
        <v>144</v>
      </c>
    </row>
    <row r="2920" spans="30:33" x14ac:dyDescent="0.45">
      <c r="AD2920" s="65">
        <v>2915</v>
      </c>
      <c r="AE2920" s="66" t="s">
        <v>3673</v>
      </c>
      <c r="AF2920" s="65" t="s">
        <v>3667</v>
      </c>
      <c r="AG2920" s="60" t="s">
        <v>144</v>
      </c>
    </row>
    <row r="2921" spans="30:33" x14ac:dyDescent="0.45">
      <c r="AD2921" s="65">
        <v>2916</v>
      </c>
      <c r="AE2921" s="66" t="s">
        <v>3674</v>
      </c>
      <c r="AF2921" s="65" t="s">
        <v>3667</v>
      </c>
      <c r="AG2921" s="60" t="s">
        <v>144</v>
      </c>
    </row>
    <row r="2922" spans="30:33" x14ac:dyDescent="0.45">
      <c r="AD2922" s="65">
        <v>2917</v>
      </c>
      <c r="AE2922" s="66" t="s">
        <v>3675</v>
      </c>
      <c r="AF2922" s="65" t="s">
        <v>3667</v>
      </c>
      <c r="AG2922" s="60" t="s">
        <v>144</v>
      </c>
    </row>
    <row r="2923" spans="30:33" x14ac:dyDescent="0.45">
      <c r="AD2923" s="65">
        <v>2918</v>
      </c>
      <c r="AE2923" s="66" t="s">
        <v>3676</v>
      </c>
      <c r="AF2923" s="65" t="s">
        <v>3667</v>
      </c>
      <c r="AG2923" s="60" t="s">
        <v>144</v>
      </c>
    </row>
    <row r="2924" spans="30:33" x14ac:dyDescent="0.45">
      <c r="AD2924" s="65">
        <v>2919</v>
      </c>
      <c r="AE2924" s="66" t="s">
        <v>3677</v>
      </c>
      <c r="AF2924" s="65" t="s">
        <v>3667</v>
      </c>
      <c r="AG2924" s="60" t="s">
        <v>144</v>
      </c>
    </row>
    <row r="2925" spans="30:33" x14ac:dyDescent="0.45">
      <c r="AD2925" s="65">
        <v>2920</v>
      </c>
      <c r="AE2925" s="66" t="s">
        <v>3678</v>
      </c>
      <c r="AF2925" s="65" t="s">
        <v>3667</v>
      </c>
      <c r="AG2925" s="60" t="s">
        <v>144</v>
      </c>
    </row>
    <row r="2926" spans="30:33" x14ac:dyDescent="0.45">
      <c r="AD2926" s="65">
        <v>2921</v>
      </c>
      <c r="AE2926" s="66" t="s">
        <v>3679</v>
      </c>
      <c r="AF2926" s="65" t="s">
        <v>3667</v>
      </c>
      <c r="AG2926" s="60" t="s">
        <v>144</v>
      </c>
    </row>
    <row r="2927" spans="30:33" x14ac:dyDescent="0.45">
      <c r="AD2927" s="65">
        <v>2922</v>
      </c>
      <c r="AE2927" s="66" t="s">
        <v>3680</v>
      </c>
      <c r="AF2927" s="65" t="s">
        <v>3667</v>
      </c>
      <c r="AG2927" s="60" t="s">
        <v>144</v>
      </c>
    </row>
    <row r="2928" spans="30:33" x14ac:dyDescent="0.45">
      <c r="AD2928" s="65">
        <v>2923</v>
      </c>
      <c r="AE2928" s="66" t="s">
        <v>3681</v>
      </c>
      <c r="AF2928" s="65" t="s">
        <v>3682</v>
      </c>
      <c r="AG2928" s="60" t="s">
        <v>144</v>
      </c>
    </row>
    <row r="2929" spans="30:33" x14ac:dyDescent="0.45">
      <c r="AD2929" s="65">
        <v>2924</v>
      </c>
      <c r="AE2929" s="66" t="s">
        <v>3683</v>
      </c>
      <c r="AF2929" s="65" t="s">
        <v>3684</v>
      </c>
      <c r="AG2929" s="60" t="s">
        <v>144</v>
      </c>
    </row>
    <row r="2930" spans="30:33" x14ac:dyDescent="0.45">
      <c r="AD2930" s="65">
        <v>2925</v>
      </c>
      <c r="AE2930" s="66" t="s">
        <v>3685</v>
      </c>
      <c r="AF2930" s="65" t="s">
        <v>3684</v>
      </c>
      <c r="AG2930" s="60" t="s">
        <v>144</v>
      </c>
    </row>
    <row r="2931" spans="30:33" x14ac:dyDescent="0.45">
      <c r="AD2931" s="65">
        <v>2926</v>
      </c>
      <c r="AE2931" s="66" t="s">
        <v>3686</v>
      </c>
      <c r="AF2931" s="65" t="s">
        <v>3684</v>
      </c>
      <c r="AG2931" s="60" t="s">
        <v>144</v>
      </c>
    </row>
    <row r="2932" spans="30:33" x14ac:dyDescent="0.45">
      <c r="AD2932" s="65">
        <v>2927</v>
      </c>
      <c r="AE2932" s="66" t="s">
        <v>3687</v>
      </c>
      <c r="AF2932" s="65" t="s">
        <v>3684</v>
      </c>
      <c r="AG2932" s="60" t="s">
        <v>144</v>
      </c>
    </row>
    <row r="2933" spans="30:33" x14ac:dyDescent="0.45">
      <c r="AD2933" s="65">
        <v>2928</v>
      </c>
      <c r="AE2933" s="66" t="s">
        <v>3688</v>
      </c>
      <c r="AF2933" s="65" t="s">
        <v>3684</v>
      </c>
      <c r="AG2933" s="60" t="s">
        <v>144</v>
      </c>
    </row>
    <row r="2934" spans="30:33" x14ac:dyDescent="0.45">
      <c r="AD2934" s="65">
        <v>2929</v>
      </c>
      <c r="AE2934" s="66" t="s">
        <v>3689</v>
      </c>
      <c r="AF2934" s="65" t="s">
        <v>3684</v>
      </c>
      <c r="AG2934" s="60" t="s">
        <v>144</v>
      </c>
    </row>
    <row r="2935" spans="30:33" x14ac:dyDescent="0.45">
      <c r="AD2935" s="65">
        <v>2930</v>
      </c>
      <c r="AE2935" s="66" t="s">
        <v>3690</v>
      </c>
      <c r="AF2935" s="65" t="s">
        <v>3684</v>
      </c>
      <c r="AG2935" s="60" t="s">
        <v>144</v>
      </c>
    </row>
    <row r="2936" spans="30:33" x14ac:dyDescent="0.45">
      <c r="AD2936" s="65">
        <v>2931</v>
      </c>
      <c r="AE2936" s="66" t="s">
        <v>3691</v>
      </c>
      <c r="AF2936" s="65" t="s">
        <v>3684</v>
      </c>
      <c r="AG2936" s="60" t="s">
        <v>144</v>
      </c>
    </row>
    <row r="2937" spans="30:33" x14ac:dyDescent="0.45">
      <c r="AD2937" s="65">
        <v>2932</v>
      </c>
      <c r="AE2937" s="66" t="s">
        <v>3692</v>
      </c>
      <c r="AF2937" s="65" t="s">
        <v>3684</v>
      </c>
      <c r="AG2937" s="60" t="s">
        <v>144</v>
      </c>
    </row>
    <row r="2938" spans="30:33" x14ac:dyDescent="0.45">
      <c r="AD2938" s="65">
        <v>2933</v>
      </c>
      <c r="AE2938" s="66" t="s">
        <v>1430</v>
      </c>
      <c r="AF2938" s="65" t="s">
        <v>3693</v>
      </c>
      <c r="AG2938" s="60" t="s">
        <v>144</v>
      </c>
    </row>
    <row r="2939" spans="30:33" x14ac:dyDescent="0.45">
      <c r="AD2939" s="65">
        <v>2934</v>
      </c>
      <c r="AE2939" s="66" t="s">
        <v>3694</v>
      </c>
      <c r="AF2939" s="65" t="s">
        <v>3695</v>
      </c>
      <c r="AG2939" s="60" t="s">
        <v>144</v>
      </c>
    </row>
    <row r="2940" spans="30:33" x14ac:dyDescent="0.45">
      <c r="AD2940" s="65">
        <v>2935</v>
      </c>
      <c r="AE2940" s="66" t="s">
        <v>3696</v>
      </c>
      <c r="AF2940" s="65" t="s">
        <v>3695</v>
      </c>
      <c r="AG2940" s="60" t="s">
        <v>144</v>
      </c>
    </row>
    <row r="2941" spans="30:33" x14ac:dyDescent="0.45">
      <c r="AD2941" s="65">
        <v>2936</v>
      </c>
      <c r="AE2941" s="66" t="s">
        <v>3697</v>
      </c>
      <c r="AF2941" s="65" t="s">
        <v>3695</v>
      </c>
      <c r="AG2941" s="60" t="s">
        <v>144</v>
      </c>
    </row>
    <row r="2942" spans="30:33" x14ac:dyDescent="0.45">
      <c r="AD2942" s="65">
        <v>2937</v>
      </c>
      <c r="AE2942" s="66" t="s">
        <v>3698</v>
      </c>
      <c r="AF2942" s="65" t="s">
        <v>3699</v>
      </c>
      <c r="AG2942" s="60" t="s">
        <v>144</v>
      </c>
    </row>
    <row r="2943" spans="30:33" x14ac:dyDescent="0.45">
      <c r="AD2943" s="65">
        <v>2938</v>
      </c>
      <c r="AE2943" s="66" t="s">
        <v>3700</v>
      </c>
      <c r="AF2943" s="65" t="s">
        <v>3699</v>
      </c>
      <c r="AG2943" s="60" t="s">
        <v>144</v>
      </c>
    </row>
    <row r="2944" spans="30:33" x14ac:dyDescent="0.45">
      <c r="AD2944" s="65">
        <v>2939</v>
      </c>
      <c r="AE2944" s="66" t="s">
        <v>3701</v>
      </c>
      <c r="AF2944" s="65" t="s">
        <v>3699</v>
      </c>
      <c r="AG2944" s="60" t="s">
        <v>144</v>
      </c>
    </row>
    <row r="2945" spans="30:33" x14ac:dyDescent="0.45">
      <c r="AD2945" s="65">
        <v>2940</v>
      </c>
      <c r="AE2945" s="66" t="s">
        <v>3702</v>
      </c>
      <c r="AF2945" s="65" t="s">
        <v>3699</v>
      </c>
      <c r="AG2945" s="60" t="s">
        <v>144</v>
      </c>
    </row>
    <row r="2946" spans="30:33" x14ac:dyDescent="0.45">
      <c r="AD2946" s="65">
        <v>2941</v>
      </c>
      <c r="AE2946" s="66" t="s">
        <v>3703</v>
      </c>
      <c r="AF2946" s="65" t="s">
        <v>3704</v>
      </c>
      <c r="AG2946" s="60" t="s">
        <v>144</v>
      </c>
    </row>
    <row r="2947" spans="30:33" x14ac:dyDescent="0.45">
      <c r="AD2947" s="65">
        <v>2942</v>
      </c>
      <c r="AE2947" s="66" t="s">
        <v>3705</v>
      </c>
      <c r="AF2947" s="65" t="s">
        <v>3704</v>
      </c>
      <c r="AG2947" s="60" t="s">
        <v>144</v>
      </c>
    </row>
    <row r="2948" spans="30:33" x14ac:dyDescent="0.45">
      <c r="AD2948" s="65">
        <v>2943</v>
      </c>
      <c r="AE2948" s="66" t="s">
        <v>3706</v>
      </c>
      <c r="AF2948" s="65" t="s">
        <v>3704</v>
      </c>
      <c r="AG2948" s="60" t="s">
        <v>144</v>
      </c>
    </row>
    <row r="2949" spans="30:33" x14ac:dyDescent="0.45">
      <c r="AD2949" s="65">
        <v>2944</v>
      </c>
      <c r="AE2949" s="66" t="s">
        <v>3707</v>
      </c>
      <c r="AF2949" s="65" t="s">
        <v>3704</v>
      </c>
      <c r="AG2949" s="60" t="s">
        <v>144</v>
      </c>
    </row>
    <row r="2950" spans="30:33" x14ac:dyDescent="0.45">
      <c r="AD2950" s="65">
        <v>2945</v>
      </c>
      <c r="AE2950" s="66" t="s">
        <v>3708</v>
      </c>
      <c r="AF2950" s="65" t="s">
        <v>3704</v>
      </c>
      <c r="AG2950" s="60" t="s">
        <v>144</v>
      </c>
    </row>
    <row r="2951" spans="30:33" x14ac:dyDescent="0.45">
      <c r="AD2951" s="65">
        <v>2946</v>
      </c>
      <c r="AE2951" s="66" t="s">
        <v>3709</v>
      </c>
      <c r="AF2951" s="65" t="s">
        <v>3704</v>
      </c>
      <c r="AG2951" s="60" t="s">
        <v>144</v>
      </c>
    </row>
    <row r="2952" spans="30:33" x14ac:dyDescent="0.45">
      <c r="AD2952" s="65">
        <v>2947</v>
      </c>
      <c r="AE2952" s="66" t="s">
        <v>3710</v>
      </c>
      <c r="AF2952" s="65" t="s">
        <v>3704</v>
      </c>
      <c r="AG2952" s="60" t="s">
        <v>144</v>
      </c>
    </row>
    <row r="2953" spans="30:33" x14ac:dyDescent="0.45">
      <c r="AD2953" s="65">
        <v>2948</v>
      </c>
      <c r="AE2953" s="66" t="s">
        <v>3711</v>
      </c>
      <c r="AF2953" s="65" t="s">
        <v>3704</v>
      </c>
      <c r="AG2953" s="60" t="s">
        <v>144</v>
      </c>
    </row>
    <row r="2954" spans="30:33" x14ac:dyDescent="0.45">
      <c r="AD2954" s="65">
        <v>2949</v>
      </c>
      <c r="AE2954" s="66" t="s">
        <v>3712</v>
      </c>
      <c r="AF2954" s="65" t="s">
        <v>3704</v>
      </c>
      <c r="AG2954" s="60" t="s">
        <v>144</v>
      </c>
    </row>
    <row r="2955" spans="30:33" x14ac:dyDescent="0.45">
      <c r="AD2955" s="65">
        <v>2950</v>
      </c>
      <c r="AE2955" s="66" t="s">
        <v>3713</v>
      </c>
      <c r="AF2955" s="65" t="s">
        <v>3704</v>
      </c>
      <c r="AG2955" s="60" t="s">
        <v>144</v>
      </c>
    </row>
    <row r="2956" spans="30:33" x14ac:dyDescent="0.45">
      <c r="AD2956" s="65">
        <v>2951</v>
      </c>
      <c r="AE2956" s="66" t="s">
        <v>3714</v>
      </c>
      <c r="AF2956" s="65" t="s">
        <v>3704</v>
      </c>
      <c r="AG2956" s="60" t="s">
        <v>144</v>
      </c>
    </row>
    <row r="2957" spans="30:33" x14ac:dyDescent="0.45">
      <c r="AD2957" s="65">
        <v>2952</v>
      </c>
      <c r="AE2957" s="66" t="s">
        <v>3715</v>
      </c>
      <c r="AF2957" s="65" t="s">
        <v>3704</v>
      </c>
      <c r="AG2957" s="60" t="s">
        <v>144</v>
      </c>
    </row>
    <row r="2958" spans="30:33" x14ac:dyDescent="0.45">
      <c r="AD2958" s="65">
        <v>2953</v>
      </c>
      <c r="AE2958" s="66" t="s">
        <v>3716</v>
      </c>
      <c r="AF2958" s="65" t="s">
        <v>3717</v>
      </c>
      <c r="AG2958" s="60" t="s">
        <v>144</v>
      </c>
    </row>
    <row r="2959" spans="30:33" x14ac:dyDescent="0.45">
      <c r="AD2959" s="65">
        <v>2954</v>
      </c>
      <c r="AE2959" s="66" t="s">
        <v>3718</v>
      </c>
      <c r="AF2959" s="65" t="s">
        <v>3717</v>
      </c>
      <c r="AG2959" s="60" t="s">
        <v>144</v>
      </c>
    </row>
    <row r="2960" spans="30:33" x14ac:dyDescent="0.45">
      <c r="AD2960" s="65">
        <v>2955</v>
      </c>
      <c r="AE2960" s="66" t="s">
        <v>3719</v>
      </c>
      <c r="AF2960" s="65" t="s">
        <v>3717</v>
      </c>
      <c r="AG2960" s="60" t="s">
        <v>144</v>
      </c>
    </row>
    <row r="2961" spans="30:33" x14ac:dyDescent="0.45">
      <c r="AD2961" s="65">
        <v>2956</v>
      </c>
      <c r="AE2961" s="66" t="s">
        <v>3720</v>
      </c>
      <c r="AF2961" s="65" t="s">
        <v>3717</v>
      </c>
      <c r="AG2961" s="60" t="s">
        <v>144</v>
      </c>
    </row>
    <row r="2962" spans="30:33" x14ac:dyDescent="0.45">
      <c r="AD2962" s="65">
        <v>2957</v>
      </c>
      <c r="AE2962" s="66" t="s">
        <v>3721</v>
      </c>
      <c r="AF2962" s="65" t="s">
        <v>3717</v>
      </c>
      <c r="AG2962" s="60" t="s">
        <v>144</v>
      </c>
    </row>
    <row r="2963" spans="30:33" x14ac:dyDescent="0.45">
      <c r="AD2963" s="65">
        <v>2958</v>
      </c>
      <c r="AE2963" s="66" t="s">
        <v>3722</v>
      </c>
      <c r="AF2963" s="65" t="s">
        <v>3717</v>
      </c>
      <c r="AG2963" s="60" t="s">
        <v>144</v>
      </c>
    </row>
    <row r="2964" spans="30:33" x14ac:dyDescent="0.45">
      <c r="AD2964" s="65">
        <v>2959</v>
      </c>
      <c r="AE2964" s="66" t="s">
        <v>3723</v>
      </c>
      <c r="AF2964" s="65" t="s">
        <v>3724</v>
      </c>
      <c r="AG2964" s="60" t="s">
        <v>144</v>
      </c>
    </row>
    <row r="2965" spans="30:33" x14ac:dyDescent="0.45">
      <c r="AD2965" s="65">
        <v>2960</v>
      </c>
      <c r="AE2965" s="66" t="s">
        <v>3725</v>
      </c>
      <c r="AF2965" s="65" t="s">
        <v>3726</v>
      </c>
      <c r="AG2965" s="60" t="s">
        <v>144</v>
      </c>
    </row>
    <row r="2966" spans="30:33" x14ac:dyDescent="0.45">
      <c r="AD2966" s="65">
        <v>2961</v>
      </c>
      <c r="AE2966" s="66" t="s">
        <v>3727</v>
      </c>
      <c r="AF2966" s="65" t="s">
        <v>3728</v>
      </c>
      <c r="AG2966" s="60" t="s">
        <v>144</v>
      </c>
    </row>
    <row r="2967" spans="30:33" x14ac:dyDescent="0.45">
      <c r="AD2967" s="65">
        <v>2962</v>
      </c>
      <c r="AE2967" s="66" t="s">
        <v>3729</v>
      </c>
      <c r="AF2967" s="65" t="s">
        <v>3728</v>
      </c>
      <c r="AG2967" s="60" t="s">
        <v>144</v>
      </c>
    </row>
    <row r="2968" spans="30:33" x14ac:dyDescent="0.45">
      <c r="AD2968" s="65">
        <v>2963</v>
      </c>
      <c r="AE2968" s="66" t="s">
        <v>3730</v>
      </c>
      <c r="AF2968" s="65" t="s">
        <v>3728</v>
      </c>
      <c r="AG2968" s="60" t="s">
        <v>144</v>
      </c>
    </row>
    <row r="2969" spans="30:33" x14ac:dyDescent="0.45">
      <c r="AD2969" s="65">
        <v>2964</v>
      </c>
      <c r="AE2969" s="66" t="s">
        <v>3731</v>
      </c>
      <c r="AF2969" s="65" t="s">
        <v>3732</v>
      </c>
      <c r="AG2969" s="60" t="s">
        <v>144</v>
      </c>
    </row>
    <row r="2970" spans="30:33" x14ac:dyDescent="0.45">
      <c r="AD2970" s="65">
        <v>2965</v>
      </c>
      <c r="AE2970" s="66" t="s">
        <v>3733</v>
      </c>
      <c r="AF2970" s="65" t="s">
        <v>3734</v>
      </c>
      <c r="AG2970" s="60" t="s">
        <v>144</v>
      </c>
    </row>
    <row r="2971" spans="30:33" x14ac:dyDescent="0.45">
      <c r="AD2971" s="65">
        <v>2966</v>
      </c>
      <c r="AE2971" s="66" t="s">
        <v>3735</v>
      </c>
      <c r="AF2971" s="65" t="s">
        <v>3734</v>
      </c>
      <c r="AG2971" s="60" t="s">
        <v>144</v>
      </c>
    </row>
    <row r="2972" spans="30:33" x14ac:dyDescent="0.45">
      <c r="AD2972" s="65">
        <v>2967</v>
      </c>
      <c r="AE2972" s="66" t="s">
        <v>3736</v>
      </c>
      <c r="AF2972" s="65" t="s">
        <v>3734</v>
      </c>
      <c r="AG2972" s="60" t="s">
        <v>144</v>
      </c>
    </row>
    <row r="2973" spans="30:33" x14ac:dyDescent="0.45">
      <c r="AD2973" s="65">
        <v>2968</v>
      </c>
      <c r="AE2973" s="66" t="s">
        <v>3737</v>
      </c>
      <c r="AF2973" s="65" t="s">
        <v>3734</v>
      </c>
      <c r="AG2973" s="60" t="s">
        <v>144</v>
      </c>
    </row>
    <row r="2974" spans="30:33" x14ac:dyDescent="0.45">
      <c r="AD2974" s="65">
        <v>2969</v>
      </c>
      <c r="AE2974" s="66" t="s">
        <v>3738</v>
      </c>
      <c r="AF2974" s="65" t="s">
        <v>3734</v>
      </c>
      <c r="AG2974" s="60" t="s">
        <v>144</v>
      </c>
    </row>
    <row r="2975" spans="30:33" x14ac:dyDescent="0.45">
      <c r="AD2975" s="65">
        <v>2970</v>
      </c>
      <c r="AE2975" s="66" t="s">
        <v>3739</v>
      </c>
      <c r="AF2975" s="65" t="s">
        <v>3734</v>
      </c>
      <c r="AG2975" s="60" t="s">
        <v>144</v>
      </c>
    </row>
    <row r="2976" spans="30:33" x14ac:dyDescent="0.45">
      <c r="AD2976" s="65">
        <v>2971</v>
      </c>
      <c r="AE2976" s="66" t="s">
        <v>3740</v>
      </c>
      <c r="AF2976" s="65" t="s">
        <v>3734</v>
      </c>
      <c r="AG2976" s="60" t="s">
        <v>144</v>
      </c>
    </row>
    <row r="2977" spans="30:33" x14ac:dyDescent="0.45">
      <c r="AD2977" s="65">
        <v>2972</v>
      </c>
      <c r="AE2977" s="66" t="s">
        <v>3741</v>
      </c>
      <c r="AF2977" s="65" t="s">
        <v>3734</v>
      </c>
      <c r="AG2977" s="60" t="s">
        <v>144</v>
      </c>
    </row>
    <row r="2978" spans="30:33" x14ac:dyDescent="0.45">
      <c r="AD2978" s="65">
        <v>2973</v>
      </c>
      <c r="AE2978" s="66" t="s">
        <v>3742</v>
      </c>
      <c r="AF2978" s="65" t="s">
        <v>3734</v>
      </c>
      <c r="AG2978" s="60" t="s">
        <v>144</v>
      </c>
    </row>
    <row r="2979" spans="30:33" x14ac:dyDescent="0.45">
      <c r="AD2979" s="65">
        <v>2974</v>
      </c>
      <c r="AE2979" s="66" t="s">
        <v>3743</v>
      </c>
      <c r="AF2979" s="65" t="s">
        <v>3734</v>
      </c>
      <c r="AG2979" s="60" t="s">
        <v>144</v>
      </c>
    </row>
    <row r="2980" spans="30:33" x14ac:dyDescent="0.45">
      <c r="AD2980" s="65">
        <v>2975</v>
      </c>
      <c r="AE2980" s="66" t="s">
        <v>3744</v>
      </c>
      <c r="AF2980" s="65" t="s">
        <v>3734</v>
      </c>
      <c r="AG2980" s="60" t="s">
        <v>144</v>
      </c>
    </row>
    <row r="2981" spans="30:33" x14ac:dyDescent="0.45">
      <c r="AD2981" s="65">
        <v>2976</v>
      </c>
      <c r="AE2981" s="66" t="s">
        <v>3745</v>
      </c>
      <c r="AF2981" s="65" t="s">
        <v>3734</v>
      </c>
      <c r="AG2981" s="60" t="s">
        <v>144</v>
      </c>
    </row>
    <row r="2982" spans="30:33" x14ac:dyDescent="0.45">
      <c r="AD2982" s="65">
        <v>2977</v>
      </c>
      <c r="AE2982" s="66" t="s">
        <v>3746</v>
      </c>
      <c r="AF2982" s="65" t="s">
        <v>3734</v>
      </c>
      <c r="AG2982" s="60" t="s">
        <v>144</v>
      </c>
    </row>
    <row r="2983" spans="30:33" x14ac:dyDescent="0.45">
      <c r="AD2983" s="65">
        <v>2978</v>
      </c>
      <c r="AE2983" s="66" t="s">
        <v>3747</v>
      </c>
      <c r="AF2983" s="65" t="s">
        <v>3734</v>
      </c>
      <c r="AG2983" s="60" t="s">
        <v>144</v>
      </c>
    </row>
    <row r="2984" spans="30:33" x14ac:dyDescent="0.45">
      <c r="AD2984" s="65">
        <v>2979</v>
      </c>
      <c r="AE2984" s="66" t="s">
        <v>3748</v>
      </c>
      <c r="AF2984" s="65" t="s">
        <v>3734</v>
      </c>
      <c r="AG2984" s="60" t="s">
        <v>144</v>
      </c>
    </row>
    <row r="2985" spans="30:33" x14ac:dyDescent="0.45">
      <c r="AD2985" s="65">
        <v>2980</v>
      </c>
      <c r="AE2985" s="66" t="s">
        <v>3749</v>
      </c>
      <c r="AF2985" s="65" t="s">
        <v>3734</v>
      </c>
      <c r="AG2985" s="60" t="s">
        <v>144</v>
      </c>
    </row>
    <row r="2986" spans="30:33" x14ac:dyDescent="0.45">
      <c r="AD2986" s="65">
        <v>2981</v>
      </c>
      <c r="AE2986" s="66" t="s">
        <v>3750</v>
      </c>
      <c r="AF2986" s="65" t="s">
        <v>3734</v>
      </c>
      <c r="AG2986" s="60" t="s">
        <v>144</v>
      </c>
    </row>
    <row r="2987" spans="30:33" x14ac:dyDescent="0.45">
      <c r="AD2987" s="65">
        <v>2982</v>
      </c>
      <c r="AE2987" s="66" t="s">
        <v>3751</v>
      </c>
      <c r="AF2987" s="65" t="s">
        <v>3734</v>
      </c>
      <c r="AG2987" s="60" t="s">
        <v>144</v>
      </c>
    </row>
    <row r="2988" spans="30:33" x14ac:dyDescent="0.45">
      <c r="AD2988" s="65">
        <v>2983</v>
      </c>
      <c r="AE2988" s="66" t="s">
        <v>3752</v>
      </c>
      <c r="AF2988" s="65" t="s">
        <v>3734</v>
      </c>
      <c r="AG2988" s="60" t="s">
        <v>144</v>
      </c>
    </row>
    <row r="2989" spans="30:33" x14ac:dyDescent="0.45">
      <c r="AD2989" s="65">
        <v>2984</v>
      </c>
      <c r="AE2989" s="66" t="s">
        <v>3753</v>
      </c>
      <c r="AF2989" s="65" t="s">
        <v>3734</v>
      </c>
      <c r="AG2989" s="60" t="s">
        <v>144</v>
      </c>
    </row>
    <row r="2990" spans="30:33" x14ac:dyDescent="0.45">
      <c r="AD2990" s="65">
        <v>2985</v>
      </c>
      <c r="AE2990" s="66" t="s">
        <v>3754</v>
      </c>
      <c r="AF2990" s="65" t="s">
        <v>3734</v>
      </c>
      <c r="AG2990" s="60" t="s">
        <v>144</v>
      </c>
    </row>
    <row r="2991" spans="30:33" x14ac:dyDescent="0.45">
      <c r="AD2991" s="65">
        <v>2986</v>
      </c>
      <c r="AE2991" s="66" t="s">
        <v>3755</v>
      </c>
      <c r="AF2991" s="65" t="s">
        <v>3756</v>
      </c>
      <c r="AG2991" s="60" t="s">
        <v>144</v>
      </c>
    </row>
    <row r="2992" spans="30:33" x14ac:dyDescent="0.45">
      <c r="AD2992" s="65">
        <v>2987</v>
      </c>
      <c r="AE2992" s="66" t="s">
        <v>3757</v>
      </c>
      <c r="AF2992" s="65" t="s">
        <v>3756</v>
      </c>
      <c r="AG2992" s="60" t="s">
        <v>144</v>
      </c>
    </row>
    <row r="2993" spans="30:33" x14ac:dyDescent="0.45">
      <c r="AD2993" s="65">
        <v>2988</v>
      </c>
      <c r="AE2993" s="66" t="s">
        <v>3758</v>
      </c>
      <c r="AF2993" s="65" t="s">
        <v>3759</v>
      </c>
      <c r="AG2993" s="60" t="s">
        <v>144</v>
      </c>
    </row>
    <row r="2994" spans="30:33" x14ac:dyDescent="0.45">
      <c r="AD2994" s="65">
        <v>2989</v>
      </c>
      <c r="AE2994" s="66" t="s">
        <v>3760</v>
      </c>
      <c r="AF2994" s="65" t="s">
        <v>3761</v>
      </c>
      <c r="AG2994" s="60" t="s">
        <v>144</v>
      </c>
    </row>
    <row r="2995" spans="30:33" x14ac:dyDescent="0.45">
      <c r="AD2995" s="65">
        <v>2990</v>
      </c>
      <c r="AE2995" s="66" t="s">
        <v>3762</v>
      </c>
      <c r="AF2995" s="65" t="s">
        <v>3761</v>
      </c>
      <c r="AG2995" s="60" t="s">
        <v>144</v>
      </c>
    </row>
    <row r="2996" spans="30:33" x14ac:dyDescent="0.45">
      <c r="AD2996" s="65">
        <v>2991</v>
      </c>
      <c r="AE2996" s="66" t="s">
        <v>3763</v>
      </c>
      <c r="AF2996" s="65" t="s">
        <v>3761</v>
      </c>
      <c r="AG2996" s="60" t="s">
        <v>144</v>
      </c>
    </row>
    <row r="2997" spans="30:33" x14ac:dyDescent="0.45">
      <c r="AD2997" s="65">
        <v>2992</v>
      </c>
      <c r="AE2997" s="66" t="s">
        <v>3764</v>
      </c>
      <c r="AF2997" s="65" t="s">
        <v>3761</v>
      </c>
      <c r="AG2997" s="60" t="s">
        <v>144</v>
      </c>
    </row>
    <row r="2998" spans="30:33" x14ac:dyDescent="0.45">
      <c r="AD2998" s="65">
        <v>2993</v>
      </c>
      <c r="AE2998" s="66" t="s">
        <v>3765</v>
      </c>
      <c r="AF2998" s="65" t="s">
        <v>3761</v>
      </c>
      <c r="AG2998" s="60" t="s">
        <v>144</v>
      </c>
    </row>
    <row r="2999" spans="30:33" x14ac:dyDescent="0.45">
      <c r="AD2999" s="65">
        <v>2994</v>
      </c>
      <c r="AE2999" s="66" t="s">
        <v>3766</v>
      </c>
      <c r="AF2999" s="65" t="s">
        <v>3761</v>
      </c>
      <c r="AG2999" s="60" t="s">
        <v>144</v>
      </c>
    </row>
    <row r="3000" spans="30:33" x14ac:dyDescent="0.45">
      <c r="AD3000" s="65">
        <v>2995</v>
      </c>
      <c r="AE3000" s="66" t="s">
        <v>3767</v>
      </c>
      <c r="AF3000" s="65" t="s">
        <v>3761</v>
      </c>
      <c r="AG3000" s="60" t="s">
        <v>144</v>
      </c>
    </row>
    <row r="3001" spans="30:33" x14ac:dyDescent="0.45">
      <c r="AD3001" s="65">
        <v>2996</v>
      </c>
      <c r="AE3001" s="66" t="s">
        <v>3768</v>
      </c>
      <c r="AF3001" s="65" t="s">
        <v>3761</v>
      </c>
      <c r="AG3001" s="60" t="s">
        <v>144</v>
      </c>
    </row>
    <row r="3002" spans="30:33" x14ac:dyDescent="0.45">
      <c r="AD3002" s="65">
        <v>2997</v>
      </c>
      <c r="AE3002" s="66" t="s">
        <v>3769</v>
      </c>
      <c r="AF3002" s="65" t="s">
        <v>3761</v>
      </c>
      <c r="AG3002" s="60" t="s">
        <v>144</v>
      </c>
    </row>
    <row r="3003" spans="30:33" x14ac:dyDescent="0.45">
      <c r="AD3003" s="65">
        <v>2998</v>
      </c>
      <c r="AE3003" s="66" t="s">
        <v>3770</v>
      </c>
      <c r="AF3003" s="65" t="s">
        <v>3761</v>
      </c>
      <c r="AG3003" s="60" t="s">
        <v>144</v>
      </c>
    </row>
    <row r="3004" spans="30:33" x14ac:dyDescent="0.45">
      <c r="AD3004" s="65">
        <v>2999</v>
      </c>
      <c r="AE3004" s="66" t="s">
        <v>47</v>
      </c>
      <c r="AF3004" s="65" t="s">
        <v>3771</v>
      </c>
      <c r="AG3004" s="60" t="s">
        <v>144</v>
      </c>
    </row>
    <row r="3005" spans="30:33" x14ac:dyDescent="0.45">
      <c r="AD3005" s="65">
        <v>3000</v>
      </c>
      <c r="AE3005" s="66" t="s">
        <v>3772</v>
      </c>
      <c r="AF3005" s="65" t="s">
        <v>3771</v>
      </c>
      <c r="AG3005" s="60" t="s">
        <v>144</v>
      </c>
    </row>
    <row r="3006" spans="30:33" x14ac:dyDescent="0.45">
      <c r="AD3006" s="65">
        <v>3001</v>
      </c>
      <c r="AE3006" s="66" t="s">
        <v>3773</v>
      </c>
      <c r="AF3006" s="65" t="s">
        <v>3771</v>
      </c>
      <c r="AG3006" s="60" t="s">
        <v>144</v>
      </c>
    </row>
    <row r="3007" spans="30:33" x14ac:dyDescent="0.45">
      <c r="AD3007" s="65">
        <v>3002</v>
      </c>
      <c r="AE3007" s="66" t="s">
        <v>3774</v>
      </c>
      <c r="AF3007" s="65" t="s">
        <v>3775</v>
      </c>
      <c r="AG3007" s="60" t="s">
        <v>144</v>
      </c>
    </row>
    <row r="3008" spans="30:33" x14ac:dyDescent="0.45">
      <c r="AD3008" s="65">
        <v>3003</v>
      </c>
      <c r="AE3008" s="66" t="s">
        <v>3776</v>
      </c>
      <c r="AF3008" s="65" t="s">
        <v>3775</v>
      </c>
      <c r="AG3008" s="60" t="s">
        <v>144</v>
      </c>
    </row>
    <row r="3009" spans="30:33" x14ac:dyDescent="0.45">
      <c r="AD3009" s="65">
        <v>3004</v>
      </c>
      <c r="AE3009" s="66" t="s">
        <v>3777</v>
      </c>
      <c r="AF3009" s="65" t="s">
        <v>3775</v>
      </c>
      <c r="AG3009" s="60" t="s">
        <v>144</v>
      </c>
    </row>
    <row r="3010" spans="30:33" x14ac:dyDescent="0.45">
      <c r="AD3010" s="65">
        <v>3005</v>
      </c>
      <c r="AE3010" s="66" t="s">
        <v>3778</v>
      </c>
      <c r="AF3010" s="65" t="s">
        <v>3779</v>
      </c>
      <c r="AG3010" s="60" t="s">
        <v>144</v>
      </c>
    </row>
    <row r="3011" spans="30:33" x14ac:dyDescent="0.45">
      <c r="AD3011" s="65">
        <v>3006</v>
      </c>
      <c r="AE3011" s="66" t="s">
        <v>3780</v>
      </c>
      <c r="AF3011" s="65" t="s">
        <v>3779</v>
      </c>
      <c r="AG3011" s="60" t="s">
        <v>144</v>
      </c>
    </row>
    <row r="3012" spans="30:33" x14ac:dyDescent="0.45">
      <c r="AD3012" s="65">
        <v>3007</v>
      </c>
      <c r="AE3012" s="66" t="s">
        <v>3781</v>
      </c>
      <c r="AF3012" s="65" t="s">
        <v>3779</v>
      </c>
      <c r="AG3012" s="60" t="s">
        <v>144</v>
      </c>
    </row>
    <row r="3013" spans="30:33" x14ac:dyDescent="0.45">
      <c r="AD3013" s="65">
        <v>3008</v>
      </c>
      <c r="AE3013" s="66" t="s">
        <v>3782</v>
      </c>
      <c r="AF3013" s="65" t="s">
        <v>3783</v>
      </c>
      <c r="AG3013" s="60" t="s">
        <v>144</v>
      </c>
    </row>
    <row r="3014" spans="30:33" x14ac:dyDescent="0.45">
      <c r="AD3014" s="65">
        <v>3009</v>
      </c>
      <c r="AE3014" s="66" t="s">
        <v>3784</v>
      </c>
      <c r="AF3014" s="65" t="s">
        <v>3783</v>
      </c>
      <c r="AG3014" s="60" t="s">
        <v>144</v>
      </c>
    </row>
    <row r="3015" spans="30:33" x14ac:dyDescent="0.45">
      <c r="AD3015" s="65">
        <v>3010</v>
      </c>
      <c r="AE3015" s="66" t="s">
        <v>3785</v>
      </c>
      <c r="AF3015" s="65" t="s">
        <v>3783</v>
      </c>
      <c r="AG3015" s="60" t="s">
        <v>144</v>
      </c>
    </row>
    <row r="3016" spans="30:33" x14ac:dyDescent="0.45">
      <c r="AD3016" s="65">
        <v>3011</v>
      </c>
      <c r="AE3016" s="66" t="s">
        <v>3786</v>
      </c>
      <c r="AF3016" s="65" t="s">
        <v>3783</v>
      </c>
      <c r="AG3016" s="60" t="s">
        <v>144</v>
      </c>
    </row>
    <row r="3017" spans="30:33" x14ac:dyDescent="0.45">
      <c r="AD3017" s="65">
        <v>3012</v>
      </c>
      <c r="AE3017" s="66" t="s">
        <v>3787</v>
      </c>
      <c r="AF3017" s="65" t="s">
        <v>3783</v>
      </c>
      <c r="AG3017" s="60" t="s">
        <v>144</v>
      </c>
    </row>
    <row r="3018" spans="30:33" x14ac:dyDescent="0.45">
      <c r="AD3018" s="65">
        <v>3013</v>
      </c>
      <c r="AE3018" s="66" t="s">
        <v>3788</v>
      </c>
      <c r="AF3018" s="65" t="s">
        <v>3783</v>
      </c>
      <c r="AG3018" s="60" t="s">
        <v>144</v>
      </c>
    </row>
    <row r="3019" spans="30:33" x14ac:dyDescent="0.45">
      <c r="AD3019" s="65">
        <v>3014</v>
      </c>
      <c r="AE3019" s="66" t="s">
        <v>3789</v>
      </c>
      <c r="AF3019" s="65" t="s">
        <v>3783</v>
      </c>
      <c r="AG3019" s="60" t="s">
        <v>144</v>
      </c>
    </row>
    <row r="3020" spans="30:33" x14ac:dyDescent="0.45">
      <c r="AD3020" s="65">
        <v>3015</v>
      </c>
      <c r="AE3020" s="66" t="s">
        <v>3790</v>
      </c>
      <c r="AF3020" s="65" t="s">
        <v>3791</v>
      </c>
      <c r="AG3020" s="60" t="s">
        <v>144</v>
      </c>
    </row>
    <row r="3021" spans="30:33" x14ac:dyDescent="0.45">
      <c r="AD3021" s="65">
        <v>3016</v>
      </c>
      <c r="AE3021" s="66" t="s">
        <v>3792</v>
      </c>
      <c r="AF3021" s="65" t="s">
        <v>3791</v>
      </c>
      <c r="AG3021" s="60" t="s">
        <v>144</v>
      </c>
    </row>
    <row r="3022" spans="30:33" x14ac:dyDescent="0.45">
      <c r="AD3022" s="65">
        <v>3017</v>
      </c>
      <c r="AE3022" s="66" t="s">
        <v>3793</v>
      </c>
      <c r="AF3022" s="65" t="s">
        <v>3791</v>
      </c>
      <c r="AG3022" s="60" t="s">
        <v>144</v>
      </c>
    </row>
    <row r="3023" spans="30:33" x14ac:dyDescent="0.45">
      <c r="AD3023" s="65">
        <v>3018</v>
      </c>
      <c r="AE3023" s="66" t="s">
        <v>3794</v>
      </c>
      <c r="AF3023" s="65" t="s">
        <v>3791</v>
      </c>
      <c r="AG3023" s="60" t="s">
        <v>144</v>
      </c>
    </row>
    <row r="3024" spans="30:33" x14ac:dyDescent="0.45">
      <c r="AD3024" s="65">
        <v>3019</v>
      </c>
      <c r="AE3024" s="66" t="s">
        <v>3795</v>
      </c>
      <c r="AF3024" s="65" t="s">
        <v>3791</v>
      </c>
      <c r="AG3024" s="60" t="s">
        <v>144</v>
      </c>
    </row>
    <row r="3025" spans="30:33" x14ac:dyDescent="0.45">
      <c r="AD3025" s="65">
        <v>3020</v>
      </c>
      <c r="AE3025" s="66" t="s">
        <v>3796</v>
      </c>
      <c r="AF3025" s="65" t="s">
        <v>3791</v>
      </c>
      <c r="AG3025" s="60" t="s">
        <v>144</v>
      </c>
    </row>
    <row r="3026" spans="30:33" x14ac:dyDescent="0.45">
      <c r="AD3026" s="65">
        <v>3021</v>
      </c>
      <c r="AE3026" s="66" t="s">
        <v>3797</v>
      </c>
      <c r="AF3026" s="65" t="s">
        <v>3791</v>
      </c>
      <c r="AG3026" s="60" t="s">
        <v>144</v>
      </c>
    </row>
    <row r="3027" spans="30:33" x14ac:dyDescent="0.45">
      <c r="AD3027" s="65">
        <v>3022</v>
      </c>
      <c r="AE3027" s="66" t="s">
        <v>3798</v>
      </c>
      <c r="AF3027" s="65" t="s">
        <v>3791</v>
      </c>
      <c r="AG3027" s="60" t="s">
        <v>144</v>
      </c>
    </row>
    <row r="3028" spans="30:33" x14ac:dyDescent="0.45">
      <c r="AD3028" s="65">
        <v>3023</v>
      </c>
      <c r="AE3028" s="66" t="s">
        <v>3799</v>
      </c>
      <c r="AF3028" s="65" t="s">
        <v>3791</v>
      </c>
      <c r="AG3028" s="60" t="s">
        <v>144</v>
      </c>
    </row>
    <row r="3029" spans="30:33" x14ac:dyDescent="0.45">
      <c r="AD3029" s="65">
        <v>3024</v>
      </c>
      <c r="AE3029" s="66" t="s">
        <v>3800</v>
      </c>
      <c r="AF3029" s="65" t="s">
        <v>3791</v>
      </c>
      <c r="AG3029" s="60" t="s">
        <v>144</v>
      </c>
    </row>
    <row r="3030" spans="30:33" x14ac:dyDescent="0.45">
      <c r="AD3030" s="65">
        <v>3025</v>
      </c>
      <c r="AE3030" s="66" t="s">
        <v>3801</v>
      </c>
      <c r="AF3030" s="65" t="s">
        <v>3791</v>
      </c>
      <c r="AG3030" s="60" t="s">
        <v>144</v>
      </c>
    </row>
    <row r="3031" spans="30:33" x14ac:dyDescent="0.45">
      <c r="AD3031" s="65">
        <v>3026</v>
      </c>
      <c r="AE3031" s="66" t="s">
        <v>3802</v>
      </c>
      <c r="AF3031" s="65" t="s">
        <v>3791</v>
      </c>
      <c r="AG3031" s="60" t="s">
        <v>144</v>
      </c>
    </row>
    <row r="3032" spans="30:33" x14ac:dyDescent="0.45">
      <c r="AD3032" s="65">
        <v>3027</v>
      </c>
      <c r="AE3032" s="66" t="s">
        <v>3803</v>
      </c>
      <c r="AF3032" s="65" t="s">
        <v>3791</v>
      </c>
      <c r="AG3032" s="60" t="s">
        <v>144</v>
      </c>
    </row>
    <row r="3033" spans="30:33" x14ac:dyDescent="0.45">
      <c r="AD3033" s="65">
        <v>3028</v>
      </c>
      <c r="AE3033" s="66" t="s">
        <v>3804</v>
      </c>
      <c r="AF3033" s="65" t="s">
        <v>3805</v>
      </c>
      <c r="AG3033" s="60" t="s">
        <v>144</v>
      </c>
    </row>
    <row r="3034" spans="30:33" x14ac:dyDescent="0.45">
      <c r="AD3034" s="65">
        <v>3029</v>
      </c>
      <c r="AE3034" s="66" t="s">
        <v>3806</v>
      </c>
      <c r="AF3034" s="65" t="s">
        <v>3807</v>
      </c>
      <c r="AG3034" s="60" t="s">
        <v>144</v>
      </c>
    </row>
    <row r="3035" spans="30:33" x14ac:dyDescent="0.45">
      <c r="AD3035" s="65">
        <v>3030</v>
      </c>
      <c r="AE3035" s="66" t="s">
        <v>3808</v>
      </c>
      <c r="AF3035" s="65" t="s">
        <v>3807</v>
      </c>
      <c r="AG3035" s="60" t="s">
        <v>144</v>
      </c>
    </row>
    <row r="3036" spans="30:33" x14ac:dyDescent="0.45">
      <c r="AD3036" s="65">
        <v>3031</v>
      </c>
      <c r="AE3036" s="66" t="s">
        <v>3809</v>
      </c>
      <c r="AF3036" s="65" t="s">
        <v>3807</v>
      </c>
      <c r="AG3036" s="60" t="s">
        <v>144</v>
      </c>
    </row>
    <row r="3037" spans="30:33" x14ac:dyDescent="0.45">
      <c r="AD3037" s="65">
        <v>3032</v>
      </c>
      <c r="AE3037" s="66" t="s">
        <v>3810</v>
      </c>
      <c r="AF3037" s="65" t="s">
        <v>3807</v>
      </c>
      <c r="AG3037" s="60" t="s">
        <v>144</v>
      </c>
    </row>
    <row r="3038" spans="30:33" x14ac:dyDescent="0.45">
      <c r="AD3038" s="65">
        <v>3033</v>
      </c>
      <c r="AE3038" s="66" t="s">
        <v>3811</v>
      </c>
      <c r="AF3038" s="65" t="s">
        <v>3812</v>
      </c>
      <c r="AG3038" s="60" t="s">
        <v>144</v>
      </c>
    </row>
    <row r="3039" spans="30:33" x14ac:dyDescent="0.45">
      <c r="AD3039" s="65">
        <v>3034</v>
      </c>
      <c r="AE3039" s="66" t="s">
        <v>3813</v>
      </c>
      <c r="AF3039" s="65" t="s">
        <v>3814</v>
      </c>
      <c r="AG3039" s="60" t="s">
        <v>144</v>
      </c>
    </row>
    <row r="3040" spans="30:33" x14ac:dyDescent="0.45">
      <c r="AD3040" s="65">
        <v>3035</v>
      </c>
      <c r="AE3040" s="66" t="s">
        <v>3815</v>
      </c>
      <c r="AF3040" s="65" t="s">
        <v>3816</v>
      </c>
      <c r="AG3040" s="60" t="s">
        <v>144</v>
      </c>
    </row>
    <row r="3041" spans="30:33" x14ac:dyDescent="0.45">
      <c r="AD3041" s="65">
        <v>3036</v>
      </c>
      <c r="AE3041" s="66" t="s">
        <v>3817</v>
      </c>
      <c r="AF3041" s="65" t="s">
        <v>3816</v>
      </c>
      <c r="AG3041" s="60" t="s">
        <v>144</v>
      </c>
    </row>
    <row r="3042" spans="30:33" x14ac:dyDescent="0.45">
      <c r="AD3042" s="65">
        <v>3037</v>
      </c>
      <c r="AE3042" s="66" t="s">
        <v>3818</v>
      </c>
      <c r="AF3042" s="65" t="s">
        <v>3816</v>
      </c>
      <c r="AG3042" s="60" t="s">
        <v>144</v>
      </c>
    </row>
    <row r="3043" spans="30:33" x14ac:dyDescent="0.45">
      <c r="AD3043" s="65">
        <v>3038</v>
      </c>
      <c r="AE3043" s="66" t="s">
        <v>3819</v>
      </c>
      <c r="AF3043" s="65" t="s">
        <v>3816</v>
      </c>
      <c r="AG3043" s="60" t="s">
        <v>144</v>
      </c>
    </row>
    <row r="3044" spans="30:33" x14ac:dyDescent="0.45">
      <c r="AD3044" s="65">
        <v>3039</v>
      </c>
      <c r="AE3044" s="66" t="s">
        <v>3820</v>
      </c>
      <c r="AF3044" s="65" t="s">
        <v>3821</v>
      </c>
      <c r="AG3044" s="60" t="s">
        <v>144</v>
      </c>
    </row>
    <row r="3045" spans="30:33" x14ac:dyDescent="0.45">
      <c r="AD3045" s="65">
        <v>3040</v>
      </c>
      <c r="AE3045" s="66" t="s">
        <v>3822</v>
      </c>
      <c r="AF3045" s="65" t="s">
        <v>3821</v>
      </c>
      <c r="AG3045" s="60" t="s">
        <v>144</v>
      </c>
    </row>
    <row r="3046" spans="30:33" x14ac:dyDescent="0.45">
      <c r="AD3046" s="65">
        <v>3041</v>
      </c>
      <c r="AE3046" s="66" t="s">
        <v>3823</v>
      </c>
      <c r="AF3046" s="65" t="s">
        <v>3821</v>
      </c>
      <c r="AG3046" s="60" t="s">
        <v>144</v>
      </c>
    </row>
    <row r="3047" spans="30:33" x14ac:dyDescent="0.45">
      <c r="AD3047" s="65">
        <v>3042</v>
      </c>
      <c r="AE3047" s="66" t="s">
        <v>3824</v>
      </c>
      <c r="AF3047" s="65" t="s">
        <v>3821</v>
      </c>
      <c r="AG3047" s="60" t="s">
        <v>144</v>
      </c>
    </row>
    <row r="3048" spans="30:33" x14ac:dyDescent="0.45">
      <c r="AD3048" s="65">
        <v>3043</v>
      </c>
      <c r="AE3048" s="66" t="s">
        <v>3825</v>
      </c>
      <c r="AF3048" s="65" t="s">
        <v>3821</v>
      </c>
      <c r="AG3048" s="60" t="s">
        <v>144</v>
      </c>
    </row>
    <row r="3049" spans="30:33" x14ac:dyDescent="0.45">
      <c r="AD3049" s="65">
        <v>3044</v>
      </c>
      <c r="AE3049" s="66" t="s">
        <v>3826</v>
      </c>
      <c r="AF3049" s="65" t="s">
        <v>3821</v>
      </c>
      <c r="AG3049" s="60" t="s">
        <v>144</v>
      </c>
    </row>
    <row r="3050" spans="30:33" x14ac:dyDescent="0.45">
      <c r="AD3050" s="65">
        <v>3045</v>
      </c>
      <c r="AE3050" s="66" t="s">
        <v>3827</v>
      </c>
      <c r="AF3050" s="65" t="s">
        <v>3821</v>
      </c>
      <c r="AG3050" s="60" t="s">
        <v>144</v>
      </c>
    </row>
    <row r="3051" spans="30:33" x14ac:dyDescent="0.45">
      <c r="AD3051" s="65">
        <v>3046</v>
      </c>
      <c r="AE3051" s="66" t="s">
        <v>3828</v>
      </c>
      <c r="AF3051" s="65" t="s">
        <v>3821</v>
      </c>
      <c r="AG3051" s="60" t="s">
        <v>144</v>
      </c>
    </row>
    <row r="3052" spans="30:33" x14ac:dyDescent="0.45">
      <c r="AD3052" s="65">
        <v>3047</v>
      </c>
      <c r="AE3052" s="66" t="s">
        <v>3829</v>
      </c>
      <c r="AF3052" s="65" t="s">
        <v>3821</v>
      </c>
      <c r="AG3052" s="60" t="s">
        <v>144</v>
      </c>
    </row>
    <row r="3053" spans="30:33" x14ac:dyDescent="0.45">
      <c r="AD3053" s="65">
        <v>3048</v>
      </c>
      <c r="AE3053" s="66" t="s">
        <v>3830</v>
      </c>
      <c r="AF3053" s="65" t="s">
        <v>3821</v>
      </c>
      <c r="AG3053" s="60" t="s">
        <v>144</v>
      </c>
    </row>
    <row r="3054" spans="30:33" x14ac:dyDescent="0.45">
      <c r="AD3054" s="65">
        <v>3049</v>
      </c>
      <c r="AE3054" s="66" t="s">
        <v>3831</v>
      </c>
      <c r="AF3054" s="65" t="s">
        <v>3821</v>
      </c>
      <c r="AG3054" s="60" t="s">
        <v>144</v>
      </c>
    </row>
    <row r="3055" spans="30:33" x14ac:dyDescent="0.45">
      <c r="AD3055" s="65">
        <v>3050</v>
      </c>
      <c r="AE3055" s="66" t="s">
        <v>3832</v>
      </c>
      <c r="AF3055" s="65" t="s">
        <v>3821</v>
      </c>
      <c r="AG3055" s="60" t="s">
        <v>144</v>
      </c>
    </row>
    <row r="3056" spans="30:33" x14ac:dyDescent="0.45">
      <c r="AD3056" s="65">
        <v>3051</v>
      </c>
      <c r="AE3056" s="66" t="s">
        <v>3833</v>
      </c>
      <c r="AF3056" s="65" t="s">
        <v>3821</v>
      </c>
      <c r="AG3056" s="60" t="s">
        <v>144</v>
      </c>
    </row>
    <row r="3057" spans="30:33" x14ac:dyDescent="0.45">
      <c r="AD3057" s="65">
        <v>3052</v>
      </c>
      <c r="AE3057" s="66" t="s">
        <v>3834</v>
      </c>
      <c r="AF3057" s="65" t="s">
        <v>3835</v>
      </c>
      <c r="AG3057" s="60" t="s">
        <v>144</v>
      </c>
    </row>
    <row r="3058" spans="30:33" x14ac:dyDescent="0.45">
      <c r="AD3058" s="65">
        <v>3053</v>
      </c>
      <c r="AE3058" s="66" t="s">
        <v>3836</v>
      </c>
      <c r="AF3058" s="65" t="s">
        <v>3835</v>
      </c>
      <c r="AG3058" s="60" t="s">
        <v>144</v>
      </c>
    </row>
    <row r="3059" spans="30:33" x14ac:dyDescent="0.45">
      <c r="AG3059" s="60"/>
    </row>
    <row r="3060" spans="30:33" x14ac:dyDescent="0.45">
      <c r="AG3060" s="60"/>
    </row>
    <row r="3061" spans="30:33" x14ac:dyDescent="0.45">
      <c r="AG3061" s="60"/>
    </row>
    <row r="3062" spans="30:33" x14ac:dyDescent="0.45">
      <c r="AG3062" s="60"/>
    </row>
    <row r="3063" spans="30:33" x14ac:dyDescent="0.45">
      <c r="AG3063" s="60"/>
    </row>
    <row r="3064" spans="30:33" x14ac:dyDescent="0.45">
      <c r="AG3064" s="60"/>
    </row>
    <row r="3065" spans="30:33" x14ac:dyDescent="0.45">
      <c r="AG3065" s="60"/>
    </row>
    <row r="3066" spans="30:33" x14ac:dyDescent="0.45">
      <c r="AG3066" s="60"/>
    </row>
    <row r="3067" spans="30:33" x14ac:dyDescent="0.45">
      <c r="AG3067" s="60"/>
    </row>
    <row r="3068" spans="30:33" x14ac:dyDescent="0.45">
      <c r="AG3068" s="60"/>
    </row>
    <row r="3069" spans="30:33" x14ac:dyDescent="0.45">
      <c r="AG3069" s="60"/>
    </row>
    <row r="3070" spans="30:33" x14ac:dyDescent="0.45">
      <c r="AG3070" s="60"/>
    </row>
    <row r="3071" spans="30:33" x14ac:dyDescent="0.45">
      <c r="AG3071" s="60"/>
    </row>
    <row r="3072" spans="30:33" x14ac:dyDescent="0.45">
      <c r="AG3072" s="60"/>
    </row>
    <row r="3073" spans="33:33" x14ac:dyDescent="0.45">
      <c r="AG3073" s="60"/>
    </row>
    <row r="3074" spans="33:33" x14ac:dyDescent="0.45">
      <c r="AG3074" s="60"/>
    </row>
    <row r="3075" spans="33:33" x14ac:dyDescent="0.45">
      <c r="AG3075" s="60"/>
    </row>
    <row r="3076" spans="33:33" x14ac:dyDescent="0.45">
      <c r="AG3076" s="60"/>
    </row>
    <row r="3077" spans="33:33" x14ac:dyDescent="0.45">
      <c r="AG3077" s="60"/>
    </row>
    <row r="3078" spans="33:33" x14ac:dyDescent="0.45">
      <c r="AG3078" s="60"/>
    </row>
    <row r="3079" spans="33:33" x14ac:dyDescent="0.45">
      <c r="AG3079" s="60"/>
    </row>
    <row r="3080" spans="33:33" x14ac:dyDescent="0.45">
      <c r="AG3080" s="60"/>
    </row>
    <row r="3081" spans="33:33" x14ac:dyDescent="0.45">
      <c r="AG3081" s="60"/>
    </row>
    <row r="3082" spans="33:33" x14ac:dyDescent="0.45">
      <c r="AG3082" s="60"/>
    </row>
    <row r="3083" spans="33:33" x14ac:dyDescent="0.45">
      <c r="AG3083" s="60"/>
    </row>
    <row r="3084" spans="33:33" x14ac:dyDescent="0.45">
      <c r="AG3084" s="60"/>
    </row>
    <row r="3085" spans="33:33" x14ac:dyDescent="0.45">
      <c r="AG3085" s="60"/>
    </row>
    <row r="3086" spans="33:33" x14ac:dyDescent="0.45">
      <c r="AG3086" s="60"/>
    </row>
    <row r="3087" spans="33:33" x14ac:dyDescent="0.45">
      <c r="AG3087" s="60"/>
    </row>
    <row r="3088" spans="33:33" x14ac:dyDescent="0.45">
      <c r="AG3088" s="60"/>
    </row>
    <row r="3089" spans="33:33" x14ac:dyDescent="0.45">
      <c r="AG3089" s="60"/>
    </row>
    <row r="3090" spans="33:33" x14ac:dyDescent="0.45">
      <c r="AG3090" s="60"/>
    </row>
    <row r="3091" spans="33:33" x14ac:dyDescent="0.45">
      <c r="AG3091" s="60"/>
    </row>
    <row r="3092" spans="33:33" x14ac:dyDescent="0.45">
      <c r="AG3092" s="60"/>
    </row>
    <row r="3093" spans="33:33" x14ac:dyDescent="0.45">
      <c r="AG3093" s="60"/>
    </row>
    <row r="3094" spans="33:33" x14ac:dyDescent="0.45">
      <c r="AG3094" s="60"/>
    </row>
    <row r="3095" spans="33:33" x14ac:dyDescent="0.45">
      <c r="AG3095" s="60"/>
    </row>
    <row r="3096" spans="33:33" x14ac:dyDescent="0.45">
      <c r="AG3096" s="60"/>
    </row>
    <row r="3097" spans="33:33" x14ac:dyDescent="0.45">
      <c r="AG3097" s="60"/>
    </row>
    <row r="3098" spans="33:33" x14ac:dyDescent="0.45">
      <c r="AG3098" s="60"/>
    </row>
    <row r="3099" spans="33:33" x14ac:dyDescent="0.45">
      <c r="AG3099" s="60"/>
    </row>
    <row r="3100" spans="33:33" x14ac:dyDescent="0.45">
      <c r="AG3100" s="60"/>
    </row>
    <row r="3101" spans="33:33" x14ac:dyDescent="0.45">
      <c r="AG3101" s="60"/>
    </row>
    <row r="3102" spans="33:33" x14ac:dyDescent="0.45">
      <c r="AG3102" s="60"/>
    </row>
    <row r="3103" spans="33:33" x14ac:dyDescent="0.45">
      <c r="AG3103" s="60"/>
    </row>
    <row r="3104" spans="33:33" x14ac:dyDescent="0.45">
      <c r="AG3104" s="60"/>
    </row>
    <row r="3105" spans="33:33" x14ac:dyDescent="0.45">
      <c r="AG3105" s="60"/>
    </row>
    <row r="3106" spans="33:33" x14ac:dyDescent="0.45">
      <c r="AG3106" s="60"/>
    </row>
    <row r="3107" spans="33:33" x14ac:dyDescent="0.45">
      <c r="AG3107" s="60"/>
    </row>
    <row r="3108" spans="33:33" x14ac:dyDescent="0.45">
      <c r="AG3108" s="60"/>
    </row>
    <row r="3109" spans="33:33" x14ac:dyDescent="0.45">
      <c r="AG3109" s="60"/>
    </row>
    <row r="3110" spans="33:33" x14ac:dyDescent="0.45">
      <c r="AG3110" s="60"/>
    </row>
    <row r="3111" spans="33:33" x14ac:dyDescent="0.45">
      <c r="AG3111" s="60"/>
    </row>
    <row r="3112" spans="33:33" x14ac:dyDescent="0.45">
      <c r="AG3112" s="60"/>
    </row>
    <row r="3113" spans="33:33" x14ac:dyDescent="0.45">
      <c r="AG3113" s="60"/>
    </row>
    <row r="3114" spans="33:33" x14ac:dyDescent="0.45">
      <c r="AG3114" s="60"/>
    </row>
    <row r="3115" spans="33:33" x14ac:dyDescent="0.45">
      <c r="AG3115" s="60"/>
    </row>
    <row r="3116" spans="33:33" x14ac:dyDescent="0.45">
      <c r="AG3116" s="60"/>
    </row>
    <row r="3117" spans="33:33" x14ac:dyDescent="0.45">
      <c r="AG3117" s="60"/>
    </row>
    <row r="3118" spans="33:33" x14ac:dyDescent="0.45">
      <c r="AG3118" s="60"/>
    </row>
    <row r="3119" spans="33:33" x14ac:dyDescent="0.45">
      <c r="AG3119" s="60"/>
    </row>
    <row r="3120" spans="33:33" x14ac:dyDescent="0.45">
      <c r="AG3120" s="60"/>
    </row>
    <row r="3121" spans="33:33" x14ac:dyDescent="0.45">
      <c r="AG3121" s="60"/>
    </row>
    <row r="3122" spans="33:33" x14ac:dyDescent="0.45">
      <c r="AG3122" s="60"/>
    </row>
    <row r="3123" spans="33:33" x14ac:dyDescent="0.45">
      <c r="AG3123" s="60"/>
    </row>
    <row r="3124" spans="33:33" x14ac:dyDescent="0.45">
      <c r="AG3124" s="60"/>
    </row>
    <row r="3125" spans="33:33" x14ac:dyDescent="0.45">
      <c r="AG3125" s="60"/>
    </row>
    <row r="3126" spans="33:33" x14ac:dyDescent="0.45">
      <c r="AG3126" s="60"/>
    </row>
    <row r="3127" spans="33:33" x14ac:dyDescent="0.45">
      <c r="AG3127" s="60"/>
    </row>
    <row r="3128" spans="33:33" x14ac:dyDescent="0.45">
      <c r="AG3128" s="60"/>
    </row>
    <row r="3129" spans="33:33" x14ac:dyDescent="0.45">
      <c r="AG3129" s="60"/>
    </row>
    <row r="3130" spans="33:33" x14ac:dyDescent="0.45">
      <c r="AG3130" s="60"/>
    </row>
    <row r="3131" spans="33:33" x14ac:dyDescent="0.45">
      <c r="AG3131" s="60"/>
    </row>
    <row r="3132" spans="33:33" x14ac:dyDescent="0.45">
      <c r="AG3132" s="60"/>
    </row>
    <row r="3133" spans="33:33" x14ac:dyDescent="0.45">
      <c r="AG3133" s="60"/>
    </row>
    <row r="3134" spans="33:33" x14ac:dyDescent="0.45">
      <c r="AG3134" s="60"/>
    </row>
    <row r="3135" spans="33:33" x14ac:dyDescent="0.45">
      <c r="AG3135" s="60"/>
    </row>
    <row r="3136" spans="33:33" x14ac:dyDescent="0.45">
      <c r="AG3136" s="60"/>
    </row>
    <row r="3137" spans="33:33" x14ac:dyDescent="0.45">
      <c r="AG3137" s="60"/>
    </row>
    <row r="3138" spans="33:33" x14ac:dyDescent="0.45">
      <c r="AG3138" s="60"/>
    </row>
    <row r="3139" spans="33:33" x14ac:dyDescent="0.45">
      <c r="AG3139" s="60"/>
    </row>
    <row r="3140" spans="33:33" x14ac:dyDescent="0.45">
      <c r="AG3140" s="60"/>
    </row>
    <row r="3141" spans="33:33" x14ac:dyDescent="0.45">
      <c r="AG3141" s="60"/>
    </row>
    <row r="3142" spans="33:33" x14ac:dyDescent="0.45">
      <c r="AG3142" s="60"/>
    </row>
    <row r="3143" spans="33:33" x14ac:dyDescent="0.45">
      <c r="AG3143" s="60"/>
    </row>
    <row r="3144" spans="33:33" x14ac:dyDescent="0.45">
      <c r="AG3144" s="60"/>
    </row>
    <row r="3145" spans="33:33" x14ac:dyDescent="0.45">
      <c r="AG3145" s="60"/>
    </row>
    <row r="3146" spans="33:33" x14ac:dyDescent="0.45">
      <c r="AG3146" s="60"/>
    </row>
    <row r="3147" spans="33:33" x14ac:dyDescent="0.45">
      <c r="AG3147" s="60"/>
    </row>
    <row r="3148" spans="33:33" x14ac:dyDescent="0.45">
      <c r="AG3148" s="60"/>
    </row>
    <row r="3149" spans="33:33" x14ac:dyDescent="0.45">
      <c r="AG3149" s="60"/>
    </row>
    <row r="3150" spans="33:33" x14ac:dyDescent="0.45">
      <c r="AG3150" s="60"/>
    </row>
    <row r="3151" spans="33:33" x14ac:dyDescent="0.45">
      <c r="AG3151" s="60"/>
    </row>
    <row r="3152" spans="33:33" x14ac:dyDescent="0.45">
      <c r="AG3152" s="60"/>
    </row>
    <row r="3153" spans="33:33" x14ac:dyDescent="0.45">
      <c r="AG3153" s="60"/>
    </row>
    <row r="3154" spans="33:33" x14ac:dyDescent="0.45">
      <c r="AG3154" s="60"/>
    </row>
    <row r="3155" spans="33:33" x14ac:dyDescent="0.45">
      <c r="AG3155" s="60"/>
    </row>
    <row r="3156" spans="33:33" x14ac:dyDescent="0.45">
      <c r="AG3156" s="60"/>
    </row>
    <row r="3157" spans="33:33" x14ac:dyDescent="0.45">
      <c r="AG3157" s="60"/>
    </row>
    <row r="3158" spans="33:33" x14ac:dyDescent="0.45">
      <c r="AG3158" s="60"/>
    </row>
    <row r="3159" spans="33:33" x14ac:dyDescent="0.45">
      <c r="AG3159" s="60"/>
    </row>
    <row r="3160" spans="33:33" x14ac:dyDescent="0.45">
      <c r="AG3160" s="60"/>
    </row>
    <row r="3161" spans="33:33" x14ac:dyDescent="0.45">
      <c r="AG3161" s="60"/>
    </row>
    <row r="3162" spans="33:33" x14ac:dyDescent="0.45">
      <c r="AG3162" s="60"/>
    </row>
    <row r="3163" spans="33:33" x14ac:dyDescent="0.45">
      <c r="AG3163" s="60"/>
    </row>
    <row r="3164" spans="33:33" x14ac:dyDescent="0.45">
      <c r="AG3164" s="60"/>
    </row>
    <row r="3165" spans="33:33" x14ac:dyDescent="0.45">
      <c r="AG3165" s="60"/>
    </row>
    <row r="3166" spans="33:33" x14ac:dyDescent="0.45">
      <c r="AG3166" s="60"/>
    </row>
    <row r="3167" spans="33:33" x14ac:dyDescent="0.45">
      <c r="AG3167" s="60"/>
    </row>
    <row r="3168" spans="33:33" x14ac:dyDescent="0.45">
      <c r="AG3168" s="60"/>
    </row>
    <row r="3169" spans="33:33" x14ac:dyDescent="0.45">
      <c r="AG3169" s="60"/>
    </row>
    <row r="3170" spans="33:33" x14ac:dyDescent="0.45">
      <c r="AG3170" s="60"/>
    </row>
    <row r="3171" spans="33:33" x14ac:dyDescent="0.45">
      <c r="AG3171" s="60"/>
    </row>
    <row r="3172" spans="33:33" x14ac:dyDescent="0.45">
      <c r="AG3172" s="60"/>
    </row>
    <row r="3173" spans="33:33" x14ac:dyDescent="0.45">
      <c r="AG3173" s="60"/>
    </row>
    <row r="3174" spans="33:33" x14ac:dyDescent="0.45">
      <c r="AG3174" s="60"/>
    </row>
    <row r="3175" spans="33:33" x14ac:dyDescent="0.45">
      <c r="AG3175" s="60"/>
    </row>
    <row r="3176" spans="33:33" x14ac:dyDescent="0.45">
      <c r="AG3176" s="60"/>
    </row>
    <row r="3177" spans="33:33" x14ac:dyDescent="0.45">
      <c r="AG3177" s="60"/>
    </row>
    <row r="3178" spans="33:33" x14ac:dyDescent="0.45">
      <c r="AG3178" s="60"/>
    </row>
    <row r="3179" spans="33:33" x14ac:dyDescent="0.45">
      <c r="AG3179" s="60"/>
    </row>
    <row r="3180" spans="33:33" x14ac:dyDescent="0.45">
      <c r="AG3180" s="60"/>
    </row>
    <row r="3181" spans="33:33" x14ac:dyDescent="0.45">
      <c r="AG3181" s="60"/>
    </row>
    <row r="3182" spans="33:33" x14ac:dyDescent="0.45">
      <c r="AG3182" s="60"/>
    </row>
    <row r="3183" spans="33:33" x14ac:dyDescent="0.45">
      <c r="AG3183" s="60"/>
    </row>
    <row r="3184" spans="33:33" x14ac:dyDescent="0.45">
      <c r="AG3184" s="60"/>
    </row>
    <row r="3185" spans="33:33" x14ac:dyDescent="0.45">
      <c r="AG3185" s="60"/>
    </row>
    <row r="3186" spans="33:33" x14ac:dyDescent="0.45">
      <c r="AG3186" s="60"/>
    </row>
    <row r="3187" spans="33:33" x14ac:dyDescent="0.45">
      <c r="AG3187" s="60"/>
    </row>
    <row r="3188" spans="33:33" x14ac:dyDescent="0.45">
      <c r="AG3188" s="60"/>
    </row>
    <row r="3189" spans="33:33" x14ac:dyDescent="0.45">
      <c r="AG3189" s="60"/>
    </row>
    <row r="3190" spans="33:33" x14ac:dyDescent="0.45">
      <c r="AG3190" s="60"/>
    </row>
    <row r="3191" spans="33:33" x14ac:dyDescent="0.45">
      <c r="AG3191" s="60"/>
    </row>
    <row r="3192" spans="33:33" x14ac:dyDescent="0.45">
      <c r="AG3192" s="60"/>
    </row>
    <row r="3193" spans="33:33" x14ac:dyDescent="0.45">
      <c r="AG3193" s="60"/>
    </row>
    <row r="3194" spans="33:33" x14ac:dyDescent="0.45">
      <c r="AG3194" s="60"/>
    </row>
    <row r="3195" spans="33:33" x14ac:dyDescent="0.45">
      <c r="AG3195" s="60"/>
    </row>
    <row r="3196" spans="33:33" x14ac:dyDescent="0.45">
      <c r="AG3196" s="60"/>
    </row>
    <row r="3197" spans="33:33" x14ac:dyDescent="0.45">
      <c r="AG3197" s="60"/>
    </row>
    <row r="3198" spans="33:33" x14ac:dyDescent="0.45">
      <c r="AG3198" s="60"/>
    </row>
    <row r="3199" spans="33:33" x14ac:dyDescent="0.45">
      <c r="AG3199" s="60"/>
    </row>
    <row r="3200" spans="33:33" x14ac:dyDescent="0.45">
      <c r="AG3200" s="60"/>
    </row>
    <row r="3201" spans="33:33" x14ac:dyDescent="0.45">
      <c r="AG3201" s="60"/>
    </row>
    <row r="3202" spans="33:33" x14ac:dyDescent="0.45">
      <c r="AG3202" s="60"/>
    </row>
    <row r="3203" spans="33:33" x14ac:dyDescent="0.45">
      <c r="AG3203" s="60"/>
    </row>
    <row r="3204" spans="33:33" x14ac:dyDescent="0.45">
      <c r="AG3204" s="60"/>
    </row>
    <row r="3205" spans="33:33" x14ac:dyDescent="0.45">
      <c r="AG3205" s="60"/>
    </row>
    <row r="3206" spans="33:33" x14ac:dyDescent="0.45">
      <c r="AG3206" s="60"/>
    </row>
    <row r="3207" spans="33:33" x14ac:dyDescent="0.45">
      <c r="AG3207" s="60"/>
    </row>
    <row r="3208" spans="33:33" x14ac:dyDescent="0.45">
      <c r="AG3208" s="60"/>
    </row>
    <row r="3209" spans="33:33" x14ac:dyDescent="0.45">
      <c r="AG3209" s="60"/>
    </row>
    <row r="3210" spans="33:33" x14ac:dyDescent="0.45">
      <c r="AG3210" s="60"/>
    </row>
    <row r="3211" spans="33:33" x14ac:dyDescent="0.45">
      <c r="AG3211" s="60"/>
    </row>
    <row r="3212" spans="33:33" x14ac:dyDescent="0.45">
      <c r="AG3212" s="60"/>
    </row>
    <row r="3213" spans="33:33" x14ac:dyDescent="0.45">
      <c r="AG3213" s="60"/>
    </row>
    <row r="3214" spans="33:33" x14ac:dyDescent="0.45">
      <c r="AG3214" s="60"/>
    </row>
    <row r="3215" spans="33:33" x14ac:dyDescent="0.45">
      <c r="AG3215" s="60"/>
    </row>
    <row r="3216" spans="33:33" x14ac:dyDescent="0.45">
      <c r="AG3216" s="60"/>
    </row>
    <row r="3217" spans="33:33" x14ac:dyDescent="0.45">
      <c r="AG3217" s="60"/>
    </row>
    <row r="3218" spans="33:33" x14ac:dyDescent="0.45">
      <c r="AG3218" s="60"/>
    </row>
    <row r="3219" spans="33:33" x14ac:dyDescent="0.45">
      <c r="AG3219" s="60"/>
    </row>
    <row r="3220" spans="33:33" x14ac:dyDescent="0.45">
      <c r="AG3220" s="60"/>
    </row>
    <row r="3221" spans="33:33" x14ac:dyDescent="0.45">
      <c r="AG3221" s="60"/>
    </row>
    <row r="3222" spans="33:33" x14ac:dyDescent="0.45">
      <c r="AG3222" s="60"/>
    </row>
    <row r="3223" spans="33:33" x14ac:dyDescent="0.45">
      <c r="AG3223" s="60"/>
    </row>
    <row r="3224" spans="33:33" x14ac:dyDescent="0.45">
      <c r="AG3224" s="60"/>
    </row>
    <row r="3225" spans="33:33" x14ac:dyDescent="0.45">
      <c r="AG3225" s="60"/>
    </row>
    <row r="3226" spans="33:33" x14ac:dyDescent="0.45">
      <c r="AG3226" s="60"/>
    </row>
    <row r="3227" spans="33:33" x14ac:dyDescent="0.45">
      <c r="AG3227" s="60"/>
    </row>
    <row r="3228" spans="33:33" x14ac:dyDescent="0.45">
      <c r="AG3228" s="60"/>
    </row>
    <row r="3229" spans="33:33" x14ac:dyDescent="0.45">
      <c r="AG3229" s="60"/>
    </row>
    <row r="3230" spans="33:33" x14ac:dyDescent="0.45">
      <c r="AG3230" s="60"/>
    </row>
    <row r="3231" spans="33:33" x14ac:dyDescent="0.45">
      <c r="AG3231" s="60"/>
    </row>
    <row r="3232" spans="33:33" x14ac:dyDescent="0.45">
      <c r="AG3232" s="60"/>
    </row>
    <row r="3233" spans="33:33" x14ac:dyDescent="0.45">
      <c r="AG3233" s="60"/>
    </row>
    <row r="3234" spans="33:33" x14ac:dyDescent="0.45">
      <c r="AG3234" s="60"/>
    </row>
    <row r="3235" spans="33:33" x14ac:dyDescent="0.45">
      <c r="AG3235" s="60"/>
    </row>
    <row r="3236" spans="33:33" x14ac:dyDescent="0.45">
      <c r="AG3236" s="60"/>
    </row>
    <row r="3237" spans="33:33" x14ac:dyDescent="0.45">
      <c r="AG3237" s="60"/>
    </row>
    <row r="3238" spans="33:33" x14ac:dyDescent="0.45">
      <c r="AG3238" s="60"/>
    </row>
    <row r="3239" spans="33:33" x14ac:dyDescent="0.45">
      <c r="AG3239" s="60"/>
    </row>
    <row r="3240" spans="33:33" x14ac:dyDescent="0.45">
      <c r="AG3240" s="60"/>
    </row>
    <row r="3241" spans="33:33" x14ac:dyDescent="0.45">
      <c r="AG3241" s="60"/>
    </row>
    <row r="3242" spans="33:33" x14ac:dyDescent="0.45">
      <c r="AG3242" s="60"/>
    </row>
    <row r="3243" spans="33:33" x14ac:dyDescent="0.45">
      <c r="AG3243" s="60"/>
    </row>
    <row r="3244" spans="33:33" x14ac:dyDescent="0.45">
      <c r="AG3244" s="60"/>
    </row>
    <row r="3245" spans="33:33" x14ac:dyDescent="0.45">
      <c r="AG3245" s="60"/>
    </row>
    <row r="3246" spans="33:33" x14ac:dyDescent="0.45">
      <c r="AG3246" s="60"/>
    </row>
    <row r="3247" spans="33:33" x14ac:dyDescent="0.45">
      <c r="AG3247" s="60"/>
    </row>
    <row r="3248" spans="33:33" x14ac:dyDescent="0.45">
      <c r="AG3248" s="60"/>
    </row>
    <row r="3249" spans="33:33" x14ac:dyDescent="0.45">
      <c r="AG3249" s="60"/>
    </row>
    <row r="3250" spans="33:33" x14ac:dyDescent="0.45">
      <c r="AG3250" s="60"/>
    </row>
    <row r="3251" spans="33:33" x14ac:dyDescent="0.45">
      <c r="AG3251" s="60"/>
    </row>
    <row r="3252" spans="33:33" x14ac:dyDescent="0.45">
      <c r="AG3252" s="60"/>
    </row>
    <row r="3253" spans="33:33" x14ac:dyDescent="0.45">
      <c r="AG3253" s="60"/>
    </row>
    <row r="3254" spans="33:33" x14ac:dyDescent="0.45">
      <c r="AG3254" s="60"/>
    </row>
    <row r="3255" spans="33:33" x14ac:dyDescent="0.45">
      <c r="AG3255" s="60"/>
    </row>
    <row r="3256" spans="33:33" x14ac:dyDescent="0.45">
      <c r="AG3256" s="60"/>
    </row>
    <row r="3257" spans="33:33" x14ac:dyDescent="0.45">
      <c r="AG3257" s="60"/>
    </row>
    <row r="3258" spans="33:33" x14ac:dyDescent="0.45">
      <c r="AG3258" s="60"/>
    </row>
    <row r="3259" spans="33:33" x14ac:dyDescent="0.45">
      <c r="AG3259" s="60"/>
    </row>
    <row r="3260" spans="33:33" x14ac:dyDescent="0.45">
      <c r="AG3260" s="60"/>
    </row>
    <row r="3261" spans="33:33" x14ac:dyDescent="0.45">
      <c r="AG3261" s="60"/>
    </row>
    <row r="3262" spans="33:33" x14ac:dyDescent="0.45">
      <c r="AG3262" s="60"/>
    </row>
    <row r="3263" spans="33:33" x14ac:dyDescent="0.45">
      <c r="AG3263" s="60"/>
    </row>
    <row r="3264" spans="33:33" x14ac:dyDescent="0.45">
      <c r="AG3264" s="60"/>
    </row>
    <row r="3265" spans="33:33" x14ac:dyDescent="0.45">
      <c r="AG3265" s="60"/>
    </row>
    <row r="3266" spans="33:33" x14ac:dyDescent="0.45">
      <c r="AG3266" s="60"/>
    </row>
    <row r="3267" spans="33:33" x14ac:dyDescent="0.45">
      <c r="AG3267" s="60"/>
    </row>
    <row r="3268" spans="33:33" x14ac:dyDescent="0.45">
      <c r="AG3268" s="60"/>
    </row>
    <row r="3269" spans="33:33" x14ac:dyDescent="0.45">
      <c r="AG3269" s="60"/>
    </row>
    <row r="3270" spans="33:33" x14ac:dyDescent="0.45">
      <c r="AG3270" s="60"/>
    </row>
    <row r="3271" spans="33:33" x14ac:dyDescent="0.45">
      <c r="AG3271" s="60"/>
    </row>
    <row r="3272" spans="33:33" x14ac:dyDescent="0.45">
      <c r="AG3272" s="60"/>
    </row>
    <row r="3273" spans="33:33" x14ac:dyDescent="0.45">
      <c r="AG3273" s="60"/>
    </row>
    <row r="3274" spans="33:33" x14ac:dyDescent="0.45">
      <c r="AG3274" s="60"/>
    </row>
    <row r="3275" spans="33:33" x14ac:dyDescent="0.45">
      <c r="AG3275" s="60"/>
    </row>
    <row r="3276" spans="33:33" x14ac:dyDescent="0.45">
      <c r="AG3276" s="60"/>
    </row>
    <row r="3277" spans="33:33" x14ac:dyDescent="0.45">
      <c r="AG3277" s="60"/>
    </row>
    <row r="3278" spans="33:33" x14ac:dyDescent="0.45">
      <c r="AG3278" s="60"/>
    </row>
    <row r="3279" spans="33:33" x14ac:dyDescent="0.45">
      <c r="AG3279" s="60"/>
    </row>
    <row r="3280" spans="33:33" x14ac:dyDescent="0.45">
      <c r="AG3280" s="60"/>
    </row>
    <row r="3281" spans="33:33" x14ac:dyDescent="0.45">
      <c r="AG3281" s="60"/>
    </row>
    <row r="3282" spans="33:33" x14ac:dyDescent="0.45">
      <c r="AG3282" s="60"/>
    </row>
    <row r="3283" spans="33:33" x14ac:dyDescent="0.45">
      <c r="AG3283" s="60"/>
    </row>
    <row r="3284" spans="33:33" x14ac:dyDescent="0.45">
      <c r="AG3284" s="60"/>
    </row>
    <row r="3285" spans="33:33" x14ac:dyDescent="0.45">
      <c r="AG3285" s="60"/>
    </row>
    <row r="3286" spans="33:33" x14ac:dyDescent="0.45">
      <c r="AG3286" s="60"/>
    </row>
    <row r="3287" spans="33:33" x14ac:dyDescent="0.45">
      <c r="AG3287" s="60"/>
    </row>
    <row r="3288" spans="33:33" x14ac:dyDescent="0.45">
      <c r="AG3288" s="60"/>
    </row>
    <row r="3289" spans="33:33" x14ac:dyDescent="0.45">
      <c r="AG3289" s="60"/>
    </row>
    <row r="3290" spans="33:33" x14ac:dyDescent="0.45">
      <c r="AG3290" s="60"/>
    </row>
    <row r="3291" spans="33:33" x14ac:dyDescent="0.45">
      <c r="AG3291" s="60"/>
    </row>
    <row r="3292" spans="33:33" x14ac:dyDescent="0.45">
      <c r="AG3292" s="60"/>
    </row>
    <row r="3293" spans="33:33" x14ac:dyDescent="0.45">
      <c r="AG3293" s="60"/>
    </row>
    <row r="3294" spans="33:33" x14ac:dyDescent="0.45">
      <c r="AG3294" s="60"/>
    </row>
    <row r="3295" spans="33:33" x14ac:dyDescent="0.45">
      <c r="AG3295" s="60"/>
    </row>
    <row r="3296" spans="33:33" x14ac:dyDescent="0.45">
      <c r="AG3296" s="60"/>
    </row>
    <row r="3297" spans="33:33" x14ac:dyDescent="0.45">
      <c r="AG3297" s="60"/>
    </row>
    <row r="3298" spans="33:33" x14ac:dyDescent="0.45">
      <c r="AG3298" s="60"/>
    </row>
    <row r="3299" spans="33:33" x14ac:dyDescent="0.45">
      <c r="AG3299" s="60"/>
    </row>
    <row r="3300" spans="33:33" x14ac:dyDescent="0.45">
      <c r="AG3300" s="60"/>
    </row>
    <row r="3301" spans="33:33" x14ac:dyDescent="0.45">
      <c r="AG3301" s="60"/>
    </row>
    <row r="3302" spans="33:33" x14ac:dyDescent="0.45">
      <c r="AG3302" s="60"/>
    </row>
    <row r="3303" spans="33:33" x14ac:dyDescent="0.45">
      <c r="AG3303" s="60"/>
    </row>
    <row r="3304" spans="33:33" x14ac:dyDescent="0.45">
      <c r="AG3304" s="60"/>
    </row>
    <row r="3305" spans="33:33" x14ac:dyDescent="0.45">
      <c r="AG3305" s="60"/>
    </row>
    <row r="3306" spans="33:33" x14ac:dyDescent="0.45">
      <c r="AG3306" s="60"/>
    </row>
    <row r="3307" spans="33:33" x14ac:dyDescent="0.45">
      <c r="AG3307" s="60"/>
    </row>
    <row r="3308" spans="33:33" x14ac:dyDescent="0.45">
      <c r="AG3308" s="60"/>
    </row>
    <row r="3309" spans="33:33" x14ac:dyDescent="0.45">
      <c r="AG3309" s="60"/>
    </row>
    <row r="3310" spans="33:33" x14ac:dyDescent="0.45">
      <c r="AG3310" s="60"/>
    </row>
    <row r="3311" spans="33:33" x14ac:dyDescent="0.45">
      <c r="AG3311" s="60"/>
    </row>
    <row r="3312" spans="33:33" x14ac:dyDescent="0.45">
      <c r="AG3312" s="60"/>
    </row>
    <row r="3313" spans="33:33" x14ac:dyDescent="0.45">
      <c r="AG3313" s="60"/>
    </row>
    <row r="3314" spans="33:33" x14ac:dyDescent="0.45">
      <c r="AG3314" s="60"/>
    </row>
    <row r="3315" spans="33:33" x14ac:dyDescent="0.45">
      <c r="AG3315" s="60"/>
    </row>
    <row r="3316" spans="33:33" x14ac:dyDescent="0.45">
      <c r="AG3316" s="60"/>
    </row>
    <row r="3317" spans="33:33" x14ac:dyDescent="0.45">
      <c r="AG3317" s="60"/>
    </row>
    <row r="3318" spans="33:33" x14ac:dyDescent="0.45">
      <c r="AG3318" s="60"/>
    </row>
    <row r="3319" spans="33:33" x14ac:dyDescent="0.45">
      <c r="AG3319" s="60"/>
    </row>
    <row r="3320" spans="33:33" x14ac:dyDescent="0.45">
      <c r="AG3320" s="60"/>
    </row>
    <row r="3321" spans="33:33" x14ac:dyDescent="0.45">
      <c r="AG3321" s="60"/>
    </row>
    <row r="3322" spans="33:33" x14ac:dyDescent="0.45">
      <c r="AG3322" s="60"/>
    </row>
    <row r="3323" spans="33:33" x14ac:dyDescent="0.45">
      <c r="AG3323" s="60"/>
    </row>
    <row r="3324" spans="33:33" x14ac:dyDescent="0.45">
      <c r="AG3324" s="60"/>
    </row>
    <row r="3325" spans="33:33" x14ac:dyDescent="0.45">
      <c r="AG3325" s="60"/>
    </row>
    <row r="3326" spans="33:33" x14ac:dyDescent="0.45">
      <c r="AG3326" s="60"/>
    </row>
    <row r="3327" spans="33:33" x14ac:dyDescent="0.45">
      <c r="AG3327" s="60"/>
    </row>
    <row r="3328" spans="33:33" x14ac:dyDescent="0.45">
      <c r="AG3328" s="60"/>
    </row>
    <row r="3329" spans="33:33" x14ac:dyDescent="0.45">
      <c r="AG3329" s="60"/>
    </row>
    <row r="3330" spans="33:33" x14ac:dyDescent="0.45">
      <c r="AG3330" s="60"/>
    </row>
    <row r="3331" spans="33:33" x14ac:dyDescent="0.45">
      <c r="AG3331" s="60"/>
    </row>
    <row r="3332" spans="33:33" x14ac:dyDescent="0.45">
      <c r="AG3332" s="60"/>
    </row>
    <row r="3333" spans="33:33" x14ac:dyDescent="0.45">
      <c r="AG3333" s="60"/>
    </row>
    <row r="3334" spans="33:33" x14ac:dyDescent="0.45">
      <c r="AG3334" s="60"/>
    </row>
    <row r="3335" spans="33:33" x14ac:dyDescent="0.45">
      <c r="AG3335" s="60"/>
    </row>
    <row r="3336" spans="33:33" x14ac:dyDescent="0.45">
      <c r="AG3336" s="60"/>
    </row>
    <row r="3337" spans="33:33" x14ac:dyDescent="0.45">
      <c r="AG3337" s="60"/>
    </row>
    <row r="3338" spans="33:33" x14ac:dyDescent="0.45">
      <c r="AG3338" s="60"/>
    </row>
    <row r="3339" spans="33:33" x14ac:dyDescent="0.45">
      <c r="AG3339" s="60"/>
    </row>
    <row r="3340" spans="33:33" x14ac:dyDescent="0.45">
      <c r="AG3340" s="60"/>
    </row>
    <row r="3341" spans="33:33" x14ac:dyDescent="0.45">
      <c r="AG3341" s="60"/>
    </row>
    <row r="3342" spans="33:33" x14ac:dyDescent="0.45">
      <c r="AG3342" s="60"/>
    </row>
    <row r="3343" spans="33:33" x14ac:dyDescent="0.45">
      <c r="AG3343" s="60"/>
    </row>
    <row r="3344" spans="33:33" x14ac:dyDescent="0.45">
      <c r="AG3344" s="60"/>
    </row>
    <row r="3345" spans="33:33" x14ac:dyDescent="0.45">
      <c r="AG3345" s="60"/>
    </row>
    <row r="3346" spans="33:33" x14ac:dyDescent="0.45">
      <c r="AG3346" s="60"/>
    </row>
    <row r="3347" spans="33:33" x14ac:dyDescent="0.45">
      <c r="AG3347" s="60"/>
    </row>
    <row r="3348" spans="33:33" x14ac:dyDescent="0.45">
      <c r="AG3348" s="60"/>
    </row>
    <row r="3349" spans="33:33" x14ac:dyDescent="0.45">
      <c r="AG3349" s="60"/>
    </row>
    <row r="3350" spans="33:33" x14ac:dyDescent="0.45">
      <c r="AG3350" s="60"/>
    </row>
    <row r="3351" spans="33:33" x14ac:dyDescent="0.45">
      <c r="AG3351" s="60"/>
    </row>
    <row r="3352" spans="33:33" x14ac:dyDescent="0.45">
      <c r="AG3352" s="60"/>
    </row>
    <row r="3353" spans="33:33" x14ac:dyDescent="0.45">
      <c r="AG3353" s="60"/>
    </row>
    <row r="3354" spans="33:33" x14ac:dyDescent="0.45">
      <c r="AG3354" s="60"/>
    </row>
    <row r="3355" spans="33:33" x14ac:dyDescent="0.45">
      <c r="AG3355" s="60"/>
    </row>
    <row r="3356" spans="33:33" x14ac:dyDescent="0.45">
      <c r="AG3356" s="60"/>
    </row>
    <row r="3357" spans="33:33" x14ac:dyDescent="0.45">
      <c r="AG3357" s="60"/>
    </row>
    <row r="3358" spans="33:33" x14ac:dyDescent="0.45">
      <c r="AG3358" s="60"/>
    </row>
    <row r="3359" spans="33:33" x14ac:dyDescent="0.45">
      <c r="AG3359" s="60"/>
    </row>
    <row r="3360" spans="33:33" x14ac:dyDescent="0.45">
      <c r="AG3360" s="60"/>
    </row>
    <row r="3361" spans="33:33" x14ac:dyDescent="0.45">
      <c r="AG3361" s="60"/>
    </row>
    <row r="3362" spans="33:33" x14ac:dyDescent="0.45">
      <c r="AG3362" s="60"/>
    </row>
    <row r="3363" spans="33:33" x14ac:dyDescent="0.45">
      <c r="AG3363" s="60"/>
    </row>
    <row r="3364" spans="33:33" x14ac:dyDescent="0.45">
      <c r="AG3364" s="60"/>
    </row>
    <row r="3365" spans="33:33" x14ac:dyDescent="0.45">
      <c r="AG3365" s="60"/>
    </row>
    <row r="3366" spans="33:33" x14ac:dyDescent="0.45">
      <c r="AG3366" s="60"/>
    </row>
    <row r="3367" spans="33:33" x14ac:dyDescent="0.45">
      <c r="AG3367" s="60"/>
    </row>
    <row r="3368" spans="33:33" x14ac:dyDescent="0.45">
      <c r="AG3368" s="60"/>
    </row>
    <row r="3369" spans="33:33" x14ac:dyDescent="0.45">
      <c r="AG3369" s="60"/>
    </row>
    <row r="3370" spans="33:33" x14ac:dyDescent="0.45">
      <c r="AG3370" s="60"/>
    </row>
    <row r="3371" spans="33:33" x14ac:dyDescent="0.45">
      <c r="AG3371" s="60"/>
    </row>
    <row r="3372" spans="33:33" x14ac:dyDescent="0.45">
      <c r="AG3372" s="60"/>
    </row>
    <row r="3373" spans="33:33" x14ac:dyDescent="0.45">
      <c r="AG3373" s="60"/>
    </row>
    <row r="3374" spans="33:33" x14ac:dyDescent="0.45">
      <c r="AG3374" s="60"/>
    </row>
    <row r="3375" spans="33:33" x14ac:dyDescent="0.45">
      <c r="AG3375" s="60"/>
    </row>
    <row r="3376" spans="33:33" x14ac:dyDescent="0.45">
      <c r="AG3376" s="60"/>
    </row>
    <row r="3377" spans="33:33" x14ac:dyDescent="0.45">
      <c r="AG3377" s="60"/>
    </row>
    <row r="3378" spans="33:33" x14ac:dyDescent="0.45">
      <c r="AG3378" s="60"/>
    </row>
    <row r="3379" spans="33:33" x14ac:dyDescent="0.45">
      <c r="AG3379" s="60"/>
    </row>
    <row r="3380" spans="33:33" x14ac:dyDescent="0.45">
      <c r="AG3380" s="60"/>
    </row>
    <row r="3381" spans="33:33" x14ac:dyDescent="0.45">
      <c r="AG3381" s="60"/>
    </row>
    <row r="3382" spans="33:33" x14ac:dyDescent="0.45">
      <c r="AG3382" s="60"/>
    </row>
    <row r="3383" spans="33:33" x14ac:dyDescent="0.45">
      <c r="AG3383" s="60"/>
    </row>
    <row r="3384" spans="33:33" x14ac:dyDescent="0.45">
      <c r="AG3384" s="60"/>
    </row>
    <row r="3385" spans="33:33" x14ac:dyDescent="0.45">
      <c r="AG3385" s="60"/>
    </row>
    <row r="3386" spans="33:33" x14ac:dyDescent="0.45">
      <c r="AG3386" s="60"/>
    </row>
    <row r="3387" spans="33:33" x14ac:dyDescent="0.45">
      <c r="AG3387" s="60"/>
    </row>
    <row r="3388" spans="33:33" x14ac:dyDescent="0.45">
      <c r="AG3388" s="60"/>
    </row>
    <row r="3389" spans="33:33" x14ac:dyDescent="0.45">
      <c r="AG3389" s="60"/>
    </row>
    <row r="3390" spans="33:33" x14ac:dyDescent="0.45">
      <c r="AG3390" s="60"/>
    </row>
    <row r="3391" spans="33:33" x14ac:dyDescent="0.45">
      <c r="AG3391" s="60"/>
    </row>
    <row r="3392" spans="33:33" x14ac:dyDescent="0.45">
      <c r="AG3392" s="60"/>
    </row>
    <row r="3393" spans="33:33" x14ac:dyDescent="0.45">
      <c r="AG3393" s="60"/>
    </row>
    <row r="3394" spans="33:33" x14ac:dyDescent="0.45">
      <c r="AG3394" s="60"/>
    </row>
    <row r="3395" spans="33:33" x14ac:dyDescent="0.45">
      <c r="AG3395" s="60"/>
    </row>
    <row r="3396" spans="33:33" x14ac:dyDescent="0.45">
      <c r="AG3396" s="60"/>
    </row>
    <row r="3397" spans="33:33" x14ac:dyDescent="0.45">
      <c r="AG3397" s="60"/>
    </row>
    <row r="3398" spans="33:33" x14ac:dyDescent="0.45">
      <c r="AG3398" s="60"/>
    </row>
    <row r="3399" spans="33:33" x14ac:dyDescent="0.45">
      <c r="AG3399" s="60"/>
    </row>
    <row r="3400" spans="33:33" x14ac:dyDescent="0.45">
      <c r="AG3400" s="60"/>
    </row>
    <row r="3401" spans="33:33" x14ac:dyDescent="0.45">
      <c r="AG3401" s="60"/>
    </row>
    <row r="3402" spans="33:33" x14ac:dyDescent="0.45">
      <c r="AG3402" s="60"/>
    </row>
    <row r="3403" spans="33:33" x14ac:dyDescent="0.45">
      <c r="AG3403" s="60"/>
    </row>
    <row r="3404" spans="33:33" x14ac:dyDescent="0.45">
      <c r="AG3404" s="60"/>
    </row>
    <row r="3405" spans="33:33" x14ac:dyDescent="0.45">
      <c r="AG3405" s="60"/>
    </row>
    <row r="3406" spans="33:33" x14ac:dyDescent="0.45">
      <c r="AG3406" s="60"/>
    </row>
    <row r="3407" spans="33:33" x14ac:dyDescent="0.45">
      <c r="AG3407" s="60"/>
    </row>
    <row r="3408" spans="33:33" x14ac:dyDescent="0.45">
      <c r="AG3408" s="60"/>
    </row>
    <row r="3409" spans="33:33" x14ac:dyDescent="0.45">
      <c r="AG3409" s="60"/>
    </row>
    <row r="3410" spans="33:33" x14ac:dyDescent="0.45">
      <c r="AG3410" s="60"/>
    </row>
    <row r="3411" spans="33:33" x14ac:dyDescent="0.45">
      <c r="AG3411" s="60"/>
    </row>
    <row r="3412" spans="33:33" x14ac:dyDescent="0.45">
      <c r="AG3412" s="60"/>
    </row>
    <row r="3413" spans="33:33" x14ac:dyDescent="0.45">
      <c r="AG3413" s="60"/>
    </row>
    <row r="3414" spans="33:33" x14ac:dyDescent="0.45">
      <c r="AG3414" s="60"/>
    </row>
    <row r="3415" spans="33:33" x14ac:dyDescent="0.45">
      <c r="AG3415" s="60"/>
    </row>
    <row r="3416" spans="33:33" x14ac:dyDescent="0.45">
      <c r="AG3416" s="60"/>
    </row>
    <row r="3417" spans="33:33" x14ac:dyDescent="0.45">
      <c r="AG3417" s="60"/>
    </row>
    <row r="3418" spans="33:33" x14ac:dyDescent="0.45">
      <c r="AG3418" s="60"/>
    </row>
    <row r="3419" spans="33:33" x14ac:dyDescent="0.45">
      <c r="AG3419" s="60"/>
    </row>
    <row r="3420" spans="33:33" x14ac:dyDescent="0.45">
      <c r="AG3420" s="60"/>
    </row>
    <row r="3421" spans="33:33" x14ac:dyDescent="0.45">
      <c r="AG3421" s="60"/>
    </row>
    <row r="3422" spans="33:33" x14ac:dyDescent="0.45">
      <c r="AG3422" s="60"/>
    </row>
    <row r="3423" spans="33:33" x14ac:dyDescent="0.45">
      <c r="AG3423" s="60"/>
    </row>
    <row r="3424" spans="33:33" x14ac:dyDescent="0.45">
      <c r="AG3424" s="60"/>
    </row>
    <row r="3425" spans="33:33" x14ac:dyDescent="0.45">
      <c r="AG3425" s="60"/>
    </row>
    <row r="3426" spans="33:33" x14ac:dyDescent="0.45">
      <c r="AG3426" s="60"/>
    </row>
    <row r="3427" spans="33:33" x14ac:dyDescent="0.45">
      <c r="AG3427" s="60"/>
    </row>
    <row r="3428" spans="33:33" x14ac:dyDescent="0.45">
      <c r="AG3428" s="60"/>
    </row>
    <row r="3429" spans="33:33" x14ac:dyDescent="0.45">
      <c r="AG3429" s="60"/>
    </row>
    <row r="3430" spans="33:33" x14ac:dyDescent="0.45">
      <c r="AG3430" s="60"/>
    </row>
    <row r="3431" spans="33:33" x14ac:dyDescent="0.45">
      <c r="AG3431" s="60"/>
    </row>
    <row r="3432" spans="33:33" x14ac:dyDescent="0.45">
      <c r="AG3432" s="60"/>
    </row>
    <row r="3433" spans="33:33" x14ac:dyDescent="0.45">
      <c r="AG3433" s="60"/>
    </row>
    <row r="3434" spans="33:33" x14ac:dyDescent="0.45">
      <c r="AG3434" s="60"/>
    </row>
    <row r="3435" spans="33:33" x14ac:dyDescent="0.45">
      <c r="AG3435" s="60"/>
    </row>
    <row r="3436" spans="33:33" x14ac:dyDescent="0.45">
      <c r="AG3436" s="60"/>
    </row>
    <row r="3437" spans="33:33" x14ac:dyDescent="0.45">
      <c r="AG3437" s="60"/>
    </row>
    <row r="3438" spans="33:33" x14ac:dyDescent="0.45">
      <c r="AG3438" s="60"/>
    </row>
    <row r="3439" spans="33:33" x14ac:dyDescent="0.45">
      <c r="AG3439" s="60"/>
    </row>
    <row r="3440" spans="33:33" x14ac:dyDescent="0.45">
      <c r="AG3440" s="60"/>
    </row>
    <row r="3441" spans="33:33" x14ac:dyDescent="0.45">
      <c r="AG3441" s="60"/>
    </row>
    <row r="3442" spans="33:33" x14ac:dyDescent="0.45">
      <c r="AG3442" s="60"/>
    </row>
    <row r="3443" spans="33:33" x14ac:dyDescent="0.45">
      <c r="AG3443" s="60"/>
    </row>
    <row r="3444" spans="33:33" x14ac:dyDescent="0.45">
      <c r="AG3444" s="60"/>
    </row>
    <row r="3445" spans="33:33" x14ac:dyDescent="0.45">
      <c r="AG3445" s="60"/>
    </row>
    <row r="3446" spans="33:33" x14ac:dyDescent="0.45">
      <c r="AG3446" s="60"/>
    </row>
    <row r="3447" spans="33:33" x14ac:dyDescent="0.45">
      <c r="AG3447" s="60"/>
    </row>
    <row r="3448" spans="33:33" x14ac:dyDescent="0.45">
      <c r="AG3448" s="60"/>
    </row>
    <row r="3449" spans="33:33" x14ac:dyDescent="0.45">
      <c r="AG3449" s="60"/>
    </row>
    <row r="3450" spans="33:33" x14ac:dyDescent="0.45">
      <c r="AG3450" s="60"/>
    </row>
    <row r="3451" spans="33:33" x14ac:dyDescent="0.45">
      <c r="AG3451" s="60"/>
    </row>
    <row r="3452" spans="33:33" x14ac:dyDescent="0.45">
      <c r="AG3452" s="60"/>
    </row>
    <row r="3453" spans="33:33" x14ac:dyDescent="0.45">
      <c r="AG3453" s="60"/>
    </row>
    <row r="3454" spans="33:33" x14ac:dyDescent="0.45">
      <c r="AG3454" s="60"/>
    </row>
    <row r="3455" spans="33:33" x14ac:dyDescent="0.45">
      <c r="AG3455" s="60"/>
    </row>
    <row r="3456" spans="33:33" x14ac:dyDescent="0.45">
      <c r="AG3456" s="60"/>
    </row>
    <row r="3457" spans="33:33" x14ac:dyDescent="0.45">
      <c r="AG3457" s="60"/>
    </row>
    <row r="3458" spans="33:33" x14ac:dyDescent="0.45">
      <c r="AG3458" s="60"/>
    </row>
    <row r="3459" spans="33:33" x14ac:dyDescent="0.45">
      <c r="AG3459" s="60"/>
    </row>
    <row r="3460" spans="33:33" x14ac:dyDescent="0.45">
      <c r="AG3460" s="60"/>
    </row>
    <row r="3461" spans="33:33" x14ac:dyDescent="0.45">
      <c r="AG3461" s="60"/>
    </row>
    <row r="3462" spans="33:33" x14ac:dyDescent="0.45">
      <c r="AG3462" s="60"/>
    </row>
    <row r="3463" spans="33:33" x14ac:dyDescent="0.45">
      <c r="AG3463" s="60"/>
    </row>
    <row r="3464" spans="33:33" x14ac:dyDescent="0.45">
      <c r="AG3464" s="60"/>
    </row>
    <row r="3465" spans="33:33" x14ac:dyDescent="0.45">
      <c r="AG3465" s="60"/>
    </row>
    <row r="3466" spans="33:33" x14ac:dyDescent="0.45">
      <c r="AG3466" s="60"/>
    </row>
    <row r="3467" spans="33:33" x14ac:dyDescent="0.45">
      <c r="AG3467" s="60"/>
    </row>
    <row r="3468" spans="33:33" x14ac:dyDescent="0.45">
      <c r="AG3468" s="60"/>
    </row>
    <row r="3469" spans="33:33" x14ac:dyDescent="0.45">
      <c r="AG3469" s="60"/>
    </row>
    <row r="3470" spans="33:33" x14ac:dyDescent="0.45">
      <c r="AG3470" s="60"/>
    </row>
    <row r="3471" spans="33:33" x14ac:dyDescent="0.45">
      <c r="AG3471" s="60"/>
    </row>
    <row r="3472" spans="33:33" x14ac:dyDescent="0.45">
      <c r="AG3472" s="60"/>
    </row>
    <row r="3473" spans="33:33" x14ac:dyDescent="0.45">
      <c r="AG3473" s="60"/>
    </row>
    <row r="3474" spans="33:33" x14ac:dyDescent="0.45">
      <c r="AG3474" s="60"/>
    </row>
    <row r="3475" spans="33:33" x14ac:dyDescent="0.45">
      <c r="AG3475" s="60"/>
    </row>
    <row r="3476" spans="33:33" x14ac:dyDescent="0.45">
      <c r="AG3476" s="60"/>
    </row>
    <row r="3477" spans="33:33" x14ac:dyDescent="0.45">
      <c r="AG3477" s="60"/>
    </row>
    <row r="3478" spans="33:33" x14ac:dyDescent="0.45">
      <c r="AG3478" s="60"/>
    </row>
    <row r="3479" spans="33:33" x14ac:dyDescent="0.45">
      <c r="AG3479" s="60"/>
    </row>
    <row r="3480" spans="33:33" x14ac:dyDescent="0.45">
      <c r="AG3480" s="60"/>
    </row>
    <row r="3481" spans="33:33" x14ac:dyDescent="0.45">
      <c r="AG3481" s="60"/>
    </row>
    <row r="3482" spans="33:33" x14ac:dyDescent="0.45">
      <c r="AG3482" s="60"/>
    </row>
    <row r="3483" spans="33:33" x14ac:dyDescent="0.45">
      <c r="AG3483" s="60"/>
    </row>
    <row r="3484" spans="33:33" x14ac:dyDescent="0.45">
      <c r="AG3484" s="60"/>
    </row>
    <row r="3485" spans="33:33" x14ac:dyDescent="0.45">
      <c r="AG3485" s="60"/>
    </row>
    <row r="3486" spans="33:33" x14ac:dyDescent="0.45">
      <c r="AG3486" s="60"/>
    </row>
    <row r="3487" spans="33:33" x14ac:dyDescent="0.45">
      <c r="AG3487" s="60"/>
    </row>
    <row r="3488" spans="33:33" x14ac:dyDescent="0.45">
      <c r="AG3488" s="60"/>
    </row>
    <row r="3489" spans="33:33" x14ac:dyDescent="0.45">
      <c r="AG3489" s="60"/>
    </row>
    <row r="3490" spans="33:33" x14ac:dyDescent="0.45">
      <c r="AG3490" s="60"/>
    </row>
    <row r="3491" spans="33:33" x14ac:dyDescent="0.45">
      <c r="AG3491" s="60"/>
    </row>
    <row r="3492" spans="33:33" x14ac:dyDescent="0.45">
      <c r="AG3492" s="60"/>
    </row>
    <row r="3493" spans="33:33" x14ac:dyDescent="0.45">
      <c r="AG3493" s="60"/>
    </row>
    <row r="3494" spans="33:33" x14ac:dyDescent="0.45">
      <c r="AG3494" s="60"/>
    </row>
    <row r="3495" spans="33:33" x14ac:dyDescent="0.45">
      <c r="AG3495" s="60"/>
    </row>
    <row r="3496" spans="33:33" x14ac:dyDescent="0.45">
      <c r="AG3496" s="60"/>
    </row>
    <row r="3497" spans="33:33" x14ac:dyDescent="0.45">
      <c r="AG3497" s="60"/>
    </row>
    <row r="3498" spans="33:33" x14ac:dyDescent="0.45">
      <c r="AG3498" s="60"/>
    </row>
    <row r="3499" spans="33:33" x14ac:dyDescent="0.45">
      <c r="AG3499" s="60"/>
    </row>
    <row r="3500" spans="33:33" x14ac:dyDescent="0.45">
      <c r="AG3500" s="60"/>
    </row>
    <row r="3501" spans="33:33" x14ac:dyDescent="0.45">
      <c r="AG3501" s="60"/>
    </row>
    <row r="3502" spans="33:33" x14ac:dyDescent="0.45">
      <c r="AG3502" s="60"/>
    </row>
    <row r="3503" spans="33:33" x14ac:dyDescent="0.45">
      <c r="AG3503" s="60"/>
    </row>
    <row r="3504" spans="33:33" x14ac:dyDescent="0.45">
      <c r="AG3504" s="60"/>
    </row>
    <row r="3505" spans="33:33" x14ac:dyDescent="0.45">
      <c r="AG3505" s="60"/>
    </row>
    <row r="3506" spans="33:33" x14ac:dyDescent="0.45">
      <c r="AG3506" s="60"/>
    </row>
    <row r="3507" spans="33:33" x14ac:dyDescent="0.45">
      <c r="AG3507" s="60"/>
    </row>
    <row r="3508" spans="33:33" x14ac:dyDescent="0.45">
      <c r="AG3508" s="60"/>
    </row>
    <row r="3509" spans="33:33" x14ac:dyDescent="0.45">
      <c r="AG3509" s="60"/>
    </row>
    <row r="3510" spans="33:33" x14ac:dyDescent="0.45">
      <c r="AG3510" s="60"/>
    </row>
    <row r="3511" spans="33:33" x14ac:dyDescent="0.45">
      <c r="AG3511" s="60"/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W1808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H19" sqref="H19"/>
    </sheetView>
  </sheetViews>
  <sheetFormatPr defaultColWidth="9.1328125" defaultRowHeight="14.25" x14ac:dyDescent="0.45"/>
  <cols>
    <col min="1" max="1" width="32.59765625" style="69" customWidth="1"/>
    <col min="2" max="2" width="12.1328125" style="69" customWidth="1"/>
    <col min="3" max="3" width="13.265625" style="69" customWidth="1"/>
    <col min="4" max="4" width="11.265625" style="69" customWidth="1"/>
    <col min="5" max="6" width="12.3984375" style="69" customWidth="1"/>
    <col min="7" max="7" width="17.59765625" style="69" customWidth="1"/>
    <col min="8" max="8" width="12.3984375" style="69" customWidth="1"/>
    <col min="9" max="9" width="15.1328125" style="69" customWidth="1"/>
    <col min="10" max="18" width="12.3984375" style="69" customWidth="1"/>
    <col min="19" max="19" width="15.265625" style="69" customWidth="1"/>
    <col min="20" max="23" width="12.3984375" style="69" customWidth="1"/>
    <col min="24" max="24" width="14.1328125" style="69" customWidth="1"/>
    <col min="25" max="25" width="19.73046875" style="69" customWidth="1"/>
    <col min="26" max="26" width="12.3984375" style="69" customWidth="1"/>
    <col min="27" max="27" width="18.265625" style="69" customWidth="1"/>
    <col min="28" max="28" width="18.265625" customWidth="1"/>
    <col min="29" max="16384" width="9.1328125" style="69"/>
  </cols>
  <sheetData>
    <row r="1" spans="1:49" s="68" customFormat="1" ht="22.15" x14ac:dyDescent="0.45">
      <c r="A1" s="49" t="s">
        <v>4019</v>
      </c>
      <c r="B1" s="50"/>
      <c r="C1" s="50"/>
      <c r="D1" s="50"/>
      <c r="E1" s="50"/>
      <c r="F1" s="50"/>
      <c r="G1" s="51"/>
      <c r="H1" s="4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/>
      <c r="AC1" s="67"/>
    </row>
    <row r="2" spans="1:49" ht="14.65" thickBot="1" x14ac:dyDescent="0.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9" s="57" customFormat="1" ht="67.900000000000006" thickBot="1" x14ac:dyDescent="0.5">
      <c r="A3" s="71" t="s">
        <v>3837</v>
      </c>
      <c r="B3" s="71" t="s">
        <v>133</v>
      </c>
      <c r="C3" s="71" t="s">
        <v>134</v>
      </c>
      <c r="D3" s="71" t="s">
        <v>83</v>
      </c>
      <c r="E3" s="71" t="s">
        <v>0</v>
      </c>
      <c r="F3" s="71" t="s">
        <v>84</v>
      </c>
      <c r="G3" s="71" t="s">
        <v>135</v>
      </c>
      <c r="H3" s="71" t="s">
        <v>86</v>
      </c>
      <c r="I3" s="71" t="s">
        <v>87</v>
      </c>
      <c r="J3" s="71" t="s">
        <v>89</v>
      </c>
      <c r="K3" s="71" t="s">
        <v>136</v>
      </c>
      <c r="L3" s="71" t="s">
        <v>137</v>
      </c>
      <c r="M3" s="71" t="s">
        <v>92</v>
      </c>
      <c r="N3" s="71" t="s">
        <v>93</v>
      </c>
      <c r="O3" s="71" t="s">
        <v>94</v>
      </c>
      <c r="P3" s="71" t="s">
        <v>95</v>
      </c>
      <c r="Q3" s="71" t="s">
        <v>96</v>
      </c>
      <c r="R3" s="71" t="s">
        <v>97</v>
      </c>
      <c r="S3" s="71" t="s">
        <v>4020</v>
      </c>
      <c r="T3" s="71" t="s">
        <v>99</v>
      </c>
      <c r="U3" s="71" t="s">
        <v>100</v>
      </c>
      <c r="V3" s="71" t="s">
        <v>103</v>
      </c>
      <c r="W3" s="71" t="s">
        <v>138</v>
      </c>
      <c r="X3" s="71" t="s">
        <v>139</v>
      </c>
      <c r="Y3" s="71" t="s">
        <v>140</v>
      </c>
      <c r="Z3" s="71" t="s">
        <v>141</v>
      </c>
      <c r="AA3" s="72" t="s">
        <v>4007</v>
      </c>
      <c r="AB3"/>
      <c r="AC3" s="73"/>
      <c r="AD3" s="74"/>
      <c r="AE3" s="74"/>
      <c r="AF3" s="74"/>
      <c r="AG3" s="74"/>
      <c r="AH3" s="74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x14ac:dyDescent="0.45">
      <c r="A4" s="75" t="s">
        <v>326</v>
      </c>
      <c r="B4" s="86" t="s">
        <v>131</v>
      </c>
      <c r="C4" s="86">
        <v>0</v>
      </c>
      <c r="D4" s="86">
        <v>382</v>
      </c>
      <c r="E4" s="86">
        <v>47</v>
      </c>
      <c r="F4" s="86">
        <v>85</v>
      </c>
      <c r="G4" s="86">
        <v>0</v>
      </c>
      <c r="H4" s="86">
        <v>33</v>
      </c>
      <c r="I4" s="86">
        <v>85</v>
      </c>
      <c r="J4" s="86">
        <v>194</v>
      </c>
      <c r="K4" s="86">
        <v>113</v>
      </c>
      <c r="L4" s="86">
        <v>98</v>
      </c>
      <c r="M4" s="86">
        <v>350</v>
      </c>
      <c r="N4" s="86">
        <v>112</v>
      </c>
      <c r="O4" s="86">
        <v>134</v>
      </c>
      <c r="P4" s="86" t="s">
        <v>131</v>
      </c>
      <c r="Q4" s="86">
        <v>10</v>
      </c>
      <c r="R4" s="86">
        <v>0</v>
      </c>
      <c r="S4" s="86">
        <v>721</v>
      </c>
      <c r="T4" s="86">
        <v>0</v>
      </c>
      <c r="U4" s="86" t="s">
        <v>131</v>
      </c>
      <c r="V4" s="86">
        <v>0</v>
      </c>
      <c r="W4" s="86">
        <v>0</v>
      </c>
      <c r="X4" s="86">
        <v>0</v>
      </c>
      <c r="Y4" s="86">
        <v>10</v>
      </c>
      <c r="Z4" s="86">
        <v>94</v>
      </c>
      <c r="AA4" s="86">
        <v>356</v>
      </c>
    </row>
    <row r="5" spans="1:49" x14ac:dyDescent="0.45">
      <c r="A5" s="75" t="s">
        <v>256</v>
      </c>
      <c r="B5" s="86">
        <v>0</v>
      </c>
      <c r="C5" s="86" t="s">
        <v>131</v>
      </c>
      <c r="D5" s="86">
        <v>1189</v>
      </c>
      <c r="E5" s="86">
        <v>9</v>
      </c>
      <c r="F5" s="86">
        <v>315</v>
      </c>
      <c r="G5" s="86" t="s">
        <v>131</v>
      </c>
      <c r="H5" s="86">
        <v>102</v>
      </c>
      <c r="I5" s="86">
        <v>122</v>
      </c>
      <c r="J5" s="86">
        <v>191</v>
      </c>
      <c r="K5" s="86">
        <v>359</v>
      </c>
      <c r="L5" s="86">
        <v>286</v>
      </c>
      <c r="M5" s="86">
        <v>426</v>
      </c>
      <c r="N5" s="86">
        <v>125</v>
      </c>
      <c r="O5" s="86">
        <v>179</v>
      </c>
      <c r="P5" s="86">
        <v>7</v>
      </c>
      <c r="Q5" s="86">
        <v>39</v>
      </c>
      <c r="R5" s="86">
        <v>0</v>
      </c>
      <c r="S5" s="86">
        <v>1651</v>
      </c>
      <c r="T5" s="86" t="s">
        <v>131</v>
      </c>
      <c r="U5" s="86">
        <v>0</v>
      </c>
      <c r="V5" s="86" t="s">
        <v>131</v>
      </c>
      <c r="W5" s="86" t="s">
        <v>131</v>
      </c>
      <c r="X5" s="86">
        <v>0</v>
      </c>
      <c r="Y5" s="86">
        <v>16</v>
      </c>
      <c r="Z5" s="86">
        <v>49</v>
      </c>
      <c r="AA5" s="86">
        <v>332</v>
      </c>
    </row>
    <row r="6" spans="1:49" x14ac:dyDescent="0.45">
      <c r="A6" s="75" t="s">
        <v>691</v>
      </c>
      <c r="B6" s="86" t="s">
        <v>131</v>
      </c>
      <c r="C6" s="86">
        <v>0</v>
      </c>
      <c r="D6" s="86">
        <v>925</v>
      </c>
      <c r="E6" s="86">
        <v>22</v>
      </c>
      <c r="F6" s="86">
        <v>180</v>
      </c>
      <c r="G6" s="86" t="s">
        <v>131</v>
      </c>
      <c r="H6" s="86">
        <v>45</v>
      </c>
      <c r="I6" s="86">
        <v>473</v>
      </c>
      <c r="J6" s="86">
        <v>214</v>
      </c>
      <c r="K6" s="86">
        <v>213</v>
      </c>
      <c r="L6" s="86">
        <v>180</v>
      </c>
      <c r="M6" s="86">
        <v>383</v>
      </c>
      <c r="N6" s="86">
        <v>119</v>
      </c>
      <c r="O6" s="86">
        <v>130</v>
      </c>
      <c r="P6" s="86">
        <v>9</v>
      </c>
      <c r="Q6" s="86">
        <v>19</v>
      </c>
      <c r="R6" s="86">
        <v>0</v>
      </c>
      <c r="S6" s="86">
        <v>1311</v>
      </c>
      <c r="T6" s="86" t="s">
        <v>131</v>
      </c>
      <c r="U6" s="86" t="s">
        <v>131</v>
      </c>
      <c r="V6" s="86" t="s">
        <v>131</v>
      </c>
      <c r="W6" s="86" t="s">
        <v>131</v>
      </c>
      <c r="X6" s="86">
        <v>0</v>
      </c>
      <c r="Y6" s="86">
        <v>9</v>
      </c>
      <c r="Z6" s="86">
        <v>68</v>
      </c>
      <c r="AA6" s="86">
        <v>322</v>
      </c>
    </row>
    <row r="7" spans="1:49" x14ac:dyDescent="0.45">
      <c r="A7" s="75" t="s">
        <v>2819</v>
      </c>
      <c r="B7" s="86">
        <v>0</v>
      </c>
      <c r="C7" s="86">
        <v>0</v>
      </c>
      <c r="D7" s="86">
        <v>1206</v>
      </c>
      <c r="E7" s="86" t="s">
        <v>131</v>
      </c>
      <c r="F7" s="86">
        <v>165</v>
      </c>
      <c r="G7" s="86" t="s">
        <v>131</v>
      </c>
      <c r="H7" s="86">
        <v>67</v>
      </c>
      <c r="I7" s="86">
        <v>215</v>
      </c>
      <c r="J7" s="86">
        <v>276</v>
      </c>
      <c r="K7" s="86">
        <v>322</v>
      </c>
      <c r="L7" s="86">
        <v>232</v>
      </c>
      <c r="M7" s="86">
        <v>338</v>
      </c>
      <c r="N7" s="86">
        <v>114</v>
      </c>
      <c r="O7" s="86">
        <v>205</v>
      </c>
      <c r="P7" s="86">
        <v>21</v>
      </c>
      <c r="Q7" s="86">
        <v>44</v>
      </c>
      <c r="R7" s="86" t="s">
        <v>131</v>
      </c>
      <c r="S7" s="86">
        <v>1779</v>
      </c>
      <c r="T7" s="86" t="s">
        <v>131</v>
      </c>
      <c r="U7" s="86">
        <v>0</v>
      </c>
      <c r="V7" s="86" t="s">
        <v>131</v>
      </c>
      <c r="W7" s="86">
        <v>0</v>
      </c>
      <c r="X7" s="86">
        <v>0</v>
      </c>
      <c r="Y7" s="86">
        <v>7</v>
      </c>
      <c r="Z7" s="86">
        <v>13</v>
      </c>
      <c r="AA7" s="86">
        <v>368</v>
      </c>
    </row>
    <row r="8" spans="1:49" x14ac:dyDescent="0.45">
      <c r="A8" s="75" t="s">
        <v>1262</v>
      </c>
      <c r="B8" s="86" t="s">
        <v>131</v>
      </c>
      <c r="C8" s="86" t="s">
        <v>131</v>
      </c>
      <c r="D8" s="86">
        <v>1071</v>
      </c>
      <c r="E8" s="86">
        <v>25</v>
      </c>
      <c r="F8" s="86">
        <v>332</v>
      </c>
      <c r="G8" s="86">
        <v>8</v>
      </c>
      <c r="H8" s="86">
        <v>125</v>
      </c>
      <c r="I8" s="86">
        <v>209</v>
      </c>
      <c r="J8" s="86">
        <v>404</v>
      </c>
      <c r="K8" s="86">
        <v>880</v>
      </c>
      <c r="L8" s="86">
        <v>700</v>
      </c>
      <c r="M8" s="86">
        <v>853</v>
      </c>
      <c r="N8" s="86">
        <v>237</v>
      </c>
      <c r="O8" s="86">
        <v>202</v>
      </c>
      <c r="P8" s="86">
        <v>20</v>
      </c>
      <c r="Q8" s="86">
        <v>129</v>
      </c>
      <c r="R8" s="86">
        <v>0</v>
      </c>
      <c r="S8" s="86">
        <v>1917</v>
      </c>
      <c r="T8" s="86" t="s">
        <v>131</v>
      </c>
      <c r="U8" s="86">
        <v>0</v>
      </c>
      <c r="V8" s="86" t="s">
        <v>131</v>
      </c>
      <c r="W8" s="86">
        <v>0</v>
      </c>
      <c r="X8" s="86" t="s">
        <v>131</v>
      </c>
      <c r="Y8" s="86">
        <v>42</v>
      </c>
      <c r="Z8" s="86">
        <v>171</v>
      </c>
      <c r="AA8" s="86">
        <v>766</v>
      </c>
    </row>
    <row r="9" spans="1:49" x14ac:dyDescent="0.45">
      <c r="A9" s="75" t="s">
        <v>3838</v>
      </c>
      <c r="B9" s="86">
        <v>5</v>
      </c>
      <c r="C9" s="86" t="s">
        <v>131</v>
      </c>
      <c r="D9" s="86">
        <v>632</v>
      </c>
      <c r="E9" s="86">
        <v>52</v>
      </c>
      <c r="F9" s="86">
        <v>142</v>
      </c>
      <c r="G9" s="86" t="s">
        <v>131</v>
      </c>
      <c r="H9" s="86">
        <v>37</v>
      </c>
      <c r="I9" s="86">
        <v>137</v>
      </c>
      <c r="J9" s="86">
        <v>276</v>
      </c>
      <c r="K9" s="86">
        <v>187</v>
      </c>
      <c r="L9" s="86">
        <v>156</v>
      </c>
      <c r="M9" s="86">
        <v>476</v>
      </c>
      <c r="N9" s="86">
        <v>154</v>
      </c>
      <c r="O9" s="86">
        <v>126</v>
      </c>
      <c r="P9" s="86" t="s">
        <v>131</v>
      </c>
      <c r="Q9" s="86">
        <v>24</v>
      </c>
      <c r="R9" s="86">
        <v>0</v>
      </c>
      <c r="S9" s="86">
        <v>1061</v>
      </c>
      <c r="T9" s="86" t="s">
        <v>131</v>
      </c>
      <c r="U9" s="86" t="s">
        <v>131</v>
      </c>
      <c r="V9" s="86" t="s">
        <v>131</v>
      </c>
      <c r="W9" s="86">
        <v>0</v>
      </c>
      <c r="X9" s="86">
        <v>0</v>
      </c>
      <c r="Y9" s="86">
        <v>8</v>
      </c>
      <c r="Z9" s="86">
        <v>134</v>
      </c>
      <c r="AA9" s="86">
        <v>366</v>
      </c>
    </row>
    <row r="10" spans="1:49" x14ac:dyDescent="0.45">
      <c r="A10" s="75" t="s">
        <v>3839</v>
      </c>
      <c r="B10" s="86">
        <v>0</v>
      </c>
      <c r="C10" s="86">
        <v>0</v>
      </c>
      <c r="D10" s="86" t="s">
        <v>131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 t="s">
        <v>131</v>
      </c>
      <c r="L10" s="86" t="s">
        <v>131</v>
      </c>
      <c r="M10" s="86">
        <v>0</v>
      </c>
      <c r="N10" s="86">
        <v>0</v>
      </c>
      <c r="O10" s="86" t="s">
        <v>131</v>
      </c>
      <c r="P10" s="86">
        <v>0</v>
      </c>
      <c r="Q10" s="86">
        <v>0</v>
      </c>
      <c r="R10" s="86">
        <v>0</v>
      </c>
      <c r="S10" s="86" t="s">
        <v>131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</row>
    <row r="11" spans="1:49" x14ac:dyDescent="0.45">
      <c r="A11" s="75" t="s">
        <v>3840</v>
      </c>
      <c r="B11" s="86">
        <v>0</v>
      </c>
      <c r="C11" s="86">
        <v>0</v>
      </c>
      <c r="D11" s="86" t="s">
        <v>131</v>
      </c>
      <c r="E11" s="86">
        <v>0</v>
      </c>
      <c r="F11" s="86" t="s">
        <v>131</v>
      </c>
      <c r="G11" s="86">
        <v>0</v>
      </c>
      <c r="H11" s="86" t="s">
        <v>131</v>
      </c>
      <c r="I11" s="86">
        <v>0</v>
      </c>
      <c r="J11" s="86" t="s">
        <v>131</v>
      </c>
      <c r="K11" s="86" t="s">
        <v>131</v>
      </c>
      <c r="L11" s="86" t="s">
        <v>131</v>
      </c>
      <c r="M11" s="86">
        <v>6</v>
      </c>
      <c r="N11" s="86" t="s">
        <v>131</v>
      </c>
      <c r="O11" s="86" t="s">
        <v>131</v>
      </c>
      <c r="P11" s="86">
        <v>0</v>
      </c>
      <c r="Q11" s="86">
        <v>0</v>
      </c>
      <c r="R11" s="86">
        <v>0</v>
      </c>
      <c r="S11" s="86">
        <v>5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 t="s">
        <v>131</v>
      </c>
    </row>
    <row r="12" spans="1:49" x14ac:dyDescent="0.45">
      <c r="A12" s="75" t="s">
        <v>172</v>
      </c>
      <c r="B12" s="86">
        <v>0</v>
      </c>
      <c r="C12" s="86" t="s">
        <v>131</v>
      </c>
      <c r="D12" s="86">
        <v>1614</v>
      </c>
      <c r="E12" s="86">
        <v>18</v>
      </c>
      <c r="F12" s="86">
        <v>336</v>
      </c>
      <c r="G12" s="86">
        <v>6</v>
      </c>
      <c r="H12" s="86">
        <v>115</v>
      </c>
      <c r="I12" s="86">
        <v>305</v>
      </c>
      <c r="J12" s="86">
        <v>349</v>
      </c>
      <c r="K12" s="86">
        <v>455</v>
      </c>
      <c r="L12" s="86">
        <v>379</v>
      </c>
      <c r="M12" s="86">
        <v>578</v>
      </c>
      <c r="N12" s="86">
        <v>167</v>
      </c>
      <c r="O12" s="86">
        <v>262</v>
      </c>
      <c r="P12" s="86">
        <v>10</v>
      </c>
      <c r="Q12" s="86">
        <v>69</v>
      </c>
      <c r="R12" s="86" t="s">
        <v>131</v>
      </c>
      <c r="S12" s="86">
        <v>2400</v>
      </c>
      <c r="T12" s="86" t="s">
        <v>131</v>
      </c>
      <c r="U12" s="86" t="s">
        <v>131</v>
      </c>
      <c r="V12" s="86">
        <v>6</v>
      </c>
      <c r="W12" s="86" t="s">
        <v>131</v>
      </c>
      <c r="X12" s="86" t="s">
        <v>131</v>
      </c>
      <c r="Y12" s="86">
        <v>22</v>
      </c>
      <c r="Z12" s="86">
        <v>77</v>
      </c>
      <c r="AA12" s="86">
        <v>599</v>
      </c>
    </row>
    <row r="13" spans="1:49" x14ac:dyDescent="0.45">
      <c r="A13" s="75" t="s">
        <v>208</v>
      </c>
      <c r="B13" s="86" t="s">
        <v>131</v>
      </c>
      <c r="C13" s="86" t="s">
        <v>131</v>
      </c>
      <c r="D13" s="86">
        <v>2154</v>
      </c>
      <c r="E13" s="86">
        <v>33</v>
      </c>
      <c r="F13" s="86">
        <v>759</v>
      </c>
      <c r="G13" s="86">
        <v>10</v>
      </c>
      <c r="H13" s="86">
        <v>362</v>
      </c>
      <c r="I13" s="86">
        <v>151</v>
      </c>
      <c r="J13" s="86">
        <v>596</v>
      </c>
      <c r="K13" s="86">
        <v>1090</v>
      </c>
      <c r="L13" s="86">
        <v>881</v>
      </c>
      <c r="M13" s="86">
        <v>1359</v>
      </c>
      <c r="N13" s="86">
        <v>379</v>
      </c>
      <c r="O13" s="86">
        <v>618</v>
      </c>
      <c r="P13" s="86">
        <v>52</v>
      </c>
      <c r="Q13" s="86">
        <v>141</v>
      </c>
      <c r="R13" s="86" t="s">
        <v>131</v>
      </c>
      <c r="S13" s="86">
        <v>3702</v>
      </c>
      <c r="T13" s="86" t="s">
        <v>131</v>
      </c>
      <c r="U13" s="86">
        <v>9</v>
      </c>
      <c r="V13" s="86">
        <v>7</v>
      </c>
      <c r="W13" s="86">
        <v>7</v>
      </c>
      <c r="X13" s="86">
        <v>6</v>
      </c>
      <c r="Y13" s="86">
        <v>45</v>
      </c>
      <c r="Z13" s="86">
        <v>156</v>
      </c>
      <c r="AA13" s="86">
        <v>825</v>
      </c>
    </row>
    <row r="14" spans="1:49" x14ac:dyDescent="0.45">
      <c r="A14" s="75" t="s">
        <v>202</v>
      </c>
      <c r="B14" s="86" t="s">
        <v>131</v>
      </c>
      <c r="C14" s="86" t="s">
        <v>131</v>
      </c>
      <c r="D14" s="86">
        <v>2108</v>
      </c>
      <c r="E14" s="86">
        <v>23</v>
      </c>
      <c r="F14" s="86">
        <v>534</v>
      </c>
      <c r="G14" s="86">
        <v>6</v>
      </c>
      <c r="H14" s="86">
        <v>228</v>
      </c>
      <c r="I14" s="86">
        <v>188</v>
      </c>
      <c r="J14" s="86">
        <v>434</v>
      </c>
      <c r="K14" s="86">
        <v>857</v>
      </c>
      <c r="L14" s="86">
        <v>714</v>
      </c>
      <c r="M14" s="86">
        <v>1018</v>
      </c>
      <c r="N14" s="86">
        <v>226</v>
      </c>
      <c r="O14" s="86">
        <v>435</v>
      </c>
      <c r="P14" s="86">
        <v>78</v>
      </c>
      <c r="Q14" s="86">
        <v>114</v>
      </c>
      <c r="R14" s="86">
        <v>0</v>
      </c>
      <c r="S14" s="86">
        <v>3191</v>
      </c>
      <c r="T14" s="86">
        <v>0</v>
      </c>
      <c r="U14" s="86" t="s">
        <v>131</v>
      </c>
      <c r="V14" s="86">
        <v>5</v>
      </c>
      <c r="W14" s="86" t="s">
        <v>131</v>
      </c>
      <c r="X14" s="86" t="s">
        <v>131</v>
      </c>
      <c r="Y14" s="86">
        <v>45</v>
      </c>
      <c r="Z14" s="86">
        <v>177</v>
      </c>
      <c r="AA14" s="86">
        <v>630</v>
      </c>
    </row>
    <row r="15" spans="1:49" x14ac:dyDescent="0.45">
      <c r="A15" s="75" t="s">
        <v>35</v>
      </c>
      <c r="B15" s="86">
        <v>0</v>
      </c>
      <c r="C15" s="86">
        <v>0</v>
      </c>
      <c r="D15" s="86">
        <v>1367</v>
      </c>
      <c r="E15" s="86">
        <v>9</v>
      </c>
      <c r="F15" s="86">
        <v>243</v>
      </c>
      <c r="G15" s="86">
        <v>5</v>
      </c>
      <c r="H15" s="86">
        <v>110</v>
      </c>
      <c r="I15" s="86">
        <v>158</v>
      </c>
      <c r="J15" s="86">
        <v>510</v>
      </c>
      <c r="K15" s="86">
        <v>514</v>
      </c>
      <c r="L15" s="86">
        <v>417</v>
      </c>
      <c r="M15" s="86">
        <v>587</v>
      </c>
      <c r="N15" s="86">
        <v>161</v>
      </c>
      <c r="O15" s="86">
        <v>324</v>
      </c>
      <c r="P15" s="86">
        <v>38</v>
      </c>
      <c r="Q15" s="86">
        <v>91</v>
      </c>
      <c r="R15" s="86">
        <v>0</v>
      </c>
      <c r="S15" s="86">
        <v>2310</v>
      </c>
      <c r="T15" s="86" t="s">
        <v>131</v>
      </c>
      <c r="U15" s="86" t="s">
        <v>131</v>
      </c>
      <c r="V15" s="86">
        <v>0</v>
      </c>
      <c r="W15" s="86" t="s">
        <v>131</v>
      </c>
      <c r="X15" s="86" t="s">
        <v>131</v>
      </c>
      <c r="Y15" s="86">
        <v>48</v>
      </c>
      <c r="Z15" s="86">
        <v>27</v>
      </c>
      <c r="AA15" s="86">
        <v>585</v>
      </c>
    </row>
    <row r="16" spans="1:49" x14ac:dyDescent="0.45">
      <c r="A16" s="75" t="s">
        <v>3841</v>
      </c>
      <c r="B16" s="86" t="s">
        <v>131</v>
      </c>
      <c r="C16" s="86">
        <v>0</v>
      </c>
      <c r="D16" s="86">
        <v>391</v>
      </c>
      <c r="E16" s="86" t="s">
        <v>131</v>
      </c>
      <c r="F16" s="86">
        <v>99</v>
      </c>
      <c r="G16" s="86">
        <v>0</v>
      </c>
      <c r="H16" s="86">
        <v>45</v>
      </c>
      <c r="I16" s="86">
        <v>93</v>
      </c>
      <c r="J16" s="86">
        <v>114</v>
      </c>
      <c r="K16" s="86">
        <v>186</v>
      </c>
      <c r="L16" s="86">
        <v>122</v>
      </c>
      <c r="M16" s="86">
        <v>197</v>
      </c>
      <c r="N16" s="86">
        <v>68</v>
      </c>
      <c r="O16" s="86">
        <v>99</v>
      </c>
      <c r="P16" s="86" t="s">
        <v>131</v>
      </c>
      <c r="Q16" s="86">
        <v>19</v>
      </c>
      <c r="R16" s="86">
        <v>0</v>
      </c>
      <c r="S16" s="86">
        <v>652</v>
      </c>
      <c r="T16" s="86" t="s">
        <v>131</v>
      </c>
      <c r="U16" s="86">
        <v>0</v>
      </c>
      <c r="V16" s="86">
        <v>0</v>
      </c>
      <c r="W16" s="86">
        <v>0</v>
      </c>
      <c r="X16" s="86" t="s">
        <v>131</v>
      </c>
      <c r="Y16" s="86">
        <v>8</v>
      </c>
      <c r="Z16" s="86">
        <v>6</v>
      </c>
      <c r="AA16" s="86">
        <v>72</v>
      </c>
    </row>
    <row r="17" spans="1:27" x14ac:dyDescent="0.45">
      <c r="A17" s="75" t="s">
        <v>3842</v>
      </c>
      <c r="B17" s="86" t="s">
        <v>131</v>
      </c>
      <c r="C17" s="86">
        <v>0</v>
      </c>
      <c r="D17" s="86">
        <v>858</v>
      </c>
      <c r="E17" s="86">
        <v>27</v>
      </c>
      <c r="F17" s="86">
        <v>203</v>
      </c>
      <c r="G17" s="86">
        <v>6</v>
      </c>
      <c r="H17" s="86">
        <v>97</v>
      </c>
      <c r="I17" s="86">
        <v>45</v>
      </c>
      <c r="J17" s="86">
        <v>277</v>
      </c>
      <c r="K17" s="86">
        <v>557</v>
      </c>
      <c r="L17" s="86">
        <v>482</v>
      </c>
      <c r="M17" s="86">
        <v>663</v>
      </c>
      <c r="N17" s="86">
        <v>140</v>
      </c>
      <c r="O17" s="86">
        <v>401</v>
      </c>
      <c r="P17" s="86">
        <v>38</v>
      </c>
      <c r="Q17" s="86">
        <v>105</v>
      </c>
      <c r="R17" s="86" t="s">
        <v>131</v>
      </c>
      <c r="S17" s="86">
        <v>1597</v>
      </c>
      <c r="T17" s="86" t="s">
        <v>131</v>
      </c>
      <c r="U17" s="86">
        <v>16</v>
      </c>
      <c r="V17" s="86">
        <v>0</v>
      </c>
      <c r="W17" s="86" t="s">
        <v>131</v>
      </c>
      <c r="X17" s="86" t="s">
        <v>131</v>
      </c>
      <c r="Y17" s="86">
        <v>26</v>
      </c>
      <c r="Z17" s="86">
        <v>63</v>
      </c>
      <c r="AA17" s="86">
        <v>749</v>
      </c>
    </row>
    <row r="18" spans="1:27" x14ac:dyDescent="0.45">
      <c r="A18" s="75" t="s">
        <v>515</v>
      </c>
      <c r="B18" s="86">
        <v>0</v>
      </c>
      <c r="C18" s="86">
        <v>0</v>
      </c>
      <c r="D18" s="86">
        <v>547</v>
      </c>
      <c r="E18" s="86">
        <v>9</v>
      </c>
      <c r="F18" s="86">
        <v>88</v>
      </c>
      <c r="G18" s="86">
        <v>0</v>
      </c>
      <c r="H18" s="86">
        <v>23</v>
      </c>
      <c r="I18" s="86">
        <v>234</v>
      </c>
      <c r="J18" s="86">
        <v>114</v>
      </c>
      <c r="K18" s="86">
        <v>137</v>
      </c>
      <c r="L18" s="86">
        <v>119</v>
      </c>
      <c r="M18" s="86">
        <v>270</v>
      </c>
      <c r="N18" s="86">
        <v>62</v>
      </c>
      <c r="O18" s="86">
        <v>77</v>
      </c>
      <c r="P18" s="86" t="s">
        <v>131</v>
      </c>
      <c r="Q18" s="86">
        <v>19</v>
      </c>
      <c r="R18" s="86">
        <v>0</v>
      </c>
      <c r="S18" s="86">
        <v>782</v>
      </c>
      <c r="T18" s="86">
        <v>0</v>
      </c>
      <c r="U18" s="86">
        <v>0</v>
      </c>
      <c r="V18" s="86" t="s">
        <v>131</v>
      </c>
      <c r="W18" s="86">
        <v>0</v>
      </c>
      <c r="X18" s="86">
        <v>0</v>
      </c>
      <c r="Y18" s="86" t="s">
        <v>131</v>
      </c>
      <c r="Z18" s="86">
        <v>91</v>
      </c>
      <c r="AA18" s="86">
        <v>341</v>
      </c>
    </row>
    <row r="19" spans="1:27" x14ac:dyDescent="0.45">
      <c r="A19" s="75" t="s">
        <v>227</v>
      </c>
      <c r="B19" s="86">
        <v>0</v>
      </c>
      <c r="C19" s="86">
        <v>0</v>
      </c>
      <c r="D19" s="86">
        <v>999</v>
      </c>
      <c r="E19" s="86">
        <v>56</v>
      </c>
      <c r="F19" s="86">
        <v>319</v>
      </c>
      <c r="G19" s="86">
        <v>9</v>
      </c>
      <c r="H19" s="86">
        <v>116</v>
      </c>
      <c r="I19" s="86">
        <v>209</v>
      </c>
      <c r="J19" s="86">
        <v>425</v>
      </c>
      <c r="K19" s="86">
        <v>552</v>
      </c>
      <c r="L19" s="86">
        <v>465</v>
      </c>
      <c r="M19" s="86">
        <v>940</v>
      </c>
      <c r="N19" s="86">
        <v>230</v>
      </c>
      <c r="O19" s="86">
        <v>427</v>
      </c>
      <c r="P19" s="86">
        <v>51</v>
      </c>
      <c r="Q19" s="86">
        <v>120</v>
      </c>
      <c r="R19" s="86">
        <v>0</v>
      </c>
      <c r="S19" s="86">
        <v>1952</v>
      </c>
      <c r="T19" s="86" t="s">
        <v>131</v>
      </c>
      <c r="U19" s="86">
        <v>6</v>
      </c>
      <c r="V19" s="86">
        <v>5</v>
      </c>
      <c r="W19" s="86">
        <v>0</v>
      </c>
      <c r="X19" s="86">
        <v>0</v>
      </c>
      <c r="Y19" s="86">
        <v>30</v>
      </c>
      <c r="Z19" s="86">
        <v>202</v>
      </c>
      <c r="AA19" s="86">
        <v>451</v>
      </c>
    </row>
    <row r="20" spans="1:27" x14ac:dyDescent="0.45">
      <c r="A20" s="75" t="s">
        <v>3843</v>
      </c>
      <c r="B20" s="86">
        <v>0</v>
      </c>
      <c r="C20" s="86">
        <v>0</v>
      </c>
      <c r="D20" s="86">
        <v>515</v>
      </c>
      <c r="E20" s="86">
        <v>8</v>
      </c>
      <c r="F20" s="86">
        <v>138</v>
      </c>
      <c r="G20" s="86" t="s">
        <v>131</v>
      </c>
      <c r="H20" s="86">
        <v>43</v>
      </c>
      <c r="I20" s="86">
        <v>199</v>
      </c>
      <c r="J20" s="86">
        <v>194</v>
      </c>
      <c r="K20" s="86">
        <v>175</v>
      </c>
      <c r="L20" s="86">
        <v>130</v>
      </c>
      <c r="M20" s="86">
        <v>300</v>
      </c>
      <c r="N20" s="86">
        <v>96</v>
      </c>
      <c r="O20" s="86">
        <v>92</v>
      </c>
      <c r="P20" s="86">
        <v>8</v>
      </c>
      <c r="Q20" s="86">
        <v>19</v>
      </c>
      <c r="R20" s="86">
        <v>0</v>
      </c>
      <c r="S20" s="86">
        <v>857</v>
      </c>
      <c r="T20" s="86">
        <v>0</v>
      </c>
      <c r="U20" s="86" t="s">
        <v>131</v>
      </c>
      <c r="V20" s="86" t="s">
        <v>131</v>
      </c>
      <c r="W20" s="86" t="s">
        <v>131</v>
      </c>
      <c r="X20" s="86" t="s">
        <v>131</v>
      </c>
      <c r="Y20" s="86">
        <v>6</v>
      </c>
      <c r="Z20" s="86">
        <v>62</v>
      </c>
      <c r="AA20" s="86">
        <v>124</v>
      </c>
    </row>
    <row r="21" spans="1:27" x14ac:dyDescent="0.45">
      <c r="A21" s="75" t="s">
        <v>3844</v>
      </c>
      <c r="B21" s="86" t="s">
        <v>131</v>
      </c>
      <c r="C21" s="86" t="s">
        <v>131</v>
      </c>
      <c r="D21" s="86">
        <v>1688</v>
      </c>
      <c r="E21" s="86">
        <v>35</v>
      </c>
      <c r="F21" s="86">
        <v>419</v>
      </c>
      <c r="G21" s="86">
        <v>8</v>
      </c>
      <c r="H21" s="86">
        <v>157</v>
      </c>
      <c r="I21" s="86">
        <v>288</v>
      </c>
      <c r="J21" s="86">
        <v>628</v>
      </c>
      <c r="K21" s="86">
        <v>715</v>
      </c>
      <c r="L21" s="86">
        <v>577</v>
      </c>
      <c r="M21" s="86">
        <v>1077</v>
      </c>
      <c r="N21" s="86">
        <v>308</v>
      </c>
      <c r="O21" s="86">
        <v>371</v>
      </c>
      <c r="P21" s="86">
        <v>19</v>
      </c>
      <c r="Q21" s="86">
        <v>80</v>
      </c>
      <c r="R21" s="86">
        <v>0</v>
      </c>
      <c r="S21" s="86">
        <v>2885</v>
      </c>
      <c r="T21" s="86" t="s">
        <v>131</v>
      </c>
      <c r="U21" s="86">
        <v>8</v>
      </c>
      <c r="V21" s="86">
        <v>12</v>
      </c>
      <c r="W21" s="86" t="s">
        <v>131</v>
      </c>
      <c r="X21" s="86" t="s">
        <v>131</v>
      </c>
      <c r="Y21" s="86">
        <v>29</v>
      </c>
      <c r="Z21" s="86">
        <v>255</v>
      </c>
      <c r="AA21" s="86">
        <v>812</v>
      </c>
    </row>
    <row r="22" spans="1:27" x14ac:dyDescent="0.45">
      <c r="A22" s="75" t="s">
        <v>3845</v>
      </c>
      <c r="B22" s="86">
        <v>0</v>
      </c>
      <c r="C22" s="86">
        <v>0</v>
      </c>
      <c r="D22" s="86">
        <v>729</v>
      </c>
      <c r="E22" s="86">
        <v>7</v>
      </c>
      <c r="F22" s="86">
        <v>213</v>
      </c>
      <c r="G22" s="86">
        <v>8</v>
      </c>
      <c r="H22" s="86">
        <v>63</v>
      </c>
      <c r="I22" s="86">
        <v>135</v>
      </c>
      <c r="J22" s="86">
        <v>150</v>
      </c>
      <c r="K22" s="86">
        <v>326</v>
      </c>
      <c r="L22" s="86">
        <v>205</v>
      </c>
      <c r="M22" s="86">
        <v>399</v>
      </c>
      <c r="N22" s="86">
        <v>131</v>
      </c>
      <c r="O22" s="86">
        <v>87</v>
      </c>
      <c r="P22" s="86">
        <v>0</v>
      </c>
      <c r="Q22" s="86">
        <v>25</v>
      </c>
      <c r="R22" s="86">
        <v>0</v>
      </c>
      <c r="S22" s="86">
        <v>1069</v>
      </c>
      <c r="T22" s="86" t="s">
        <v>131</v>
      </c>
      <c r="U22" s="86">
        <v>6</v>
      </c>
      <c r="V22" s="86" t="s">
        <v>131</v>
      </c>
      <c r="W22" s="86">
        <v>0</v>
      </c>
      <c r="X22" s="86" t="s">
        <v>131</v>
      </c>
      <c r="Y22" s="86">
        <v>10</v>
      </c>
      <c r="Z22" s="86">
        <v>82</v>
      </c>
      <c r="AA22" s="86">
        <v>118</v>
      </c>
    </row>
    <row r="23" spans="1:27" x14ac:dyDescent="0.45">
      <c r="A23" s="75" t="s">
        <v>1844</v>
      </c>
      <c r="B23" s="86" t="s">
        <v>131</v>
      </c>
      <c r="C23" s="86">
        <v>0</v>
      </c>
      <c r="D23" s="86">
        <v>713</v>
      </c>
      <c r="E23" s="86" t="s">
        <v>131</v>
      </c>
      <c r="F23" s="86">
        <v>135</v>
      </c>
      <c r="G23" s="86" t="s">
        <v>131</v>
      </c>
      <c r="H23" s="86">
        <v>78</v>
      </c>
      <c r="I23" s="86">
        <v>55</v>
      </c>
      <c r="J23" s="86">
        <v>243</v>
      </c>
      <c r="K23" s="86">
        <v>231</v>
      </c>
      <c r="L23" s="86">
        <v>163</v>
      </c>
      <c r="M23" s="86">
        <v>273</v>
      </c>
      <c r="N23" s="86">
        <v>83</v>
      </c>
      <c r="O23" s="86">
        <v>172</v>
      </c>
      <c r="P23" s="86">
        <v>15</v>
      </c>
      <c r="Q23" s="86">
        <v>32</v>
      </c>
      <c r="R23" s="86">
        <v>0</v>
      </c>
      <c r="S23" s="86">
        <v>1191</v>
      </c>
      <c r="T23" s="86" t="s">
        <v>131</v>
      </c>
      <c r="U23" s="86">
        <v>0</v>
      </c>
      <c r="V23" s="86" t="s">
        <v>131</v>
      </c>
      <c r="W23" s="86" t="s">
        <v>131</v>
      </c>
      <c r="X23" s="86" t="s">
        <v>131</v>
      </c>
      <c r="Y23" s="86">
        <v>14</v>
      </c>
      <c r="Z23" s="86">
        <v>6</v>
      </c>
      <c r="AA23" s="86">
        <v>174</v>
      </c>
    </row>
    <row r="24" spans="1:27" x14ac:dyDescent="0.45">
      <c r="A24" s="75" t="s">
        <v>1231</v>
      </c>
      <c r="B24" s="86" t="s">
        <v>131</v>
      </c>
      <c r="C24" s="86" t="s">
        <v>131</v>
      </c>
      <c r="D24" s="86">
        <v>2261</v>
      </c>
      <c r="E24" s="86">
        <v>22</v>
      </c>
      <c r="F24" s="86">
        <v>725</v>
      </c>
      <c r="G24" s="86">
        <v>15</v>
      </c>
      <c r="H24" s="86">
        <v>266</v>
      </c>
      <c r="I24" s="86">
        <v>268</v>
      </c>
      <c r="J24" s="86">
        <v>613</v>
      </c>
      <c r="K24" s="86">
        <v>1345</v>
      </c>
      <c r="L24" s="86">
        <v>1093</v>
      </c>
      <c r="M24" s="86">
        <v>1275</v>
      </c>
      <c r="N24" s="86">
        <v>303</v>
      </c>
      <c r="O24" s="86">
        <v>540</v>
      </c>
      <c r="P24" s="86">
        <v>39</v>
      </c>
      <c r="Q24" s="86">
        <v>250</v>
      </c>
      <c r="R24" s="86" t="s">
        <v>131</v>
      </c>
      <c r="S24" s="86">
        <v>3811</v>
      </c>
      <c r="T24" s="86">
        <v>6</v>
      </c>
      <c r="U24" s="86" t="s">
        <v>131</v>
      </c>
      <c r="V24" s="86">
        <v>7</v>
      </c>
      <c r="W24" s="86" t="s">
        <v>131</v>
      </c>
      <c r="X24" s="86">
        <v>6</v>
      </c>
      <c r="Y24" s="86">
        <v>63</v>
      </c>
      <c r="Z24" s="86">
        <v>98</v>
      </c>
      <c r="AA24" s="86">
        <v>955</v>
      </c>
    </row>
    <row r="25" spans="1:27" x14ac:dyDescent="0.45">
      <c r="A25" s="75" t="s">
        <v>3846</v>
      </c>
      <c r="B25" s="86" t="s">
        <v>131</v>
      </c>
      <c r="C25" s="86">
        <v>0</v>
      </c>
      <c r="D25" s="86">
        <v>683</v>
      </c>
      <c r="E25" s="86">
        <v>7</v>
      </c>
      <c r="F25" s="86">
        <v>187</v>
      </c>
      <c r="G25" s="86" t="s">
        <v>131</v>
      </c>
      <c r="H25" s="86">
        <v>67</v>
      </c>
      <c r="I25" s="86">
        <v>85</v>
      </c>
      <c r="J25" s="86">
        <v>173</v>
      </c>
      <c r="K25" s="86">
        <v>327</v>
      </c>
      <c r="L25" s="86">
        <v>251</v>
      </c>
      <c r="M25" s="86">
        <v>321</v>
      </c>
      <c r="N25" s="86">
        <v>83</v>
      </c>
      <c r="O25" s="86">
        <v>131</v>
      </c>
      <c r="P25" s="86">
        <v>17</v>
      </c>
      <c r="Q25" s="86">
        <v>49</v>
      </c>
      <c r="R25" s="86">
        <v>0</v>
      </c>
      <c r="S25" s="86">
        <v>1094</v>
      </c>
      <c r="T25" s="86" t="s">
        <v>131</v>
      </c>
      <c r="U25" s="86">
        <v>0</v>
      </c>
      <c r="V25" s="86" t="s">
        <v>131</v>
      </c>
      <c r="W25" s="86" t="s">
        <v>131</v>
      </c>
      <c r="X25" s="86" t="s">
        <v>131</v>
      </c>
      <c r="Y25" s="86">
        <v>9</v>
      </c>
      <c r="Z25" s="86">
        <v>19</v>
      </c>
      <c r="AA25" s="86">
        <v>185</v>
      </c>
    </row>
    <row r="26" spans="1:27" x14ac:dyDescent="0.45">
      <c r="A26" s="75" t="s">
        <v>3400</v>
      </c>
      <c r="B26" s="86">
        <v>9</v>
      </c>
      <c r="C26" s="86">
        <v>29</v>
      </c>
      <c r="D26" s="86">
        <v>2671</v>
      </c>
      <c r="E26" s="86">
        <v>5</v>
      </c>
      <c r="F26" s="86">
        <v>604</v>
      </c>
      <c r="G26" s="86">
        <v>10</v>
      </c>
      <c r="H26" s="86">
        <v>278</v>
      </c>
      <c r="I26" s="86">
        <v>347</v>
      </c>
      <c r="J26" s="86">
        <v>829</v>
      </c>
      <c r="K26" s="86">
        <v>1191</v>
      </c>
      <c r="L26" s="86">
        <v>943</v>
      </c>
      <c r="M26" s="86">
        <v>1213</v>
      </c>
      <c r="N26" s="86">
        <v>278</v>
      </c>
      <c r="O26" s="86">
        <v>638</v>
      </c>
      <c r="P26" s="86">
        <v>63</v>
      </c>
      <c r="Q26" s="86">
        <v>224</v>
      </c>
      <c r="R26" s="86">
        <v>0</v>
      </c>
      <c r="S26" s="86">
        <v>4476</v>
      </c>
      <c r="T26" s="86" t="s">
        <v>131</v>
      </c>
      <c r="U26" s="86">
        <v>0</v>
      </c>
      <c r="V26" s="86">
        <v>6</v>
      </c>
      <c r="W26" s="86" t="s">
        <v>131</v>
      </c>
      <c r="X26" s="86" t="s">
        <v>131</v>
      </c>
      <c r="Y26" s="86">
        <v>107</v>
      </c>
      <c r="Z26" s="86">
        <v>49</v>
      </c>
      <c r="AA26" s="86">
        <v>1160</v>
      </c>
    </row>
    <row r="27" spans="1:27" x14ac:dyDescent="0.45">
      <c r="A27" s="75" t="s">
        <v>2</v>
      </c>
      <c r="B27" s="86" t="s">
        <v>131</v>
      </c>
      <c r="C27" s="86">
        <v>0</v>
      </c>
      <c r="D27" s="86">
        <v>1469</v>
      </c>
      <c r="E27" s="86">
        <v>31</v>
      </c>
      <c r="F27" s="86">
        <v>227</v>
      </c>
      <c r="G27" s="86">
        <v>5</v>
      </c>
      <c r="H27" s="86">
        <v>98</v>
      </c>
      <c r="I27" s="86">
        <v>359</v>
      </c>
      <c r="J27" s="86">
        <v>489</v>
      </c>
      <c r="K27" s="86">
        <v>480</v>
      </c>
      <c r="L27" s="86">
        <v>398</v>
      </c>
      <c r="M27" s="86">
        <v>926</v>
      </c>
      <c r="N27" s="86">
        <v>276</v>
      </c>
      <c r="O27" s="86">
        <v>404</v>
      </c>
      <c r="P27" s="86">
        <v>20</v>
      </c>
      <c r="Q27" s="86">
        <v>80</v>
      </c>
      <c r="R27" s="86" t="s">
        <v>131</v>
      </c>
      <c r="S27" s="86">
        <v>2444</v>
      </c>
      <c r="T27" s="86" t="s">
        <v>131</v>
      </c>
      <c r="U27" s="86" t="s">
        <v>131</v>
      </c>
      <c r="V27" s="86" t="s">
        <v>131</v>
      </c>
      <c r="W27" s="86">
        <v>0</v>
      </c>
      <c r="X27" s="86">
        <v>0</v>
      </c>
      <c r="Y27" s="86">
        <v>60</v>
      </c>
      <c r="Z27" s="86">
        <v>230</v>
      </c>
      <c r="AA27" s="86">
        <v>1022</v>
      </c>
    </row>
    <row r="28" spans="1:27" x14ac:dyDescent="0.45">
      <c r="A28" s="75" t="s">
        <v>3847</v>
      </c>
      <c r="B28" s="86">
        <v>7</v>
      </c>
      <c r="C28" s="86">
        <v>5</v>
      </c>
      <c r="D28" s="86">
        <v>3005</v>
      </c>
      <c r="E28" s="86">
        <v>67</v>
      </c>
      <c r="F28" s="86">
        <v>698</v>
      </c>
      <c r="G28" s="86">
        <v>12</v>
      </c>
      <c r="H28" s="86">
        <v>326</v>
      </c>
      <c r="I28" s="86">
        <v>349</v>
      </c>
      <c r="J28" s="86">
        <v>1154</v>
      </c>
      <c r="K28" s="86">
        <v>1392</v>
      </c>
      <c r="L28" s="86">
        <v>1137</v>
      </c>
      <c r="M28" s="86">
        <v>1741</v>
      </c>
      <c r="N28" s="86">
        <v>492</v>
      </c>
      <c r="O28" s="86">
        <v>773</v>
      </c>
      <c r="P28" s="86">
        <v>60</v>
      </c>
      <c r="Q28" s="86">
        <v>281</v>
      </c>
      <c r="R28" s="86" t="s">
        <v>131</v>
      </c>
      <c r="S28" s="86">
        <v>5374</v>
      </c>
      <c r="T28" s="86">
        <v>8</v>
      </c>
      <c r="U28" s="86">
        <v>0</v>
      </c>
      <c r="V28" s="86">
        <v>9</v>
      </c>
      <c r="W28" s="86">
        <v>5</v>
      </c>
      <c r="X28" s="86" t="s">
        <v>131</v>
      </c>
      <c r="Y28" s="86">
        <v>112</v>
      </c>
      <c r="Z28" s="86">
        <v>254</v>
      </c>
      <c r="AA28" s="86">
        <v>1788</v>
      </c>
    </row>
    <row r="29" spans="1:27" x14ac:dyDescent="0.45">
      <c r="A29" s="75" t="s">
        <v>3848</v>
      </c>
      <c r="B29" s="86">
        <v>6</v>
      </c>
      <c r="C29" s="86">
        <v>11</v>
      </c>
      <c r="D29" s="86">
        <v>3354</v>
      </c>
      <c r="E29" s="86">
        <v>70</v>
      </c>
      <c r="F29" s="86">
        <v>992</v>
      </c>
      <c r="G29" s="86">
        <v>31</v>
      </c>
      <c r="H29" s="86">
        <v>529</v>
      </c>
      <c r="I29" s="86">
        <v>214</v>
      </c>
      <c r="J29" s="86">
        <v>1656</v>
      </c>
      <c r="K29" s="86">
        <v>2147</v>
      </c>
      <c r="L29" s="86">
        <v>1797</v>
      </c>
      <c r="M29" s="86">
        <v>2509</v>
      </c>
      <c r="N29" s="86">
        <v>598</v>
      </c>
      <c r="O29" s="86">
        <v>1150</v>
      </c>
      <c r="P29" s="86">
        <v>101</v>
      </c>
      <c r="Q29" s="86">
        <v>516</v>
      </c>
      <c r="R29" s="86" t="s">
        <v>131</v>
      </c>
      <c r="S29" s="86">
        <v>6896</v>
      </c>
      <c r="T29" s="86">
        <v>11</v>
      </c>
      <c r="U29" s="86" t="s">
        <v>131</v>
      </c>
      <c r="V29" s="86">
        <v>6</v>
      </c>
      <c r="W29" s="86">
        <v>6</v>
      </c>
      <c r="X29" s="86">
        <v>7</v>
      </c>
      <c r="Y29" s="86">
        <v>212</v>
      </c>
      <c r="Z29" s="86">
        <v>386</v>
      </c>
      <c r="AA29" s="86">
        <v>2717</v>
      </c>
    </row>
    <row r="30" spans="1:27" x14ac:dyDescent="0.45">
      <c r="A30" s="75" t="s">
        <v>408</v>
      </c>
      <c r="B30" s="86" t="s">
        <v>131</v>
      </c>
      <c r="C30" s="86" t="s">
        <v>131</v>
      </c>
      <c r="D30" s="86">
        <v>1120</v>
      </c>
      <c r="E30" s="86">
        <v>25</v>
      </c>
      <c r="F30" s="86">
        <v>227</v>
      </c>
      <c r="G30" s="86" t="s">
        <v>131</v>
      </c>
      <c r="H30" s="86">
        <v>48</v>
      </c>
      <c r="I30" s="86">
        <v>630</v>
      </c>
      <c r="J30" s="86">
        <v>191</v>
      </c>
      <c r="K30" s="86">
        <v>420</v>
      </c>
      <c r="L30" s="86">
        <v>296</v>
      </c>
      <c r="M30" s="86">
        <v>647</v>
      </c>
      <c r="N30" s="86">
        <v>204</v>
      </c>
      <c r="O30" s="86">
        <v>127</v>
      </c>
      <c r="P30" s="86">
        <v>14</v>
      </c>
      <c r="Q30" s="86">
        <v>20</v>
      </c>
      <c r="R30" s="86">
        <v>0</v>
      </c>
      <c r="S30" s="86">
        <v>1549</v>
      </c>
      <c r="T30" s="86">
        <v>0</v>
      </c>
      <c r="U30" s="86">
        <v>6</v>
      </c>
      <c r="V30" s="86" t="s">
        <v>131</v>
      </c>
      <c r="W30" s="86" t="s">
        <v>131</v>
      </c>
      <c r="X30" s="86">
        <v>0</v>
      </c>
      <c r="Y30" s="86">
        <v>5</v>
      </c>
      <c r="Z30" s="86">
        <v>153</v>
      </c>
      <c r="AA30" s="86">
        <v>365</v>
      </c>
    </row>
    <row r="31" spans="1:27" x14ac:dyDescent="0.45">
      <c r="A31" s="75" t="s">
        <v>410</v>
      </c>
      <c r="B31" s="86">
        <v>0</v>
      </c>
      <c r="C31" s="86">
        <v>0</v>
      </c>
      <c r="D31" s="86">
        <v>1115</v>
      </c>
      <c r="E31" s="86">
        <v>23</v>
      </c>
      <c r="F31" s="86">
        <v>314</v>
      </c>
      <c r="G31" s="86">
        <v>7</v>
      </c>
      <c r="H31" s="86">
        <v>77</v>
      </c>
      <c r="I31" s="86">
        <v>717</v>
      </c>
      <c r="J31" s="86">
        <v>180</v>
      </c>
      <c r="K31" s="86">
        <v>544</v>
      </c>
      <c r="L31" s="86">
        <v>363</v>
      </c>
      <c r="M31" s="86">
        <v>802</v>
      </c>
      <c r="N31" s="86">
        <v>253</v>
      </c>
      <c r="O31" s="86">
        <v>172</v>
      </c>
      <c r="P31" s="86">
        <v>11</v>
      </c>
      <c r="Q31" s="86">
        <v>22</v>
      </c>
      <c r="R31" s="86">
        <v>0</v>
      </c>
      <c r="S31" s="86">
        <v>1565</v>
      </c>
      <c r="T31" s="86">
        <v>0</v>
      </c>
      <c r="U31" s="86" t="s">
        <v>131</v>
      </c>
      <c r="V31" s="86">
        <v>5</v>
      </c>
      <c r="W31" s="86">
        <v>0</v>
      </c>
      <c r="X31" s="86" t="s">
        <v>131</v>
      </c>
      <c r="Y31" s="86">
        <v>7</v>
      </c>
      <c r="Z31" s="86">
        <v>202</v>
      </c>
      <c r="AA31" s="86">
        <v>330</v>
      </c>
    </row>
    <row r="32" spans="1:27" x14ac:dyDescent="0.45">
      <c r="A32" s="75" t="s">
        <v>1200</v>
      </c>
      <c r="B32" s="86" t="s">
        <v>131</v>
      </c>
      <c r="C32" s="86" t="s">
        <v>131</v>
      </c>
      <c r="D32" s="86">
        <v>544</v>
      </c>
      <c r="E32" s="86" t="s">
        <v>131</v>
      </c>
      <c r="F32" s="86">
        <v>179</v>
      </c>
      <c r="G32" s="86">
        <v>9</v>
      </c>
      <c r="H32" s="86">
        <v>64</v>
      </c>
      <c r="I32" s="86">
        <v>80</v>
      </c>
      <c r="J32" s="86">
        <v>124</v>
      </c>
      <c r="K32" s="86">
        <v>386</v>
      </c>
      <c r="L32" s="86">
        <v>265</v>
      </c>
      <c r="M32" s="86">
        <v>346</v>
      </c>
      <c r="N32" s="86">
        <v>104</v>
      </c>
      <c r="O32" s="86">
        <v>89</v>
      </c>
      <c r="P32" s="86">
        <v>10</v>
      </c>
      <c r="Q32" s="86">
        <v>45</v>
      </c>
      <c r="R32" s="86" t="s">
        <v>131</v>
      </c>
      <c r="S32" s="86">
        <v>845</v>
      </c>
      <c r="T32" s="86" t="s">
        <v>131</v>
      </c>
      <c r="U32" s="86">
        <v>0</v>
      </c>
      <c r="V32" s="86" t="s">
        <v>131</v>
      </c>
      <c r="W32" s="86">
        <v>0</v>
      </c>
      <c r="X32" s="86" t="s">
        <v>131</v>
      </c>
      <c r="Y32" s="86">
        <v>9</v>
      </c>
      <c r="Z32" s="86">
        <v>26</v>
      </c>
      <c r="AA32" s="86">
        <v>148</v>
      </c>
    </row>
    <row r="33" spans="1:27" x14ac:dyDescent="0.45">
      <c r="A33" s="75" t="s">
        <v>544</v>
      </c>
      <c r="B33" s="86">
        <v>6</v>
      </c>
      <c r="C33" s="86" t="s">
        <v>131</v>
      </c>
      <c r="D33" s="86">
        <v>1501</v>
      </c>
      <c r="E33" s="86">
        <v>10</v>
      </c>
      <c r="F33" s="86">
        <v>296</v>
      </c>
      <c r="G33" s="86">
        <v>5</v>
      </c>
      <c r="H33" s="86">
        <v>103</v>
      </c>
      <c r="I33" s="86">
        <v>186</v>
      </c>
      <c r="J33" s="86">
        <v>444</v>
      </c>
      <c r="K33" s="86">
        <v>795</v>
      </c>
      <c r="L33" s="86">
        <v>621</v>
      </c>
      <c r="M33" s="86">
        <v>807</v>
      </c>
      <c r="N33" s="86">
        <v>185</v>
      </c>
      <c r="O33" s="86">
        <v>339</v>
      </c>
      <c r="P33" s="86">
        <v>24</v>
      </c>
      <c r="Q33" s="86">
        <v>111</v>
      </c>
      <c r="R33" s="86">
        <v>0</v>
      </c>
      <c r="S33" s="86">
        <v>2435</v>
      </c>
      <c r="T33" s="86" t="s">
        <v>131</v>
      </c>
      <c r="U33" s="86">
        <v>5</v>
      </c>
      <c r="V33" s="86" t="s">
        <v>131</v>
      </c>
      <c r="W33" s="86" t="s">
        <v>131</v>
      </c>
      <c r="X33" s="86" t="s">
        <v>131</v>
      </c>
      <c r="Y33" s="86">
        <v>23</v>
      </c>
      <c r="Z33" s="86">
        <v>119</v>
      </c>
      <c r="AA33" s="86">
        <v>693</v>
      </c>
    </row>
    <row r="34" spans="1:27" x14ac:dyDescent="0.45">
      <c r="A34" s="75" t="s">
        <v>546</v>
      </c>
      <c r="B34" s="86">
        <v>0</v>
      </c>
      <c r="C34" s="86">
        <v>0</v>
      </c>
      <c r="D34" s="86">
        <v>1021</v>
      </c>
      <c r="E34" s="86">
        <v>13</v>
      </c>
      <c r="F34" s="86">
        <v>273</v>
      </c>
      <c r="G34" s="86">
        <v>7</v>
      </c>
      <c r="H34" s="86">
        <v>85</v>
      </c>
      <c r="I34" s="86">
        <v>93</v>
      </c>
      <c r="J34" s="86">
        <v>390</v>
      </c>
      <c r="K34" s="86">
        <v>679</v>
      </c>
      <c r="L34" s="86">
        <v>537</v>
      </c>
      <c r="M34" s="86">
        <v>624</v>
      </c>
      <c r="N34" s="86">
        <v>156</v>
      </c>
      <c r="O34" s="86">
        <v>274</v>
      </c>
      <c r="P34" s="86">
        <v>13</v>
      </c>
      <c r="Q34" s="86">
        <v>109</v>
      </c>
      <c r="R34" s="86">
        <v>0</v>
      </c>
      <c r="S34" s="86">
        <v>1837</v>
      </c>
      <c r="T34" s="86" t="s">
        <v>131</v>
      </c>
      <c r="U34" s="86" t="s">
        <v>131</v>
      </c>
      <c r="V34" s="86" t="s">
        <v>131</v>
      </c>
      <c r="W34" s="86">
        <v>0</v>
      </c>
      <c r="X34" s="86" t="s">
        <v>131</v>
      </c>
      <c r="Y34" s="86">
        <v>36</v>
      </c>
      <c r="Z34" s="86">
        <v>75</v>
      </c>
      <c r="AA34" s="86">
        <v>408</v>
      </c>
    </row>
    <row r="35" spans="1:27" x14ac:dyDescent="0.45">
      <c r="A35" s="75" t="s">
        <v>3849</v>
      </c>
      <c r="B35" s="86" t="s">
        <v>131</v>
      </c>
      <c r="C35" s="86" t="s">
        <v>131</v>
      </c>
      <c r="D35" s="86">
        <v>1055</v>
      </c>
      <c r="E35" s="86">
        <v>14</v>
      </c>
      <c r="F35" s="86">
        <v>367</v>
      </c>
      <c r="G35" s="86">
        <v>13</v>
      </c>
      <c r="H35" s="86">
        <v>110</v>
      </c>
      <c r="I35" s="86">
        <v>145</v>
      </c>
      <c r="J35" s="86">
        <v>243</v>
      </c>
      <c r="K35" s="86">
        <v>1282</v>
      </c>
      <c r="L35" s="86">
        <v>1024</v>
      </c>
      <c r="M35" s="86">
        <v>1022</v>
      </c>
      <c r="N35" s="86">
        <v>218</v>
      </c>
      <c r="O35" s="86">
        <v>305</v>
      </c>
      <c r="P35" s="86">
        <v>58</v>
      </c>
      <c r="Q35" s="86">
        <v>178</v>
      </c>
      <c r="R35" s="86">
        <v>0</v>
      </c>
      <c r="S35" s="86">
        <v>1866</v>
      </c>
      <c r="T35" s="86" t="s">
        <v>131</v>
      </c>
      <c r="U35" s="86">
        <v>0</v>
      </c>
      <c r="V35" s="86">
        <v>5</v>
      </c>
      <c r="W35" s="86">
        <v>0</v>
      </c>
      <c r="X35" s="86">
        <v>0</v>
      </c>
      <c r="Y35" s="86">
        <v>45</v>
      </c>
      <c r="Z35" s="86">
        <v>127</v>
      </c>
      <c r="AA35" s="86">
        <v>821</v>
      </c>
    </row>
    <row r="36" spans="1:27" x14ac:dyDescent="0.45">
      <c r="A36" s="75" t="s">
        <v>1432</v>
      </c>
      <c r="B36" s="86" t="s">
        <v>131</v>
      </c>
      <c r="C36" s="86">
        <v>0</v>
      </c>
      <c r="D36" s="86">
        <v>637</v>
      </c>
      <c r="E36" s="86" t="s">
        <v>131</v>
      </c>
      <c r="F36" s="86">
        <v>169</v>
      </c>
      <c r="G36" s="86">
        <v>5</v>
      </c>
      <c r="H36" s="86">
        <v>80</v>
      </c>
      <c r="I36" s="86">
        <v>76</v>
      </c>
      <c r="J36" s="86">
        <v>222</v>
      </c>
      <c r="K36" s="86">
        <v>261</v>
      </c>
      <c r="L36" s="86">
        <v>191</v>
      </c>
      <c r="M36" s="86">
        <v>291</v>
      </c>
      <c r="N36" s="86">
        <v>73</v>
      </c>
      <c r="O36" s="86">
        <v>168</v>
      </c>
      <c r="P36" s="86">
        <v>7</v>
      </c>
      <c r="Q36" s="86">
        <v>50</v>
      </c>
      <c r="R36" s="86">
        <v>0</v>
      </c>
      <c r="S36" s="86">
        <v>1118</v>
      </c>
      <c r="T36" s="86">
        <v>0</v>
      </c>
      <c r="U36" s="86">
        <v>0</v>
      </c>
      <c r="V36" s="86" t="s">
        <v>131</v>
      </c>
      <c r="W36" s="86" t="s">
        <v>131</v>
      </c>
      <c r="X36" s="86" t="s">
        <v>131</v>
      </c>
      <c r="Y36" s="86">
        <v>14</v>
      </c>
      <c r="Z36" s="86">
        <v>16</v>
      </c>
      <c r="AA36" s="86">
        <v>200</v>
      </c>
    </row>
    <row r="37" spans="1:27" x14ac:dyDescent="0.45">
      <c r="A37" s="75" t="s">
        <v>651</v>
      </c>
      <c r="B37" s="86">
        <v>0</v>
      </c>
      <c r="C37" s="86">
        <v>0</v>
      </c>
      <c r="D37" s="86">
        <v>1019</v>
      </c>
      <c r="E37" s="86">
        <v>9</v>
      </c>
      <c r="F37" s="86">
        <v>168</v>
      </c>
      <c r="G37" s="86" t="s">
        <v>131</v>
      </c>
      <c r="H37" s="86">
        <v>29</v>
      </c>
      <c r="I37" s="86">
        <v>613</v>
      </c>
      <c r="J37" s="86">
        <v>121</v>
      </c>
      <c r="K37" s="86">
        <v>210</v>
      </c>
      <c r="L37" s="86">
        <v>154</v>
      </c>
      <c r="M37" s="86">
        <v>330</v>
      </c>
      <c r="N37" s="86">
        <v>91</v>
      </c>
      <c r="O37" s="86">
        <v>71</v>
      </c>
      <c r="P37" s="86">
        <v>6</v>
      </c>
      <c r="Q37" s="86">
        <v>11</v>
      </c>
      <c r="R37" s="86">
        <v>0</v>
      </c>
      <c r="S37" s="86">
        <v>1320</v>
      </c>
      <c r="T37" s="86" t="s">
        <v>131</v>
      </c>
      <c r="U37" s="86">
        <v>0</v>
      </c>
      <c r="V37" s="86" t="s">
        <v>131</v>
      </c>
      <c r="W37" s="86">
        <v>0</v>
      </c>
      <c r="X37" s="86">
        <v>0</v>
      </c>
      <c r="Y37" s="86" t="s">
        <v>131</v>
      </c>
      <c r="Z37" s="86">
        <v>72</v>
      </c>
      <c r="AA37" s="86">
        <v>168</v>
      </c>
    </row>
    <row r="38" spans="1:27" x14ac:dyDescent="0.45">
      <c r="A38" s="75" t="s">
        <v>2953</v>
      </c>
      <c r="B38" s="86">
        <v>0</v>
      </c>
      <c r="C38" s="86">
        <v>0</v>
      </c>
      <c r="D38" s="86">
        <v>718</v>
      </c>
      <c r="E38" s="86" t="s">
        <v>131</v>
      </c>
      <c r="F38" s="86">
        <v>103</v>
      </c>
      <c r="G38" s="86" t="s">
        <v>131</v>
      </c>
      <c r="H38" s="86">
        <v>42</v>
      </c>
      <c r="I38" s="86">
        <v>108</v>
      </c>
      <c r="J38" s="86">
        <v>139</v>
      </c>
      <c r="K38" s="86">
        <v>242</v>
      </c>
      <c r="L38" s="86">
        <v>175</v>
      </c>
      <c r="M38" s="86">
        <v>211</v>
      </c>
      <c r="N38" s="86">
        <v>45</v>
      </c>
      <c r="O38" s="86">
        <v>99</v>
      </c>
      <c r="P38" s="86" t="s">
        <v>131</v>
      </c>
      <c r="Q38" s="86">
        <v>32</v>
      </c>
      <c r="R38" s="86">
        <v>0</v>
      </c>
      <c r="S38" s="86">
        <v>1012</v>
      </c>
      <c r="T38" s="86" t="s">
        <v>131</v>
      </c>
      <c r="U38" s="86">
        <v>0</v>
      </c>
      <c r="V38" s="86">
        <v>5</v>
      </c>
      <c r="W38" s="86" t="s">
        <v>131</v>
      </c>
      <c r="X38" s="86">
        <v>0</v>
      </c>
      <c r="Y38" s="86">
        <v>6</v>
      </c>
      <c r="Z38" s="86">
        <v>10</v>
      </c>
      <c r="AA38" s="86">
        <v>185</v>
      </c>
    </row>
    <row r="39" spans="1:27" x14ac:dyDescent="0.45">
      <c r="A39" s="75" t="s">
        <v>3850</v>
      </c>
      <c r="B39" s="86" t="s">
        <v>131</v>
      </c>
      <c r="C39" s="86">
        <v>0</v>
      </c>
      <c r="D39" s="86">
        <v>737</v>
      </c>
      <c r="E39" s="86">
        <v>15</v>
      </c>
      <c r="F39" s="86">
        <v>185</v>
      </c>
      <c r="G39" s="86" t="s">
        <v>131</v>
      </c>
      <c r="H39" s="86">
        <v>52</v>
      </c>
      <c r="I39" s="86">
        <v>132</v>
      </c>
      <c r="J39" s="86">
        <v>207</v>
      </c>
      <c r="K39" s="86">
        <v>496</v>
      </c>
      <c r="L39" s="86">
        <v>373</v>
      </c>
      <c r="M39" s="86">
        <v>505</v>
      </c>
      <c r="N39" s="86">
        <v>153</v>
      </c>
      <c r="O39" s="86">
        <v>216</v>
      </c>
      <c r="P39" s="86">
        <v>10</v>
      </c>
      <c r="Q39" s="86">
        <v>49</v>
      </c>
      <c r="R39" s="86">
        <v>0</v>
      </c>
      <c r="S39" s="86">
        <v>1250</v>
      </c>
      <c r="T39" s="86" t="s">
        <v>131</v>
      </c>
      <c r="U39" s="86">
        <v>0</v>
      </c>
      <c r="V39" s="86" t="s">
        <v>131</v>
      </c>
      <c r="W39" s="86" t="s">
        <v>131</v>
      </c>
      <c r="X39" s="86">
        <v>0</v>
      </c>
      <c r="Y39" s="86">
        <v>9</v>
      </c>
      <c r="Z39" s="86">
        <v>69</v>
      </c>
      <c r="AA39" s="86">
        <v>233</v>
      </c>
    </row>
    <row r="40" spans="1:27" x14ac:dyDescent="0.45">
      <c r="A40" s="75" t="s">
        <v>714</v>
      </c>
      <c r="B40" s="86" t="s">
        <v>131</v>
      </c>
      <c r="C40" s="86">
        <v>5</v>
      </c>
      <c r="D40" s="86">
        <v>1963</v>
      </c>
      <c r="E40" s="86">
        <v>28</v>
      </c>
      <c r="F40" s="86">
        <v>385</v>
      </c>
      <c r="G40" s="86">
        <v>12</v>
      </c>
      <c r="H40" s="86">
        <v>140</v>
      </c>
      <c r="I40" s="86">
        <v>269</v>
      </c>
      <c r="J40" s="86">
        <v>584</v>
      </c>
      <c r="K40" s="86">
        <v>802</v>
      </c>
      <c r="L40" s="86">
        <v>652</v>
      </c>
      <c r="M40" s="86">
        <v>943</v>
      </c>
      <c r="N40" s="86">
        <v>262</v>
      </c>
      <c r="O40" s="86">
        <v>354</v>
      </c>
      <c r="P40" s="86">
        <v>21</v>
      </c>
      <c r="Q40" s="86">
        <v>128</v>
      </c>
      <c r="R40" s="86" t="s">
        <v>131</v>
      </c>
      <c r="S40" s="86">
        <v>3157</v>
      </c>
      <c r="T40" s="86">
        <v>5</v>
      </c>
      <c r="U40" s="86" t="s">
        <v>131</v>
      </c>
      <c r="V40" s="86" t="s">
        <v>131</v>
      </c>
      <c r="W40" s="86">
        <v>0</v>
      </c>
      <c r="X40" s="86" t="s">
        <v>131</v>
      </c>
      <c r="Y40" s="86">
        <v>36</v>
      </c>
      <c r="Z40" s="86">
        <v>207</v>
      </c>
      <c r="AA40" s="86">
        <v>1087</v>
      </c>
    </row>
    <row r="41" spans="1:27" x14ac:dyDescent="0.45">
      <c r="A41" s="75" t="s">
        <v>36</v>
      </c>
      <c r="B41" s="86">
        <v>5</v>
      </c>
      <c r="C41" s="86" t="s">
        <v>131</v>
      </c>
      <c r="D41" s="86">
        <v>2103</v>
      </c>
      <c r="E41" s="86">
        <v>10</v>
      </c>
      <c r="F41" s="86">
        <v>390</v>
      </c>
      <c r="G41" s="86">
        <v>16</v>
      </c>
      <c r="H41" s="86">
        <v>180</v>
      </c>
      <c r="I41" s="86">
        <v>306</v>
      </c>
      <c r="J41" s="86">
        <v>616</v>
      </c>
      <c r="K41" s="86">
        <v>712</v>
      </c>
      <c r="L41" s="86">
        <v>588</v>
      </c>
      <c r="M41" s="86">
        <v>688</v>
      </c>
      <c r="N41" s="86">
        <v>156</v>
      </c>
      <c r="O41" s="86">
        <v>366</v>
      </c>
      <c r="P41" s="86">
        <v>28</v>
      </c>
      <c r="Q41" s="86">
        <v>162</v>
      </c>
      <c r="R41" s="86">
        <v>0</v>
      </c>
      <c r="S41" s="86">
        <v>3377</v>
      </c>
      <c r="T41" s="86">
        <v>6</v>
      </c>
      <c r="U41" s="86">
        <v>0</v>
      </c>
      <c r="V41" s="86">
        <v>14</v>
      </c>
      <c r="W41" s="86" t="s">
        <v>131</v>
      </c>
      <c r="X41" s="86" t="s">
        <v>131</v>
      </c>
      <c r="Y41" s="86">
        <v>53</v>
      </c>
      <c r="Z41" s="86">
        <v>37</v>
      </c>
      <c r="AA41" s="86">
        <v>791</v>
      </c>
    </row>
    <row r="42" spans="1:27" x14ac:dyDescent="0.45">
      <c r="A42" s="75" t="s">
        <v>3851</v>
      </c>
      <c r="B42" s="86">
        <v>0</v>
      </c>
      <c r="C42" s="86">
        <v>0</v>
      </c>
      <c r="D42" s="86">
        <v>463</v>
      </c>
      <c r="E42" s="86" t="s">
        <v>131</v>
      </c>
      <c r="F42" s="86">
        <v>106</v>
      </c>
      <c r="G42" s="86" t="s">
        <v>131</v>
      </c>
      <c r="H42" s="86">
        <v>48</v>
      </c>
      <c r="I42" s="86">
        <v>53</v>
      </c>
      <c r="J42" s="86">
        <v>135</v>
      </c>
      <c r="K42" s="86">
        <v>193</v>
      </c>
      <c r="L42" s="86">
        <v>137</v>
      </c>
      <c r="M42" s="86">
        <v>188</v>
      </c>
      <c r="N42" s="86">
        <v>41</v>
      </c>
      <c r="O42" s="86">
        <v>99</v>
      </c>
      <c r="P42" s="86">
        <v>6</v>
      </c>
      <c r="Q42" s="86">
        <v>23</v>
      </c>
      <c r="R42" s="86">
        <v>0</v>
      </c>
      <c r="S42" s="86">
        <v>759</v>
      </c>
      <c r="T42" s="86">
        <v>0</v>
      </c>
      <c r="U42" s="86" t="s">
        <v>131</v>
      </c>
      <c r="V42" s="86" t="s">
        <v>131</v>
      </c>
      <c r="W42" s="86" t="s">
        <v>131</v>
      </c>
      <c r="X42" s="86" t="s">
        <v>131</v>
      </c>
      <c r="Y42" s="86" t="s">
        <v>131</v>
      </c>
      <c r="Z42" s="86">
        <v>8</v>
      </c>
      <c r="AA42" s="86">
        <v>103</v>
      </c>
    </row>
    <row r="43" spans="1:27" x14ac:dyDescent="0.45">
      <c r="A43" s="75" t="s">
        <v>2162</v>
      </c>
      <c r="B43" s="86">
        <v>8</v>
      </c>
      <c r="C43" s="86">
        <v>7</v>
      </c>
      <c r="D43" s="86">
        <v>1936</v>
      </c>
      <c r="E43" s="86">
        <v>36</v>
      </c>
      <c r="F43" s="86">
        <v>557</v>
      </c>
      <c r="G43" s="86">
        <v>11</v>
      </c>
      <c r="H43" s="86">
        <v>297</v>
      </c>
      <c r="I43" s="86">
        <v>201</v>
      </c>
      <c r="J43" s="86">
        <v>1096</v>
      </c>
      <c r="K43" s="86">
        <v>1162</v>
      </c>
      <c r="L43" s="86">
        <v>1002</v>
      </c>
      <c r="M43" s="86">
        <v>1547</v>
      </c>
      <c r="N43" s="86">
        <v>347</v>
      </c>
      <c r="O43" s="86">
        <v>872</v>
      </c>
      <c r="P43" s="86">
        <v>77</v>
      </c>
      <c r="Q43" s="86">
        <v>289</v>
      </c>
      <c r="R43" s="86">
        <v>0</v>
      </c>
      <c r="S43" s="86">
        <v>4269</v>
      </c>
      <c r="T43" s="86" t="s">
        <v>131</v>
      </c>
      <c r="U43" s="86" t="s">
        <v>131</v>
      </c>
      <c r="V43" s="86">
        <v>6</v>
      </c>
      <c r="W43" s="86" t="s">
        <v>131</v>
      </c>
      <c r="X43" s="86" t="s">
        <v>131</v>
      </c>
      <c r="Y43" s="86">
        <v>130</v>
      </c>
      <c r="Z43" s="86">
        <v>288</v>
      </c>
      <c r="AA43" s="86">
        <v>1601</v>
      </c>
    </row>
    <row r="44" spans="1:27" x14ac:dyDescent="0.45">
      <c r="A44" s="75" t="s">
        <v>3852</v>
      </c>
      <c r="B44" s="86">
        <v>0</v>
      </c>
      <c r="C44" s="86" t="s">
        <v>131</v>
      </c>
      <c r="D44" s="86">
        <v>555</v>
      </c>
      <c r="E44" s="86" t="s">
        <v>131</v>
      </c>
      <c r="F44" s="86">
        <v>161</v>
      </c>
      <c r="G44" s="86" t="s">
        <v>131</v>
      </c>
      <c r="H44" s="86">
        <v>88</v>
      </c>
      <c r="I44" s="86">
        <v>64</v>
      </c>
      <c r="J44" s="86">
        <v>225</v>
      </c>
      <c r="K44" s="86">
        <v>272</v>
      </c>
      <c r="L44" s="86">
        <v>203</v>
      </c>
      <c r="M44" s="86">
        <v>250</v>
      </c>
      <c r="N44" s="86">
        <v>61</v>
      </c>
      <c r="O44" s="86">
        <v>140</v>
      </c>
      <c r="P44" s="86">
        <v>8</v>
      </c>
      <c r="Q44" s="86">
        <v>41</v>
      </c>
      <c r="R44" s="86">
        <v>0</v>
      </c>
      <c r="S44" s="86">
        <v>1017</v>
      </c>
      <c r="T44" s="86" t="s">
        <v>131</v>
      </c>
      <c r="U44" s="86" t="s">
        <v>131</v>
      </c>
      <c r="V44" s="86" t="s">
        <v>131</v>
      </c>
      <c r="W44" s="86" t="s">
        <v>131</v>
      </c>
      <c r="X44" s="86" t="s">
        <v>131</v>
      </c>
      <c r="Y44" s="86">
        <v>10</v>
      </c>
      <c r="Z44" s="86">
        <v>18</v>
      </c>
      <c r="AA44" s="86">
        <v>154</v>
      </c>
    </row>
    <row r="45" spans="1:27" x14ac:dyDescent="0.45">
      <c r="A45" s="75" t="s">
        <v>3853</v>
      </c>
      <c r="B45" s="86">
        <v>0</v>
      </c>
      <c r="C45" s="86" t="s">
        <v>131</v>
      </c>
      <c r="D45" s="86">
        <v>614</v>
      </c>
      <c r="E45" s="86">
        <v>7</v>
      </c>
      <c r="F45" s="86">
        <v>198</v>
      </c>
      <c r="G45" s="86" t="s">
        <v>131</v>
      </c>
      <c r="H45" s="86">
        <v>80</v>
      </c>
      <c r="I45" s="86">
        <v>127</v>
      </c>
      <c r="J45" s="86">
        <v>173</v>
      </c>
      <c r="K45" s="86">
        <v>379</v>
      </c>
      <c r="L45" s="86">
        <v>214</v>
      </c>
      <c r="M45" s="86">
        <v>331</v>
      </c>
      <c r="N45" s="86">
        <v>85</v>
      </c>
      <c r="O45" s="86">
        <v>116</v>
      </c>
      <c r="P45" s="86">
        <v>12</v>
      </c>
      <c r="Q45" s="86">
        <v>33</v>
      </c>
      <c r="R45" s="86">
        <v>0</v>
      </c>
      <c r="S45" s="86">
        <v>1022</v>
      </c>
      <c r="T45" s="86" t="s">
        <v>131</v>
      </c>
      <c r="U45" s="86">
        <v>0</v>
      </c>
      <c r="V45" s="86">
        <v>0</v>
      </c>
      <c r="W45" s="86" t="s">
        <v>131</v>
      </c>
      <c r="X45" s="86" t="s">
        <v>131</v>
      </c>
      <c r="Y45" s="86">
        <v>16</v>
      </c>
      <c r="Z45" s="86">
        <v>43</v>
      </c>
      <c r="AA45" s="86">
        <v>152</v>
      </c>
    </row>
    <row r="46" spans="1:27" x14ac:dyDescent="0.45">
      <c r="A46" s="75" t="s">
        <v>3854</v>
      </c>
      <c r="B46" s="86" t="s">
        <v>131</v>
      </c>
      <c r="C46" s="86">
        <v>0</v>
      </c>
      <c r="D46" s="86">
        <v>1939</v>
      </c>
      <c r="E46" s="86">
        <v>35</v>
      </c>
      <c r="F46" s="86">
        <v>418</v>
      </c>
      <c r="G46" s="86">
        <v>7</v>
      </c>
      <c r="H46" s="86">
        <v>102</v>
      </c>
      <c r="I46" s="86">
        <v>463</v>
      </c>
      <c r="J46" s="86">
        <v>405</v>
      </c>
      <c r="K46" s="86">
        <v>677</v>
      </c>
      <c r="L46" s="86">
        <v>501</v>
      </c>
      <c r="M46" s="86">
        <v>915</v>
      </c>
      <c r="N46" s="86">
        <v>282</v>
      </c>
      <c r="O46" s="86">
        <v>227</v>
      </c>
      <c r="P46" s="86">
        <v>17</v>
      </c>
      <c r="Q46" s="86">
        <v>46</v>
      </c>
      <c r="R46" s="86">
        <v>0</v>
      </c>
      <c r="S46" s="86">
        <v>2721</v>
      </c>
      <c r="T46" s="86" t="s">
        <v>131</v>
      </c>
      <c r="U46" s="86">
        <v>7</v>
      </c>
      <c r="V46" s="86">
        <v>5</v>
      </c>
      <c r="W46" s="86" t="s">
        <v>131</v>
      </c>
      <c r="X46" s="86" t="s">
        <v>131</v>
      </c>
      <c r="Y46" s="86">
        <v>21</v>
      </c>
      <c r="Z46" s="86">
        <v>196</v>
      </c>
      <c r="AA46" s="86">
        <v>668</v>
      </c>
    </row>
    <row r="47" spans="1:27" x14ac:dyDescent="0.45">
      <c r="A47" s="75" t="s">
        <v>4025</v>
      </c>
      <c r="B47" s="86" t="s">
        <v>131</v>
      </c>
      <c r="C47" s="86">
        <v>0</v>
      </c>
      <c r="D47" s="86">
        <v>1367</v>
      </c>
      <c r="E47" s="86">
        <v>26</v>
      </c>
      <c r="F47" s="86">
        <v>374</v>
      </c>
      <c r="G47" s="86">
        <v>6</v>
      </c>
      <c r="H47" s="86">
        <v>92</v>
      </c>
      <c r="I47" s="86">
        <v>256</v>
      </c>
      <c r="J47" s="86">
        <v>246</v>
      </c>
      <c r="K47" s="86">
        <v>566</v>
      </c>
      <c r="L47" s="86">
        <v>417</v>
      </c>
      <c r="M47" s="86">
        <v>696</v>
      </c>
      <c r="N47" s="86">
        <v>187</v>
      </c>
      <c r="O47" s="86">
        <v>159</v>
      </c>
      <c r="P47" s="86">
        <v>15</v>
      </c>
      <c r="Q47" s="86">
        <v>49</v>
      </c>
      <c r="R47" s="86">
        <v>0</v>
      </c>
      <c r="S47" s="86">
        <v>1912</v>
      </c>
      <c r="T47" s="86" t="s">
        <v>131</v>
      </c>
      <c r="U47" s="86" t="s">
        <v>131</v>
      </c>
      <c r="V47" s="86">
        <v>6</v>
      </c>
      <c r="W47" s="86">
        <v>0</v>
      </c>
      <c r="X47" s="86" t="s">
        <v>131</v>
      </c>
      <c r="Y47" s="86">
        <v>13</v>
      </c>
      <c r="Z47" s="86">
        <v>126</v>
      </c>
      <c r="AA47" s="86">
        <v>398</v>
      </c>
    </row>
    <row r="48" spans="1:27" x14ac:dyDescent="0.45">
      <c r="A48" s="75" t="s">
        <v>4026</v>
      </c>
      <c r="B48" s="86" t="s">
        <v>131</v>
      </c>
      <c r="C48" s="86" t="s">
        <v>131</v>
      </c>
      <c r="D48" s="86">
        <v>1476</v>
      </c>
      <c r="E48" s="86">
        <v>15</v>
      </c>
      <c r="F48" s="86">
        <v>310</v>
      </c>
      <c r="G48" s="86">
        <v>6</v>
      </c>
      <c r="H48" s="86">
        <v>76</v>
      </c>
      <c r="I48" s="86">
        <v>261</v>
      </c>
      <c r="J48" s="86">
        <v>241</v>
      </c>
      <c r="K48" s="86">
        <v>479</v>
      </c>
      <c r="L48" s="86">
        <v>373</v>
      </c>
      <c r="M48" s="86">
        <v>565</v>
      </c>
      <c r="N48" s="86">
        <v>146</v>
      </c>
      <c r="O48" s="86">
        <v>170</v>
      </c>
      <c r="P48" s="86">
        <v>13</v>
      </c>
      <c r="Q48" s="86">
        <v>40</v>
      </c>
      <c r="R48" s="86">
        <v>0</v>
      </c>
      <c r="S48" s="86">
        <v>2018</v>
      </c>
      <c r="T48" s="86">
        <v>0</v>
      </c>
      <c r="U48" s="86">
        <v>5</v>
      </c>
      <c r="V48" s="86" t="s">
        <v>131</v>
      </c>
      <c r="W48" s="86" t="s">
        <v>131</v>
      </c>
      <c r="X48" s="86" t="s">
        <v>131</v>
      </c>
      <c r="Y48" s="86">
        <v>13</v>
      </c>
      <c r="Z48" s="86">
        <v>88</v>
      </c>
      <c r="AA48" s="86">
        <v>402</v>
      </c>
    </row>
    <row r="49" spans="1:27" x14ac:dyDescent="0.45">
      <c r="A49" s="75" t="s">
        <v>3855</v>
      </c>
      <c r="B49" s="86">
        <v>7</v>
      </c>
      <c r="C49" s="86" t="s">
        <v>131</v>
      </c>
      <c r="D49" s="86">
        <v>2764</v>
      </c>
      <c r="E49" s="86">
        <v>16</v>
      </c>
      <c r="F49" s="86">
        <v>506</v>
      </c>
      <c r="G49" s="86">
        <v>12</v>
      </c>
      <c r="H49" s="86">
        <v>157</v>
      </c>
      <c r="I49" s="86">
        <v>486</v>
      </c>
      <c r="J49" s="86">
        <v>389</v>
      </c>
      <c r="K49" s="86">
        <v>1052</v>
      </c>
      <c r="L49" s="86">
        <v>808</v>
      </c>
      <c r="M49" s="86">
        <v>1088</v>
      </c>
      <c r="N49" s="86">
        <v>334</v>
      </c>
      <c r="O49" s="86">
        <v>322</v>
      </c>
      <c r="P49" s="86">
        <v>31</v>
      </c>
      <c r="Q49" s="86">
        <v>153</v>
      </c>
      <c r="R49" s="86">
        <v>0</v>
      </c>
      <c r="S49" s="86">
        <v>3812</v>
      </c>
      <c r="T49" s="86">
        <v>5</v>
      </c>
      <c r="U49" s="86">
        <v>10</v>
      </c>
      <c r="V49" s="86">
        <v>7</v>
      </c>
      <c r="W49" s="86" t="s">
        <v>131</v>
      </c>
      <c r="X49" s="86" t="s">
        <v>131</v>
      </c>
      <c r="Y49" s="86">
        <v>44</v>
      </c>
      <c r="Z49" s="86">
        <v>155</v>
      </c>
      <c r="AA49" s="86">
        <v>826</v>
      </c>
    </row>
    <row r="50" spans="1:27" x14ac:dyDescent="0.45">
      <c r="A50" s="75" t="s">
        <v>3856</v>
      </c>
      <c r="B50" s="86" t="s">
        <v>131</v>
      </c>
      <c r="C50" s="86" t="s">
        <v>131</v>
      </c>
      <c r="D50" s="86">
        <v>1243</v>
      </c>
      <c r="E50" s="86">
        <v>25</v>
      </c>
      <c r="F50" s="86">
        <v>631</v>
      </c>
      <c r="G50" s="86">
        <v>24</v>
      </c>
      <c r="H50" s="86">
        <v>206</v>
      </c>
      <c r="I50" s="86">
        <v>136</v>
      </c>
      <c r="J50" s="86">
        <v>389</v>
      </c>
      <c r="K50" s="86">
        <v>1887</v>
      </c>
      <c r="L50" s="86">
        <v>1386</v>
      </c>
      <c r="M50" s="86">
        <v>1584</v>
      </c>
      <c r="N50" s="86">
        <v>337</v>
      </c>
      <c r="O50" s="86">
        <v>405</v>
      </c>
      <c r="P50" s="86">
        <v>63</v>
      </c>
      <c r="Q50" s="86">
        <v>186</v>
      </c>
      <c r="R50" s="86">
        <v>0</v>
      </c>
      <c r="S50" s="86">
        <v>2368</v>
      </c>
      <c r="T50" s="86" t="s">
        <v>131</v>
      </c>
      <c r="U50" s="86" t="s">
        <v>131</v>
      </c>
      <c r="V50" s="86">
        <v>11</v>
      </c>
      <c r="W50" s="86" t="s">
        <v>131</v>
      </c>
      <c r="X50" s="86">
        <v>0</v>
      </c>
      <c r="Y50" s="86">
        <v>49</v>
      </c>
      <c r="Z50" s="86">
        <v>224</v>
      </c>
      <c r="AA50" s="86">
        <v>923</v>
      </c>
    </row>
    <row r="51" spans="1:27" x14ac:dyDescent="0.45">
      <c r="A51" s="75" t="s">
        <v>466</v>
      </c>
      <c r="B51" s="86">
        <v>0</v>
      </c>
      <c r="C51" s="86">
        <v>0</v>
      </c>
      <c r="D51" s="86">
        <v>1873</v>
      </c>
      <c r="E51" s="86">
        <v>31</v>
      </c>
      <c r="F51" s="86">
        <v>394</v>
      </c>
      <c r="G51" s="86">
        <v>5</v>
      </c>
      <c r="H51" s="86">
        <v>87</v>
      </c>
      <c r="I51" s="86">
        <v>642</v>
      </c>
      <c r="J51" s="86">
        <v>375</v>
      </c>
      <c r="K51" s="86">
        <v>648</v>
      </c>
      <c r="L51" s="86">
        <v>477</v>
      </c>
      <c r="M51" s="86">
        <v>1020</v>
      </c>
      <c r="N51" s="86">
        <v>304</v>
      </c>
      <c r="O51" s="86">
        <v>250</v>
      </c>
      <c r="P51" s="86">
        <v>20</v>
      </c>
      <c r="Q51" s="86">
        <v>49</v>
      </c>
      <c r="R51" s="86" t="s">
        <v>131</v>
      </c>
      <c r="S51" s="86">
        <v>2675</v>
      </c>
      <c r="T51" s="86" t="s">
        <v>131</v>
      </c>
      <c r="U51" s="86">
        <v>6</v>
      </c>
      <c r="V51" s="86">
        <v>9</v>
      </c>
      <c r="W51" s="86" t="s">
        <v>131</v>
      </c>
      <c r="X51" s="86">
        <v>0</v>
      </c>
      <c r="Y51" s="86">
        <v>18</v>
      </c>
      <c r="Z51" s="86">
        <v>210</v>
      </c>
      <c r="AA51" s="86">
        <v>581</v>
      </c>
    </row>
    <row r="52" spans="1:27" x14ac:dyDescent="0.45">
      <c r="A52" s="75" t="s">
        <v>469</v>
      </c>
      <c r="B52" s="86">
        <v>0</v>
      </c>
      <c r="C52" s="86">
        <v>0</v>
      </c>
      <c r="D52" s="86">
        <v>1391</v>
      </c>
      <c r="E52" s="86">
        <v>10</v>
      </c>
      <c r="F52" s="86">
        <v>247</v>
      </c>
      <c r="G52" s="86">
        <v>5</v>
      </c>
      <c r="H52" s="86">
        <v>62</v>
      </c>
      <c r="I52" s="86">
        <v>293</v>
      </c>
      <c r="J52" s="86">
        <v>287</v>
      </c>
      <c r="K52" s="86">
        <v>407</v>
      </c>
      <c r="L52" s="86">
        <v>314</v>
      </c>
      <c r="M52" s="86">
        <v>518</v>
      </c>
      <c r="N52" s="86">
        <v>173</v>
      </c>
      <c r="O52" s="86">
        <v>165</v>
      </c>
      <c r="P52" s="86">
        <v>11</v>
      </c>
      <c r="Q52" s="86">
        <v>29</v>
      </c>
      <c r="R52" s="86" t="s">
        <v>131</v>
      </c>
      <c r="S52" s="86">
        <v>1975</v>
      </c>
      <c r="T52" s="86">
        <v>0</v>
      </c>
      <c r="U52" s="86">
        <v>8</v>
      </c>
      <c r="V52" s="86">
        <v>10</v>
      </c>
      <c r="W52" s="86" t="s">
        <v>131</v>
      </c>
      <c r="X52" s="86">
        <v>0</v>
      </c>
      <c r="Y52" s="86">
        <v>16</v>
      </c>
      <c r="Z52" s="86">
        <v>94</v>
      </c>
      <c r="AA52" s="86">
        <v>479</v>
      </c>
    </row>
    <row r="53" spans="1:27" x14ac:dyDescent="0.45">
      <c r="A53" s="75" t="s">
        <v>549</v>
      </c>
      <c r="B53" s="86" t="s">
        <v>131</v>
      </c>
      <c r="C53" s="86" t="s">
        <v>131</v>
      </c>
      <c r="D53" s="86">
        <v>2732</v>
      </c>
      <c r="E53" s="86">
        <v>27</v>
      </c>
      <c r="F53" s="86">
        <v>572</v>
      </c>
      <c r="G53" s="86">
        <v>10</v>
      </c>
      <c r="H53" s="86">
        <v>195</v>
      </c>
      <c r="I53" s="86">
        <v>333</v>
      </c>
      <c r="J53" s="86">
        <v>866</v>
      </c>
      <c r="K53" s="86">
        <v>1402</v>
      </c>
      <c r="L53" s="86">
        <v>1118</v>
      </c>
      <c r="M53" s="86">
        <v>1348</v>
      </c>
      <c r="N53" s="86">
        <v>359</v>
      </c>
      <c r="O53" s="86">
        <v>624</v>
      </c>
      <c r="P53" s="86">
        <v>50</v>
      </c>
      <c r="Q53" s="86">
        <v>204</v>
      </c>
      <c r="R53" s="86" t="s">
        <v>131</v>
      </c>
      <c r="S53" s="86">
        <v>4546</v>
      </c>
      <c r="T53" s="86" t="s">
        <v>131</v>
      </c>
      <c r="U53" s="86" t="s">
        <v>131</v>
      </c>
      <c r="V53" s="86">
        <v>11</v>
      </c>
      <c r="W53" s="86" t="s">
        <v>131</v>
      </c>
      <c r="X53" s="86" t="s">
        <v>131</v>
      </c>
      <c r="Y53" s="86">
        <v>70</v>
      </c>
      <c r="Z53" s="86">
        <v>161</v>
      </c>
      <c r="AA53" s="86">
        <v>1195</v>
      </c>
    </row>
    <row r="54" spans="1:27" x14ac:dyDescent="0.45">
      <c r="A54" s="75" t="s">
        <v>457</v>
      </c>
      <c r="B54" s="86" t="s">
        <v>131</v>
      </c>
      <c r="C54" s="86">
        <v>0</v>
      </c>
      <c r="D54" s="86">
        <v>1523</v>
      </c>
      <c r="E54" s="86">
        <v>56</v>
      </c>
      <c r="F54" s="86">
        <v>287</v>
      </c>
      <c r="G54" s="86">
        <v>6</v>
      </c>
      <c r="H54" s="86">
        <v>83</v>
      </c>
      <c r="I54" s="86">
        <v>385</v>
      </c>
      <c r="J54" s="86">
        <v>422</v>
      </c>
      <c r="K54" s="86">
        <v>704</v>
      </c>
      <c r="L54" s="86">
        <v>552</v>
      </c>
      <c r="M54" s="86">
        <v>1133</v>
      </c>
      <c r="N54" s="86">
        <v>370</v>
      </c>
      <c r="O54" s="86">
        <v>316</v>
      </c>
      <c r="P54" s="86">
        <v>36</v>
      </c>
      <c r="Q54" s="86">
        <v>64</v>
      </c>
      <c r="R54" s="86">
        <v>0</v>
      </c>
      <c r="S54" s="86">
        <v>2366</v>
      </c>
      <c r="T54" s="86" t="s">
        <v>131</v>
      </c>
      <c r="U54" s="86">
        <v>10</v>
      </c>
      <c r="V54" s="86">
        <v>12</v>
      </c>
      <c r="W54" s="86">
        <v>0</v>
      </c>
      <c r="X54" s="86" t="s">
        <v>131</v>
      </c>
      <c r="Y54" s="86">
        <v>24</v>
      </c>
      <c r="Z54" s="86">
        <v>241</v>
      </c>
      <c r="AA54" s="86">
        <v>839</v>
      </c>
    </row>
    <row r="55" spans="1:27" x14ac:dyDescent="0.45">
      <c r="A55" s="75" t="s">
        <v>462</v>
      </c>
      <c r="B55" s="86" t="s">
        <v>131</v>
      </c>
      <c r="C55" s="86">
        <v>0</v>
      </c>
      <c r="D55" s="86">
        <v>1561</v>
      </c>
      <c r="E55" s="86">
        <v>33</v>
      </c>
      <c r="F55" s="86">
        <v>311</v>
      </c>
      <c r="G55" s="86">
        <v>7</v>
      </c>
      <c r="H55" s="86">
        <v>92</v>
      </c>
      <c r="I55" s="86">
        <v>438</v>
      </c>
      <c r="J55" s="86">
        <v>328</v>
      </c>
      <c r="K55" s="86">
        <v>624</v>
      </c>
      <c r="L55" s="86">
        <v>493</v>
      </c>
      <c r="M55" s="86">
        <v>816</v>
      </c>
      <c r="N55" s="86">
        <v>230</v>
      </c>
      <c r="O55" s="86">
        <v>185</v>
      </c>
      <c r="P55" s="86">
        <v>17</v>
      </c>
      <c r="Q55" s="86">
        <v>49</v>
      </c>
      <c r="R55" s="86">
        <v>0</v>
      </c>
      <c r="S55" s="86">
        <v>2262</v>
      </c>
      <c r="T55" s="86" t="s">
        <v>131</v>
      </c>
      <c r="U55" s="86">
        <v>5</v>
      </c>
      <c r="V55" s="86">
        <v>5</v>
      </c>
      <c r="W55" s="86">
        <v>0</v>
      </c>
      <c r="X55" s="86">
        <v>0</v>
      </c>
      <c r="Y55" s="86">
        <v>17</v>
      </c>
      <c r="Z55" s="86">
        <v>160</v>
      </c>
      <c r="AA55" s="86">
        <v>546</v>
      </c>
    </row>
    <row r="56" spans="1:27" x14ac:dyDescent="0.45">
      <c r="A56" s="75" t="s">
        <v>661</v>
      </c>
      <c r="B56" s="86">
        <v>0</v>
      </c>
      <c r="C56" s="86">
        <v>0</v>
      </c>
      <c r="D56" s="86">
        <v>9</v>
      </c>
      <c r="E56" s="86" t="s">
        <v>131</v>
      </c>
      <c r="F56" s="86">
        <v>0</v>
      </c>
      <c r="G56" s="86">
        <v>0</v>
      </c>
      <c r="H56" s="86">
        <v>0</v>
      </c>
      <c r="I56" s="86">
        <v>0</v>
      </c>
      <c r="J56" s="86" t="s">
        <v>131</v>
      </c>
      <c r="K56" s="86" t="s">
        <v>131</v>
      </c>
      <c r="L56" s="86" t="s">
        <v>131</v>
      </c>
      <c r="M56" s="86">
        <v>6</v>
      </c>
      <c r="N56" s="86">
        <v>0</v>
      </c>
      <c r="O56" s="86" t="s">
        <v>131</v>
      </c>
      <c r="P56" s="86">
        <v>0</v>
      </c>
      <c r="Q56" s="86">
        <v>0</v>
      </c>
      <c r="R56" s="86">
        <v>0</v>
      </c>
      <c r="S56" s="86">
        <v>12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5</v>
      </c>
    </row>
    <row r="57" spans="1:27" x14ac:dyDescent="0.45">
      <c r="A57" s="75" t="s">
        <v>175</v>
      </c>
      <c r="B57" s="86">
        <v>5</v>
      </c>
      <c r="C57" s="86" t="s">
        <v>131</v>
      </c>
      <c r="D57" s="86">
        <v>1466</v>
      </c>
      <c r="E57" s="86">
        <v>58</v>
      </c>
      <c r="F57" s="86">
        <v>599</v>
      </c>
      <c r="G57" s="86">
        <v>10</v>
      </c>
      <c r="H57" s="86">
        <v>348</v>
      </c>
      <c r="I57" s="86">
        <v>54</v>
      </c>
      <c r="J57" s="86">
        <v>719</v>
      </c>
      <c r="K57" s="86">
        <v>1240</v>
      </c>
      <c r="L57" s="86">
        <v>1033</v>
      </c>
      <c r="M57" s="86">
        <v>1729</v>
      </c>
      <c r="N57" s="86">
        <v>373</v>
      </c>
      <c r="O57" s="86">
        <v>907</v>
      </c>
      <c r="P57" s="86">
        <v>95</v>
      </c>
      <c r="Q57" s="86">
        <v>167</v>
      </c>
      <c r="R57" s="86" t="s">
        <v>131</v>
      </c>
      <c r="S57" s="86">
        <v>3273</v>
      </c>
      <c r="T57" s="86" t="s">
        <v>131</v>
      </c>
      <c r="U57" s="86">
        <v>22</v>
      </c>
      <c r="V57" s="86">
        <v>11</v>
      </c>
      <c r="W57" s="86" t="s">
        <v>131</v>
      </c>
      <c r="X57" s="86" t="s">
        <v>131</v>
      </c>
      <c r="Y57" s="86">
        <v>47</v>
      </c>
      <c r="Z57" s="86">
        <v>323</v>
      </c>
      <c r="AA57" s="86">
        <v>891</v>
      </c>
    </row>
    <row r="58" spans="1:27" x14ac:dyDescent="0.45">
      <c r="A58" s="75" t="s">
        <v>3857</v>
      </c>
      <c r="B58" s="86">
        <v>0</v>
      </c>
      <c r="C58" s="86">
        <v>0</v>
      </c>
      <c r="D58" s="86">
        <v>1214</v>
      </c>
      <c r="E58" s="86" t="s">
        <v>131</v>
      </c>
      <c r="F58" s="86">
        <v>175</v>
      </c>
      <c r="G58" s="86" t="s">
        <v>131</v>
      </c>
      <c r="H58" s="86">
        <v>77</v>
      </c>
      <c r="I58" s="86">
        <v>238</v>
      </c>
      <c r="J58" s="86">
        <v>203</v>
      </c>
      <c r="K58" s="86">
        <v>442</v>
      </c>
      <c r="L58" s="86">
        <v>306</v>
      </c>
      <c r="M58" s="86">
        <v>358</v>
      </c>
      <c r="N58" s="86">
        <v>89</v>
      </c>
      <c r="O58" s="86">
        <v>165</v>
      </c>
      <c r="P58" s="86">
        <v>21</v>
      </c>
      <c r="Q58" s="86">
        <v>37</v>
      </c>
      <c r="R58" s="86" t="s">
        <v>131</v>
      </c>
      <c r="S58" s="86">
        <v>1675</v>
      </c>
      <c r="T58" s="86" t="s">
        <v>131</v>
      </c>
      <c r="U58" s="86">
        <v>0</v>
      </c>
      <c r="V58" s="86">
        <v>0</v>
      </c>
      <c r="W58" s="86">
        <v>0</v>
      </c>
      <c r="X58" s="86" t="s">
        <v>131</v>
      </c>
      <c r="Y58" s="86" t="s">
        <v>131</v>
      </c>
      <c r="Z58" s="86">
        <v>19</v>
      </c>
      <c r="AA58" s="86">
        <v>312</v>
      </c>
    </row>
    <row r="59" spans="1:27" x14ac:dyDescent="0.45">
      <c r="A59" s="75" t="s">
        <v>3858</v>
      </c>
      <c r="B59" s="86">
        <v>0</v>
      </c>
      <c r="C59" s="86" t="s">
        <v>131</v>
      </c>
      <c r="D59" s="86">
        <v>1171</v>
      </c>
      <c r="E59" s="86">
        <v>27</v>
      </c>
      <c r="F59" s="86">
        <v>208</v>
      </c>
      <c r="G59" s="86" t="s">
        <v>131</v>
      </c>
      <c r="H59" s="86">
        <v>39</v>
      </c>
      <c r="I59" s="86">
        <v>859</v>
      </c>
      <c r="J59" s="86">
        <v>184</v>
      </c>
      <c r="K59" s="86">
        <v>277</v>
      </c>
      <c r="L59" s="86">
        <v>230</v>
      </c>
      <c r="M59" s="86">
        <v>509</v>
      </c>
      <c r="N59" s="86">
        <v>149</v>
      </c>
      <c r="O59" s="86">
        <v>133</v>
      </c>
      <c r="P59" s="86">
        <v>6</v>
      </c>
      <c r="Q59" s="86">
        <v>30</v>
      </c>
      <c r="R59" s="86">
        <v>0</v>
      </c>
      <c r="S59" s="86">
        <v>1569</v>
      </c>
      <c r="T59" s="86">
        <v>0</v>
      </c>
      <c r="U59" s="86" t="s">
        <v>131</v>
      </c>
      <c r="V59" s="86" t="s">
        <v>131</v>
      </c>
      <c r="W59" s="86" t="s">
        <v>131</v>
      </c>
      <c r="X59" s="86">
        <v>0</v>
      </c>
      <c r="Y59" s="86">
        <v>6</v>
      </c>
      <c r="Z59" s="86">
        <v>117</v>
      </c>
      <c r="AA59" s="86">
        <v>310</v>
      </c>
    </row>
    <row r="60" spans="1:27" x14ac:dyDescent="0.45">
      <c r="A60" s="75" t="s">
        <v>638</v>
      </c>
      <c r="B60" s="86" t="s">
        <v>131</v>
      </c>
      <c r="C60" s="86" t="s">
        <v>131</v>
      </c>
      <c r="D60" s="86">
        <v>1089</v>
      </c>
      <c r="E60" s="86">
        <v>14</v>
      </c>
      <c r="F60" s="86">
        <v>220</v>
      </c>
      <c r="G60" s="86" t="s">
        <v>131</v>
      </c>
      <c r="H60" s="86">
        <v>43</v>
      </c>
      <c r="I60" s="86">
        <v>535</v>
      </c>
      <c r="J60" s="86">
        <v>169</v>
      </c>
      <c r="K60" s="86">
        <v>306</v>
      </c>
      <c r="L60" s="86">
        <v>219</v>
      </c>
      <c r="M60" s="86">
        <v>464</v>
      </c>
      <c r="N60" s="86">
        <v>135</v>
      </c>
      <c r="O60" s="86">
        <v>126</v>
      </c>
      <c r="P60" s="86">
        <v>5</v>
      </c>
      <c r="Q60" s="86">
        <v>21</v>
      </c>
      <c r="R60" s="86">
        <v>0</v>
      </c>
      <c r="S60" s="86">
        <v>1472</v>
      </c>
      <c r="T60" s="86" t="s">
        <v>131</v>
      </c>
      <c r="U60" s="86" t="s">
        <v>131</v>
      </c>
      <c r="V60" s="86" t="s">
        <v>131</v>
      </c>
      <c r="W60" s="86">
        <v>0</v>
      </c>
      <c r="X60" s="86">
        <v>0</v>
      </c>
      <c r="Y60" s="86" t="s">
        <v>131</v>
      </c>
      <c r="Z60" s="86">
        <v>90</v>
      </c>
      <c r="AA60" s="86">
        <v>331</v>
      </c>
    </row>
    <row r="61" spans="1:27" x14ac:dyDescent="0.45">
      <c r="A61" s="75" t="s">
        <v>273</v>
      </c>
      <c r="B61" s="86">
        <v>7</v>
      </c>
      <c r="C61" s="86">
        <v>6</v>
      </c>
      <c r="D61" s="86">
        <v>1308</v>
      </c>
      <c r="E61" s="86">
        <v>34</v>
      </c>
      <c r="F61" s="86">
        <v>860</v>
      </c>
      <c r="G61" s="86">
        <v>22</v>
      </c>
      <c r="H61" s="86">
        <v>619</v>
      </c>
      <c r="I61" s="86">
        <v>21</v>
      </c>
      <c r="J61" s="86">
        <v>900</v>
      </c>
      <c r="K61" s="86">
        <v>1466</v>
      </c>
      <c r="L61" s="86">
        <v>1253</v>
      </c>
      <c r="M61" s="86">
        <v>1854</v>
      </c>
      <c r="N61" s="86">
        <v>257</v>
      </c>
      <c r="O61" s="86">
        <v>1015</v>
      </c>
      <c r="P61" s="86">
        <v>232</v>
      </c>
      <c r="Q61" s="86">
        <v>210</v>
      </c>
      <c r="R61" s="86">
        <v>0</v>
      </c>
      <c r="S61" s="86">
        <v>3641</v>
      </c>
      <c r="T61" s="86">
        <v>7</v>
      </c>
      <c r="U61" s="86">
        <v>21</v>
      </c>
      <c r="V61" s="86">
        <v>10</v>
      </c>
      <c r="W61" s="86" t="s">
        <v>131</v>
      </c>
      <c r="X61" s="86" t="s">
        <v>131</v>
      </c>
      <c r="Y61" s="86">
        <v>93</v>
      </c>
      <c r="Z61" s="86">
        <v>218</v>
      </c>
      <c r="AA61" s="86">
        <v>1290</v>
      </c>
    </row>
    <row r="62" spans="1:27" x14ac:dyDescent="0.45">
      <c r="A62" s="75" t="s">
        <v>296</v>
      </c>
      <c r="B62" s="86">
        <v>11</v>
      </c>
      <c r="C62" s="86" t="s">
        <v>131</v>
      </c>
      <c r="D62" s="86">
        <v>1801</v>
      </c>
      <c r="E62" s="86">
        <v>227</v>
      </c>
      <c r="F62" s="86">
        <v>531</v>
      </c>
      <c r="G62" s="86">
        <v>5</v>
      </c>
      <c r="H62" s="86">
        <v>193</v>
      </c>
      <c r="I62" s="86">
        <v>204</v>
      </c>
      <c r="J62" s="86">
        <v>640</v>
      </c>
      <c r="K62" s="86">
        <v>498</v>
      </c>
      <c r="L62" s="86">
        <v>403</v>
      </c>
      <c r="M62" s="86">
        <v>1790</v>
      </c>
      <c r="N62" s="86">
        <v>518</v>
      </c>
      <c r="O62" s="86">
        <v>566</v>
      </c>
      <c r="P62" s="86">
        <v>23</v>
      </c>
      <c r="Q62" s="86">
        <v>55</v>
      </c>
      <c r="R62" s="86" t="s">
        <v>131</v>
      </c>
      <c r="S62" s="86">
        <v>3022</v>
      </c>
      <c r="T62" s="86">
        <v>8</v>
      </c>
      <c r="U62" s="86">
        <v>5</v>
      </c>
      <c r="V62" s="86">
        <v>5</v>
      </c>
      <c r="W62" s="86">
        <v>7</v>
      </c>
      <c r="X62" s="86" t="s">
        <v>131</v>
      </c>
      <c r="Y62" s="86">
        <v>34</v>
      </c>
      <c r="Z62" s="86">
        <v>561</v>
      </c>
      <c r="AA62" s="86">
        <v>1300</v>
      </c>
    </row>
    <row r="63" spans="1:27" x14ac:dyDescent="0.45">
      <c r="A63" s="75" t="s">
        <v>298</v>
      </c>
      <c r="B63" s="86" t="s">
        <v>131</v>
      </c>
      <c r="C63" s="86" t="s">
        <v>131</v>
      </c>
      <c r="D63" s="86">
        <v>689</v>
      </c>
      <c r="E63" s="86">
        <v>101</v>
      </c>
      <c r="F63" s="86">
        <v>182</v>
      </c>
      <c r="G63" s="86" t="s">
        <v>131</v>
      </c>
      <c r="H63" s="86">
        <v>52</v>
      </c>
      <c r="I63" s="86">
        <v>91</v>
      </c>
      <c r="J63" s="86">
        <v>214</v>
      </c>
      <c r="K63" s="86">
        <v>221</v>
      </c>
      <c r="L63" s="86">
        <v>187</v>
      </c>
      <c r="M63" s="86">
        <v>747</v>
      </c>
      <c r="N63" s="86">
        <v>217</v>
      </c>
      <c r="O63" s="86">
        <v>202</v>
      </c>
      <c r="P63" s="86">
        <v>8</v>
      </c>
      <c r="Q63" s="86">
        <v>26</v>
      </c>
      <c r="R63" s="86">
        <v>0</v>
      </c>
      <c r="S63" s="86">
        <v>1102</v>
      </c>
      <c r="T63" s="86" t="s">
        <v>131</v>
      </c>
      <c r="U63" s="86" t="s">
        <v>131</v>
      </c>
      <c r="V63" s="86" t="s">
        <v>131</v>
      </c>
      <c r="W63" s="86" t="s">
        <v>131</v>
      </c>
      <c r="X63" s="86" t="s">
        <v>131</v>
      </c>
      <c r="Y63" s="86">
        <v>17</v>
      </c>
      <c r="Z63" s="86">
        <v>242</v>
      </c>
      <c r="AA63" s="86">
        <v>558</v>
      </c>
    </row>
    <row r="64" spans="1:27" x14ac:dyDescent="0.45">
      <c r="A64" s="75" t="s">
        <v>294</v>
      </c>
      <c r="B64" s="86">
        <v>6</v>
      </c>
      <c r="C64" s="86" t="s">
        <v>131</v>
      </c>
      <c r="D64" s="86">
        <v>1122</v>
      </c>
      <c r="E64" s="86">
        <v>80</v>
      </c>
      <c r="F64" s="86">
        <v>347</v>
      </c>
      <c r="G64" s="86">
        <v>5</v>
      </c>
      <c r="H64" s="86">
        <v>118</v>
      </c>
      <c r="I64" s="86">
        <v>130</v>
      </c>
      <c r="J64" s="86">
        <v>429</v>
      </c>
      <c r="K64" s="86">
        <v>374</v>
      </c>
      <c r="L64" s="86">
        <v>311</v>
      </c>
      <c r="M64" s="86">
        <v>937</v>
      </c>
      <c r="N64" s="86">
        <v>275</v>
      </c>
      <c r="O64" s="86">
        <v>326</v>
      </c>
      <c r="P64" s="86">
        <v>18</v>
      </c>
      <c r="Q64" s="86">
        <v>56</v>
      </c>
      <c r="R64" s="86">
        <v>0</v>
      </c>
      <c r="S64" s="86">
        <v>1958</v>
      </c>
      <c r="T64" s="86" t="s">
        <v>131</v>
      </c>
      <c r="U64" s="86" t="s">
        <v>131</v>
      </c>
      <c r="V64" s="86" t="s">
        <v>131</v>
      </c>
      <c r="W64" s="86">
        <v>8</v>
      </c>
      <c r="X64" s="86" t="s">
        <v>131</v>
      </c>
      <c r="Y64" s="86">
        <v>21</v>
      </c>
      <c r="Z64" s="86">
        <v>267</v>
      </c>
      <c r="AA64" s="86">
        <v>750</v>
      </c>
    </row>
    <row r="65" spans="1:27" x14ac:dyDescent="0.45">
      <c r="A65" s="75" t="s">
        <v>3859</v>
      </c>
      <c r="B65" s="86" t="s">
        <v>131</v>
      </c>
      <c r="C65" s="86" t="s">
        <v>131</v>
      </c>
      <c r="D65" s="86">
        <v>1214</v>
      </c>
      <c r="E65" s="86">
        <v>6</v>
      </c>
      <c r="F65" s="86">
        <v>260</v>
      </c>
      <c r="G65" s="86">
        <v>6</v>
      </c>
      <c r="H65" s="86">
        <v>123</v>
      </c>
      <c r="I65" s="86">
        <v>178</v>
      </c>
      <c r="J65" s="86">
        <v>289</v>
      </c>
      <c r="K65" s="86">
        <v>533</v>
      </c>
      <c r="L65" s="86">
        <v>389</v>
      </c>
      <c r="M65" s="86">
        <v>536</v>
      </c>
      <c r="N65" s="86">
        <v>141</v>
      </c>
      <c r="O65" s="86">
        <v>259</v>
      </c>
      <c r="P65" s="86">
        <v>22</v>
      </c>
      <c r="Q65" s="86">
        <v>72</v>
      </c>
      <c r="R65" s="86" t="s">
        <v>131</v>
      </c>
      <c r="S65" s="86">
        <v>1919</v>
      </c>
      <c r="T65" s="86" t="s">
        <v>131</v>
      </c>
      <c r="U65" s="86" t="s">
        <v>131</v>
      </c>
      <c r="V65" s="86" t="s">
        <v>131</v>
      </c>
      <c r="W65" s="86" t="s">
        <v>131</v>
      </c>
      <c r="X65" s="86" t="s">
        <v>131</v>
      </c>
      <c r="Y65" s="86">
        <v>19</v>
      </c>
      <c r="Z65" s="86">
        <v>16</v>
      </c>
      <c r="AA65" s="86">
        <v>306</v>
      </c>
    </row>
    <row r="66" spans="1:27" x14ac:dyDescent="0.45">
      <c r="A66" s="75" t="s">
        <v>413</v>
      </c>
      <c r="B66" s="86" t="s">
        <v>131</v>
      </c>
      <c r="C66" s="86" t="s">
        <v>131</v>
      </c>
      <c r="D66" s="86">
        <v>1543</v>
      </c>
      <c r="E66" s="86">
        <v>17</v>
      </c>
      <c r="F66" s="86">
        <v>340</v>
      </c>
      <c r="G66" s="86" t="s">
        <v>131</v>
      </c>
      <c r="H66" s="86">
        <v>85</v>
      </c>
      <c r="I66" s="86">
        <v>418</v>
      </c>
      <c r="J66" s="86">
        <v>178</v>
      </c>
      <c r="K66" s="86">
        <v>380</v>
      </c>
      <c r="L66" s="86">
        <v>285</v>
      </c>
      <c r="M66" s="86">
        <v>507</v>
      </c>
      <c r="N66" s="86">
        <v>162</v>
      </c>
      <c r="O66" s="86">
        <v>149</v>
      </c>
      <c r="P66" s="86">
        <v>13</v>
      </c>
      <c r="Q66" s="86">
        <v>32</v>
      </c>
      <c r="R66" s="86" t="s">
        <v>131</v>
      </c>
      <c r="S66" s="86">
        <v>2015</v>
      </c>
      <c r="T66" s="86" t="s">
        <v>131</v>
      </c>
      <c r="U66" s="86">
        <v>5</v>
      </c>
      <c r="V66" s="86" t="s">
        <v>131</v>
      </c>
      <c r="W66" s="86">
        <v>0</v>
      </c>
      <c r="X66" s="86">
        <v>0</v>
      </c>
      <c r="Y66" s="86">
        <v>5</v>
      </c>
      <c r="Z66" s="86">
        <v>101</v>
      </c>
      <c r="AA66" s="86">
        <v>312</v>
      </c>
    </row>
    <row r="67" spans="1:27" x14ac:dyDescent="0.45">
      <c r="A67" s="75" t="s">
        <v>45</v>
      </c>
      <c r="B67" s="86">
        <v>0</v>
      </c>
      <c r="C67" s="86" t="s">
        <v>131</v>
      </c>
      <c r="D67" s="86">
        <v>1037</v>
      </c>
      <c r="E67" s="86">
        <v>6</v>
      </c>
      <c r="F67" s="86">
        <v>230</v>
      </c>
      <c r="G67" s="86" t="s">
        <v>131</v>
      </c>
      <c r="H67" s="86">
        <v>121</v>
      </c>
      <c r="I67" s="86">
        <v>174</v>
      </c>
      <c r="J67" s="86">
        <v>327</v>
      </c>
      <c r="K67" s="86">
        <v>355</v>
      </c>
      <c r="L67" s="86">
        <v>254</v>
      </c>
      <c r="M67" s="86">
        <v>411</v>
      </c>
      <c r="N67" s="86">
        <v>64</v>
      </c>
      <c r="O67" s="86">
        <v>201</v>
      </c>
      <c r="P67" s="86">
        <v>21</v>
      </c>
      <c r="Q67" s="86">
        <v>44</v>
      </c>
      <c r="R67" s="86">
        <v>0</v>
      </c>
      <c r="S67" s="86">
        <v>1681</v>
      </c>
      <c r="T67" s="86" t="s">
        <v>131</v>
      </c>
      <c r="U67" s="86">
        <v>0</v>
      </c>
      <c r="V67" s="86" t="s">
        <v>131</v>
      </c>
      <c r="W67" s="86" t="s">
        <v>131</v>
      </c>
      <c r="X67" s="86" t="s">
        <v>131</v>
      </c>
      <c r="Y67" s="86">
        <v>17</v>
      </c>
      <c r="Z67" s="86">
        <v>15</v>
      </c>
      <c r="AA67" s="86">
        <v>213</v>
      </c>
    </row>
    <row r="68" spans="1:27" x14ac:dyDescent="0.45">
      <c r="A68" s="75" t="s">
        <v>3860</v>
      </c>
      <c r="B68" s="86">
        <v>5</v>
      </c>
      <c r="C68" s="86" t="s">
        <v>131</v>
      </c>
      <c r="D68" s="86">
        <v>1322</v>
      </c>
      <c r="E68" s="86">
        <v>15</v>
      </c>
      <c r="F68" s="86">
        <v>325</v>
      </c>
      <c r="G68" s="86">
        <v>5</v>
      </c>
      <c r="H68" s="86">
        <v>96</v>
      </c>
      <c r="I68" s="86">
        <v>226</v>
      </c>
      <c r="J68" s="86">
        <v>258</v>
      </c>
      <c r="K68" s="86">
        <v>478</v>
      </c>
      <c r="L68" s="86">
        <v>364</v>
      </c>
      <c r="M68" s="86">
        <v>623</v>
      </c>
      <c r="N68" s="86">
        <v>195</v>
      </c>
      <c r="O68" s="86">
        <v>191</v>
      </c>
      <c r="P68" s="86">
        <v>24</v>
      </c>
      <c r="Q68" s="86">
        <v>47</v>
      </c>
      <c r="R68" s="86">
        <v>0</v>
      </c>
      <c r="S68" s="86">
        <v>1899</v>
      </c>
      <c r="T68" s="86" t="s">
        <v>131</v>
      </c>
      <c r="U68" s="86">
        <v>0</v>
      </c>
      <c r="V68" s="86" t="s">
        <v>131</v>
      </c>
      <c r="W68" s="86" t="s">
        <v>131</v>
      </c>
      <c r="X68" s="86">
        <v>0</v>
      </c>
      <c r="Y68" s="86">
        <v>13</v>
      </c>
      <c r="Z68" s="86">
        <v>115</v>
      </c>
      <c r="AA68" s="86">
        <v>383</v>
      </c>
    </row>
    <row r="69" spans="1:27" x14ac:dyDescent="0.45">
      <c r="A69" s="75" t="s">
        <v>3861</v>
      </c>
      <c r="B69" s="86" t="s">
        <v>131</v>
      </c>
      <c r="C69" s="86">
        <v>0</v>
      </c>
      <c r="D69" s="86">
        <v>589</v>
      </c>
      <c r="E69" s="86">
        <v>11</v>
      </c>
      <c r="F69" s="86">
        <v>210</v>
      </c>
      <c r="G69" s="86" t="s">
        <v>131</v>
      </c>
      <c r="H69" s="86">
        <v>71</v>
      </c>
      <c r="I69" s="86">
        <v>76</v>
      </c>
      <c r="J69" s="86">
        <v>214</v>
      </c>
      <c r="K69" s="86">
        <v>309</v>
      </c>
      <c r="L69" s="86">
        <v>232</v>
      </c>
      <c r="M69" s="86">
        <v>435</v>
      </c>
      <c r="N69" s="86">
        <v>104</v>
      </c>
      <c r="O69" s="86">
        <v>110</v>
      </c>
      <c r="P69" s="86">
        <v>10</v>
      </c>
      <c r="Q69" s="86">
        <v>25</v>
      </c>
      <c r="R69" s="86" t="s">
        <v>131</v>
      </c>
      <c r="S69" s="86">
        <v>995</v>
      </c>
      <c r="T69" s="86">
        <v>0</v>
      </c>
      <c r="U69" s="86" t="s">
        <v>131</v>
      </c>
      <c r="V69" s="86" t="s">
        <v>131</v>
      </c>
      <c r="W69" s="86" t="s">
        <v>131</v>
      </c>
      <c r="X69" s="86" t="s">
        <v>131</v>
      </c>
      <c r="Y69" s="86">
        <v>15</v>
      </c>
      <c r="Z69" s="86">
        <v>122</v>
      </c>
      <c r="AA69" s="86">
        <v>347</v>
      </c>
    </row>
    <row r="70" spans="1:27" x14ac:dyDescent="0.45">
      <c r="A70" s="75" t="s">
        <v>3862</v>
      </c>
      <c r="B70" s="86" t="s">
        <v>131</v>
      </c>
      <c r="C70" s="86" t="s">
        <v>131</v>
      </c>
      <c r="D70" s="86">
        <v>959</v>
      </c>
      <c r="E70" s="86">
        <v>12</v>
      </c>
      <c r="F70" s="86">
        <v>268</v>
      </c>
      <c r="G70" s="86" t="s">
        <v>131</v>
      </c>
      <c r="H70" s="86">
        <v>108</v>
      </c>
      <c r="I70" s="86">
        <v>95</v>
      </c>
      <c r="J70" s="86">
        <v>171</v>
      </c>
      <c r="K70" s="86">
        <v>295</v>
      </c>
      <c r="L70" s="86">
        <v>242</v>
      </c>
      <c r="M70" s="86">
        <v>402</v>
      </c>
      <c r="N70" s="86">
        <v>128</v>
      </c>
      <c r="O70" s="86">
        <v>128</v>
      </c>
      <c r="P70" s="86">
        <v>8</v>
      </c>
      <c r="Q70" s="86">
        <v>35</v>
      </c>
      <c r="R70" s="86" t="s">
        <v>131</v>
      </c>
      <c r="S70" s="86">
        <v>1380</v>
      </c>
      <c r="T70" s="86" t="s">
        <v>131</v>
      </c>
      <c r="U70" s="86">
        <v>5</v>
      </c>
      <c r="V70" s="86" t="s">
        <v>131</v>
      </c>
      <c r="W70" s="86" t="s">
        <v>131</v>
      </c>
      <c r="X70" s="86">
        <v>0</v>
      </c>
      <c r="Y70" s="86">
        <v>9</v>
      </c>
      <c r="Z70" s="86">
        <v>97</v>
      </c>
      <c r="AA70" s="86">
        <v>285</v>
      </c>
    </row>
    <row r="71" spans="1:27" x14ac:dyDescent="0.45">
      <c r="A71" s="75" t="s">
        <v>1376</v>
      </c>
      <c r="B71" s="86" t="s">
        <v>131</v>
      </c>
      <c r="C71" s="86">
        <v>0</v>
      </c>
      <c r="D71" s="86">
        <v>665</v>
      </c>
      <c r="E71" s="86">
        <v>16</v>
      </c>
      <c r="F71" s="86">
        <v>153</v>
      </c>
      <c r="G71" s="86" t="s">
        <v>131</v>
      </c>
      <c r="H71" s="86">
        <v>53</v>
      </c>
      <c r="I71" s="86">
        <v>146</v>
      </c>
      <c r="J71" s="86">
        <v>149</v>
      </c>
      <c r="K71" s="86">
        <v>331</v>
      </c>
      <c r="L71" s="86">
        <v>239</v>
      </c>
      <c r="M71" s="86">
        <v>612</v>
      </c>
      <c r="N71" s="86">
        <v>203</v>
      </c>
      <c r="O71" s="86">
        <v>125</v>
      </c>
      <c r="P71" s="86">
        <v>6</v>
      </c>
      <c r="Q71" s="86">
        <v>47</v>
      </c>
      <c r="R71" s="86">
        <v>0</v>
      </c>
      <c r="S71" s="86">
        <v>1024</v>
      </c>
      <c r="T71" s="86" t="s">
        <v>131</v>
      </c>
      <c r="U71" s="86">
        <v>0</v>
      </c>
      <c r="V71" s="86" t="s">
        <v>131</v>
      </c>
      <c r="W71" s="86" t="s">
        <v>131</v>
      </c>
      <c r="X71" s="86" t="s">
        <v>131</v>
      </c>
      <c r="Y71" s="86">
        <v>14</v>
      </c>
      <c r="Z71" s="86">
        <v>222</v>
      </c>
      <c r="AA71" s="86">
        <v>410</v>
      </c>
    </row>
    <row r="72" spans="1:27" x14ac:dyDescent="0.45">
      <c r="A72" s="75" t="s">
        <v>3863</v>
      </c>
      <c r="B72" s="86" t="s">
        <v>131</v>
      </c>
      <c r="C72" s="86">
        <v>0</v>
      </c>
      <c r="D72" s="86">
        <v>875</v>
      </c>
      <c r="E72" s="86">
        <v>9</v>
      </c>
      <c r="F72" s="86">
        <v>180</v>
      </c>
      <c r="G72" s="86">
        <v>9</v>
      </c>
      <c r="H72" s="86">
        <v>67</v>
      </c>
      <c r="I72" s="86">
        <v>184</v>
      </c>
      <c r="J72" s="86">
        <v>178</v>
      </c>
      <c r="K72" s="86">
        <v>471</v>
      </c>
      <c r="L72" s="86">
        <v>321</v>
      </c>
      <c r="M72" s="86">
        <v>438</v>
      </c>
      <c r="N72" s="86">
        <v>137</v>
      </c>
      <c r="O72" s="86">
        <v>159</v>
      </c>
      <c r="P72" s="86">
        <v>9</v>
      </c>
      <c r="Q72" s="86">
        <v>64</v>
      </c>
      <c r="R72" s="86" t="s">
        <v>131</v>
      </c>
      <c r="S72" s="86">
        <v>1326</v>
      </c>
      <c r="T72" s="86" t="s">
        <v>131</v>
      </c>
      <c r="U72" s="86" t="s">
        <v>131</v>
      </c>
      <c r="V72" s="86" t="s">
        <v>131</v>
      </c>
      <c r="W72" s="86" t="s">
        <v>131</v>
      </c>
      <c r="X72" s="86" t="s">
        <v>131</v>
      </c>
      <c r="Y72" s="86">
        <v>16</v>
      </c>
      <c r="Z72" s="86">
        <v>47</v>
      </c>
      <c r="AA72" s="86">
        <v>246</v>
      </c>
    </row>
    <row r="73" spans="1:27" x14ac:dyDescent="0.45">
      <c r="A73" s="75" t="s">
        <v>190</v>
      </c>
      <c r="B73" s="86">
        <v>0</v>
      </c>
      <c r="C73" s="86" t="s">
        <v>131</v>
      </c>
      <c r="D73" s="86">
        <v>579</v>
      </c>
      <c r="E73" s="86">
        <v>6</v>
      </c>
      <c r="F73" s="86">
        <v>187</v>
      </c>
      <c r="G73" s="86" t="s">
        <v>131</v>
      </c>
      <c r="H73" s="86">
        <v>82</v>
      </c>
      <c r="I73" s="86">
        <v>36</v>
      </c>
      <c r="J73" s="86">
        <v>100</v>
      </c>
      <c r="K73" s="86">
        <v>344</v>
      </c>
      <c r="L73" s="86">
        <v>262</v>
      </c>
      <c r="M73" s="86">
        <v>372</v>
      </c>
      <c r="N73" s="86">
        <v>78</v>
      </c>
      <c r="O73" s="86">
        <v>127</v>
      </c>
      <c r="P73" s="86">
        <v>13</v>
      </c>
      <c r="Q73" s="86">
        <v>36</v>
      </c>
      <c r="R73" s="86">
        <v>0</v>
      </c>
      <c r="S73" s="86">
        <v>878</v>
      </c>
      <c r="T73" s="86">
        <v>0</v>
      </c>
      <c r="U73" s="86" t="s">
        <v>131</v>
      </c>
      <c r="V73" s="86" t="s">
        <v>131</v>
      </c>
      <c r="W73" s="86" t="s">
        <v>131</v>
      </c>
      <c r="X73" s="86" t="s">
        <v>131</v>
      </c>
      <c r="Y73" s="86">
        <v>10</v>
      </c>
      <c r="Z73" s="86">
        <v>71</v>
      </c>
      <c r="AA73" s="86">
        <v>119</v>
      </c>
    </row>
    <row r="74" spans="1:27" x14ac:dyDescent="0.45">
      <c r="A74" s="75" t="s">
        <v>192</v>
      </c>
      <c r="B74" s="86" t="s">
        <v>131</v>
      </c>
      <c r="C74" s="86">
        <v>0</v>
      </c>
      <c r="D74" s="86">
        <v>192</v>
      </c>
      <c r="E74" s="86">
        <v>10</v>
      </c>
      <c r="F74" s="86">
        <v>163</v>
      </c>
      <c r="G74" s="86">
        <v>7</v>
      </c>
      <c r="H74" s="86">
        <v>61</v>
      </c>
      <c r="I74" s="86">
        <v>13</v>
      </c>
      <c r="J74" s="86">
        <v>80</v>
      </c>
      <c r="K74" s="86">
        <v>522</v>
      </c>
      <c r="L74" s="86">
        <v>396</v>
      </c>
      <c r="M74" s="86">
        <v>479</v>
      </c>
      <c r="N74" s="86">
        <v>87</v>
      </c>
      <c r="O74" s="86">
        <v>134</v>
      </c>
      <c r="P74" s="86">
        <v>37</v>
      </c>
      <c r="Q74" s="86">
        <v>68</v>
      </c>
      <c r="R74" s="86">
        <v>0</v>
      </c>
      <c r="S74" s="86">
        <v>469</v>
      </c>
      <c r="T74" s="86" t="s">
        <v>131</v>
      </c>
      <c r="U74" s="86" t="s">
        <v>131</v>
      </c>
      <c r="V74" s="86" t="s">
        <v>131</v>
      </c>
      <c r="W74" s="86" t="s">
        <v>131</v>
      </c>
      <c r="X74" s="86">
        <v>0</v>
      </c>
      <c r="Y74" s="86">
        <v>8</v>
      </c>
      <c r="Z74" s="86">
        <v>87</v>
      </c>
      <c r="AA74" s="86">
        <v>211</v>
      </c>
    </row>
    <row r="75" spans="1:27" x14ac:dyDescent="0.45">
      <c r="A75" s="75" t="s">
        <v>450</v>
      </c>
      <c r="B75" s="86">
        <v>5</v>
      </c>
      <c r="C75" s="86" t="s">
        <v>131</v>
      </c>
      <c r="D75" s="86">
        <v>1094</v>
      </c>
      <c r="E75" s="86">
        <v>27</v>
      </c>
      <c r="F75" s="86">
        <v>182</v>
      </c>
      <c r="G75" s="86" t="s">
        <v>131</v>
      </c>
      <c r="H75" s="86">
        <v>67</v>
      </c>
      <c r="I75" s="86">
        <v>258</v>
      </c>
      <c r="J75" s="86">
        <v>234</v>
      </c>
      <c r="K75" s="86">
        <v>356</v>
      </c>
      <c r="L75" s="86">
        <v>273</v>
      </c>
      <c r="M75" s="86">
        <v>918</v>
      </c>
      <c r="N75" s="86">
        <v>233</v>
      </c>
      <c r="O75" s="86">
        <v>199</v>
      </c>
      <c r="P75" s="86">
        <v>14</v>
      </c>
      <c r="Q75" s="86">
        <v>43</v>
      </c>
      <c r="R75" s="86" t="s">
        <v>131</v>
      </c>
      <c r="S75" s="86">
        <v>1611</v>
      </c>
      <c r="T75" s="86" t="s">
        <v>131</v>
      </c>
      <c r="U75" s="86">
        <v>6</v>
      </c>
      <c r="V75" s="86" t="s">
        <v>131</v>
      </c>
      <c r="W75" s="86" t="s">
        <v>131</v>
      </c>
      <c r="X75" s="86">
        <v>0</v>
      </c>
      <c r="Y75" s="86">
        <v>26</v>
      </c>
      <c r="Z75" s="86">
        <v>393</v>
      </c>
      <c r="AA75" s="86">
        <v>528</v>
      </c>
    </row>
    <row r="76" spans="1:27" x14ac:dyDescent="0.45">
      <c r="A76" s="75" t="s">
        <v>538</v>
      </c>
      <c r="B76" s="86">
        <v>0</v>
      </c>
      <c r="C76" s="86" t="s">
        <v>131</v>
      </c>
      <c r="D76" s="86">
        <v>1380</v>
      </c>
      <c r="E76" s="86">
        <v>17</v>
      </c>
      <c r="F76" s="86">
        <v>249</v>
      </c>
      <c r="G76" s="86" t="s">
        <v>131</v>
      </c>
      <c r="H76" s="86">
        <v>67</v>
      </c>
      <c r="I76" s="86">
        <v>350</v>
      </c>
      <c r="J76" s="86">
        <v>236</v>
      </c>
      <c r="K76" s="86">
        <v>398</v>
      </c>
      <c r="L76" s="86">
        <v>270</v>
      </c>
      <c r="M76" s="86">
        <v>552</v>
      </c>
      <c r="N76" s="86">
        <v>177</v>
      </c>
      <c r="O76" s="86">
        <v>142</v>
      </c>
      <c r="P76" s="86">
        <v>22</v>
      </c>
      <c r="Q76" s="86">
        <v>22</v>
      </c>
      <c r="R76" s="86">
        <v>0</v>
      </c>
      <c r="S76" s="86">
        <v>1885</v>
      </c>
      <c r="T76" s="86">
        <v>0</v>
      </c>
      <c r="U76" s="86">
        <v>5</v>
      </c>
      <c r="V76" s="86" t="s">
        <v>131</v>
      </c>
      <c r="W76" s="86" t="s">
        <v>131</v>
      </c>
      <c r="X76" s="86">
        <v>0</v>
      </c>
      <c r="Y76" s="86">
        <v>6</v>
      </c>
      <c r="Z76" s="86">
        <v>119</v>
      </c>
      <c r="AA76" s="86">
        <v>311</v>
      </c>
    </row>
    <row r="77" spans="1:27" x14ac:dyDescent="0.45">
      <c r="A77" s="75" t="s">
        <v>193</v>
      </c>
      <c r="B77" s="86">
        <v>0</v>
      </c>
      <c r="C77" s="86" t="s">
        <v>131</v>
      </c>
      <c r="D77" s="86">
        <v>516</v>
      </c>
      <c r="E77" s="86">
        <v>17</v>
      </c>
      <c r="F77" s="86">
        <v>363</v>
      </c>
      <c r="G77" s="86">
        <v>9</v>
      </c>
      <c r="H77" s="86">
        <v>182</v>
      </c>
      <c r="I77" s="86">
        <v>30</v>
      </c>
      <c r="J77" s="86">
        <v>197</v>
      </c>
      <c r="K77" s="86">
        <v>770</v>
      </c>
      <c r="L77" s="86">
        <v>588</v>
      </c>
      <c r="M77" s="86">
        <v>857</v>
      </c>
      <c r="N77" s="86">
        <v>213</v>
      </c>
      <c r="O77" s="86">
        <v>344</v>
      </c>
      <c r="P77" s="86">
        <v>43</v>
      </c>
      <c r="Q77" s="86">
        <v>97</v>
      </c>
      <c r="R77" s="86">
        <v>0</v>
      </c>
      <c r="S77" s="86">
        <v>1222</v>
      </c>
      <c r="T77" s="86" t="s">
        <v>131</v>
      </c>
      <c r="U77" s="86">
        <v>8</v>
      </c>
      <c r="V77" s="86">
        <v>8</v>
      </c>
      <c r="W77" s="86" t="s">
        <v>131</v>
      </c>
      <c r="X77" s="86" t="s">
        <v>131</v>
      </c>
      <c r="Y77" s="86">
        <v>14</v>
      </c>
      <c r="Z77" s="86">
        <v>178</v>
      </c>
      <c r="AA77" s="86">
        <v>313</v>
      </c>
    </row>
    <row r="78" spans="1:27" x14ac:dyDescent="0.45">
      <c r="A78" s="75" t="s">
        <v>3864</v>
      </c>
      <c r="B78" s="86" t="s">
        <v>131</v>
      </c>
      <c r="C78" s="86">
        <v>9</v>
      </c>
      <c r="D78" s="86">
        <v>1701</v>
      </c>
      <c r="E78" s="86">
        <v>18</v>
      </c>
      <c r="F78" s="86">
        <v>562</v>
      </c>
      <c r="G78" s="86">
        <v>14</v>
      </c>
      <c r="H78" s="86">
        <v>286</v>
      </c>
      <c r="I78" s="86">
        <v>109</v>
      </c>
      <c r="J78" s="86">
        <v>866</v>
      </c>
      <c r="K78" s="86">
        <v>1211</v>
      </c>
      <c r="L78" s="86">
        <v>989</v>
      </c>
      <c r="M78" s="86">
        <v>1113</v>
      </c>
      <c r="N78" s="86">
        <v>216</v>
      </c>
      <c r="O78" s="86">
        <v>612</v>
      </c>
      <c r="P78" s="86">
        <v>54</v>
      </c>
      <c r="Q78" s="86">
        <v>285</v>
      </c>
      <c r="R78" s="86" t="s">
        <v>131</v>
      </c>
      <c r="S78" s="86">
        <v>3658</v>
      </c>
      <c r="T78" s="86" t="s">
        <v>131</v>
      </c>
      <c r="U78" s="86" t="s">
        <v>131</v>
      </c>
      <c r="V78" s="86" t="s">
        <v>131</v>
      </c>
      <c r="W78" s="86" t="s">
        <v>131</v>
      </c>
      <c r="X78" s="86">
        <v>8</v>
      </c>
      <c r="Y78" s="86">
        <v>106</v>
      </c>
      <c r="Z78" s="86">
        <v>93</v>
      </c>
      <c r="AA78" s="86">
        <v>1147</v>
      </c>
    </row>
    <row r="79" spans="1:27" x14ac:dyDescent="0.45">
      <c r="A79" s="75" t="s">
        <v>445</v>
      </c>
      <c r="B79" s="86">
        <v>0</v>
      </c>
      <c r="C79" s="86">
        <v>0</v>
      </c>
      <c r="D79" s="86">
        <v>1323</v>
      </c>
      <c r="E79" s="86">
        <v>30</v>
      </c>
      <c r="F79" s="86">
        <v>249</v>
      </c>
      <c r="G79" s="86">
        <v>8</v>
      </c>
      <c r="H79" s="86">
        <v>40</v>
      </c>
      <c r="I79" s="86">
        <v>796</v>
      </c>
      <c r="J79" s="86">
        <v>219</v>
      </c>
      <c r="K79" s="86">
        <v>379</v>
      </c>
      <c r="L79" s="86">
        <v>289</v>
      </c>
      <c r="M79" s="86">
        <v>760</v>
      </c>
      <c r="N79" s="86">
        <v>250</v>
      </c>
      <c r="O79" s="86">
        <v>120</v>
      </c>
      <c r="P79" s="86" t="s">
        <v>131</v>
      </c>
      <c r="Q79" s="86">
        <v>22</v>
      </c>
      <c r="R79" s="86">
        <v>0</v>
      </c>
      <c r="S79" s="86">
        <v>1755</v>
      </c>
      <c r="T79" s="86">
        <v>0</v>
      </c>
      <c r="U79" s="86" t="s">
        <v>131</v>
      </c>
      <c r="V79" s="86" t="s">
        <v>131</v>
      </c>
      <c r="W79" s="86" t="s">
        <v>131</v>
      </c>
      <c r="X79" s="86">
        <v>0</v>
      </c>
      <c r="Y79" s="86">
        <v>11</v>
      </c>
      <c r="Z79" s="86">
        <v>221</v>
      </c>
      <c r="AA79" s="86">
        <v>446</v>
      </c>
    </row>
    <row r="80" spans="1:27" x14ac:dyDescent="0.45">
      <c r="A80" s="75" t="s">
        <v>3865</v>
      </c>
      <c r="B80" s="86" t="s">
        <v>131</v>
      </c>
      <c r="C80" s="86" t="s">
        <v>131</v>
      </c>
      <c r="D80" s="86">
        <v>2183</v>
      </c>
      <c r="E80" s="86">
        <v>38</v>
      </c>
      <c r="F80" s="86">
        <v>1346</v>
      </c>
      <c r="G80" s="86">
        <v>35</v>
      </c>
      <c r="H80" s="86">
        <v>991</v>
      </c>
      <c r="I80" s="86">
        <v>60</v>
      </c>
      <c r="J80" s="86">
        <v>1037</v>
      </c>
      <c r="K80" s="86">
        <v>1775</v>
      </c>
      <c r="L80" s="86">
        <v>1485</v>
      </c>
      <c r="M80" s="86">
        <v>2070</v>
      </c>
      <c r="N80" s="86">
        <v>343</v>
      </c>
      <c r="O80" s="86">
        <v>977</v>
      </c>
      <c r="P80" s="86">
        <v>267</v>
      </c>
      <c r="Q80" s="86">
        <v>202</v>
      </c>
      <c r="R80" s="86" t="s">
        <v>131</v>
      </c>
      <c r="S80" s="86">
        <v>4947</v>
      </c>
      <c r="T80" s="86">
        <v>5</v>
      </c>
      <c r="U80" s="86">
        <v>21</v>
      </c>
      <c r="V80" s="86">
        <v>14</v>
      </c>
      <c r="W80" s="86">
        <v>14</v>
      </c>
      <c r="X80" s="86">
        <v>6</v>
      </c>
      <c r="Y80" s="86">
        <v>74</v>
      </c>
      <c r="Z80" s="86">
        <v>296</v>
      </c>
      <c r="AA80" s="86">
        <v>1226</v>
      </c>
    </row>
    <row r="81" spans="1:27" x14ac:dyDescent="0.45">
      <c r="A81" s="75" t="s">
        <v>896</v>
      </c>
      <c r="B81" s="86">
        <v>0</v>
      </c>
      <c r="C81" s="86">
        <v>0</v>
      </c>
      <c r="D81" s="86">
        <v>700</v>
      </c>
      <c r="E81" s="86">
        <v>0</v>
      </c>
      <c r="F81" s="86">
        <v>104</v>
      </c>
      <c r="G81" s="86" t="s">
        <v>131</v>
      </c>
      <c r="H81" s="86">
        <v>42</v>
      </c>
      <c r="I81" s="86">
        <v>97</v>
      </c>
      <c r="J81" s="86">
        <v>195</v>
      </c>
      <c r="K81" s="86">
        <v>225</v>
      </c>
      <c r="L81" s="86">
        <v>168</v>
      </c>
      <c r="M81" s="86">
        <v>236</v>
      </c>
      <c r="N81" s="86">
        <v>66</v>
      </c>
      <c r="O81" s="86">
        <v>144</v>
      </c>
      <c r="P81" s="86">
        <v>17</v>
      </c>
      <c r="Q81" s="86">
        <v>45</v>
      </c>
      <c r="R81" s="86">
        <v>0</v>
      </c>
      <c r="S81" s="86">
        <v>1092</v>
      </c>
      <c r="T81" s="86" t="s">
        <v>131</v>
      </c>
      <c r="U81" s="86">
        <v>0</v>
      </c>
      <c r="V81" s="86" t="s">
        <v>131</v>
      </c>
      <c r="W81" s="86">
        <v>0</v>
      </c>
      <c r="X81" s="86" t="s">
        <v>131</v>
      </c>
      <c r="Y81" s="86">
        <v>6</v>
      </c>
      <c r="Z81" s="86">
        <v>24</v>
      </c>
      <c r="AA81" s="86">
        <v>218</v>
      </c>
    </row>
    <row r="82" spans="1:27" x14ac:dyDescent="0.45">
      <c r="A82" s="75" t="s">
        <v>289</v>
      </c>
      <c r="B82" s="86">
        <v>26</v>
      </c>
      <c r="C82" s="86" t="s">
        <v>131</v>
      </c>
      <c r="D82" s="86">
        <v>557</v>
      </c>
      <c r="E82" s="86">
        <v>78</v>
      </c>
      <c r="F82" s="86">
        <v>161</v>
      </c>
      <c r="G82" s="86" t="s">
        <v>131</v>
      </c>
      <c r="H82" s="86">
        <v>101</v>
      </c>
      <c r="I82" s="86">
        <v>153</v>
      </c>
      <c r="J82" s="86">
        <v>429</v>
      </c>
      <c r="K82" s="86">
        <v>389</v>
      </c>
      <c r="L82" s="86">
        <v>354</v>
      </c>
      <c r="M82" s="86">
        <v>1211</v>
      </c>
      <c r="N82" s="86">
        <v>308</v>
      </c>
      <c r="O82" s="86">
        <v>423</v>
      </c>
      <c r="P82" s="86">
        <v>39</v>
      </c>
      <c r="Q82" s="86">
        <v>92</v>
      </c>
      <c r="R82" s="86">
        <v>0</v>
      </c>
      <c r="S82" s="86">
        <v>1429</v>
      </c>
      <c r="T82" s="86" t="s">
        <v>131</v>
      </c>
      <c r="U82" s="86" t="s">
        <v>131</v>
      </c>
      <c r="V82" s="86">
        <v>6</v>
      </c>
      <c r="W82" s="86">
        <v>0</v>
      </c>
      <c r="X82" s="86">
        <v>0</v>
      </c>
      <c r="Y82" s="86">
        <v>19</v>
      </c>
      <c r="Z82" s="86">
        <v>480</v>
      </c>
      <c r="AA82" s="86">
        <v>608</v>
      </c>
    </row>
    <row r="83" spans="1:27" x14ac:dyDescent="0.45">
      <c r="A83" s="75" t="s">
        <v>3866</v>
      </c>
      <c r="B83" s="86" t="s">
        <v>131</v>
      </c>
      <c r="C83" s="86" t="s">
        <v>131</v>
      </c>
      <c r="D83" s="86">
        <v>384</v>
      </c>
      <c r="E83" s="86">
        <v>53</v>
      </c>
      <c r="F83" s="86">
        <v>77</v>
      </c>
      <c r="G83" s="86">
        <v>0</v>
      </c>
      <c r="H83" s="86">
        <v>27</v>
      </c>
      <c r="I83" s="86">
        <v>233</v>
      </c>
      <c r="J83" s="86">
        <v>95</v>
      </c>
      <c r="K83" s="86">
        <v>155</v>
      </c>
      <c r="L83" s="86">
        <v>140</v>
      </c>
      <c r="M83" s="86">
        <v>502</v>
      </c>
      <c r="N83" s="86">
        <v>134</v>
      </c>
      <c r="O83" s="86">
        <v>144</v>
      </c>
      <c r="P83" s="86" t="s">
        <v>131</v>
      </c>
      <c r="Q83" s="86">
        <v>31</v>
      </c>
      <c r="R83" s="86">
        <v>0</v>
      </c>
      <c r="S83" s="86">
        <v>645</v>
      </c>
      <c r="T83" s="86" t="s">
        <v>131</v>
      </c>
      <c r="U83" s="86" t="s">
        <v>131</v>
      </c>
      <c r="V83" s="86">
        <v>0</v>
      </c>
      <c r="W83" s="86" t="s">
        <v>131</v>
      </c>
      <c r="X83" s="86">
        <v>0</v>
      </c>
      <c r="Y83" s="86">
        <v>6</v>
      </c>
      <c r="Z83" s="86">
        <v>171</v>
      </c>
      <c r="AA83" s="86">
        <v>288</v>
      </c>
    </row>
    <row r="84" spans="1:27" x14ac:dyDescent="0.45">
      <c r="A84" s="75" t="s">
        <v>572</v>
      </c>
      <c r="B84" s="86" t="s">
        <v>131</v>
      </c>
      <c r="C84" s="86" t="s">
        <v>131</v>
      </c>
      <c r="D84" s="86">
        <v>1535</v>
      </c>
      <c r="E84" s="86">
        <v>28</v>
      </c>
      <c r="F84" s="86">
        <v>286</v>
      </c>
      <c r="G84" s="86" t="s">
        <v>131</v>
      </c>
      <c r="H84" s="86">
        <v>64</v>
      </c>
      <c r="I84" s="86">
        <v>282</v>
      </c>
      <c r="J84" s="86">
        <v>414</v>
      </c>
      <c r="K84" s="86">
        <v>458</v>
      </c>
      <c r="L84" s="86">
        <v>374</v>
      </c>
      <c r="M84" s="86">
        <v>706</v>
      </c>
      <c r="N84" s="86">
        <v>199</v>
      </c>
      <c r="O84" s="86">
        <v>245</v>
      </c>
      <c r="P84" s="86">
        <v>12</v>
      </c>
      <c r="Q84" s="86">
        <v>44</v>
      </c>
      <c r="R84" s="86" t="s">
        <v>131</v>
      </c>
      <c r="S84" s="86">
        <v>2248</v>
      </c>
      <c r="T84" s="86">
        <v>5</v>
      </c>
      <c r="U84" s="86">
        <v>0</v>
      </c>
      <c r="V84" s="86" t="s">
        <v>131</v>
      </c>
      <c r="W84" s="86" t="s">
        <v>131</v>
      </c>
      <c r="X84" s="86" t="s">
        <v>131</v>
      </c>
      <c r="Y84" s="86">
        <v>15</v>
      </c>
      <c r="Z84" s="86">
        <v>162</v>
      </c>
      <c r="AA84" s="86">
        <v>745</v>
      </c>
    </row>
    <row r="85" spans="1:27" x14ac:dyDescent="0.45">
      <c r="A85" s="75" t="s">
        <v>194</v>
      </c>
      <c r="B85" s="86" t="s">
        <v>131</v>
      </c>
      <c r="C85" s="86">
        <v>0</v>
      </c>
      <c r="D85" s="86">
        <v>969</v>
      </c>
      <c r="E85" s="86">
        <v>31</v>
      </c>
      <c r="F85" s="86">
        <v>597</v>
      </c>
      <c r="G85" s="86">
        <v>17</v>
      </c>
      <c r="H85" s="86">
        <v>253</v>
      </c>
      <c r="I85" s="86">
        <v>91</v>
      </c>
      <c r="J85" s="86">
        <v>324</v>
      </c>
      <c r="K85" s="86">
        <v>1427</v>
      </c>
      <c r="L85" s="86">
        <v>1103</v>
      </c>
      <c r="M85" s="86">
        <v>1425</v>
      </c>
      <c r="N85" s="86">
        <v>284</v>
      </c>
      <c r="O85" s="86">
        <v>464</v>
      </c>
      <c r="P85" s="86">
        <v>75</v>
      </c>
      <c r="Q85" s="86">
        <v>153</v>
      </c>
      <c r="R85" s="86" t="s">
        <v>131</v>
      </c>
      <c r="S85" s="86">
        <v>1982</v>
      </c>
      <c r="T85" s="86" t="s">
        <v>131</v>
      </c>
      <c r="U85" s="86">
        <v>5</v>
      </c>
      <c r="V85" s="86">
        <v>9</v>
      </c>
      <c r="W85" s="86" t="s">
        <v>131</v>
      </c>
      <c r="X85" s="86" t="s">
        <v>131</v>
      </c>
      <c r="Y85" s="86">
        <v>45</v>
      </c>
      <c r="Z85" s="86">
        <v>226</v>
      </c>
      <c r="AA85" s="86">
        <v>720</v>
      </c>
    </row>
    <row r="86" spans="1:27" x14ac:dyDescent="0.45">
      <c r="A86" s="75" t="s">
        <v>3867</v>
      </c>
      <c r="B86" s="86">
        <v>0</v>
      </c>
      <c r="C86" s="86">
        <v>0</v>
      </c>
      <c r="D86" s="86">
        <v>1332</v>
      </c>
      <c r="E86" s="86">
        <v>14</v>
      </c>
      <c r="F86" s="86">
        <v>239</v>
      </c>
      <c r="G86" s="86" t="s">
        <v>131</v>
      </c>
      <c r="H86" s="86">
        <v>76</v>
      </c>
      <c r="I86" s="86">
        <v>245</v>
      </c>
      <c r="J86" s="86">
        <v>271</v>
      </c>
      <c r="K86" s="86">
        <v>492</v>
      </c>
      <c r="L86" s="86">
        <v>394</v>
      </c>
      <c r="M86" s="86">
        <v>525</v>
      </c>
      <c r="N86" s="86">
        <v>156</v>
      </c>
      <c r="O86" s="86">
        <v>253</v>
      </c>
      <c r="P86" s="86">
        <v>5</v>
      </c>
      <c r="Q86" s="86">
        <v>72</v>
      </c>
      <c r="R86" s="86">
        <v>0</v>
      </c>
      <c r="S86" s="86">
        <v>1972</v>
      </c>
      <c r="T86" s="86" t="s">
        <v>131</v>
      </c>
      <c r="U86" s="86" t="s">
        <v>131</v>
      </c>
      <c r="V86" s="86" t="s">
        <v>131</v>
      </c>
      <c r="W86" s="86">
        <v>0</v>
      </c>
      <c r="X86" s="86">
        <v>0</v>
      </c>
      <c r="Y86" s="86">
        <v>16</v>
      </c>
      <c r="Z86" s="86">
        <v>62</v>
      </c>
      <c r="AA86" s="86">
        <v>429</v>
      </c>
    </row>
    <row r="87" spans="1:27" x14ac:dyDescent="0.45">
      <c r="A87" s="75" t="s">
        <v>680</v>
      </c>
      <c r="B87" s="86">
        <v>5</v>
      </c>
      <c r="C87" s="86">
        <v>0</v>
      </c>
      <c r="D87" s="86">
        <v>1995</v>
      </c>
      <c r="E87" s="86">
        <v>34</v>
      </c>
      <c r="F87" s="86">
        <v>624</v>
      </c>
      <c r="G87" s="86">
        <v>20</v>
      </c>
      <c r="H87" s="86">
        <v>257</v>
      </c>
      <c r="I87" s="86">
        <v>59</v>
      </c>
      <c r="J87" s="86">
        <v>676</v>
      </c>
      <c r="K87" s="86">
        <v>1754</v>
      </c>
      <c r="L87" s="86">
        <v>1421</v>
      </c>
      <c r="M87" s="86">
        <v>1412</v>
      </c>
      <c r="N87" s="86">
        <v>291</v>
      </c>
      <c r="O87" s="86">
        <v>607</v>
      </c>
      <c r="P87" s="86">
        <v>64</v>
      </c>
      <c r="Q87" s="86">
        <v>330</v>
      </c>
      <c r="R87" s="86" t="s">
        <v>131</v>
      </c>
      <c r="S87" s="86">
        <v>3703</v>
      </c>
      <c r="T87" s="86">
        <v>8</v>
      </c>
      <c r="U87" s="86" t="s">
        <v>131</v>
      </c>
      <c r="V87" s="86">
        <v>5</v>
      </c>
      <c r="W87" s="86" t="s">
        <v>131</v>
      </c>
      <c r="X87" s="86">
        <v>0</v>
      </c>
      <c r="Y87" s="86">
        <v>55</v>
      </c>
      <c r="Z87" s="86">
        <v>146</v>
      </c>
      <c r="AA87" s="86">
        <v>1392</v>
      </c>
    </row>
    <row r="88" spans="1:27" x14ac:dyDescent="0.45">
      <c r="A88" s="75" t="s">
        <v>1734</v>
      </c>
      <c r="B88" s="86">
        <v>0</v>
      </c>
      <c r="C88" s="86">
        <v>0</v>
      </c>
      <c r="D88" s="86">
        <v>1825</v>
      </c>
      <c r="E88" s="86">
        <v>31</v>
      </c>
      <c r="F88" s="86">
        <v>217</v>
      </c>
      <c r="G88" s="86">
        <v>5</v>
      </c>
      <c r="H88" s="86">
        <v>85</v>
      </c>
      <c r="I88" s="86">
        <v>274</v>
      </c>
      <c r="J88" s="86">
        <v>472</v>
      </c>
      <c r="K88" s="86">
        <v>672</v>
      </c>
      <c r="L88" s="86">
        <v>507</v>
      </c>
      <c r="M88" s="86">
        <v>634</v>
      </c>
      <c r="N88" s="86">
        <v>176</v>
      </c>
      <c r="O88" s="86">
        <v>323</v>
      </c>
      <c r="P88" s="86">
        <v>23</v>
      </c>
      <c r="Q88" s="86">
        <v>94</v>
      </c>
      <c r="R88" s="86">
        <v>0</v>
      </c>
      <c r="S88" s="86">
        <v>2772</v>
      </c>
      <c r="T88" s="86" t="s">
        <v>131</v>
      </c>
      <c r="U88" s="86">
        <v>0</v>
      </c>
      <c r="V88" s="86">
        <v>8</v>
      </c>
      <c r="W88" s="86" t="s">
        <v>131</v>
      </c>
      <c r="X88" s="86" t="s">
        <v>131</v>
      </c>
      <c r="Y88" s="86">
        <v>25</v>
      </c>
      <c r="Z88" s="86">
        <v>34</v>
      </c>
      <c r="AA88" s="86">
        <v>516</v>
      </c>
    </row>
    <row r="89" spans="1:27" x14ac:dyDescent="0.45">
      <c r="A89" s="75" t="s">
        <v>3868</v>
      </c>
      <c r="B89" s="86" t="s">
        <v>131</v>
      </c>
      <c r="C89" s="86" t="s">
        <v>131</v>
      </c>
      <c r="D89" s="86">
        <v>1353</v>
      </c>
      <c r="E89" s="86">
        <v>15</v>
      </c>
      <c r="F89" s="86">
        <v>223</v>
      </c>
      <c r="G89" s="86" t="s">
        <v>131</v>
      </c>
      <c r="H89" s="86">
        <v>97</v>
      </c>
      <c r="I89" s="86">
        <v>213</v>
      </c>
      <c r="J89" s="86">
        <v>368</v>
      </c>
      <c r="K89" s="86">
        <v>500</v>
      </c>
      <c r="L89" s="86">
        <v>380</v>
      </c>
      <c r="M89" s="86">
        <v>571</v>
      </c>
      <c r="N89" s="86">
        <v>188</v>
      </c>
      <c r="O89" s="86">
        <v>263</v>
      </c>
      <c r="P89" s="86">
        <v>22</v>
      </c>
      <c r="Q89" s="86">
        <v>62</v>
      </c>
      <c r="R89" s="86" t="s">
        <v>131</v>
      </c>
      <c r="S89" s="86">
        <v>2102</v>
      </c>
      <c r="T89" s="86" t="s">
        <v>131</v>
      </c>
      <c r="U89" s="86">
        <v>0</v>
      </c>
      <c r="V89" s="86" t="s">
        <v>131</v>
      </c>
      <c r="W89" s="86" t="s">
        <v>131</v>
      </c>
      <c r="X89" s="86" t="s">
        <v>131</v>
      </c>
      <c r="Y89" s="86">
        <v>24</v>
      </c>
      <c r="Z89" s="86">
        <v>23</v>
      </c>
      <c r="AA89" s="86">
        <v>287</v>
      </c>
    </row>
    <row r="90" spans="1:27" x14ac:dyDescent="0.45">
      <c r="A90" s="75" t="s">
        <v>3869</v>
      </c>
      <c r="B90" s="86" t="s">
        <v>131</v>
      </c>
      <c r="C90" s="86" t="s">
        <v>131</v>
      </c>
      <c r="D90" s="86">
        <v>1057</v>
      </c>
      <c r="E90" s="86">
        <v>39</v>
      </c>
      <c r="F90" s="86">
        <v>265</v>
      </c>
      <c r="G90" s="86">
        <v>6</v>
      </c>
      <c r="H90" s="86">
        <v>58</v>
      </c>
      <c r="I90" s="86">
        <v>410</v>
      </c>
      <c r="J90" s="86">
        <v>308</v>
      </c>
      <c r="K90" s="86">
        <v>592</v>
      </c>
      <c r="L90" s="86">
        <v>447</v>
      </c>
      <c r="M90" s="86">
        <v>844</v>
      </c>
      <c r="N90" s="86">
        <v>174</v>
      </c>
      <c r="O90" s="86">
        <v>215</v>
      </c>
      <c r="P90" s="86">
        <v>45</v>
      </c>
      <c r="Q90" s="86">
        <v>41</v>
      </c>
      <c r="R90" s="86">
        <v>0</v>
      </c>
      <c r="S90" s="86">
        <v>1601</v>
      </c>
      <c r="T90" s="86" t="s">
        <v>131</v>
      </c>
      <c r="U90" s="86" t="s">
        <v>131</v>
      </c>
      <c r="V90" s="86" t="s">
        <v>131</v>
      </c>
      <c r="W90" s="86">
        <v>0</v>
      </c>
      <c r="X90" s="86">
        <v>0</v>
      </c>
      <c r="Y90" s="86">
        <v>7</v>
      </c>
      <c r="Z90" s="86">
        <v>210</v>
      </c>
      <c r="AA90" s="86">
        <v>682</v>
      </c>
    </row>
    <row r="91" spans="1:27" x14ac:dyDescent="0.45">
      <c r="A91" s="75" t="s">
        <v>3870</v>
      </c>
      <c r="B91" s="86" t="s">
        <v>131</v>
      </c>
      <c r="C91" s="86">
        <v>0</v>
      </c>
      <c r="D91" s="86">
        <v>1377</v>
      </c>
      <c r="E91" s="86">
        <v>36</v>
      </c>
      <c r="F91" s="86">
        <v>304</v>
      </c>
      <c r="G91" s="86" t="s">
        <v>131</v>
      </c>
      <c r="H91" s="86">
        <v>75</v>
      </c>
      <c r="I91" s="86">
        <v>512</v>
      </c>
      <c r="J91" s="86">
        <v>331</v>
      </c>
      <c r="K91" s="86">
        <v>373</v>
      </c>
      <c r="L91" s="86">
        <v>289</v>
      </c>
      <c r="M91" s="86">
        <v>636</v>
      </c>
      <c r="N91" s="86">
        <v>165</v>
      </c>
      <c r="O91" s="86">
        <v>220</v>
      </c>
      <c r="P91" s="86">
        <v>6</v>
      </c>
      <c r="Q91" s="86">
        <v>33</v>
      </c>
      <c r="R91" s="86">
        <v>0</v>
      </c>
      <c r="S91" s="86">
        <v>2016</v>
      </c>
      <c r="T91" s="86">
        <v>0</v>
      </c>
      <c r="U91" s="86" t="s">
        <v>131</v>
      </c>
      <c r="V91" s="86" t="s">
        <v>131</v>
      </c>
      <c r="W91" s="86">
        <v>0</v>
      </c>
      <c r="X91" s="86" t="s">
        <v>131</v>
      </c>
      <c r="Y91" s="86">
        <v>14</v>
      </c>
      <c r="Z91" s="86">
        <v>158</v>
      </c>
      <c r="AA91" s="86">
        <v>567</v>
      </c>
    </row>
    <row r="92" spans="1:27" x14ac:dyDescent="0.45">
      <c r="A92" s="75" t="s">
        <v>3871</v>
      </c>
      <c r="B92" s="86" t="s">
        <v>131</v>
      </c>
      <c r="C92" s="86">
        <v>0</v>
      </c>
      <c r="D92" s="86">
        <v>1816</v>
      </c>
      <c r="E92" s="86">
        <v>17</v>
      </c>
      <c r="F92" s="86">
        <v>313</v>
      </c>
      <c r="G92" s="86">
        <v>7</v>
      </c>
      <c r="H92" s="86">
        <v>121</v>
      </c>
      <c r="I92" s="86">
        <v>228</v>
      </c>
      <c r="J92" s="86">
        <v>465</v>
      </c>
      <c r="K92" s="86">
        <v>609</v>
      </c>
      <c r="L92" s="86">
        <v>486</v>
      </c>
      <c r="M92" s="86">
        <v>619</v>
      </c>
      <c r="N92" s="86">
        <v>151</v>
      </c>
      <c r="O92" s="86">
        <v>309</v>
      </c>
      <c r="P92" s="86">
        <v>14</v>
      </c>
      <c r="Q92" s="86">
        <v>92</v>
      </c>
      <c r="R92" s="86" t="s">
        <v>131</v>
      </c>
      <c r="S92" s="86">
        <v>2766</v>
      </c>
      <c r="T92" s="86">
        <v>0</v>
      </c>
      <c r="U92" s="86" t="s">
        <v>131</v>
      </c>
      <c r="V92" s="86" t="s">
        <v>131</v>
      </c>
      <c r="W92" s="86" t="s">
        <v>131</v>
      </c>
      <c r="X92" s="86" t="s">
        <v>131</v>
      </c>
      <c r="Y92" s="86">
        <v>25</v>
      </c>
      <c r="Z92" s="86">
        <v>69</v>
      </c>
      <c r="AA92" s="86">
        <v>809</v>
      </c>
    </row>
    <row r="93" spans="1:27" x14ac:dyDescent="0.45">
      <c r="A93" s="75" t="s">
        <v>668</v>
      </c>
      <c r="B93" s="86">
        <v>0</v>
      </c>
      <c r="C93" s="86">
        <v>0</v>
      </c>
      <c r="D93" s="86">
        <v>690</v>
      </c>
      <c r="E93" s="86">
        <v>7</v>
      </c>
      <c r="F93" s="86">
        <v>135</v>
      </c>
      <c r="G93" s="86" t="s">
        <v>131</v>
      </c>
      <c r="H93" s="86">
        <v>48</v>
      </c>
      <c r="I93" s="86">
        <v>57</v>
      </c>
      <c r="J93" s="86">
        <v>124</v>
      </c>
      <c r="K93" s="86">
        <v>270</v>
      </c>
      <c r="L93" s="86">
        <v>202</v>
      </c>
      <c r="M93" s="86">
        <v>259</v>
      </c>
      <c r="N93" s="86">
        <v>71</v>
      </c>
      <c r="O93" s="86">
        <v>92</v>
      </c>
      <c r="P93" s="86">
        <v>5</v>
      </c>
      <c r="Q93" s="86">
        <v>38</v>
      </c>
      <c r="R93" s="86" t="s">
        <v>131</v>
      </c>
      <c r="S93" s="86">
        <v>985</v>
      </c>
      <c r="T93" s="86" t="s">
        <v>131</v>
      </c>
      <c r="U93" s="86">
        <v>0</v>
      </c>
      <c r="V93" s="86" t="s">
        <v>131</v>
      </c>
      <c r="W93" s="86" t="s">
        <v>131</v>
      </c>
      <c r="X93" s="86">
        <v>0</v>
      </c>
      <c r="Y93" s="86">
        <v>14</v>
      </c>
      <c r="Z93" s="86">
        <v>33</v>
      </c>
      <c r="AA93" s="86">
        <v>281</v>
      </c>
    </row>
    <row r="94" spans="1:27" x14ac:dyDescent="0.45">
      <c r="A94" s="75" t="s">
        <v>3872</v>
      </c>
      <c r="B94" s="86" t="s">
        <v>131</v>
      </c>
      <c r="C94" s="86">
        <v>5</v>
      </c>
      <c r="D94" s="86">
        <v>2744</v>
      </c>
      <c r="E94" s="86">
        <v>31</v>
      </c>
      <c r="F94" s="86">
        <v>471</v>
      </c>
      <c r="G94" s="86">
        <v>16</v>
      </c>
      <c r="H94" s="86">
        <v>151</v>
      </c>
      <c r="I94" s="86">
        <v>504</v>
      </c>
      <c r="J94" s="86">
        <v>559</v>
      </c>
      <c r="K94" s="86">
        <v>900</v>
      </c>
      <c r="L94" s="86">
        <v>708</v>
      </c>
      <c r="M94" s="86">
        <v>1029</v>
      </c>
      <c r="N94" s="86">
        <v>302</v>
      </c>
      <c r="O94" s="86">
        <v>371</v>
      </c>
      <c r="P94" s="86">
        <v>25</v>
      </c>
      <c r="Q94" s="86">
        <v>105</v>
      </c>
      <c r="R94" s="86" t="s">
        <v>131</v>
      </c>
      <c r="S94" s="86">
        <v>3879</v>
      </c>
      <c r="T94" s="86" t="s">
        <v>131</v>
      </c>
      <c r="U94" s="86">
        <v>5</v>
      </c>
      <c r="V94" s="86">
        <v>5</v>
      </c>
      <c r="W94" s="86" t="s">
        <v>131</v>
      </c>
      <c r="X94" s="86" t="s">
        <v>131</v>
      </c>
      <c r="Y94" s="86">
        <v>25</v>
      </c>
      <c r="Z94" s="86">
        <v>145</v>
      </c>
      <c r="AA94" s="86">
        <v>833</v>
      </c>
    </row>
    <row r="95" spans="1:27" x14ac:dyDescent="0.45">
      <c r="A95" s="75" t="s">
        <v>3873</v>
      </c>
      <c r="B95" s="86" t="s">
        <v>131</v>
      </c>
      <c r="C95" s="86" t="s">
        <v>131</v>
      </c>
      <c r="D95" s="86">
        <v>1046</v>
      </c>
      <c r="E95" s="86">
        <v>22</v>
      </c>
      <c r="F95" s="86">
        <v>202</v>
      </c>
      <c r="G95" s="86" t="s">
        <v>131</v>
      </c>
      <c r="H95" s="86">
        <v>73</v>
      </c>
      <c r="I95" s="86">
        <v>199</v>
      </c>
      <c r="J95" s="86">
        <v>291</v>
      </c>
      <c r="K95" s="86">
        <v>393</v>
      </c>
      <c r="L95" s="86">
        <v>314</v>
      </c>
      <c r="M95" s="86">
        <v>449</v>
      </c>
      <c r="N95" s="86">
        <v>119</v>
      </c>
      <c r="O95" s="86">
        <v>178</v>
      </c>
      <c r="P95" s="86">
        <v>10</v>
      </c>
      <c r="Q95" s="86">
        <v>59</v>
      </c>
      <c r="R95" s="86">
        <v>0</v>
      </c>
      <c r="S95" s="86">
        <v>1618</v>
      </c>
      <c r="T95" s="86" t="s">
        <v>131</v>
      </c>
      <c r="U95" s="86" t="s">
        <v>131</v>
      </c>
      <c r="V95" s="86" t="s">
        <v>131</v>
      </c>
      <c r="W95" s="86">
        <v>0</v>
      </c>
      <c r="X95" s="86">
        <v>0</v>
      </c>
      <c r="Y95" s="86">
        <v>12</v>
      </c>
      <c r="Z95" s="86">
        <v>82</v>
      </c>
      <c r="AA95" s="86">
        <v>290</v>
      </c>
    </row>
    <row r="96" spans="1:27" x14ac:dyDescent="0.45">
      <c r="A96" s="75" t="s">
        <v>3874</v>
      </c>
      <c r="B96" s="86">
        <v>0</v>
      </c>
      <c r="C96" s="86">
        <v>0</v>
      </c>
      <c r="D96" s="86">
        <v>380</v>
      </c>
      <c r="E96" s="86">
        <v>0</v>
      </c>
      <c r="F96" s="86">
        <v>98</v>
      </c>
      <c r="G96" s="86" t="s">
        <v>131</v>
      </c>
      <c r="H96" s="86">
        <v>36</v>
      </c>
      <c r="I96" s="86">
        <v>57</v>
      </c>
      <c r="J96" s="86">
        <v>85</v>
      </c>
      <c r="K96" s="86">
        <v>169</v>
      </c>
      <c r="L96" s="86">
        <v>124</v>
      </c>
      <c r="M96" s="86">
        <v>161</v>
      </c>
      <c r="N96" s="86">
        <v>28</v>
      </c>
      <c r="O96" s="86">
        <v>111</v>
      </c>
      <c r="P96" s="86">
        <v>8</v>
      </c>
      <c r="Q96" s="86">
        <v>20</v>
      </c>
      <c r="R96" s="86">
        <v>0</v>
      </c>
      <c r="S96" s="86">
        <v>599</v>
      </c>
      <c r="T96" s="86" t="s">
        <v>131</v>
      </c>
      <c r="U96" s="86">
        <v>0</v>
      </c>
      <c r="V96" s="86" t="s">
        <v>131</v>
      </c>
      <c r="W96" s="86" t="s">
        <v>131</v>
      </c>
      <c r="X96" s="86">
        <v>0</v>
      </c>
      <c r="Y96" s="86">
        <v>8</v>
      </c>
      <c r="Z96" s="86">
        <v>5</v>
      </c>
      <c r="AA96" s="86">
        <v>107</v>
      </c>
    </row>
    <row r="97" spans="1:27" x14ac:dyDescent="0.45">
      <c r="A97" s="75" t="s">
        <v>432</v>
      </c>
      <c r="B97" s="86">
        <v>0</v>
      </c>
      <c r="C97" s="86">
        <v>0</v>
      </c>
      <c r="D97" s="86">
        <v>1143</v>
      </c>
      <c r="E97" s="86">
        <v>17</v>
      </c>
      <c r="F97" s="86">
        <v>244</v>
      </c>
      <c r="G97" s="86">
        <v>8</v>
      </c>
      <c r="H97" s="86">
        <v>59</v>
      </c>
      <c r="I97" s="86">
        <v>250</v>
      </c>
      <c r="J97" s="86">
        <v>211</v>
      </c>
      <c r="K97" s="86">
        <v>522</v>
      </c>
      <c r="L97" s="86">
        <v>402</v>
      </c>
      <c r="M97" s="86">
        <v>519</v>
      </c>
      <c r="N97" s="86">
        <v>164</v>
      </c>
      <c r="O97" s="86">
        <v>166</v>
      </c>
      <c r="P97" s="86">
        <v>12</v>
      </c>
      <c r="Q97" s="86">
        <v>49</v>
      </c>
      <c r="R97" s="86">
        <v>0</v>
      </c>
      <c r="S97" s="86">
        <v>1613</v>
      </c>
      <c r="T97" s="86" t="s">
        <v>131</v>
      </c>
      <c r="U97" s="86">
        <v>0</v>
      </c>
      <c r="V97" s="86" t="s">
        <v>131</v>
      </c>
      <c r="W97" s="86" t="s">
        <v>131</v>
      </c>
      <c r="X97" s="86" t="s">
        <v>131</v>
      </c>
      <c r="Y97" s="86">
        <v>20</v>
      </c>
      <c r="Z97" s="86">
        <v>63</v>
      </c>
      <c r="AA97" s="86">
        <v>284</v>
      </c>
    </row>
    <row r="98" spans="1:27" x14ac:dyDescent="0.45">
      <c r="A98" s="75" t="s">
        <v>3237</v>
      </c>
      <c r="B98" s="86" t="s">
        <v>131</v>
      </c>
      <c r="C98" s="86" t="s">
        <v>131</v>
      </c>
      <c r="D98" s="86">
        <v>1276</v>
      </c>
      <c r="E98" s="86">
        <v>27</v>
      </c>
      <c r="F98" s="86">
        <v>430</v>
      </c>
      <c r="G98" s="86">
        <v>9</v>
      </c>
      <c r="H98" s="86">
        <v>209</v>
      </c>
      <c r="I98" s="86">
        <v>217</v>
      </c>
      <c r="J98" s="86">
        <v>547</v>
      </c>
      <c r="K98" s="86">
        <v>750</v>
      </c>
      <c r="L98" s="86">
        <v>625</v>
      </c>
      <c r="M98" s="86">
        <v>1011</v>
      </c>
      <c r="N98" s="86">
        <v>241</v>
      </c>
      <c r="O98" s="86">
        <v>442</v>
      </c>
      <c r="P98" s="86">
        <v>44</v>
      </c>
      <c r="Q98" s="86">
        <v>160</v>
      </c>
      <c r="R98" s="86" t="s">
        <v>131</v>
      </c>
      <c r="S98" s="86">
        <v>2514</v>
      </c>
      <c r="T98" s="86" t="s">
        <v>131</v>
      </c>
      <c r="U98" s="86">
        <v>0</v>
      </c>
      <c r="V98" s="86" t="s">
        <v>131</v>
      </c>
      <c r="W98" s="86" t="s">
        <v>131</v>
      </c>
      <c r="X98" s="86">
        <v>5</v>
      </c>
      <c r="Y98" s="86">
        <v>61</v>
      </c>
      <c r="Z98" s="86">
        <v>151</v>
      </c>
      <c r="AA98" s="86">
        <v>585</v>
      </c>
    </row>
    <row r="99" spans="1:27" x14ac:dyDescent="0.45">
      <c r="A99" s="75" t="s">
        <v>3875</v>
      </c>
      <c r="B99" s="86">
        <v>0</v>
      </c>
      <c r="C99" s="86">
        <v>0</v>
      </c>
      <c r="D99" s="86">
        <v>1800</v>
      </c>
      <c r="E99" s="86">
        <v>14</v>
      </c>
      <c r="F99" s="86">
        <v>434</v>
      </c>
      <c r="G99" s="86">
        <v>7</v>
      </c>
      <c r="H99" s="86">
        <v>169</v>
      </c>
      <c r="I99" s="86">
        <v>170</v>
      </c>
      <c r="J99" s="86">
        <v>426</v>
      </c>
      <c r="K99" s="86">
        <v>550</v>
      </c>
      <c r="L99" s="86">
        <v>422</v>
      </c>
      <c r="M99" s="86">
        <v>672</v>
      </c>
      <c r="N99" s="86">
        <v>210</v>
      </c>
      <c r="O99" s="86">
        <v>265</v>
      </c>
      <c r="P99" s="86">
        <v>28</v>
      </c>
      <c r="Q99" s="86">
        <v>49</v>
      </c>
      <c r="R99" s="86">
        <v>0</v>
      </c>
      <c r="S99" s="86">
        <v>2678</v>
      </c>
      <c r="T99" s="86">
        <v>0</v>
      </c>
      <c r="U99" s="86">
        <v>7</v>
      </c>
      <c r="V99" s="86">
        <v>10</v>
      </c>
      <c r="W99" s="86" t="s">
        <v>131</v>
      </c>
      <c r="X99" s="86" t="s">
        <v>131</v>
      </c>
      <c r="Y99" s="86">
        <v>12</v>
      </c>
      <c r="Z99" s="86">
        <v>124</v>
      </c>
      <c r="AA99" s="86">
        <v>445</v>
      </c>
    </row>
    <row r="100" spans="1:27" x14ac:dyDescent="0.45">
      <c r="A100" s="75" t="s">
        <v>587</v>
      </c>
      <c r="B100" s="86">
        <v>24</v>
      </c>
      <c r="C100" s="86" t="s">
        <v>131</v>
      </c>
      <c r="D100" s="86">
        <v>1333</v>
      </c>
      <c r="E100" s="86">
        <v>39</v>
      </c>
      <c r="F100" s="86">
        <v>281</v>
      </c>
      <c r="G100" s="86" t="s">
        <v>131</v>
      </c>
      <c r="H100" s="86">
        <v>112</v>
      </c>
      <c r="I100" s="86">
        <v>160</v>
      </c>
      <c r="J100" s="86">
        <v>313</v>
      </c>
      <c r="K100" s="86">
        <v>578</v>
      </c>
      <c r="L100" s="86">
        <v>466</v>
      </c>
      <c r="M100" s="86">
        <v>1462</v>
      </c>
      <c r="N100" s="86">
        <v>391</v>
      </c>
      <c r="O100" s="86">
        <v>253</v>
      </c>
      <c r="P100" s="86">
        <v>15</v>
      </c>
      <c r="Q100" s="86">
        <v>44</v>
      </c>
      <c r="R100" s="86">
        <v>0</v>
      </c>
      <c r="S100" s="86">
        <v>2009</v>
      </c>
      <c r="T100" s="86">
        <v>5</v>
      </c>
      <c r="U100" s="86">
        <v>6</v>
      </c>
      <c r="V100" s="86" t="s">
        <v>131</v>
      </c>
      <c r="W100" s="86" t="s">
        <v>131</v>
      </c>
      <c r="X100" s="86">
        <v>0</v>
      </c>
      <c r="Y100" s="86">
        <v>13</v>
      </c>
      <c r="Z100" s="86">
        <v>777</v>
      </c>
      <c r="AA100" s="86">
        <v>1173</v>
      </c>
    </row>
    <row r="101" spans="1:27" x14ac:dyDescent="0.45">
      <c r="A101" s="75" t="s">
        <v>592</v>
      </c>
      <c r="B101" s="86" t="s">
        <v>131</v>
      </c>
      <c r="C101" s="86" t="s">
        <v>131</v>
      </c>
      <c r="D101" s="86">
        <v>1529</v>
      </c>
      <c r="E101" s="86">
        <v>17</v>
      </c>
      <c r="F101" s="86">
        <v>397</v>
      </c>
      <c r="G101" s="86">
        <v>6</v>
      </c>
      <c r="H101" s="86">
        <v>174</v>
      </c>
      <c r="I101" s="86">
        <v>81</v>
      </c>
      <c r="J101" s="86">
        <v>362</v>
      </c>
      <c r="K101" s="86">
        <v>704</v>
      </c>
      <c r="L101" s="86">
        <v>537</v>
      </c>
      <c r="M101" s="86">
        <v>800</v>
      </c>
      <c r="N101" s="86">
        <v>229</v>
      </c>
      <c r="O101" s="86">
        <v>267</v>
      </c>
      <c r="P101" s="86">
        <v>36</v>
      </c>
      <c r="Q101" s="86">
        <v>50</v>
      </c>
      <c r="R101" s="86" t="s">
        <v>131</v>
      </c>
      <c r="S101" s="86">
        <v>2284</v>
      </c>
      <c r="T101" s="86" t="s">
        <v>131</v>
      </c>
      <c r="U101" s="86">
        <v>5</v>
      </c>
      <c r="V101" s="86">
        <v>5</v>
      </c>
      <c r="W101" s="86" t="s">
        <v>131</v>
      </c>
      <c r="X101" s="86" t="s">
        <v>131</v>
      </c>
      <c r="Y101" s="86">
        <v>14</v>
      </c>
      <c r="Z101" s="86">
        <v>156</v>
      </c>
      <c r="AA101" s="86">
        <v>583</v>
      </c>
    </row>
    <row r="102" spans="1:27" x14ac:dyDescent="0.45">
      <c r="A102" s="75" t="s">
        <v>760</v>
      </c>
      <c r="B102" s="86" t="s">
        <v>131</v>
      </c>
      <c r="C102" s="86" t="s">
        <v>131</v>
      </c>
      <c r="D102" s="86">
        <v>2604</v>
      </c>
      <c r="E102" s="86">
        <v>18</v>
      </c>
      <c r="F102" s="86">
        <v>537</v>
      </c>
      <c r="G102" s="86">
        <v>17</v>
      </c>
      <c r="H102" s="86">
        <v>221</v>
      </c>
      <c r="I102" s="86">
        <v>285</v>
      </c>
      <c r="J102" s="86">
        <v>418</v>
      </c>
      <c r="K102" s="86">
        <v>966</v>
      </c>
      <c r="L102" s="86">
        <v>761</v>
      </c>
      <c r="M102" s="86">
        <v>929</v>
      </c>
      <c r="N102" s="86">
        <v>254</v>
      </c>
      <c r="O102" s="86">
        <v>419</v>
      </c>
      <c r="P102" s="86">
        <v>43</v>
      </c>
      <c r="Q102" s="86">
        <v>158</v>
      </c>
      <c r="R102" s="86">
        <v>0</v>
      </c>
      <c r="S102" s="86">
        <v>3768</v>
      </c>
      <c r="T102" s="86" t="s">
        <v>131</v>
      </c>
      <c r="U102" s="86">
        <v>0</v>
      </c>
      <c r="V102" s="86">
        <v>8</v>
      </c>
      <c r="W102" s="86" t="s">
        <v>131</v>
      </c>
      <c r="X102" s="86" t="s">
        <v>131</v>
      </c>
      <c r="Y102" s="86">
        <v>37</v>
      </c>
      <c r="Z102" s="86">
        <v>61</v>
      </c>
      <c r="AA102" s="86">
        <v>756</v>
      </c>
    </row>
    <row r="103" spans="1:27" x14ac:dyDescent="0.45">
      <c r="A103" s="75" t="s">
        <v>2542</v>
      </c>
      <c r="B103" s="86" t="s">
        <v>131</v>
      </c>
      <c r="C103" s="86" t="s">
        <v>131</v>
      </c>
      <c r="D103" s="86">
        <v>1319</v>
      </c>
      <c r="E103" s="86" t="s">
        <v>131</v>
      </c>
      <c r="F103" s="86">
        <v>265</v>
      </c>
      <c r="G103" s="86" t="s">
        <v>131</v>
      </c>
      <c r="H103" s="86">
        <v>103</v>
      </c>
      <c r="I103" s="86">
        <v>125</v>
      </c>
      <c r="J103" s="86">
        <v>336</v>
      </c>
      <c r="K103" s="86">
        <v>434</v>
      </c>
      <c r="L103" s="86">
        <v>345</v>
      </c>
      <c r="M103" s="86">
        <v>389</v>
      </c>
      <c r="N103" s="86">
        <v>74</v>
      </c>
      <c r="O103" s="86">
        <v>229</v>
      </c>
      <c r="P103" s="86">
        <v>20</v>
      </c>
      <c r="Q103" s="86">
        <v>107</v>
      </c>
      <c r="R103" s="86">
        <v>0</v>
      </c>
      <c r="S103" s="86">
        <v>2043</v>
      </c>
      <c r="T103" s="86" t="s">
        <v>131</v>
      </c>
      <c r="U103" s="86">
        <v>0</v>
      </c>
      <c r="V103" s="86">
        <v>0</v>
      </c>
      <c r="W103" s="86" t="s">
        <v>131</v>
      </c>
      <c r="X103" s="86" t="s">
        <v>131</v>
      </c>
      <c r="Y103" s="86">
        <v>25</v>
      </c>
      <c r="Z103" s="86">
        <v>19</v>
      </c>
      <c r="AA103" s="86">
        <v>527</v>
      </c>
    </row>
    <row r="104" spans="1:27" x14ac:dyDescent="0.45">
      <c r="A104" s="75" t="s">
        <v>302</v>
      </c>
      <c r="B104" s="86">
        <v>10</v>
      </c>
      <c r="C104" s="86" t="s">
        <v>131</v>
      </c>
      <c r="D104" s="86">
        <v>2666</v>
      </c>
      <c r="E104" s="86">
        <v>137</v>
      </c>
      <c r="F104" s="86">
        <v>920</v>
      </c>
      <c r="G104" s="86">
        <v>9</v>
      </c>
      <c r="H104" s="86">
        <v>330</v>
      </c>
      <c r="I104" s="86">
        <v>233</v>
      </c>
      <c r="J104" s="86">
        <v>796</v>
      </c>
      <c r="K104" s="86">
        <v>860</v>
      </c>
      <c r="L104" s="86">
        <v>676</v>
      </c>
      <c r="M104" s="86">
        <v>1753</v>
      </c>
      <c r="N104" s="86">
        <v>526</v>
      </c>
      <c r="O104" s="86">
        <v>627</v>
      </c>
      <c r="P104" s="86">
        <v>50</v>
      </c>
      <c r="Q104" s="86">
        <v>95</v>
      </c>
      <c r="R104" s="86">
        <v>0</v>
      </c>
      <c r="S104" s="86">
        <v>4263</v>
      </c>
      <c r="T104" s="86">
        <v>5</v>
      </c>
      <c r="U104" s="86">
        <v>9</v>
      </c>
      <c r="V104" s="86">
        <v>6</v>
      </c>
      <c r="W104" s="86">
        <v>10</v>
      </c>
      <c r="X104" s="86" t="s">
        <v>131</v>
      </c>
      <c r="Y104" s="86">
        <v>34</v>
      </c>
      <c r="Z104" s="86">
        <v>407</v>
      </c>
      <c r="AA104" s="86">
        <v>1141</v>
      </c>
    </row>
    <row r="105" spans="1:27" x14ac:dyDescent="0.45">
      <c r="A105" s="75" t="s">
        <v>303</v>
      </c>
      <c r="B105" s="86" t="s">
        <v>131</v>
      </c>
      <c r="C105" s="86" t="s">
        <v>131</v>
      </c>
      <c r="D105" s="86">
        <v>786</v>
      </c>
      <c r="E105" s="86">
        <v>33</v>
      </c>
      <c r="F105" s="86">
        <v>265</v>
      </c>
      <c r="G105" s="86" t="s">
        <v>131</v>
      </c>
      <c r="H105" s="86">
        <v>116</v>
      </c>
      <c r="I105" s="86">
        <v>86</v>
      </c>
      <c r="J105" s="86">
        <v>280</v>
      </c>
      <c r="K105" s="86">
        <v>382</v>
      </c>
      <c r="L105" s="86">
        <v>285</v>
      </c>
      <c r="M105" s="86">
        <v>512</v>
      </c>
      <c r="N105" s="86">
        <v>128</v>
      </c>
      <c r="O105" s="86">
        <v>233</v>
      </c>
      <c r="P105" s="86">
        <v>21</v>
      </c>
      <c r="Q105" s="86">
        <v>44</v>
      </c>
      <c r="R105" s="86" t="s">
        <v>131</v>
      </c>
      <c r="S105" s="86">
        <v>1384</v>
      </c>
      <c r="T105" s="86">
        <v>0</v>
      </c>
      <c r="U105" s="86" t="s">
        <v>131</v>
      </c>
      <c r="V105" s="86" t="s">
        <v>131</v>
      </c>
      <c r="W105" s="86" t="s">
        <v>131</v>
      </c>
      <c r="X105" s="86">
        <v>0</v>
      </c>
      <c r="Y105" s="86">
        <v>19</v>
      </c>
      <c r="Z105" s="86">
        <v>82</v>
      </c>
      <c r="AA105" s="86">
        <v>327</v>
      </c>
    </row>
    <row r="106" spans="1:27" x14ac:dyDescent="0.45">
      <c r="A106" s="75" t="s">
        <v>879</v>
      </c>
      <c r="B106" s="86" t="s">
        <v>131</v>
      </c>
      <c r="C106" s="86" t="s">
        <v>131</v>
      </c>
      <c r="D106" s="86">
        <v>1932</v>
      </c>
      <c r="E106" s="86" t="s">
        <v>131</v>
      </c>
      <c r="F106" s="86">
        <v>354</v>
      </c>
      <c r="G106" s="86">
        <v>12</v>
      </c>
      <c r="H106" s="86">
        <v>141</v>
      </c>
      <c r="I106" s="86">
        <v>237</v>
      </c>
      <c r="J106" s="86">
        <v>680</v>
      </c>
      <c r="K106" s="86">
        <v>827</v>
      </c>
      <c r="L106" s="86">
        <v>664</v>
      </c>
      <c r="M106" s="86">
        <v>728</v>
      </c>
      <c r="N106" s="86">
        <v>188</v>
      </c>
      <c r="O106" s="86">
        <v>401</v>
      </c>
      <c r="P106" s="86">
        <v>24</v>
      </c>
      <c r="Q106" s="86">
        <v>163</v>
      </c>
      <c r="R106" s="86">
        <v>0</v>
      </c>
      <c r="S106" s="86">
        <v>3271</v>
      </c>
      <c r="T106" s="86" t="s">
        <v>131</v>
      </c>
      <c r="U106" s="86" t="s">
        <v>131</v>
      </c>
      <c r="V106" s="86">
        <v>7</v>
      </c>
      <c r="W106" s="86">
        <v>5</v>
      </c>
      <c r="X106" s="86" t="s">
        <v>131</v>
      </c>
      <c r="Y106" s="86">
        <v>37</v>
      </c>
      <c r="Z106" s="86">
        <v>47</v>
      </c>
      <c r="AA106" s="86">
        <v>787</v>
      </c>
    </row>
    <row r="107" spans="1:27" x14ac:dyDescent="0.45">
      <c r="A107" s="75" t="s">
        <v>3876</v>
      </c>
      <c r="B107" s="86">
        <v>0</v>
      </c>
      <c r="C107" s="86">
        <v>0</v>
      </c>
      <c r="D107" s="86">
        <v>560</v>
      </c>
      <c r="E107" s="86">
        <v>5</v>
      </c>
      <c r="F107" s="86">
        <v>126</v>
      </c>
      <c r="G107" s="86" t="s">
        <v>131</v>
      </c>
      <c r="H107" s="86">
        <v>63</v>
      </c>
      <c r="I107" s="86">
        <v>134</v>
      </c>
      <c r="J107" s="86">
        <v>181</v>
      </c>
      <c r="K107" s="86">
        <v>345</v>
      </c>
      <c r="L107" s="86">
        <v>219</v>
      </c>
      <c r="M107" s="86">
        <v>337</v>
      </c>
      <c r="N107" s="86">
        <v>98</v>
      </c>
      <c r="O107" s="86">
        <v>108</v>
      </c>
      <c r="P107" s="86">
        <v>9</v>
      </c>
      <c r="Q107" s="86">
        <v>24</v>
      </c>
      <c r="R107" s="86">
        <v>0</v>
      </c>
      <c r="S107" s="86">
        <v>933</v>
      </c>
      <c r="T107" s="86" t="s">
        <v>131</v>
      </c>
      <c r="U107" s="86" t="s">
        <v>131</v>
      </c>
      <c r="V107" s="86" t="s">
        <v>131</v>
      </c>
      <c r="W107" s="86">
        <v>0</v>
      </c>
      <c r="X107" s="86" t="s">
        <v>131</v>
      </c>
      <c r="Y107" s="86">
        <v>15</v>
      </c>
      <c r="Z107" s="86">
        <v>18</v>
      </c>
      <c r="AA107" s="86">
        <v>129</v>
      </c>
    </row>
    <row r="108" spans="1:27" x14ac:dyDescent="0.45">
      <c r="A108" s="75" t="s">
        <v>324</v>
      </c>
      <c r="B108" s="86" t="s">
        <v>131</v>
      </c>
      <c r="C108" s="86">
        <v>0</v>
      </c>
      <c r="D108" s="86">
        <v>375</v>
      </c>
      <c r="E108" s="86">
        <v>54</v>
      </c>
      <c r="F108" s="86">
        <v>115</v>
      </c>
      <c r="G108" s="86">
        <v>5</v>
      </c>
      <c r="H108" s="86">
        <v>66</v>
      </c>
      <c r="I108" s="86">
        <v>28</v>
      </c>
      <c r="J108" s="86">
        <v>384</v>
      </c>
      <c r="K108" s="86">
        <v>426</v>
      </c>
      <c r="L108" s="86">
        <v>388</v>
      </c>
      <c r="M108" s="86">
        <v>712</v>
      </c>
      <c r="N108" s="86">
        <v>144</v>
      </c>
      <c r="O108" s="86">
        <v>444</v>
      </c>
      <c r="P108" s="86">
        <v>41</v>
      </c>
      <c r="Q108" s="86">
        <v>133</v>
      </c>
      <c r="R108" s="86">
        <v>0</v>
      </c>
      <c r="S108" s="86">
        <v>1240</v>
      </c>
      <c r="T108" s="86" t="s">
        <v>131</v>
      </c>
      <c r="U108" s="86">
        <v>8</v>
      </c>
      <c r="V108" s="86" t="s">
        <v>131</v>
      </c>
      <c r="W108" s="86">
        <v>0</v>
      </c>
      <c r="X108" s="86" t="s">
        <v>131</v>
      </c>
      <c r="Y108" s="86">
        <v>32</v>
      </c>
      <c r="Z108" s="86">
        <v>124</v>
      </c>
      <c r="AA108" s="86">
        <v>233</v>
      </c>
    </row>
    <row r="109" spans="1:27" x14ac:dyDescent="0.45">
      <c r="A109" s="75" t="s">
        <v>3877</v>
      </c>
      <c r="B109" s="86">
        <v>0</v>
      </c>
      <c r="C109" s="86" t="s">
        <v>131</v>
      </c>
      <c r="D109" s="86">
        <v>761</v>
      </c>
      <c r="E109" s="86">
        <v>7</v>
      </c>
      <c r="F109" s="86">
        <v>174</v>
      </c>
      <c r="G109" s="86" t="s">
        <v>131</v>
      </c>
      <c r="H109" s="86">
        <v>82</v>
      </c>
      <c r="I109" s="86">
        <v>132</v>
      </c>
      <c r="J109" s="86">
        <v>283</v>
      </c>
      <c r="K109" s="86">
        <v>323</v>
      </c>
      <c r="L109" s="86">
        <v>225</v>
      </c>
      <c r="M109" s="86">
        <v>345</v>
      </c>
      <c r="N109" s="86">
        <v>100</v>
      </c>
      <c r="O109" s="86">
        <v>224</v>
      </c>
      <c r="P109" s="86">
        <v>11</v>
      </c>
      <c r="Q109" s="86">
        <v>47</v>
      </c>
      <c r="R109" s="86">
        <v>0</v>
      </c>
      <c r="S109" s="86">
        <v>1360</v>
      </c>
      <c r="T109" s="86">
        <v>0</v>
      </c>
      <c r="U109" s="86">
        <v>0</v>
      </c>
      <c r="V109" s="86" t="s">
        <v>131</v>
      </c>
      <c r="W109" s="86" t="s">
        <v>131</v>
      </c>
      <c r="X109" s="86" t="s">
        <v>131</v>
      </c>
      <c r="Y109" s="86">
        <v>12</v>
      </c>
      <c r="Z109" s="86">
        <v>15</v>
      </c>
      <c r="AA109" s="86">
        <v>265</v>
      </c>
    </row>
    <row r="110" spans="1:27" x14ac:dyDescent="0.45">
      <c r="A110" s="75" t="s">
        <v>3878</v>
      </c>
      <c r="B110" s="86">
        <v>0</v>
      </c>
      <c r="C110" s="86" t="s">
        <v>131</v>
      </c>
      <c r="D110" s="86">
        <v>769</v>
      </c>
      <c r="E110" s="86" t="s">
        <v>131</v>
      </c>
      <c r="F110" s="86">
        <v>166</v>
      </c>
      <c r="G110" s="86" t="s">
        <v>131</v>
      </c>
      <c r="H110" s="86">
        <v>66</v>
      </c>
      <c r="I110" s="86">
        <v>189</v>
      </c>
      <c r="J110" s="86">
        <v>207</v>
      </c>
      <c r="K110" s="86">
        <v>425</v>
      </c>
      <c r="L110" s="86">
        <v>292</v>
      </c>
      <c r="M110" s="86">
        <v>427</v>
      </c>
      <c r="N110" s="86">
        <v>100</v>
      </c>
      <c r="O110" s="86">
        <v>160</v>
      </c>
      <c r="P110" s="86">
        <v>21</v>
      </c>
      <c r="Q110" s="86">
        <v>57</v>
      </c>
      <c r="R110" s="86">
        <v>0</v>
      </c>
      <c r="S110" s="86">
        <v>1239</v>
      </c>
      <c r="T110" s="86" t="s">
        <v>131</v>
      </c>
      <c r="U110" s="86">
        <v>0</v>
      </c>
      <c r="V110" s="86" t="s">
        <v>131</v>
      </c>
      <c r="W110" s="86" t="s">
        <v>131</v>
      </c>
      <c r="X110" s="86" t="s">
        <v>131</v>
      </c>
      <c r="Y110" s="86">
        <v>7</v>
      </c>
      <c r="Z110" s="86">
        <v>20</v>
      </c>
      <c r="AA110" s="86">
        <v>229</v>
      </c>
    </row>
    <row r="111" spans="1:27" x14ac:dyDescent="0.45">
      <c r="A111" s="75" t="s">
        <v>3879</v>
      </c>
      <c r="B111" s="86">
        <v>8</v>
      </c>
      <c r="C111" s="86">
        <v>9</v>
      </c>
      <c r="D111" s="86">
        <v>3360</v>
      </c>
      <c r="E111" s="86">
        <v>53</v>
      </c>
      <c r="F111" s="86">
        <v>1532</v>
      </c>
      <c r="G111" s="86">
        <v>42</v>
      </c>
      <c r="H111" s="86">
        <v>886</v>
      </c>
      <c r="I111" s="86">
        <v>97</v>
      </c>
      <c r="J111" s="86">
        <v>2338</v>
      </c>
      <c r="K111" s="86">
        <v>2845</v>
      </c>
      <c r="L111" s="86">
        <v>2474</v>
      </c>
      <c r="M111" s="86">
        <v>3080</v>
      </c>
      <c r="N111" s="86">
        <v>520</v>
      </c>
      <c r="O111" s="86">
        <v>1994</v>
      </c>
      <c r="P111" s="86">
        <v>188</v>
      </c>
      <c r="Q111" s="86">
        <v>669</v>
      </c>
      <c r="R111" s="86" t="s">
        <v>131</v>
      </c>
      <c r="S111" s="86">
        <v>8591</v>
      </c>
      <c r="T111" s="86">
        <v>7</v>
      </c>
      <c r="U111" s="86">
        <v>29</v>
      </c>
      <c r="V111" s="86">
        <v>22</v>
      </c>
      <c r="W111" s="86" t="s">
        <v>131</v>
      </c>
      <c r="X111" s="86" t="s">
        <v>131</v>
      </c>
      <c r="Y111" s="86">
        <v>278</v>
      </c>
      <c r="Z111" s="86">
        <v>244</v>
      </c>
      <c r="AA111" s="86">
        <v>2714</v>
      </c>
    </row>
    <row r="112" spans="1:27" x14ac:dyDescent="0.45">
      <c r="A112" s="75" t="s">
        <v>4034</v>
      </c>
      <c r="B112" s="86">
        <v>0</v>
      </c>
      <c r="C112" s="86" t="s">
        <v>131</v>
      </c>
      <c r="D112" s="86">
        <v>596</v>
      </c>
      <c r="E112" s="86">
        <v>9</v>
      </c>
      <c r="F112" s="86">
        <v>371</v>
      </c>
      <c r="G112" s="86">
        <v>10</v>
      </c>
      <c r="H112" s="86">
        <v>225</v>
      </c>
      <c r="I112" s="86">
        <v>35</v>
      </c>
      <c r="J112" s="86">
        <v>275</v>
      </c>
      <c r="K112" s="86">
        <v>838</v>
      </c>
      <c r="L112" s="86">
        <v>704</v>
      </c>
      <c r="M112" s="86">
        <v>828</v>
      </c>
      <c r="N112" s="86">
        <v>130</v>
      </c>
      <c r="O112" s="86">
        <v>382</v>
      </c>
      <c r="P112" s="86">
        <v>66</v>
      </c>
      <c r="Q112" s="86">
        <v>109</v>
      </c>
      <c r="R112" s="86" t="s">
        <v>131</v>
      </c>
      <c r="S112" s="86">
        <v>1465</v>
      </c>
      <c r="T112" s="86" t="s">
        <v>131</v>
      </c>
      <c r="U112" s="86">
        <v>5</v>
      </c>
      <c r="V112" s="86" t="s">
        <v>131</v>
      </c>
      <c r="W112" s="86" t="s">
        <v>131</v>
      </c>
      <c r="X112" s="86" t="s">
        <v>131</v>
      </c>
      <c r="Y112" s="86">
        <v>38</v>
      </c>
      <c r="Z112" s="86">
        <v>101</v>
      </c>
      <c r="AA112" s="86">
        <v>535</v>
      </c>
    </row>
    <row r="113" spans="1:27" x14ac:dyDescent="0.45">
      <c r="A113" s="75" t="s">
        <v>4035</v>
      </c>
      <c r="B113" s="86" t="s">
        <v>131</v>
      </c>
      <c r="C113" s="86" t="s">
        <v>131</v>
      </c>
      <c r="D113" s="86">
        <v>381</v>
      </c>
      <c r="E113" s="86">
        <v>8</v>
      </c>
      <c r="F113" s="86">
        <v>415</v>
      </c>
      <c r="G113" s="86">
        <v>11</v>
      </c>
      <c r="H113" s="86">
        <v>238</v>
      </c>
      <c r="I113" s="86">
        <v>17</v>
      </c>
      <c r="J113" s="86">
        <v>248</v>
      </c>
      <c r="K113" s="86">
        <v>1183</v>
      </c>
      <c r="L113" s="86">
        <v>943</v>
      </c>
      <c r="M113" s="86">
        <v>988</v>
      </c>
      <c r="N113" s="86">
        <v>148</v>
      </c>
      <c r="O113" s="86">
        <v>324</v>
      </c>
      <c r="P113" s="86">
        <v>102</v>
      </c>
      <c r="Q113" s="86">
        <v>114</v>
      </c>
      <c r="R113" s="86">
        <v>0</v>
      </c>
      <c r="S113" s="86">
        <v>1157</v>
      </c>
      <c r="T113" s="86" t="s">
        <v>131</v>
      </c>
      <c r="U113" s="86">
        <v>5</v>
      </c>
      <c r="V113" s="86">
        <v>6</v>
      </c>
      <c r="W113" s="86">
        <v>0</v>
      </c>
      <c r="X113" s="86" t="s">
        <v>131</v>
      </c>
      <c r="Y113" s="86">
        <v>39</v>
      </c>
      <c r="Z113" s="86">
        <v>110</v>
      </c>
      <c r="AA113" s="86">
        <v>604</v>
      </c>
    </row>
    <row r="114" spans="1:27" x14ac:dyDescent="0.45">
      <c r="A114" s="75" t="s">
        <v>4036</v>
      </c>
      <c r="B114" s="86" t="s">
        <v>131</v>
      </c>
      <c r="C114" s="86" t="s">
        <v>131</v>
      </c>
      <c r="D114" s="86">
        <v>876</v>
      </c>
      <c r="E114" s="86">
        <v>27</v>
      </c>
      <c r="F114" s="86">
        <v>861</v>
      </c>
      <c r="G114" s="86">
        <v>21</v>
      </c>
      <c r="H114" s="86">
        <v>580</v>
      </c>
      <c r="I114" s="86">
        <v>29</v>
      </c>
      <c r="J114" s="86">
        <v>583</v>
      </c>
      <c r="K114" s="86">
        <v>1971</v>
      </c>
      <c r="L114" s="86">
        <v>1551</v>
      </c>
      <c r="M114" s="86">
        <v>1903</v>
      </c>
      <c r="N114" s="86">
        <v>306</v>
      </c>
      <c r="O114" s="86">
        <v>785</v>
      </c>
      <c r="P114" s="86">
        <v>217</v>
      </c>
      <c r="Q114" s="86">
        <v>192</v>
      </c>
      <c r="R114" s="86" t="s">
        <v>131</v>
      </c>
      <c r="S114" s="86">
        <v>2663</v>
      </c>
      <c r="T114" s="86" t="s">
        <v>131</v>
      </c>
      <c r="U114" s="86">
        <v>16</v>
      </c>
      <c r="V114" s="86">
        <v>5</v>
      </c>
      <c r="W114" s="86" t="s">
        <v>131</v>
      </c>
      <c r="X114" s="86" t="s">
        <v>131</v>
      </c>
      <c r="Y114" s="86">
        <v>75</v>
      </c>
      <c r="Z114" s="86">
        <v>236</v>
      </c>
      <c r="AA114" s="86">
        <v>1126</v>
      </c>
    </row>
    <row r="115" spans="1:27" x14ac:dyDescent="0.45">
      <c r="A115" s="75" t="s">
        <v>4037</v>
      </c>
      <c r="B115" s="86" t="s">
        <v>131</v>
      </c>
      <c r="C115" s="86" t="s">
        <v>131</v>
      </c>
      <c r="D115" s="86">
        <v>727</v>
      </c>
      <c r="E115" s="86">
        <v>24</v>
      </c>
      <c r="F115" s="86">
        <v>702</v>
      </c>
      <c r="G115" s="86">
        <v>14</v>
      </c>
      <c r="H115" s="86">
        <v>507</v>
      </c>
      <c r="I115" s="86">
        <v>31</v>
      </c>
      <c r="J115" s="86">
        <v>364</v>
      </c>
      <c r="K115" s="86">
        <v>2077</v>
      </c>
      <c r="L115" s="86">
        <v>1677</v>
      </c>
      <c r="M115" s="86">
        <v>1670</v>
      </c>
      <c r="N115" s="86">
        <v>202</v>
      </c>
      <c r="O115" s="86">
        <v>640</v>
      </c>
      <c r="P115" s="86">
        <v>247</v>
      </c>
      <c r="Q115" s="86">
        <v>183</v>
      </c>
      <c r="R115" s="86">
        <v>0</v>
      </c>
      <c r="S115" s="86">
        <v>2134</v>
      </c>
      <c r="T115" s="86" t="s">
        <v>131</v>
      </c>
      <c r="U115" s="86">
        <v>11</v>
      </c>
      <c r="V115" s="86">
        <v>11</v>
      </c>
      <c r="W115" s="86" t="s">
        <v>131</v>
      </c>
      <c r="X115" s="86" t="s">
        <v>131</v>
      </c>
      <c r="Y115" s="86">
        <v>61</v>
      </c>
      <c r="Z115" s="86">
        <v>179</v>
      </c>
      <c r="AA115" s="86">
        <v>1146</v>
      </c>
    </row>
    <row r="116" spans="1:27" x14ac:dyDescent="0.45">
      <c r="A116" s="75" t="s">
        <v>3762</v>
      </c>
      <c r="B116" s="86" t="s">
        <v>131</v>
      </c>
      <c r="C116" s="86">
        <v>0</v>
      </c>
      <c r="D116" s="86">
        <v>1833</v>
      </c>
      <c r="E116" s="86">
        <v>27</v>
      </c>
      <c r="F116" s="86">
        <v>715</v>
      </c>
      <c r="G116" s="86">
        <v>14</v>
      </c>
      <c r="H116" s="86">
        <v>358</v>
      </c>
      <c r="I116" s="86">
        <v>86</v>
      </c>
      <c r="J116" s="86">
        <v>939</v>
      </c>
      <c r="K116" s="86">
        <v>2000</v>
      </c>
      <c r="L116" s="86">
        <v>1667</v>
      </c>
      <c r="M116" s="86">
        <v>1768</v>
      </c>
      <c r="N116" s="86">
        <v>335</v>
      </c>
      <c r="O116" s="86">
        <v>858</v>
      </c>
      <c r="P116" s="86">
        <v>107</v>
      </c>
      <c r="Q116" s="86">
        <v>330</v>
      </c>
      <c r="R116" s="86" t="s">
        <v>131</v>
      </c>
      <c r="S116" s="86">
        <v>4131</v>
      </c>
      <c r="T116" s="86">
        <v>9</v>
      </c>
      <c r="U116" s="86">
        <v>12</v>
      </c>
      <c r="V116" s="86">
        <v>6</v>
      </c>
      <c r="W116" s="86" t="s">
        <v>131</v>
      </c>
      <c r="X116" s="86" t="s">
        <v>131</v>
      </c>
      <c r="Y116" s="86">
        <v>110</v>
      </c>
      <c r="Z116" s="86">
        <v>194</v>
      </c>
      <c r="AA116" s="86">
        <v>1599</v>
      </c>
    </row>
    <row r="117" spans="1:27" x14ac:dyDescent="0.45">
      <c r="A117" s="75" t="s">
        <v>3763</v>
      </c>
      <c r="B117" s="86">
        <v>0</v>
      </c>
      <c r="C117" s="86" t="s">
        <v>131</v>
      </c>
      <c r="D117" s="86">
        <v>2486</v>
      </c>
      <c r="E117" s="86">
        <v>27</v>
      </c>
      <c r="F117" s="86">
        <v>866</v>
      </c>
      <c r="G117" s="86">
        <v>26</v>
      </c>
      <c r="H117" s="86">
        <v>352</v>
      </c>
      <c r="I117" s="86">
        <v>188</v>
      </c>
      <c r="J117" s="86">
        <v>549</v>
      </c>
      <c r="K117" s="86">
        <v>4301</v>
      </c>
      <c r="L117" s="86">
        <v>3279</v>
      </c>
      <c r="M117" s="86">
        <v>2768</v>
      </c>
      <c r="N117" s="86">
        <v>483</v>
      </c>
      <c r="O117" s="86">
        <v>690</v>
      </c>
      <c r="P117" s="86">
        <v>218</v>
      </c>
      <c r="Q117" s="86">
        <v>461</v>
      </c>
      <c r="R117" s="86" t="s">
        <v>131</v>
      </c>
      <c r="S117" s="86">
        <v>4371</v>
      </c>
      <c r="T117" s="86">
        <v>6</v>
      </c>
      <c r="U117" s="86">
        <v>14</v>
      </c>
      <c r="V117" s="86">
        <v>17</v>
      </c>
      <c r="W117" s="86" t="s">
        <v>131</v>
      </c>
      <c r="X117" s="86" t="s">
        <v>131</v>
      </c>
      <c r="Y117" s="86">
        <v>95</v>
      </c>
      <c r="Z117" s="86">
        <v>314</v>
      </c>
      <c r="AA117" s="86">
        <v>1928</v>
      </c>
    </row>
    <row r="118" spans="1:27" x14ac:dyDescent="0.45">
      <c r="A118" s="75" t="s">
        <v>3764</v>
      </c>
      <c r="B118" s="86">
        <v>0</v>
      </c>
      <c r="C118" s="86" t="s">
        <v>131</v>
      </c>
      <c r="D118" s="86">
        <v>1002</v>
      </c>
      <c r="E118" s="86">
        <v>31</v>
      </c>
      <c r="F118" s="86">
        <v>612</v>
      </c>
      <c r="G118" s="86">
        <v>8</v>
      </c>
      <c r="H118" s="86">
        <v>280</v>
      </c>
      <c r="I118" s="86">
        <v>44</v>
      </c>
      <c r="J118" s="86">
        <v>549</v>
      </c>
      <c r="K118" s="86">
        <v>2341</v>
      </c>
      <c r="L118" s="86">
        <v>1805</v>
      </c>
      <c r="M118" s="86">
        <v>1765</v>
      </c>
      <c r="N118" s="86">
        <v>304</v>
      </c>
      <c r="O118" s="86">
        <v>551</v>
      </c>
      <c r="P118" s="86">
        <v>152</v>
      </c>
      <c r="Q118" s="86">
        <v>309</v>
      </c>
      <c r="R118" s="86" t="s">
        <v>131</v>
      </c>
      <c r="S118" s="86">
        <v>2567</v>
      </c>
      <c r="T118" s="86" t="s">
        <v>131</v>
      </c>
      <c r="U118" s="86">
        <v>8</v>
      </c>
      <c r="V118" s="86">
        <v>8</v>
      </c>
      <c r="W118" s="86">
        <v>0</v>
      </c>
      <c r="X118" s="86" t="s">
        <v>131</v>
      </c>
      <c r="Y118" s="86">
        <v>63</v>
      </c>
      <c r="Z118" s="86">
        <v>222</v>
      </c>
      <c r="AA118" s="86">
        <v>1083</v>
      </c>
    </row>
    <row r="119" spans="1:27" x14ac:dyDescent="0.45">
      <c r="A119" s="75" t="s">
        <v>3765</v>
      </c>
      <c r="B119" s="86" t="s">
        <v>131</v>
      </c>
      <c r="C119" s="86">
        <v>0</v>
      </c>
      <c r="D119" s="86">
        <v>869</v>
      </c>
      <c r="E119" s="86">
        <v>10</v>
      </c>
      <c r="F119" s="86">
        <v>225</v>
      </c>
      <c r="G119" s="86">
        <v>9</v>
      </c>
      <c r="H119" s="86">
        <v>85</v>
      </c>
      <c r="I119" s="86">
        <v>121</v>
      </c>
      <c r="J119" s="86">
        <v>177</v>
      </c>
      <c r="K119" s="86">
        <v>643</v>
      </c>
      <c r="L119" s="86">
        <v>510</v>
      </c>
      <c r="M119" s="86">
        <v>517</v>
      </c>
      <c r="N119" s="86">
        <v>124</v>
      </c>
      <c r="O119" s="86">
        <v>148</v>
      </c>
      <c r="P119" s="86">
        <v>19</v>
      </c>
      <c r="Q119" s="86">
        <v>97</v>
      </c>
      <c r="R119" s="86" t="s">
        <v>131</v>
      </c>
      <c r="S119" s="86">
        <v>1350</v>
      </c>
      <c r="T119" s="86" t="s">
        <v>131</v>
      </c>
      <c r="U119" s="86" t="s">
        <v>131</v>
      </c>
      <c r="V119" s="86" t="s">
        <v>131</v>
      </c>
      <c r="W119" s="86" t="s">
        <v>131</v>
      </c>
      <c r="X119" s="86" t="s">
        <v>131</v>
      </c>
      <c r="Y119" s="86">
        <v>20</v>
      </c>
      <c r="Z119" s="86">
        <v>51</v>
      </c>
      <c r="AA119" s="86">
        <v>310</v>
      </c>
    </row>
    <row r="120" spans="1:27" x14ac:dyDescent="0.45">
      <c r="A120" s="75" t="s">
        <v>3766</v>
      </c>
      <c r="B120" s="86">
        <v>0</v>
      </c>
      <c r="C120" s="86">
        <v>0</v>
      </c>
      <c r="D120" s="86">
        <v>866</v>
      </c>
      <c r="E120" s="86">
        <v>22</v>
      </c>
      <c r="F120" s="86">
        <v>441</v>
      </c>
      <c r="G120" s="86">
        <v>17</v>
      </c>
      <c r="H120" s="86">
        <v>211</v>
      </c>
      <c r="I120" s="86">
        <v>43</v>
      </c>
      <c r="J120" s="86">
        <v>383</v>
      </c>
      <c r="K120" s="86">
        <v>1908</v>
      </c>
      <c r="L120" s="86">
        <v>1465</v>
      </c>
      <c r="M120" s="86">
        <v>1325</v>
      </c>
      <c r="N120" s="86">
        <v>226</v>
      </c>
      <c r="O120" s="86">
        <v>440</v>
      </c>
      <c r="P120" s="86">
        <v>105</v>
      </c>
      <c r="Q120" s="86">
        <v>234</v>
      </c>
      <c r="R120" s="86" t="s">
        <v>131</v>
      </c>
      <c r="S120" s="86">
        <v>2006</v>
      </c>
      <c r="T120" s="86">
        <v>7</v>
      </c>
      <c r="U120" s="86">
        <v>5</v>
      </c>
      <c r="V120" s="86">
        <v>7</v>
      </c>
      <c r="W120" s="86" t="s">
        <v>131</v>
      </c>
      <c r="X120" s="86">
        <v>0</v>
      </c>
      <c r="Y120" s="86">
        <v>55</v>
      </c>
      <c r="Z120" s="86">
        <v>157</v>
      </c>
      <c r="AA120" s="86">
        <v>792</v>
      </c>
    </row>
    <row r="121" spans="1:27" x14ac:dyDescent="0.45">
      <c r="A121" s="75" t="s">
        <v>3880</v>
      </c>
      <c r="B121" s="86" t="s">
        <v>131</v>
      </c>
      <c r="C121" s="86">
        <v>0</v>
      </c>
      <c r="D121" s="86">
        <v>1287</v>
      </c>
      <c r="E121" s="86">
        <v>8</v>
      </c>
      <c r="F121" s="86">
        <v>247</v>
      </c>
      <c r="G121" s="86">
        <v>0</v>
      </c>
      <c r="H121" s="86">
        <v>121</v>
      </c>
      <c r="I121" s="86">
        <v>134</v>
      </c>
      <c r="J121" s="86">
        <v>413</v>
      </c>
      <c r="K121" s="86">
        <v>491</v>
      </c>
      <c r="L121" s="86">
        <v>382</v>
      </c>
      <c r="M121" s="86">
        <v>547</v>
      </c>
      <c r="N121" s="86">
        <v>161</v>
      </c>
      <c r="O121" s="86">
        <v>282</v>
      </c>
      <c r="P121" s="86">
        <v>28</v>
      </c>
      <c r="Q121" s="86">
        <v>85</v>
      </c>
      <c r="R121" s="86" t="s">
        <v>131</v>
      </c>
      <c r="S121" s="86">
        <v>2106</v>
      </c>
      <c r="T121" s="86" t="s">
        <v>131</v>
      </c>
      <c r="U121" s="86" t="s">
        <v>131</v>
      </c>
      <c r="V121" s="86" t="s">
        <v>131</v>
      </c>
      <c r="W121" s="86" t="s">
        <v>131</v>
      </c>
      <c r="X121" s="86" t="s">
        <v>131</v>
      </c>
      <c r="Y121" s="86">
        <v>28</v>
      </c>
      <c r="Z121" s="86">
        <v>34</v>
      </c>
      <c r="AA121" s="86">
        <v>401</v>
      </c>
    </row>
    <row r="122" spans="1:27" x14ac:dyDescent="0.45">
      <c r="A122" s="75" t="s">
        <v>4041</v>
      </c>
      <c r="B122" s="86" t="s">
        <v>131</v>
      </c>
      <c r="C122" s="86" t="s">
        <v>131</v>
      </c>
      <c r="D122" s="86">
        <v>1886</v>
      </c>
      <c r="E122" s="86">
        <v>19</v>
      </c>
      <c r="F122" s="86">
        <v>336</v>
      </c>
      <c r="G122" s="86">
        <v>10</v>
      </c>
      <c r="H122" s="86">
        <v>115</v>
      </c>
      <c r="I122" s="86">
        <v>234</v>
      </c>
      <c r="J122" s="86">
        <v>578</v>
      </c>
      <c r="K122" s="86">
        <v>999</v>
      </c>
      <c r="L122" s="86">
        <v>811</v>
      </c>
      <c r="M122" s="86">
        <v>908</v>
      </c>
      <c r="N122" s="86">
        <v>215</v>
      </c>
      <c r="O122" s="86">
        <v>452</v>
      </c>
      <c r="P122" s="86">
        <v>59</v>
      </c>
      <c r="Q122" s="86">
        <v>140</v>
      </c>
      <c r="R122" s="86" t="s">
        <v>131</v>
      </c>
      <c r="S122" s="86">
        <v>3087</v>
      </c>
      <c r="T122" s="86" t="s">
        <v>131</v>
      </c>
      <c r="U122" s="86">
        <v>6</v>
      </c>
      <c r="V122" s="86">
        <v>5</v>
      </c>
      <c r="W122" s="86" t="s">
        <v>131</v>
      </c>
      <c r="X122" s="86">
        <v>0</v>
      </c>
      <c r="Y122" s="86">
        <v>34</v>
      </c>
      <c r="Z122" s="86">
        <v>94</v>
      </c>
      <c r="AA122" s="86">
        <v>959</v>
      </c>
    </row>
    <row r="123" spans="1:27" x14ac:dyDescent="0.45">
      <c r="A123" s="75" t="s">
        <v>4042</v>
      </c>
      <c r="B123" s="86">
        <v>0</v>
      </c>
      <c r="C123" s="86" t="s">
        <v>131</v>
      </c>
      <c r="D123" s="86">
        <v>1892</v>
      </c>
      <c r="E123" s="86">
        <v>22</v>
      </c>
      <c r="F123" s="86">
        <v>312</v>
      </c>
      <c r="G123" s="86">
        <v>7</v>
      </c>
      <c r="H123" s="86">
        <v>108</v>
      </c>
      <c r="I123" s="86">
        <v>376</v>
      </c>
      <c r="J123" s="86">
        <v>384</v>
      </c>
      <c r="K123" s="86">
        <v>687</v>
      </c>
      <c r="L123" s="86">
        <v>543</v>
      </c>
      <c r="M123" s="86">
        <v>713</v>
      </c>
      <c r="N123" s="86">
        <v>179</v>
      </c>
      <c r="O123" s="86">
        <v>252</v>
      </c>
      <c r="P123" s="86">
        <v>35</v>
      </c>
      <c r="Q123" s="86">
        <v>86</v>
      </c>
      <c r="R123" s="86" t="s">
        <v>131</v>
      </c>
      <c r="S123" s="86">
        <v>2716</v>
      </c>
      <c r="T123" s="86">
        <v>0</v>
      </c>
      <c r="U123" s="86" t="s">
        <v>131</v>
      </c>
      <c r="V123" s="86" t="s">
        <v>131</v>
      </c>
      <c r="W123" s="86" t="s">
        <v>131</v>
      </c>
      <c r="X123" s="86">
        <v>0</v>
      </c>
      <c r="Y123" s="86">
        <v>29</v>
      </c>
      <c r="Z123" s="86">
        <v>81</v>
      </c>
      <c r="AA123" s="86">
        <v>543</v>
      </c>
    </row>
    <row r="124" spans="1:27" x14ac:dyDescent="0.45">
      <c r="A124" s="75" t="s">
        <v>3881</v>
      </c>
      <c r="B124" s="86">
        <v>0</v>
      </c>
      <c r="C124" s="86" t="s">
        <v>131</v>
      </c>
      <c r="D124" s="86">
        <v>1372</v>
      </c>
      <c r="E124" s="86">
        <v>17</v>
      </c>
      <c r="F124" s="86">
        <v>330</v>
      </c>
      <c r="G124" s="86">
        <v>13</v>
      </c>
      <c r="H124" s="86">
        <v>83</v>
      </c>
      <c r="I124" s="86">
        <v>347</v>
      </c>
      <c r="J124" s="86">
        <v>333</v>
      </c>
      <c r="K124" s="86">
        <v>658</v>
      </c>
      <c r="L124" s="86">
        <v>486</v>
      </c>
      <c r="M124" s="86">
        <v>754</v>
      </c>
      <c r="N124" s="86">
        <v>235</v>
      </c>
      <c r="O124" s="86">
        <v>197</v>
      </c>
      <c r="P124" s="86">
        <v>16</v>
      </c>
      <c r="Q124" s="86">
        <v>89</v>
      </c>
      <c r="R124" s="86">
        <v>0</v>
      </c>
      <c r="S124" s="86">
        <v>2107</v>
      </c>
      <c r="T124" s="86" t="s">
        <v>131</v>
      </c>
      <c r="U124" s="86" t="s">
        <v>131</v>
      </c>
      <c r="V124" s="86" t="s">
        <v>131</v>
      </c>
      <c r="W124" s="86">
        <v>0</v>
      </c>
      <c r="X124" s="86">
        <v>0</v>
      </c>
      <c r="Y124" s="86">
        <v>21</v>
      </c>
      <c r="Z124" s="86">
        <v>115</v>
      </c>
      <c r="AA124" s="86">
        <v>409</v>
      </c>
    </row>
    <row r="125" spans="1:27" x14ac:dyDescent="0.45">
      <c r="A125" s="75" t="s">
        <v>491</v>
      </c>
      <c r="B125" s="86">
        <v>0</v>
      </c>
      <c r="C125" s="86">
        <v>0</v>
      </c>
      <c r="D125" s="86">
        <v>459</v>
      </c>
      <c r="E125" s="86" t="s">
        <v>131</v>
      </c>
      <c r="F125" s="86">
        <v>115</v>
      </c>
      <c r="G125" s="86" t="s">
        <v>131</v>
      </c>
      <c r="H125" s="86">
        <v>36</v>
      </c>
      <c r="I125" s="86">
        <v>89</v>
      </c>
      <c r="J125" s="86">
        <v>141</v>
      </c>
      <c r="K125" s="86">
        <v>268</v>
      </c>
      <c r="L125" s="86">
        <v>203</v>
      </c>
      <c r="M125" s="86">
        <v>269</v>
      </c>
      <c r="N125" s="86">
        <v>73</v>
      </c>
      <c r="O125" s="86">
        <v>117</v>
      </c>
      <c r="P125" s="86">
        <v>11</v>
      </c>
      <c r="Q125" s="86">
        <v>32</v>
      </c>
      <c r="R125" s="86">
        <v>0</v>
      </c>
      <c r="S125" s="86">
        <v>779</v>
      </c>
      <c r="T125" s="86">
        <v>0</v>
      </c>
      <c r="U125" s="86" t="s">
        <v>131</v>
      </c>
      <c r="V125" s="86" t="s">
        <v>131</v>
      </c>
      <c r="W125" s="86">
        <v>0</v>
      </c>
      <c r="X125" s="86">
        <v>0</v>
      </c>
      <c r="Y125" s="86">
        <v>6</v>
      </c>
      <c r="Z125" s="86">
        <v>27</v>
      </c>
      <c r="AA125" s="86">
        <v>170</v>
      </c>
    </row>
    <row r="126" spans="1:27" x14ac:dyDescent="0.45">
      <c r="A126" s="75" t="s">
        <v>608</v>
      </c>
      <c r="B126" s="86" t="s">
        <v>131</v>
      </c>
      <c r="C126" s="86" t="s">
        <v>131</v>
      </c>
      <c r="D126" s="86">
        <v>3237</v>
      </c>
      <c r="E126" s="86">
        <v>66</v>
      </c>
      <c r="F126" s="86">
        <v>1043</v>
      </c>
      <c r="G126" s="86">
        <v>14</v>
      </c>
      <c r="H126" s="86">
        <v>592</v>
      </c>
      <c r="I126" s="86">
        <v>136</v>
      </c>
      <c r="J126" s="86">
        <v>1747</v>
      </c>
      <c r="K126" s="86">
        <v>2835</v>
      </c>
      <c r="L126" s="86">
        <v>2417</v>
      </c>
      <c r="M126" s="86">
        <v>3226</v>
      </c>
      <c r="N126" s="86">
        <v>495</v>
      </c>
      <c r="O126" s="86">
        <v>1664</v>
      </c>
      <c r="P126" s="86">
        <v>338</v>
      </c>
      <c r="Q126" s="86">
        <v>330</v>
      </c>
      <c r="R126" s="86">
        <v>5</v>
      </c>
      <c r="S126" s="86">
        <v>7011</v>
      </c>
      <c r="T126" s="86">
        <v>10</v>
      </c>
      <c r="U126" s="86">
        <v>124</v>
      </c>
      <c r="V126" s="86">
        <v>13</v>
      </c>
      <c r="W126" s="86">
        <v>9</v>
      </c>
      <c r="X126" s="86" t="s">
        <v>131</v>
      </c>
      <c r="Y126" s="86">
        <v>148</v>
      </c>
      <c r="Z126" s="86">
        <v>387</v>
      </c>
      <c r="AA126" s="86">
        <v>3790</v>
      </c>
    </row>
    <row r="127" spans="1:27" x14ac:dyDescent="0.45">
      <c r="A127" s="75" t="s">
        <v>609</v>
      </c>
      <c r="B127" s="86" t="s">
        <v>131</v>
      </c>
      <c r="C127" s="86">
        <v>6</v>
      </c>
      <c r="D127" s="86">
        <v>2959</v>
      </c>
      <c r="E127" s="86">
        <v>32</v>
      </c>
      <c r="F127" s="86">
        <v>870</v>
      </c>
      <c r="G127" s="86">
        <v>11</v>
      </c>
      <c r="H127" s="86">
        <v>457</v>
      </c>
      <c r="I127" s="86">
        <v>237</v>
      </c>
      <c r="J127" s="86">
        <v>1027</v>
      </c>
      <c r="K127" s="86">
        <v>1788</v>
      </c>
      <c r="L127" s="86">
        <v>1440</v>
      </c>
      <c r="M127" s="86">
        <v>1845</v>
      </c>
      <c r="N127" s="86">
        <v>370</v>
      </c>
      <c r="O127" s="86">
        <v>820</v>
      </c>
      <c r="P127" s="86">
        <v>128</v>
      </c>
      <c r="Q127" s="86">
        <v>202</v>
      </c>
      <c r="R127" s="86">
        <v>5</v>
      </c>
      <c r="S127" s="86">
        <v>5286</v>
      </c>
      <c r="T127" s="86">
        <v>7</v>
      </c>
      <c r="U127" s="86">
        <v>36</v>
      </c>
      <c r="V127" s="86">
        <v>14</v>
      </c>
      <c r="W127" s="86">
        <v>11</v>
      </c>
      <c r="X127" s="86">
        <v>7</v>
      </c>
      <c r="Y127" s="86">
        <v>71</v>
      </c>
      <c r="Z127" s="86">
        <v>303</v>
      </c>
      <c r="AA127" s="86">
        <v>1289</v>
      </c>
    </row>
    <row r="128" spans="1:27" x14ac:dyDescent="0.45">
      <c r="A128" s="75" t="s">
        <v>1770</v>
      </c>
      <c r="B128" s="86">
        <v>0</v>
      </c>
      <c r="C128" s="86" t="s">
        <v>131</v>
      </c>
      <c r="D128" s="86">
        <v>1422</v>
      </c>
      <c r="E128" s="86">
        <v>17</v>
      </c>
      <c r="F128" s="86">
        <v>212</v>
      </c>
      <c r="G128" s="86">
        <v>5</v>
      </c>
      <c r="H128" s="86">
        <v>94</v>
      </c>
      <c r="I128" s="86">
        <v>203</v>
      </c>
      <c r="J128" s="86">
        <v>355</v>
      </c>
      <c r="K128" s="86">
        <v>531</v>
      </c>
      <c r="L128" s="86">
        <v>373</v>
      </c>
      <c r="M128" s="86">
        <v>521</v>
      </c>
      <c r="N128" s="86">
        <v>157</v>
      </c>
      <c r="O128" s="86">
        <v>291</v>
      </c>
      <c r="P128" s="86">
        <v>28</v>
      </c>
      <c r="Q128" s="86">
        <v>54</v>
      </c>
      <c r="R128" s="86" t="s">
        <v>131</v>
      </c>
      <c r="S128" s="86">
        <v>2149</v>
      </c>
      <c r="T128" s="86">
        <v>0</v>
      </c>
      <c r="U128" s="86">
        <v>0</v>
      </c>
      <c r="V128" s="86">
        <v>5</v>
      </c>
      <c r="W128" s="86">
        <v>0</v>
      </c>
      <c r="X128" s="86" t="s">
        <v>131</v>
      </c>
      <c r="Y128" s="86">
        <v>14</v>
      </c>
      <c r="Z128" s="86">
        <v>40</v>
      </c>
      <c r="AA128" s="86">
        <v>365</v>
      </c>
    </row>
    <row r="129" spans="1:27" x14ac:dyDescent="0.45">
      <c r="A129" s="75" t="s">
        <v>3882</v>
      </c>
      <c r="B129" s="86" t="s">
        <v>131</v>
      </c>
      <c r="C129" s="86">
        <v>0</v>
      </c>
      <c r="D129" s="86">
        <v>2029</v>
      </c>
      <c r="E129" s="86">
        <v>36</v>
      </c>
      <c r="F129" s="86">
        <v>1000</v>
      </c>
      <c r="G129" s="86">
        <v>31</v>
      </c>
      <c r="H129" s="86">
        <v>494</v>
      </c>
      <c r="I129" s="86">
        <v>109</v>
      </c>
      <c r="J129" s="86">
        <v>713</v>
      </c>
      <c r="K129" s="86">
        <v>2525</v>
      </c>
      <c r="L129" s="86">
        <v>2080</v>
      </c>
      <c r="M129" s="86">
        <v>2412</v>
      </c>
      <c r="N129" s="86">
        <v>410</v>
      </c>
      <c r="O129" s="86">
        <v>1045</v>
      </c>
      <c r="P129" s="86">
        <v>178</v>
      </c>
      <c r="Q129" s="86">
        <v>358</v>
      </c>
      <c r="R129" s="86">
        <v>5</v>
      </c>
      <c r="S129" s="86">
        <v>4254</v>
      </c>
      <c r="T129" s="86">
        <v>7</v>
      </c>
      <c r="U129" s="86">
        <v>20</v>
      </c>
      <c r="V129" s="86">
        <v>18</v>
      </c>
      <c r="W129" s="86">
        <v>13</v>
      </c>
      <c r="X129" s="86">
        <v>10</v>
      </c>
      <c r="Y129" s="86">
        <v>77</v>
      </c>
      <c r="Z129" s="86">
        <v>314</v>
      </c>
      <c r="AA129" s="86">
        <v>1511</v>
      </c>
    </row>
    <row r="130" spans="1:27" x14ac:dyDescent="0.45">
      <c r="A130" s="75" t="s">
        <v>1374</v>
      </c>
      <c r="B130" s="86" t="s">
        <v>131</v>
      </c>
      <c r="C130" s="86">
        <v>5</v>
      </c>
      <c r="D130" s="86">
        <v>963</v>
      </c>
      <c r="E130" s="86">
        <v>8</v>
      </c>
      <c r="F130" s="86">
        <v>323</v>
      </c>
      <c r="G130" s="86">
        <v>7</v>
      </c>
      <c r="H130" s="86">
        <v>151</v>
      </c>
      <c r="I130" s="86">
        <v>75</v>
      </c>
      <c r="J130" s="86">
        <v>350</v>
      </c>
      <c r="K130" s="86">
        <v>705</v>
      </c>
      <c r="L130" s="86">
        <v>552</v>
      </c>
      <c r="M130" s="86">
        <v>607</v>
      </c>
      <c r="N130" s="86">
        <v>138</v>
      </c>
      <c r="O130" s="86">
        <v>290</v>
      </c>
      <c r="P130" s="86">
        <v>24</v>
      </c>
      <c r="Q130" s="86">
        <v>130</v>
      </c>
      <c r="R130" s="86">
        <v>0</v>
      </c>
      <c r="S130" s="86">
        <v>1785</v>
      </c>
      <c r="T130" s="86">
        <v>0</v>
      </c>
      <c r="U130" s="86">
        <v>0</v>
      </c>
      <c r="V130" s="86" t="s">
        <v>131</v>
      </c>
      <c r="W130" s="86" t="s">
        <v>131</v>
      </c>
      <c r="X130" s="86" t="s">
        <v>131</v>
      </c>
      <c r="Y130" s="86">
        <v>39</v>
      </c>
      <c r="Z130" s="86">
        <v>55</v>
      </c>
      <c r="AA130" s="86">
        <v>408</v>
      </c>
    </row>
    <row r="131" spans="1:27" x14ac:dyDescent="0.45">
      <c r="A131" s="75" t="s">
        <v>237</v>
      </c>
      <c r="B131" s="86">
        <v>0</v>
      </c>
      <c r="C131" s="86">
        <v>0</v>
      </c>
      <c r="D131" s="86">
        <v>881</v>
      </c>
      <c r="E131" s="86">
        <v>19</v>
      </c>
      <c r="F131" s="86">
        <v>408</v>
      </c>
      <c r="G131" s="86">
        <v>8</v>
      </c>
      <c r="H131" s="86">
        <v>194</v>
      </c>
      <c r="I131" s="86">
        <v>15</v>
      </c>
      <c r="J131" s="86">
        <v>300</v>
      </c>
      <c r="K131" s="86">
        <v>692</v>
      </c>
      <c r="L131" s="86">
        <v>552</v>
      </c>
      <c r="M131" s="86">
        <v>827</v>
      </c>
      <c r="N131" s="86">
        <v>190</v>
      </c>
      <c r="O131" s="86">
        <v>356</v>
      </c>
      <c r="P131" s="86">
        <v>50</v>
      </c>
      <c r="Q131" s="86">
        <v>85</v>
      </c>
      <c r="R131" s="86" t="s">
        <v>131</v>
      </c>
      <c r="S131" s="86">
        <v>1674</v>
      </c>
      <c r="T131" s="86" t="s">
        <v>131</v>
      </c>
      <c r="U131" s="86">
        <v>7</v>
      </c>
      <c r="V131" s="86">
        <v>9</v>
      </c>
      <c r="W131" s="86" t="s">
        <v>131</v>
      </c>
      <c r="X131" s="86" t="s">
        <v>131</v>
      </c>
      <c r="Y131" s="86">
        <v>24</v>
      </c>
      <c r="Z131" s="86">
        <v>147</v>
      </c>
      <c r="AA131" s="86">
        <v>503</v>
      </c>
    </row>
    <row r="132" spans="1:27" x14ac:dyDescent="0.45">
      <c r="A132" s="75" t="s">
        <v>598</v>
      </c>
      <c r="B132" s="86">
        <v>0</v>
      </c>
      <c r="C132" s="86" t="s">
        <v>131</v>
      </c>
      <c r="D132" s="86">
        <v>1319</v>
      </c>
      <c r="E132" s="86">
        <v>12</v>
      </c>
      <c r="F132" s="86">
        <v>251</v>
      </c>
      <c r="G132" s="86" t="s">
        <v>131</v>
      </c>
      <c r="H132" s="86">
        <v>81</v>
      </c>
      <c r="I132" s="86">
        <v>319</v>
      </c>
      <c r="J132" s="86">
        <v>180</v>
      </c>
      <c r="K132" s="86">
        <v>383</v>
      </c>
      <c r="L132" s="86">
        <v>287</v>
      </c>
      <c r="M132" s="86">
        <v>448</v>
      </c>
      <c r="N132" s="86">
        <v>139</v>
      </c>
      <c r="O132" s="86">
        <v>144</v>
      </c>
      <c r="P132" s="86">
        <v>7</v>
      </c>
      <c r="Q132" s="86">
        <v>30</v>
      </c>
      <c r="R132" s="86">
        <v>0</v>
      </c>
      <c r="S132" s="86">
        <v>1785</v>
      </c>
      <c r="T132" s="86" t="s">
        <v>131</v>
      </c>
      <c r="U132" s="86" t="s">
        <v>131</v>
      </c>
      <c r="V132" s="86" t="s">
        <v>131</v>
      </c>
      <c r="W132" s="86" t="s">
        <v>131</v>
      </c>
      <c r="X132" s="86" t="s">
        <v>131</v>
      </c>
      <c r="Y132" s="86">
        <v>7</v>
      </c>
      <c r="Z132" s="86">
        <v>76</v>
      </c>
      <c r="AA132" s="86">
        <v>237</v>
      </c>
    </row>
    <row r="133" spans="1:27" x14ac:dyDescent="0.45">
      <c r="A133" s="75" t="s">
        <v>152</v>
      </c>
      <c r="B133" s="86" t="s">
        <v>131</v>
      </c>
      <c r="C133" s="86">
        <v>0</v>
      </c>
      <c r="D133" s="86">
        <v>191</v>
      </c>
      <c r="E133" s="86">
        <v>10</v>
      </c>
      <c r="F133" s="86">
        <v>45</v>
      </c>
      <c r="G133" s="86">
        <v>0</v>
      </c>
      <c r="H133" s="86">
        <v>13</v>
      </c>
      <c r="I133" s="86">
        <v>88</v>
      </c>
      <c r="J133" s="86">
        <v>74</v>
      </c>
      <c r="K133" s="86">
        <v>175</v>
      </c>
      <c r="L133" s="86">
        <v>158</v>
      </c>
      <c r="M133" s="86">
        <v>270</v>
      </c>
      <c r="N133" s="86">
        <v>57</v>
      </c>
      <c r="O133" s="86">
        <v>96</v>
      </c>
      <c r="P133" s="86">
        <v>6</v>
      </c>
      <c r="Q133" s="86">
        <v>19</v>
      </c>
      <c r="R133" s="86">
        <v>0</v>
      </c>
      <c r="S133" s="86">
        <v>344</v>
      </c>
      <c r="T133" s="86" t="s">
        <v>131</v>
      </c>
      <c r="U133" s="86" t="s">
        <v>131</v>
      </c>
      <c r="V133" s="86" t="s">
        <v>131</v>
      </c>
      <c r="W133" s="86">
        <v>0</v>
      </c>
      <c r="X133" s="86">
        <v>0</v>
      </c>
      <c r="Y133" s="86">
        <v>5</v>
      </c>
      <c r="Z133" s="86">
        <v>75</v>
      </c>
      <c r="AA133" s="86">
        <v>236</v>
      </c>
    </row>
    <row r="134" spans="1:27" x14ac:dyDescent="0.45">
      <c r="A134" s="75" t="s">
        <v>419</v>
      </c>
      <c r="B134" s="86">
        <v>0</v>
      </c>
      <c r="C134" s="86">
        <v>0</v>
      </c>
      <c r="D134" s="86">
        <v>2465</v>
      </c>
      <c r="E134" s="86">
        <v>30</v>
      </c>
      <c r="F134" s="86">
        <v>524</v>
      </c>
      <c r="G134" s="86">
        <v>9</v>
      </c>
      <c r="H134" s="86">
        <v>153</v>
      </c>
      <c r="I134" s="86">
        <v>986</v>
      </c>
      <c r="J134" s="86">
        <v>380</v>
      </c>
      <c r="K134" s="86">
        <v>857</v>
      </c>
      <c r="L134" s="86">
        <v>659</v>
      </c>
      <c r="M134" s="86">
        <v>1196</v>
      </c>
      <c r="N134" s="86">
        <v>372</v>
      </c>
      <c r="O134" s="86">
        <v>365</v>
      </c>
      <c r="P134" s="86">
        <v>37</v>
      </c>
      <c r="Q134" s="86">
        <v>54</v>
      </c>
      <c r="R134" s="86" t="s">
        <v>131</v>
      </c>
      <c r="S134" s="86">
        <v>3455</v>
      </c>
      <c r="T134" s="86" t="s">
        <v>131</v>
      </c>
      <c r="U134" s="86">
        <v>11</v>
      </c>
      <c r="V134" s="86">
        <v>17</v>
      </c>
      <c r="W134" s="86" t="s">
        <v>131</v>
      </c>
      <c r="X134" s="86" t="s">
        <v>131</v>
      </c>
      <c r="Y134" s="86">
        <v>16</v>
      </c>
      <c r="Z134" s="86">
        <v>249</v>
      </c>
      <c r="AA134" s="86">
        <v>764</v>
      </c>
    </row>
    <row r="135" spans="1:27" x14ac:dyDescent="0.45">
      <c r="A135" s="75" t="s">
        <v>4023</v>
      </c>
      <c r="B135" s="86">
        <v>0</v>
      </c>
      <c r="C135" s="86" t="s">
        <v>131</v>
      </c>
      <c r="D135" s="86">
        <v>1463</v>
      </c>
      <c r="E135" s="86">
        <v>11</v>
      </c>
      <c r="F135" s="86">
        <v>310</v>
      </c>
      <c r="G135" s="86">
        <v>6</v>
      </c>
      <c r="H135" s="86">
        <v>86</v>
      </c>
      <c r="I135" s="86">
        <v>535</v>
      </c>
      <c r="J135" s="86">
        <v>191</v>
      </c>
      <c r="K135" s="86">
        <v>600</v>
      </c>
      <c r="L135" s="86">
        <v>402</v>
      </c>
      <c r="M135" s="86">
        <v>762</v>
      </c>
      <c r="N135" s="86">
        <v>270</v>
      </c>
      <c r="O135" s="86">
        <v>145</v>
      </c>
      <c r="P135" s="86">
        <v>11</v>
      </c>
      <c r="Q135" s="86">
        <v>35</v>
      </c>
      <c r="R135" s="86" t="s">
        <v>131</v>
      </c>
      <c r="S135" s="86">
        <v>1942</v>
      </c>
      <c r="T135" s="86" t="s">
        <v>131</v>
      </c>
      <c r="U135" s="86">
        <v>13</v>
      </c>
      <c r="V135" s="86" t="s">
        <v>131</v>
      </c>
      <c r="W135" s="86" t="s">
        <v>131</v>
      </c>
      <c r="X135" s="86">
        <v>0</v>
      </c>
      <c r="Y135" s="86">
        <v>10</v>
      </c>
      <c r="Z135" s="86">
        <v>161</v>
      </c>
      <c r="AA135" s="86">
        <v>287</v>
      </c>
    </row>
    <row r="136" spans="1:27" x14ac:dyDescent="0.45">
      <c r="A136" s="75" t="s">
        <v>4024</v>
      </c>
      <c r="B136" s="86">
        <v>0</v>
      </c>
      <c r="C136" s="86" t="s">
        <v>131</v>
      </c>
      <c r="D136" s="86">
        <v>1810</v>
      </c>
      <c r="E136" s="86">
        <v>15</v>
      </c>
      <c r="F136" s="86">
        <v>315</v>
      </c>
      <c r="G136" s="86" t="s">
        <v>131</v>
      </c>
      <c r="H136" s="86">
        <v>101</v>
      </c>
      <c r="I136" s="86">
        <v>453</v>
      </c>
      <c r="J136" s="86">
        <v>207</v>
      </c>
      <c r="K136" s="86">
        <v>779</v>
      </c>
      <c r="L136" s="86">
        <v>562</v>
      </c>
      <c r="M136" s="86">
        <v>812</v>
      </c>
      <c r="N136" s="86">
        <v>236</v>
      </c>
      <c r="O136" s="86">
        <v>193</v>
      </c>
      <c r="P136" s="86">
        <v>34</v>
      </c>
      <c r="Q136" s="86">
        <v>51</v>
      </c>
      <c r="R136" s="86" t="s">
        <v>131</v>
      </c>
      <c r="S136" s="86">
        <v>2396</v>
      </c>
      <c r="T136" s="86" t="s">
        <v>131</v>
      </c>
      <c r="U136" s="86">
        <v>12</v>
      </c>
      <c r="V136" s="86">
        <v>5</v>
      </c>
      <c r="W136" s="86">
        <v>0</v>
      </c>
      <c r="X136" s="86" t="s">
        <v>131</v>
      </c>
      <c r="Y136" s="86">
        <v>11</v>
      </c>
      <c r="Z136" s="86">
        <v>123</v>
      </c>
      <c r="AA136" s="86">
        <v>532</v>
      </c>
    </row>
    <row r="137" spans="1:27" x14ac:dyDescent="0.45">
      <c r="A137" s="75" t="s">
        <v>3883</v>
      </c>
      <c r="B137" s="86" t="s">
        <v>131</v>
      </c>
      <c r="C137" s="86">
        <v>0</v>
      </c>
      <c r="D137" s="86">
        <v>1439</v>
      </c>
      <c r="E137" s="86">
        <v>14</v>
      </c>
      <c r="F137" s="86">
        <v>284</v>
      </c>
      <c r="G137" s="86">
        <v>5</v>
      </c>
      <c r="H137" s="86">
        <v>76</v>
      </c>
      <c r="I137" s="86">
        <v>542</v>
      </c>
      <c r="J137" s="86">
        <v>183</v>
      </c>
      <c r="K137" s="86">
        <v>477</v>
      </c>
      <c r="L137" s="86">
        <v>347</v>
      </c>
      <c r="M137" s="86">
        <v>578</v>
      </c>
      <c r="N137" s="86">
        <v>183</v>
      </c>
      <c r="O137" s="86">
        <v>127</v>
      </c>
      <c r="P137" s="86">
        <v>13</v>
      </c>
      <c r="Q137" s="86">
        <v>23</v>
      </c>
      <c r="R137" s="86">
        <v>0</v>
      </c>
      <c r="S137" s="86">
        <v>1910</v>
      </c>
      <c r="T137" s="86" t="s">
        <v>131</v>
      </c>
      <c r="U137" s="86" t="s">
        <v>131</v>
      </c>
      <c r="V137" s="86" t="s">
        <v>131</v>
      </c>
      <c r="W137" s="86" t="s">
        <v>131</v>
      </c>
      <c r="X137" s="86">
        <v>0</v>
      </c>
      <c r="Y137" s="86">
        <v>8</v>
      </c>
      <c r="Z137" s="86">
        <v>92</v>
      </c>
      <c r="AA137" s="86">
        <v>285</v>
      </c>
    </row>
    <row r="138" spans="1:27" x14ac:dyDescent="0.45">
      <c r="A138" s="75" t="s">
        <v>2970</v>
      </c>
      <c r="B138" s="86">
        <v>5</v>
      </c>
      <c r="C138" s="86" t="s">
        <v>131</v>
      </c>
      <c r="D138" s="86">
        <v>1176</v>
      </c>
      <c r="E138" s="86">
        <v>26</v>
      </c>
      <c r="F138" s="86">
        <v>595</v>
      </c>
      <c r="G138" s="86">
        <v>29</v>
      </c>
      <c r="H138" s="86">
        <v>177</v>
      </c>
      <c r="I138" s="86">
        <v>161</v>
      </c>
      <c r="J138" s="86">
        <v>325</v>
      </c>
      <c r="K138" s="86">
        <v>1863</v>
      </c>
      <c r="L138" s="86">
        <v>1471</v>
      </c>
      <c r="M138" s="86">
        <v>1299</v>
      </c>
      <c r="N138" s="86">
        <v>262</v>
      </c>
      <c r="O138" s="86">
        <v>361</v>
      </c>
      <c r="P138" s="86">
        <v>49</v>
      </c>
      <c r="Q138" s="86">
        <v>303</v>
      </c>
      <c r="R138" s="86">
        <v>0</v>
      </c>
      <c r="S138" s="86">
        <v>2294</v>
      </c>
      <c r="T138" s="86" t="s">
        <v>131</v>
      </c>
      <c r="U138" s="86" t="s">
        <v>131</v>
      </c>
      <c r="V138" s="86" t="s">
        <v>131</v>
      </c>
      <c r="W138" s="86" t="s">
        <v>131</v>
      </c>
      <c r="X138" s="86" t="s">
        <v>131</v>
      </c>
      <c r="Y138" s="86">
        <v>27</v>
      </c>
      <c r="Z138" s="86">
        <v>144</v>
      </c>
      <c r="AA138" s="86">
        <v>868</v>
      </c>
    </row>
    <row r="139" spans="1:27" x14ac:dyDescent="0.45">
      <c r="A139" s="75" t="s">
        <v>611</v>
      </c>
      <c r="B139" s="86" t="s">
        <v>131</v>
      </c>
      <c r="C139" s="86">
        <v>0</v>
      </c>
      <c r="D139" s="86">
        <v>1281</v>
      </c>
      <c r="E139" s="86">
        <v>15</v>
      </c>
      <c r="F139" s="86">
        <v>500</v>
      </c>
      <c r="G139" s="86">
        <v>6</v>
      </c>
      <c r="H139" s="86">
        <v>281</v>
      </c>
      <c r="I139" s="86">
        <v>21</v>
      </c>
      <c r="J139" s="86">
        <v>739</v>
      </c>
      <c r="K139" s="86">
        <v>1216</v>
      </c>
      <c r="L139" s="86">
        <v>1029</v>
      </c>
      <c r="M139" s="86">
        <v>1195</v>
      </c>
      <c r="N139" s="86">
        <v>201</v>
      </c>
      <c r="O139" s="86">
        <v>608</v>
      </c>
      <c r="P139" s="86">
        <v>110</v>
      </c>
      <c r="Q139" s="86">
        <v>190</v>
      </c>
      <c r="R139" s="86">
        <v>0</v>
      </c>
      <c r="S139" s="86">
        <v>2924</v>
      </c>
      <c r="T139" s="86" t="s">
        <v>131</v>
      </c>
      <c r="U139" s="86">
        <v>27</v>
      </c>
      <c r="V139" s="86">
        <v>9</v>
      </c>
      <c r="W139" s="86" t="s">
        <v>131</v>
      </c>
      <c r="X139" s="86" t="s">
        <v>131</v>
      </c>
      <c r="Y139" s="86">
        <v>57</v>
      </c>
      <c r="Z139" s="86">
        <v>155</v>
      </c>
      <c r="AA139" s="86">
        <v>941</v>
      </c>
    </row>
    <row r="140" spans="1:27" x14ac:dyDescent="0.45">
      <c r="A140" s="75" t="s">
        <v>3620</v>
      </c>
      <c r="B140" s="86" t="s">
        <v>131</v>
      </c>
      <c r="C140" s="86" t="s">
        <v>131</v>
      </c>
      <c r="D140" s="86">
        <v>2255</v>
      </c>
      <c r="E140" s="86">
        <v>24</v>
      </c>
      <c r="F140" s="86">
        <v>312</v>
      </c>
      <c r="G140" s="86">
        <v>7</v>
      </c>
      <c r="H140" s="86">
        <v>108</v>
      </c>
      <c r="I140" s="86">
        <v>457</v>
      </c>
      <c r="J140" s="86">
        <v>334</v>
      </c>
      <c r="K140" s="86">
        <v>672</v>
      </c>
      <c r="L140" s="86">
        <v>538</v>
      </c>
      <c r="M140" s="86">
        <v>619</v>
      </c>
      <c r="N140" s="86">
        <v>187</v>
      </c>
      <c r="O140" s="86">
        <v>287</v>
      </c>
      <c r="P140" s="86">
        <v>13</v>
      </c>
      <c r="Q140" s="86">
        <v>111</v>
      </c>
      <c r="R140" s="86">
        <v>0</v>
      </c>
      <c r="S140" s="86">
        <v>3111</v>
      </c>
      <c r="T140" s="86" t="s">
        <v>131</v>
      </c>
      <c r="U140" s="86">
        <v>0</v>
      </c>
      <c r="V140" s="86" t="s">
        <v>131</v>
      </c>
      <c r="W140" s="86" t="s">
        <v>131</v>
      </c>
      <c r="X140" s="86" t="s">
        <v>131</v>
      </c>
      <c r="Y140" s="86">
        <v>18</v>
      </c>
      <c r="Z140" s="86">
        <v>45</v>
      </c>
      <c r="AA140" s="86">
        <v>701</v>
      </c>
    </row>
    <row r="141" spans="1:27" x14ac:dyDescent="0.45">
      <c r="A141" s="75" t="s">
        <v>3135</v>
      </c>
      <c r="B141" s="86" t="s">
        <v>131</v>
      </c>
      <c r="C141" s="86" t="s">
        <v>131</v>
      </c>
      <c r="D141" s="86">
        <v>2488</v>
      </c>
      <c r="E141" s="86">
        <v>25</v>
      </c>
      <c r="F141" s="86">
        <v>573</v>
      </c>
      <c r="G141" s="86">
        <v>14</v>
      </c>
      <c r="H141" s="86">
        <v>234</v>
      </c>
      <c r="I141" s="86">
        <v>280</v>
      </c>
      <c r="J141" s="86">
        <v>622</v>
      </c>
      <c r="K141" s="86">
        <v>1335</v>
      </c>
      <c r="L141" s="86">
        <v>1053</v>
      </c>
      <c r="M141" s="86">
        <v>1154</v>
      </c>
      <c r="N141" s="86">
        <v>291</v>
      </c>
      <c r="O141" s="86">
        <v>513</v>
      </c>
      <c r="P141" s="86">
        <v>43</v>
      </c>
      <c r="Q141" s="86">
        <v>252</v>
      </c>
      <c r="R141" s="86" t="s">
        <v>131</v>
      </c>
      <c r="S141" s="86">
        <v>4029</v>
      </c>
      <c r="T141" s="86">
        <v>9</v>
      </c>
      <c r="U141" s="86" t="s">
        <v>131</v>
      </c>
      <c r="V141" s="86" t="s">
        <v>131</v>
      </c>
      <c r="W141" s="86" t="s">
        <v>131</v>
      </c>
      <c r="X141" s="86">
        <v>0</v>
      </c>
      <c r="Y141" s="86">
        <v>63</v>
      </c>
      <c r="Z141" s="86">
        <v>108</v>
      </c>
      <c r="AA141" s="86">
        <v>1055</v>
      </c>
    </row>
    <row r="142" spans="1:27" x14ac:dyDescent="0.45">
      <c r="A142" s="75" t="s">
        <v>3884</v>
      </c>
      <c r="B142" s="86" t="s">
        <v>131</v>
      </c>
      <c r="C142" s="86">
        <v>5</v>
      </c>
      <c r="D142" s="86">
        <v>1860</v>
      </c>
      <c r="E142" s="86">
        <v>24</v>
      </c>
      <c r="F142" s="86">
        <v>356</v>
      </c>
      <c r="G142" s="86">
        <v>5</v>
      </c>
      <c r="H142" s="86">
        <v>135</v>
      </c>
      <c r="I142" s="86">
        <v>403</v>
      </c>
      <c r="J142" s="86">
        <v>567</v>
      </c>
      <c r="K142" s="86">
        <v>765</v>
      </c>
      <c r="L142" s="86">
        <v>605</v>
      </c>
      <c r="M142" s="86">
        <v>934</v>
      </c>
      <c r="N142" s="86">
        <v>235</v>
      </c>
      <c r="O142" s="86">
        <v>402</v>
      </c>
      <c r="P142" s="86">
        <v>32</v>
      </c>
      <c r="Q142" s="86">
        <v>161</v>
      </c>
      <c r="R142" s="86">
        <v>0</v>
      </c>
      <c r="S142" s="86">
        <v>3118</v>
      </c>
      <c r="T142" s="86" t="s">
        <v>131</v>
      </c>
      <c r="U142" s="86">
        <v>0</v>
      </c>
      <c r="V142" s="86" t="s">
        <v>131</v>
      </c>
      <c r="W142" s="86" t="s">
        <v>131</v>
      </c>
      <c r="X142" s="86" t="s">
        <v>131</v>
      </c>
      <c r="Y142" s="86">
        <v>56</v>
      </c>
      <c r="Z142" s="86">
        <v>208</v>
      </c>
      <c r="AA142" s="86">
        <v>1062</v>
      </c>
    </row>
    <row r="143" spans="1:27" x14ac:dyDescent="0.45">
      <c r="A143" s="75" t="s">
        <v>145</v>
      </c>
      <c r="B143" s="86">
        <v>0</v>
      </c>
      <c r="C143" s="86">
        <v>0</v>
      </c>
      <c r="D143" s="86">
        <v>183</v>
      </c>
      <c r="E143" s="86">
        <v>16</v>
      </c>
      <c r="F143" s="86">
        <v>21</v>
      </c>
      <c r="G143" s="86">
        <v>0</v>
      </c>
      <c r="H143" s="86" t="s">
        <v>131</v>
      </c>
      <c r="I143" s="86">
        <v>111</v>
      </c>
      <c r="J143" s="86">
        <v>37</v>
      </c>
      <c r="K143" s="86">
        <v>31</v>
      </c>
      <c r="L143" s="86">
        <v>31</v>
      </c>
      <c r="M143" s="86">
        <v>129</v>
      </c>
      <c r="N143" s="86">
        <v>47</v>
      </c>
      <c r="O143" s="86">
        <v>35</v>
      </c>
      <c r="P143" s="86">
        <v>0</v>
      </c>
      <c r="Q143" s="86" t="s">
        <v>131</v>
      </c>
      <c r="R143" s="86">
        <v>0</v>
      </c>
      <c r="S143" s="86">
        <v>253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40</v>
      </c>
      <c r="AA143" s="86">
        <v>113</v>
      </c>
    </row>
    <row r="144" spans="1:27" x14ac:dyDescent="0.45">
      <c r="A144" s="75" t="s">
        <v>2262</v>
      </c>
      <c r="B144" s="86" t="s">
        <v>131</v>
      </c>
      <c r="C144" s="86">
        <v>25</v>
      </c>
      <c r="D144" s="86">
        <v>2355</v>
      </c>
      <c r="E144" s="86">
        <v>10</v>
      </c>
      <c r="F144" s="86">
        <v>518</v>
      </c>
      <c r="G144" s="86">
        <v>8</v>
      </c>
      <c r="H144" s="86">
        <v>201</v>
      </c>
      <c r="I144" s="86">
        <v>313</v>
      </c>
      <c r="J144" s="86">
        <v>675</v>
      </c>
      <c r="K144" s="86">
        <v>989</v>
      </c>
      <c r="L144" s="86">
        <v>794</v>
      </c>
      <c r="M144" s="86">
        <v>938</v>
      </c>
      <c r="N144" s="86">
        <v>207</v>
      </c>
      <c r="O144" s="86">
        <v>519</v>
      </c>
      <c r="P144" s="86">
        <v>32</v>
      </c>
      <c r="Q144" s="86">
        <v>227</v>
      </c>
      <c r="R144" s="86" t="s">
        <v>131</v>
      </c>
      <c r="S144" s="86">
        <v>3884</v>
      </c>
      <c r="T144" s="86" t="s">
        <v>131</v>
      </c>
      <c r="U144" s="86" t="s">
        <v>131</v>
      </c>
      <c r="V144" s="86" t="s">
        <v>131</v>
      </c>
      <c r="W144" s="86" t="s">
        <v>131</v>
      </c>
      <c r="X144" s="86" t="s">
        <v>131</v>
      </c>
      <c r="Y144" s="86">
        <v>64</v>
      </c>
      <c r="Z144" s="86">
        <v>35</v>
      </c>
      <c r="AA144" s="86">
        <v>1001</v>
      </c>
    </row>
    <row r="145" spans="1:27" x14ac:dyDescent="0.45">
      <c r="A145" s="75" t="s">
        <v>3885</v>
      </c>
      <c r="B145" s="86">
        <v>0</v>
      </c>
      <c r="C145" s="86">
        <v>0</v>
      </c>
      <c r="D145" s="86">
        <v>1186</v>
      </c>
      <c r="E145" s="86">
        <v>11</v>
      </c>
      <c r="F145" s="86">
        <v>238</v>
      </c>
      <c r="G145" s="86">
        <v>5</v>
      </c>
      <c r="H145" s="86">
        <v>54</v>
      </c>
      <c r="I145" s="86">
        <v>254</v>
      </c>
      <c r="J145" s="86">
        <v>237</v>
      </c>
      <c r="K145" s="86">
        <v>468</v>
      </c>
      <c r="L145" s="86">
        <v>361</v>
      </c>
      <c r="M145" s="86">
        <v>541</v>
      </c>
      <c r="N145" s="86">
        <v>148</v>
      </c>
      <c r="O145" s="86">
        <v>186</v>
      </c>
      <c r="P145" s="86">
        <v>9</v>
      </c>
      <c r="Q145" s="86">
        <v>57</v>
      </c>
      <c r="R145" s="86">
        <v>0</v>
      </c>
      <c r="S145" s="86">
        <v>1719</v>
      </c>
      <c r="T145" s="86">
        <v>6</v>
      </c>
      <c r="U145" s="86" t="s">
        <v>131</v>
      </c>
      <c r="V145" s="86" t="s">
        <v>131</v>
      </c>
      <c r="W145" s="86" t="s">
        <v>131</v>
      </c>
      <c r="X145" s="86" t="s">
        <v>131</v>
      </c>
      <c r="Y145" s="86">
        <v>13</v>
      </c>
      <c r="Z145" s="86">
        <v>79</v>
      </c>
      <c r="AA145" s="86">
        <v>368</v>
      </c>
    </row>
    <row r="146" spans="1:27" x14ac:dyDescent="0.45">
      <c r="A146" s="75" t="s">
        <v>631</v>
      </c>
      <c r="B146" s="86" t="s">
        <v>131</v>
      </c>
      <c r="C146" s="86">
        <v>0</v>
      </c>
      <c r="D146" s="86">
        <v>797</v>
      </c>
      <c r="E146" s="86">
        <v>19</v>
      </c>
      <c r="F146" s="86">
        <v>142</v>
      </c>
      <c r="G146" s="86" t="s">
        <v>131</v>
      </c>
      <c r="H146" s="86">
        <v>35</v>
      </c>
      <c r="I146" s="86">
        <v>251</v>
      </c>
      <c r="J146" s="86">
        <v>194</v>
      </c>
      <c r="K146" s="86">
        <v>267</v>
      </c>
      <c r="L146" s="86">
        <v>203</v>
      </c>
      <c r="M146" s="86">
        <v>365</v>
      </c>
      <c r="N146" s="86">
        <v>100</v>
      </c>
      <c r="O146" s="86">
        <v>127</v>
      </c>
      <c r="P146" s="86">
        <v>16</v>
      </c>
      <c r="Q146" s="86">
        <v>20</v>
      </c>
      <c r="R146" s="86">
        <v>0</v>
      </c>
      <c r="S146" s="86">
        <v>1168</v>
      </c>
      <c r="T146" s="86" t="s">
        <v>131</v>
      </c>
      <c r="U146" s="86" t="s">
        <v>131</v>
      </c>
      <c r="V146" s="86" t="s">
        <v>131</v>
      </c>
      <c r="W146" s="86">
        <v>0</v>
      </c>
      <c r="X146" s="86">
        <v>0</v>
      </c>
      <c r="Y146" s="86" t="s">
        <v>131</v>
      </c>
      <c r="Z146" s="86">
        <v>68</v>
      </c>
      <c r="AA146" s="86">
        <v>392</v>
      </c>
    </row>
    <row r="147" spans="1:27" x14ac:dyDescent="0.45">
      <c r="A147" s="75" t="s">
        <v>387</v>
      </c>
      <c r="B147" s="86" t="s">
        <v>131</v>
      </c>
      <c r="C147" s="86" t="s">
        <v>131</v>
      </c>
      <c r="D147" s="86">
        <v>1569</v>
      </c>
      <c r="E147" s="86">
        <v>33</v>
      </c>
      <c r="F147" s="86">
        <v>397</v>
      </c>
      <c r="G147" s="86">
        <v>12</v>
      </c>
      <c r="H147" s="86">
        <v>83</v>
      </c>
      <c r="I147" s="86">
        <v>611</v>
      </c>
      <c r="J147" s="86">
        <v>306</v>
      </c>
      <c r="K147" s="86">
        <v>650</v>
      </c>
      <c r="L147" s="86">
        <v>492</v>
      </c>
      <c r="M147" s="86">
        <v>920</v>
      </c>
      <c r="N147" s="86">
        <v>306</v>
      </c>
      <c r="O147" s="86">
        <v>232</v>
      </c>
      <c r="P147" s="86">
        <v>12</v>
      </c>
      <c r="Q147" s="86">
        <v>57</v>
      </c>
      <c r="R147" s="86">
        <v>0</v>
      </c>
      <c r="S147" s="86">
        <v>2277</v>
      </c>
      <c r="T147" s="86">
        <v>5</v>
      </c>
      <c r="U147" s="86" t="s">
        <v>131</v>
      </c>
      <c r="V147" s="86" t="s">
        <v>131</v>
      </c>
      <c r="W147" s="86">
        <v>0</v>
      </c>
      <c r="X147" s="86" t="s">
        <v>131</v>
      </c>
      <c r="Y147" s="86">
        <v>20</v>
      </c>
      <c r="Z147" s="86">
        <v>136</v>
      </c>
      <c r="AA147" s="86">
        <v>404</v>
      </c>
    </row>
    <row r="148" spans="1:27" x14ac:dyDescent="0.45">
      <c r="A148" s="75" t="s">
        <v>629</v>
      </c>
      <c r="B148" s="86" t="s">
        <v>131</v>
      </c>
      <c r="C148" s="86" t="s">
        <v>131</v>
      </c>
      <c r="D148" s="86">
        <v>633</v>
      </c>
      <c r="E148" s="86">
        <v>42</v>
      </c>
      <c r="F148" s="86">
        <v>122</v>
      </c>
      <c r="G148" s="86" t="s">
        <v>131</v>
      </c>
      <c r="H148" s="86">
        <v>32</v>
      </c>
      <c r="I148" s="86">
        <v>185</v>
      </c>
      <c r="J148" s="86">
        <v>236</v>
      </c>
      <c r="K148" s="86">
        <v>334</v>
      </c>
      <c r="L148" s="86">
        <v>310</v>
      </c>
      <c r="M148" s="86">
        <v>523</v>
      </c>
      <c r="N148" s="86">
        <v>134</v>
      </c>
      <c r="O148" s="86">
        <v>230</v>
      </c>
      <c r="P148" s="86">
        <v>7</v>
      </c>
      <c r="Q148" s="86">
        <v>66</v>
      </c>
      <c r="R148" s="86" t="s">
        <v>131</v>
      </c>
      <c r="S148" s="86">
        <v>1119</v>
      </c>
      <c r="T148" s="86">
        <v>5</v>
      </c>
      <c r="U148" s="86" t="s">
        <v>131</v>
      </c>
      <c r="V148" s="86" t="s">
        <v>131</v>
      </c>
      <c r="W148" s="86">
        <v>0</v>
      </c>
      <c r="X148" s="86">
        <v>0</v>
      </c>
      <c r="Y148" s="86">
        <v>9</v>
      </c>
      <c r="Z148" s="86">
        <v>101</v>
      </c>
      <c r="AA148" s="86">
        <v>594</v>
      </c>
    </row>
    <row r="149" spans="1:27" x14ac:dyDescent="0.45">
      <c r="A149" s="75" t="s">
        <v>3886</v>
      </c>
      <c r="B149" s="86">
        <v>0</v>
      </c>
      <c r="C149" s="86" t="s">
        <v>131</v>
      </c>
      <c r="D149" s="86">
        <v>1414</v>
      </c>
      <c r="E149" s="86">
        <v>19</v>
      </c>
      <c r="F149" s="86">
        <v>385</v>
      </c>
      <c r="G149" s="86">
        <v>8</v>
      </c>
      <c r="H149" s="86">
        <v>107</v>
      </c>
      <c r="I149" s="86">
        <v>236</v>
      </c>
      <c r="J149" s="86">
        <v>355</v>
      </c>
      <c r="K149" s="86">
        <v>902</v>
      </c>
      <c r="L149" s="86">
        <v>657</v>
      </c>
      <c r="M149" s="86">
        <v>832</v>
      </c>
      <c r="N149" s="86">
        <v>229</v>
      </c>
      <c r="O149" s="86">
        <v>284</v>
      </c>
      <c r="P149" s="86">
        <v>21</v>
      </c>
      <c r="Q149" s="86">
        <v>103</v>
      </c>
      <c r="R149" s="86" t="s">
        <v>131</v>
      </c>
      <c r="S149" s="86">
        <v>2248</v>
      </c>
      <c r="T149" s="86" t="s">
        <v>131</v>
      </c>
      <c r="U149" s="86">
        <v>0</v>
      </c>
      <c r="V149" s="86" t="s">
        <v>131</v>
      </c>
      <c r="W149" s="86" t="s">
        <v>131</v>
      </c>
      <c r="X149" s="86" t="s">
        <v>131</v>
      </c>
      <c r="Y149" s="86">
        <v>19</v>
      </c>
      <c r="Z149" s="86">
        <v>95</v>
      </c>
      <c r="AA149" s="86">
        <v>366</v>
      </c>
    </row>
    <row r="150" spans="1:27" x14ac:dyDescent="0.45">
      <c r="A150" s="75" t="s">
        <v>4043</v>
      </c>
      <c r="B150" s="86">
        <v>0</v>
      </c>
      <c r="C150" s="86">
        <v>0</v>
      </c>
      <c r="D150" s="86">
        <v>1197</v>
      </c>
      <c r="E150" s="86">
        <v>20</v>
      </c>
      <c r="F150" s="86">
        <v>425</v>
      </c>
      <c r="G150" s="86" t="s">
        <v>131</v>
      </c>
      <c r="H150" s="86">
        <v>185</v>
      </c>
      <c r="I150" s="86">
        <v>81</v>
      </c>
      <c r="J150" s="86">
        <v>404</v>
      </c>
      <c r="K150" s="86">
        <v>837</v>
      </c>
      <c r="L150" s="86">
        <v>633</v>
      </c>
      <c r="M150" s="86">
        <v>904</v>
      </c>
      <c r="N150" s="86">
        <v>227</v>
      </c>
      <c r="O150" s="86">
        <v>401</v>
      </c>
      <c r="P150" s="86">
        <v>45</v>
      </c>
      <c r="Q150" s="86">
        <v>91</v>
      </c>
      <c r="R150" s="86" t="s">
        <v>131</v>
      </c>
      <c r="S150" s="86">
        <v>2164</v>
      </c>
      <c r="T150" s="86" t="s">
        <v>131</v>
      </c>
      <c r="U150" s="86">
        <v>7</v>
      </c>
      <c r="V150" s="86">
        <v>12</v>
      </c>
      <c r="W150" s="86" t="s">
        <v>131</v>
      </c>
      <c r="X150" s="86" t="s">
        <v>131</v>
      </c>
      <c r="Y150" s="86">
        <v>25</v>
      </c>
      <c r="Z150" s="86">
        <v>143</v>
      </c>
      <c r="AA150" s="86">
        <v>461</v>
      </c>
    </row>
    <row r="151" spans="1:27" x14ac:dyDescent="0.45">
      <c r="A151" s="75" t="s">
        <v>4044</v>
      </c>
      <c r="B151" s="86">
        <v>0</v>
      </c>
      <c r="C151" s="86">
        <v>0</v>
      </c>
      <c r="D151" s="86">
        <v>1424</v>
      </c>
      <c r="E151" s="86">
        <v>16</v>
      </c>
      <c r="F151" s="86">
        <v>465</v>
      </c>
      <c r="G151" s="86" t="s">
        <v>131</v>
      </c>
      <c r="H151" s="86">
        <v>219</v>
      </c>
      <c r="I151" s="86">
        <v>122</v>
      </c>
      <c r="J151" s="86">
        <v>441</v>
      </c>
      <c r="K151" s="86">
        <v>923</v>
      </c>
      <c r="L151" s="86">
        <v>708</v>
      </c>
      <c r="M151" s="86">
        <v>925</v>
      </c>
      <c r="N151" s="86">
        <v>238</v>
      </c>
      <c r="O151" s="86">
        <v>357</v>
      </c>
      <c r="P151" s="86">
        <v>59</v>
      </c>
      <c r="Q151" s="86">
        <v>100</v>
      </c>
      <c r="R151" s="86" t="s">
        <v>131</v>
      </c>
      <c r="S151" s="86">
        <v>2438</v>
      </c>
      <c r="T151" s="86" t="s">
        <v>131</v>
      </c>
      <c r="U151" s="86">
        <v>11</v>
      </c>
      <c r="V151" s="86">
        <v>7</v>
      </c>
      <c r="W151" s="86" t="s">
        <v>131</v>
      </c>
      <c r="X151" s="86" t="s">
        <v>131</v>
      </c>
      <c r="Y151" s="86">
        <v>21</v>
      </c>
      <c r="Z151" s="86">
        <v>183</v>
      </c>
      <c r="AA151" s="86">
        <v>533</v>
      </c>
    </row>
    <row r="152" spans="1:27" x14ac:dyDescent="0.45">
      <c r="A152" s="75" t="s">
        <v>4029</v>
      </c>
      <c r="B152" s="86" t="s">
        <v>131</v>
      </c>
      <c r="C152" s="86">
        <v>6</v>
      </c>
      <c r="D152" s="86">
        <v>1192</v>
      </c>
      <c r="E152" s="86">
        <v>23</v>
      </c>
      <c r="F152" s="86">
        <v>561</v>
      </c>
      <c r="G152" s="86">
        <v>11</v>
      </c>
      <c r="H152" s="86">
        <v>281</v>
      </c>
      <c r="I152" s="86">
        <v>86</v>
      </c>
      <c r="J152" s="86">
        <v>500</v>
      </c>
      <c r="K152" s="86">
        <v>1039</v>
      </c>
      <c r="L152" s="86">
        <v>819</v>
      </c>
      <c r="M152" s="86">
        <v>1000</v>
      </c>
      <c r="N152" s="86">
        <v>205</v>
      </c>
      <c r="O152" s="86">
        <v>401</v>
      </c>
      <c r="P152" s="86">
        <v>77</v>
      </c>
      <c r="Q152" s="86">
        <v>119</v>
      </c>
      <c r="R152" s="86" t="s">
        <v>131</v>
      </c>
      <c r="S152" s="86">
        <v>2399</v>
      </c>
      <c r="T152" s="86" t="s">
        <v>131</v>
      </c>
      <c r="U152" s="86">
        <v>13</v>
      </c>
      <c r="V152" s="86" t="s">
        <v>131</v>
      </c>
      <c r="W152" s="86" t="s">
        <v>131</v>
      </c>
      <c r="X152" s="86" t="s">
        <v>131</v>
      </c>
      <c r="Y152" s="86">
        <v>48</v>
      </c>
      <c r="Z152" s="86">
        <v>156</v>
      </c>
      <c r="AA152" s="86">
        <v>630</v>
      </c>
    </row>
    <row r="153" spans="1:27" x14ac:dyDescent="0.45">
      <c r="A153" s="75" t="s">
        <v>4030</v>
      </c>
      <c r="B153" s="86" t="s">
        <v>131</v>
      </c>
      <c r="C153" s="86" t="s">
        <v>131</v>
      </c>
      <c r="D153" s="86">
        <v>946</v>
      </c>
      <c r="E153" s="86">
        <v>21</v>
      </c>
      <c r="F153" s="86">
        <v>409</v>
      </c>
      <c r="G153" s="86" t="s">
        <v>131</v>
      </c>
      <c r="H153" s="86">
        <v>204</v>
      </c>
      <c r="I153" s="86">
        <v>61</v>
      </c>
      <c r="J153" s="86">
        <v>391</v>
      </c>
      <c r="K153" s="86">
        <v>709</v>
      </c>
      <c r="L153" s="86">
        <v>589</v>
      </c>
      <c r="M153" s="86">
        <v>712</v>
      </c>
      <c r="N153" s="86">
        <v>131</v>
      </c>
      <c r="O153" s="86">
        <v>350</v>
      </c>
      <c r="P153" s="86">
        <v>41</v>
      </c>
      <c r="Q153" s="86">
        <v>86</v>
      </c>
      <c r="R153" s="86">
        <v>0</v>
      </c>
      <c r="S153" s="86">
        <v>1863</v>
      </c>
      <c r="T153" s="86" t="s">
        <v>131</v>
      </c>
      <c r="U153" s="86">
        <v>13</v>
      </c>
      <c r="V153" s="86" t="s">
        <v>131</v>
      </c>
      <c r="W153" s="86" t="s">
        <v>131</v>
      </c>
      <c r="X153" s="86" t="s">
        <v>131</v>
      </c>
      <c r="Y153" s="86">
        <v>21</v>
      </c>
      <c r="Z153" s="86">
        <v>83</v>
      </c>
      <c r="AA153" s="86">
        <v>535</v>
      </c>
    </row>
    <row r="154" spans="1:27" x14ac:dyDescent="0.45">
      <c r="A154" s="75" t="s">
        <v>4031</v>
      </c>
      <c r="B154" s="86" t="s">
        <v>131</v>
      </c>
      <c r="C154" s="86" t="s">
        <v>131</v>
      </c>
      <c r="D154" s="86">
        <v>392</v>
      </c>
      <c r="E154" s="86">
        <v>18</v>
      </c>
      <c r="F154" s="86">
        <v>352</v>
      </c>
      <c r="G154" s="86" t="s">
        <v>131</v>
      </c>
      <c r="H154" s="86">
        <v>183</v>
      </c>
      <c r="I154" s="86">
        <v>21</v>
      </c>
      <c r="J154" s="86">
        <v>261</v>
      </c>
      <c r="K154" s="86">
        <v>1109</v>
      </c>
      <c r="L154" s="86">
        <v>867</v>
      </c>
      <c r="M154" s="86">
        <v>888</v>
      </c>
      <c r="N154" s="86">
        <v>157</v>
      </c>
      <c r="O154" s="86">
        <v>271</v>
      </c>
      <c r="P154" s="86">
        <v>93</v>
      </c>
      <c r="Q154" s="86">
        <v>111</v>
      </c>
      <c r="R154" s="86" t="s">
        <v>131</v>
      </c>
      <c r="S154" s="86">
        <v>1147</v>
      </c>
      <c r="T154" s="86" t="s">
        <v>131</v>
      </c>
      <c r="U154" s="86">
        <v>13</v>
      </c>
      <c r="V154" s="86" t="s">
        <v>131</v>
      </c>
      <c r="W154" s="86" t="s">
        <v>131</v>
      </c>
      <c r="X154" s="86" t="s">
        <v>131</v>
      </c>
      <c r="Y154" s="86">
        <v>38</v>
      </c>
      <c r="Z154" s="86">
        <v>125</v>
      </c>
      <c r="AA154" s="86">
        <v>529</v>
      </c>
    </row>
    <row r="155" spans="1:27" x14ac:dyDescent="0.45">
      <c r="A155" s="75" t="s">
        <v>3887</v>
      </c>
      <c r="B155" s="86" t="s">
        <v>131</v>
      </c>
      <c r="C155" s="86" t="s">
        <v>131</v>
      </c>
      <c r="D155" s="86">
        <v>1920</v>
      </c>
      <c r="E155" s="86">
        <v>53</v>
      </c>
      <c r="F155" s="86">
        <v>517</v>
      </c>
      <c r="G155" s="86">
        <v>10</v>
      </c>
      <c r="H155" s="86">
        <v>130</v>
      </c>
      <c r="I155" s="86">
        <v>560</v>
      </c>
      <c r="J155" s="86">
        <v>430</v>
      </c>
      <c r="K155" s="86">
        <v>684</v>
      </c>
      <c r="L155" s="86">
        <v>533</v>
      </c>
      <c r="M155" s="86">
        <v>1137</v>
      </c>
      <c r="N155" s="86">
        <v>311</v>
      </c>
      <c r="O155" s="86">
        <v>356</v>
      </c>
      <c r="P155" s="86">
        <v>19</v>
      </c>
      <c r="Q155" s="86">
        <v>69</v>
      </c>
      <c r="R155" s="86">
        <v>0</v>
      </c>
      <c r="S155" s="86">
        <v>2859</v>
      </c>
      <c r="T155" s="86" t="s">
        <v>131</v>
      </c>
      <c r="U155" s="86" t="s">
        <v>131</v>
      </c>
      <c r="V155" s="86">
        <v>5</v>
      </c>
      <c r="W155" s="86" t="s">
        <v>131</v>
      </c>
      <c r="X155" s="86" t="s">
        <v>131</v>
      </c>
      <c r="Y155" s="86">
        <v>21</v>
      </c>
      <c r="Z155" s="86">
        <v>253</v>
      </c>
      <c r="AA155" s="86">
        <v>964</v>
      </c>
    </row>
    <row r="156" spans="1:27" x14ac:dyDescent="0.45">
      <c r="A156" s="75" t="s">
        <v>3888</v>
      </c>
      <c r="B156" s="86">
        <v>0</v>
      </c>
      <c r="C156" s="86">
        <v>0</v>
      </c>
      <c r="D156" s="86" t="s">
        <v>131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 t="s">
        <v>131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</row>
    <row r="157" spans="1:27" x14ac:dyDescent="0.45">
      <c r="A157" s="75" t="s">
        <v>2602</v>
      </c>
      <c r="B157" s="86" t="s">
        <v>131</v>
      </c>
      <c r="C157" s="86" t="s">
        <v>131</v>
      </c>
      <c r="D157" s="86">
        <v>1238</v>
      </c>
      <c r="E157" s="86" t="s">
        <v>131</v>
      </c>
      <c r="F157" s="86">
        <v>206</v>
      </c>
      <c r="G157" s="86" t="s">
        <v>131</v>
      </c>
      <c r="H157" s="86">
        <v>98</v>
      </c>
      <c r="I157" s="86">
        <v>234</v>
      </c>
      <c r="J157" s="86">
        <v>269</v>
      </c>
      <c r="K157" s="86">
        <v>369</v>
      </c>
      <c r="L157" s="86">
        <v>278</v>
      </c>
      <c r="M157" s="86">
        <v>339</v>
      </c>
      <c r="N157" s="86">
        <v>92</v>
      </c>
      <c r="O157" s="86">
        <v>195</v>
      </c>
      <c r="P157" s="86">
        <v>10</v>
      </c>
      <c r="Q157" s="86">
        <v>61</v>
      </c>
      <c r="R157" s="86" t="s">
        <v>131</v>
      </c>
      <c r="S157" s="86">
        <v>1849</v>
      </c>
      <c r="T157" s="86" t="s">
        <v>131</v>
      </c>
      <c r="U157" s="86">
        <v>0</v>
      </c>
      <c r="V157" s="86" t="s">
        <v>131</v>
      </c>
      <c r="W157" s="86" t="s">
        <v>131</v>
      </c>
      <c r="X157" s="86" t="s">
        <v>131</v>
      </c>
      <c r="Y157" s="86">
        <v>14</v>
      </c>
      <c r="Z157" s="86">
        <v>20</v>
      </c>
      <c r="AA157" s="86">
        <v>302</v>
      </c>
    </row>
    <row r="158" spans="1:27" x14ac:dyDescent="0.45">
      <c r="A158" s="75" t="s">
        <v>307</v>
      </c>
      <c r="B158" s="86">
        <v>0</v>
      </c>
      <c r="C158" s="86" t="s">
        <v>131</v>
      </c>
      <c r="D158" s="86">
        <v>1868</v>
      </c>
      <c r="E158" s="86">
        <v>18</v>
      </c>
      <c r="F158" s="86">
        <v>655</v>
      </c>
      <c r="G158" s="86">
        <v>13</v>
      </c>
      <c r="H158" s="86">
        <v>297</v>
      </c>
      <c r="I158" s="86">
        <v>120</v>
      </c>
      <c r="J158" s="86">
        <v>429</v>
      </c>
      <c r="K158" s="86">
        <v>1151</v>
      </c>
      <c r="L158" s="86">
        <v>913</v>
      </c>
      <c r="M158" s="86">
        <v>1208</v>
      </c>
      <c r="N158" s="86">
        <v>225</v>
      </c>
      <c r="O158" s="86">
        <v>415</v>
      </c>
      <c r="P158" s="86">
        <v>126</v>
      </c>
      <c r="Q158" s="86">
        <v>82</v>
      </c>
      <c r="R158" s="86" t="s">
        <v>131</v>
      </c>
      <c r="S158" s="86">
        <v>2997</v>
      </c>
      <c r="T158" s="86" t="s">
        <v>131</v>
      </c>
      <c r="U158" s="86">
        <v>5</v>
      </c>
      <c r="V158" s="86">
        <v>6</v>
      </c>
      <c r="W158" s="86">
        <v>10</v>
      </c>
      <c r="X158" s="86">
        <v>5</v>
      </c>
      <c r="Y158" s="86">
        <v>37</v>
      </c>
      <c r="Z158" s="86">
        <v>171</v>
      </c>
      <c r="AA158" s="86">
        <v>800</v>
      </c>
    </row>
    <row r="159" spans="1:27" x14ac:dyDescent="0.45">
      <c r="A159" s="75" t="s">
        <v>4039</v>
      </c>
      <c r="B159" s="86" t="s">
        <v>131</v>
      </c>
      <c r="C159" s="86">
        <v>0</v>
      </c>
      <c r="D159" s="86">
        <v>1840</v>
      </c>
      <c r="E159" s="86">
        <v>28</v>
      </c>
      <c r="F159" s="86">
        <v>372</v>
      </c>
      <c r="G159" s="86">
        <v>10</v>
      </c>
      <c r="H159" s="86">
        <v>118</v>
      </c>
      <c r="I159" s="86">
        <v>193</v>
      </c>
      <c r="J159" s="86">
        <v>523</v>
      </c>
      <c r="K159" s="86">
        <v>785</v>
      </c>
      <c r="L159" s="86">
        <v>641</v>
      </c>
      <c r="M159" s="86">
        <v>792</v>
      </c>
      <c r="N159" s="86">
        <v>203</v>
      </c>
      <c r="O159" s="86">
        <v>355</v>
      </c>
      <c r="P159" s="86">
        <v>26</v>
      </c>
      <c r="Q159" s="86">
        <v>119</v>
      </c>
      <c r="R159" s="86" t="s">
        <v>131</v>
      </c>
      <c r="S159" s="86">
        <v>2931</v>
      </c>
      <c r="T159" s="86">
        <v>7</v>
      </c>
      <c r="U159" s="86" t="s">
        <v>131</v>
      </c>
      <c r="V159" s="86" t="s">
        <v>131</v>
      </c>
      <c r="W159" s="86" t="s">
        <v>131</v>
      </c>
      <c r="X159" s="86" t="s">
        <v>131</v>
      </c>
      <c r="Y159" s="86">
        <v>34</v>
      </c>
      <c r="Z159" s="86">
        <v>92</v>
      </c>
      <c r="AA159" s="86">
        <v>774</v>
      </c>
    </row>
    <row r="160" spans="1:27" x14ac:dyDescent="0.45">
      <c r="A160" s="75" t="s">
        <v>4040</v>
      </c>
      <c r="B160" s="86">
        <v>0</v>
      </c>
      <c r="C160" s="86" t="s">
        <v>131</v>
      </c>
      <c r="D160" s="86">
        <v>1561</v>
      </c>
      <c r="E160" s="86">
        <v>15</v>
      </c>
      <c r="F160" s="86">
        <v>378</v>
      </c>
      <c r="G160" s="86">
        <v>7</v>
      </c>
      <c r="H160" s="86">
        <v>129</v>
      </c>
      <c r="I160" s="86">
        <v>151</v>
      </c>
      <c r="J160" s="86">
        <v>419</v>
      </c>
      <c r="K160" s="86">
        <v>805</v>
      </c>
      <c r="L160" s="86">
        <v>636</v>
      </c>
      <c r="M160" s="86">
        <v>824</v>
      </c>
      <c r="N160" s="86">
        <v>250</v>
      </c>
      <c r="O160" s="86">
        <v>304</v>
      </c>
      <c r="P160" s="86">
        <v>24</v>
      </c>
      <c r="Q160" s="86">
        <v>100</v>
      </c>
      <c r="R160" s="86" t="s">
        <v>131</v>
      </c>
      <c r="S160" s="86">
        <v>2464</v>
      </c>
      <c r="T160" s="86" t="s">
        <v>131</v>
      </c>
      <c r="U160" s="86" t="s">
        <v>131</v>
      </c>
      <c r="V160" s="86" t="s">
        <v>131</v>
      </c>
      <c r="W160" s="86">
        <v>0</v>
      </c>
      <c r="X160" s="86" t="s">
        <v>131</v>
      </c>
      <c r="Y160" s="86">
        <v>26</v>
      </c>
      <c r="Z160" s="86">
        <v>96</v>
      </c>
      <c r="AA160" s="86">
        <v>434</v>
      </c>
    </row>
    <row r="161" spans="1:27" x14ac:dyDescent="0.45">
      <c r="A161" s="75" t="s">
        <v>322</v>
      </c>
      <c r="B161" s="86" t="s">
        <v>131</v>
      </c>
      <c r="C161" s="86">
        <v>0</v>
      </c>
      <c r="D161" s="86">
        <v>547</v>
      </c>
      <c r="E161" s="86">
        <v>72</v>
      </c>
      <c r="F161" s="86">
        <v>162</v>
      </c>
      <c r="G161" s="86" t="s">
        <v>131</v>
      </c>
      <c r="H161" s="86">
        <v>102</v>
      </c>
      <c r="I161" s="86">
        <v>91</v>
      </c>
      <c r="J161" s="86">
        <v>467</v>
      </c>
      <c r="K161" s="86">
        <v>395</v>
      </c>
      <c r="L161" s="86">
        <v>357</v>
      </c>
      <c r="M161" s="86">
        <v>812</v>
      </c>
      <c r="N161" s="86">
        <v>200</v>
      </c>
      <c r="O161" s="86">
        <v>408</v>
      </c>
      <c r="P161" s="86">
        <v>40</v>
      </c>
      <c r="Q161" s="86">
        <v>107</v>
      </c>
      <c r="R161" s="86">
        <v>0</v>
      </c>
      <c r="S161" s="86">
        <v>1473</v>
      </c>
      <c r="T161" s="86" t="s">
        <v>131</v>
      </c>
      <c r="U161" s="86">
        <v>6</v>
      </c>
      <c r="V161" s="86">
        <v>5</v>
      </c>
      <c r="W161" s="86">
        <v>0</v>
      </c>
      <c r="X161" s="86">
        <v>0</v>
      </c>
      <c r="Y161" s="86">
        <v>13</v>
      </c>
      <c r="Z161" s="86">
        <v>168</v>
      </c>
      <c r="AA161" s="86">
        <v>549</v>
      </c>
    </row>
    <row r="162" spans="1:27" x14ac:dyDescent="0.45">
      <c r="A162" s="75" t="s">
        <v>330</v>
      </c>
      <c r="B162" s="86" t="s">
        <v>131</v>
      </c>
      <c r="C162" s="86" t="s">
        <v>131</v>
      </c>
      <c r="D162" s="86">
        <v>844</v>
      </c>
      <c r="E162" s="86">
        <v>91</v>
      </c>
      <c r="F162" s="86">
        <v>178</v>
      </c>
      <c r="G162" s="86" t="s">
        <v>131</v>
      </c>
      <c r="H162" s="86">
        <v>63</v>
      </c>
      <c r="I162" s="86">
        <v>195</v>
      </c>
      <c r="J162" s="86">
        <v>334</v>
      </c>
      <c r="K162" s="86">
        <v>216</v>
      </c>
      <c r="L162" s="86">
        <v>184</v>
      </c>
      <c r="M162" s="86">
        <v>707</v>
      </c>
      <c r="N162" s="86">
        <v>199</v>
      </c>
      <c r="O162" s="86">
        <v>226</v>
      </c>
      <c r="P162" s="86">
        <v>16</v>
      </c>
      <c r="Q162" s="86">
        <v>30</v>
      </c>
      <c r="R162" s="86">
        <v>0</v>
      </c>
      <c r="S162" s="86">
        <v>1431</v>
      </c>
      <c r="T162" s="86" t="s">
        <v>131</v>
      </c>
      <c r="U162" s="86" t="s">
        <v>131</v>
      </c>
      <c r="V162" s="86">
        <v>5</v>
      </c>
      <c r="W162" s="86" t="s">
        <v>131</v>
      </c>
      <c r="X162" s="86" t="s">
        <v>131</v>
      </c>
      <c r="Y162" s="86">
        <v>20</v>
      </c>
      <c r="Z162" s="86">
        <v>215</v>
      </c>
      <c r="AA162" s="86">
        <v>463</v>
      </c>
    </row>
    <row r="163" spans="1:27" x14ac:dyDescent="0.45">
      <c r="A163" s="75" t="s">
        <v>224</v>
      </c>
      <c r="B163" s="86" t="s">
        <v>131</v>
      </c>
      <c r="C163" s="86">
        <v>0</v>
      </c>
      <c r="D163" s="86">
        <v>658</v>
      </c>
      <c r="E163" s="86">
        <v>52</v>
      </c>
      <c r="F163" s="86">
        <v>189</v>
      </c>
      <c r="G163" s="86" t="s">
        <v>131</v>
      </c>
      <c r="H163" s="86">
        <v>118</v>
      </c>
      <c r="I163" s="86">
        <v>61</v>
      </c>
      <c r="J163" s="86">
        <v>388</v>
      </c>
      <c r="K163" s="86">
        <v>469</v>
      </c>
      <c r="L163" s="86">
        <v>418</v>
      </c>
      <c r="M163" s="86">
        <v>896</v>
      </c>
      <c r="N163" s="86">
        <v>200</v>
      </c>
      <c r="O163" s="86">
        <v>437</v>
      </c>
      <c r="P163" s="86">
        <v>41</v>
      </c>
      <c r="Q163" s="86">
        <v>113</v>
      </c>
      <c r="R163" s="86">
        <v>0</v>
      </c>
      <c r="S163" s="86">
        <v>1530</v>
      </c>
      <c r="T163" s="86" t="s">
        <v>131</v>
      </c>
      <c r="U163" s="86">
        <v>10</v>
      </c>
      <c r="V163" s="86">
        <v>5</v>
      </c>
      <c r="W163" s="86" t="s">
        <v>131</v>
      </c>
      <c r="X163" s="86">
        <v>0</v>
      </c>
      <c r="Y163" s="86">
        <v>37</v>
      </c>
      <c r="Z163" s="86">
        <v>182</v>
      </c>
      <c r="AA163" s="86">
        <v>348</v>
      </c>
    </row>
    <row r="164" spans="1:27" x14ac:dyDescent="0.45">
      <c r="A164" s="75" t="s">
        <v>3889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 t="s">
        <v>131</v>
      </c>
      <c r="L164" s="86" t="s">
        <v>131</v>
      </c>
      <c r="M164" s="86" t="s">
        <v>131</v>
      </c>
      <c r="N164" s="86">
        <v>0</v>
      </c>
      <c r="O164" s="86">
        <v>0</v>
      </c>
      <c r="P164" s="86">
        <v>0</v>
      </c>
      <c r="Q164" s="86" t="s">
        <v>131</v>
      </c>
      <c r="R164" s="86">
        <v>0</v>
      </c>
      <c r="S164" s="86" t="s">
        <v>131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 t="s">
        <v>131</v>
      </c>
      <c r="AA164" s="86" t="s">
        <v>131</v>
      </c>
    </row>
    <row r="165" spans="1:27" x14ac:dyDescent="0.45">
      <c r="A165" s="75" t="s">
        <v>3607</v>
      </c>
      <c r="B165" s="86">
        <v>0</v>
      </c>
      <c r="C165" s="86" t="s">
        <v>131</v>
      </c>
      <c r="D165" s="86">
        <v>412</v>
      </c>
      <c r="E165" s="86" t="s">
        <v>131</v>
      </c>
      <c r="F165" s="86">
        <v>78</v>
      </c>
      <c r="G165" s="86">
        <v>0</v>
      </c>
      <c r="H165" s="86">
        <v>20</v>
      </c>
      <c r="I165" s="86">
        <v>283</v>
      </c>
      <c r="J165" s="86">
        <v>104</v>
      </c>
      <c r="K165" s="86">
        <v>157</v>
      </c>
      <c r="L165" s="86">
        <v>109</v>
      </c>
      <c r="M165" s="86">
        <v>162</v>
      </c>
      <c r="N165" s="86">
        <v>41</v>
      </c>
      <c r="O165" s="86">
        <v>45</v>
      </c>
      <c r="P165" s="86" t="s">
        <v>131</v>
      </c>
      <c r="Q165" s="86">
        <v>10</v>
      </c>
      <c r="R165" s="86">
        <v>0</v>
      </c>
      <c r="S165" s="86">
        <v>601</v>
      </c>
      <c r="T165" s="86">
        <v>0</v>
      </c>
      <c r="U165" s="86">
        <v>0</v>
      </c>
      <c r="V165" s="86">
        <v>0</v>
      </c>
      <c r="W165" s="86">
        <v>0</v>
      </c>
      <c r="X165" s="86" t="s">
        <v>131</v>
      </c>
      <c r="Y165" s="86" t="s">
        <v>131</v>
      </c>
      <c r="Z165" s="86">
        <v>25</v>
      </c>
      <c r="AA165" s="86">
        <v>116</v>
      </c>
    </row>
    <row r="166" spans="1:27" x14ac:dyDescent="0.45">
      <c r="A166" s="75" t="s">
        <v>3890</v>
      </c>
      <c r="B166" s="86">
        <v>10</v>
      </c>
      <c r="C166" s="86" t="s">
        <v>131</v>
      </c>
      <c r="D166" s="86">
        <v>976</v>
      </c>
      <c r="E166" s="86">
        <v>41</v>
      </c>
      <c r="F166" s="86">
        <v>244</v>
      </c>
      <c r="G166" s="86" t="s">
        <v>131</v>
      </c>
      <c r="H166" s="86">
        <v>90</v>
      </c>
      <c r="I166" s="86">
        <v>151</v>
      </c>
      <c r="J166" s="86">
        <v>334</v>
      </c>
      <c r="K166" s="86">
        <v>652</v>
      </c>
      <c r="L166" s="86">
        <v>540</v>
      </c>
      <c r="M166" s="86">
        <v>1112</v>
      </c>
      <c r="N166" s="86">
        <v>282</v>
      </c>
      <c r="O166" s="86">
        <v>333</v>
      </c>
      <c r="P166" s="86">
        <v>32</v>
      </c>
      <c r="Q166" s="86">
        <v>124</v>
      </c>
      <c r="R166" s="86" t="s">
        <v>131</v>
      </c>
      <c r="S166" s="86">
        <v>1807</v>
      </c>
      <c r="T166" s="86" t="s">
        <v>131</v>
      </c>
      <c r="U166" s="86">
        <v>0</v>
      </c>
      <c r="V166" s="86" t="s">
        <v>131</v>
      </c>
      <c r="W166" s="86">
        <v>0</v>
      </c>
      <c r="X166" s="86">
        <v>0</v>
      </c>
      <c r="Y166" s="86">
        <v>56</v>
      </c>
      <c r="Z166" s="86">
        <v>419</v>
      </c>
      <c r="AA166" s="86">
        <v>1024</v>
      </c>
    </row>
    <row r="167" spans="1:27" x14ac:dyDescent="0.45">
      <c r="A167" s="75" t="s">
        <v>154</v>
      </c>
      <c r="B167" s="86">
        <v>10</v>
      </c>
      <c r="C167" s="86" t="s">
        <v>131</v>
      </c>
      <c r="D167" s="86">
        <v>1135</v>
      </c>
      <c r="E167" s="86">
        <v>116</v>
      </c>
      <c r="F167" s="86">
        <v>259</v>
      </c>
      <c r="G167" s="86" t="s">
        <v>131</v>
      </c>
      <c r="H167" s="86">
        <v>133</v>
      </c>
      <c r="I167" s="86">
        <v>69</v>
      </c>
      <c r="J167" s="86">
        <v>590</v>
      </c>
      <c r="K167" s="86">
        <v>561</v>
      </c>
      <c r="L167" s="86">
        <v>466</v>
      </c>
      <c r="M167" s="86">
        <v>1514</v>
      </c>
      <c r="N167" s="86">
        <v>422</v>
      </c>
      <c r="O167" s="86">
        <v>757</v>
      </c>
      <c r="P167" s="86">
        <v>34</v>
      </c>
      <c r="Q167" s="86">
        <v>83</v>
      </c>
      <c r="R167" s="86">
        <v>0</v>
      </c>
      <c r="S167" s="86">
        <v>2406</v>
      </c>
      <c r="T167" s="86" t="s">
        <v>131</v>
      </c>
      <c r="U167" s="86">
        <v>20</v>
      </c>
      <c r="V167" s="86">
        <v>9</v>
      </c>
      <c r="W167" s="86" t="s">
        <v>131</v>
      </c>
      <c r="X167" s="86" t="s">
        <v>131</v>
      </c>
      <c r="Y167" s="86">
        <v>41</v>
      </c>
      <c r="Z167" s="86">
        <v>365</v>
      </c>
      <c r="AA167" s="86">
        <v>1230</v>
      </c>
    </row>
    <row r="168" spans="1:27" x14ac:dyDescent="0.45">
      <c r="A168" s="75" t="s">
        <v>471</v>
      </c>
      <c r="B168" s="86">
        <v>0</v>
      </c>
      <c r="C168" s="86">
        <v>0</v>
      </c>
      <c r="D168" s="86">
        <v>1367</v>
      </c>
      <c r="E168" s="86">
        <v>16</v>
      </c>
      <c r="F168" s="86">
        <v>229</v>
      </c>
      <c r="G168" s="86" t="s">
        <v>131</v>
      </c>
      <c r="H168" s="86">
        <v>74</v>
      </c>
      <c r="I168" s="86">
        <v>283</v>
      </c>
      <c r="J168" s="86">
        <v>273</v>
      </c>
      <c r="K168" s="86">
        <v>456</v>
      </c>
      <c r="L168" s="86">
        <v>350</v>
      </c>
      <c r="M168" s="86">
        <v>574</v>
      </c>
      <c r="N168" s="86">
        <v>183</v>
      </c>
      <c r="O168" s="86">
        <v>182</v>
      </c>
      <c r="P168" s="86">
        <v>14</v>
      </c>
      <c r="Q168" s="86">
        <v>43</v>
      </c>
      <c r="R168" s="86" t="s">
        <v>131</v>
      </c>
      <c r="S168" s="86">
        <v>1953</v>
      </c>
      <c r="T168" s="86">
        <v>0</v>
      </c>
      <c r="U168" s="86">
        <v>9</v>
      </c>
      <c r="V168" s="86">
        <v>6</v>
      </c>
      <c r="W168" s="86" t="s">
        <v>131</v>
      </c>
      <c r="X168" s="86">
        <v>0</v>
      </c>
      <c r="Y168" s="86">
        <v>13</v>
      </c>
      <c r="Z168" s="86">
        <v>103</v>
      </c>
      <c r="AA168" s="86">
        <v>357</v>
      </c>
    </row>
    <row r="169" spans="1:27" x14ac:dyDescent="0.45">
      <c r="A169" s="75" t="s">
        <v>3706</v>
      </c>
      <c r="B169" s="86">
        <v>0</v>
      </c>
      <c r="C169" s="86">
        <v>0</v>
      </c>
      <c r="D169" s="86">
        <v>1582</v>
      </c>
      <c r="E169" s="86">
        <v>6</v>
      </c>
      <c r="F169" s="86">
        <v>204</v>
      </c>
      <c r="G169" s="86" t="s">
        <v>131</v>
      </c>
      <c r="H169" s="86">
        <v>88</v>
      </c>
      <c r="I169" s="86">
        <v>312</v>
      </c>
      <c r="J169" s="86">
        <v>352</v>
      </c>
      <c r="K169" s="86">
        <v>480</v>
      </c>
      <c r="L169" s="86">
        <v>349</v>
      </c>
      <c r="M169" s="86">
        <v>491</v>
      </c>
      <c r="N169" s="86">
        <v>165</v>
      </c>
      <c r="O169" s="86">
        <v>259</v>
      </c>
      <c r="P169" s="86">
        <v>19</v>
      </c>
      <c r="Q169" s="86">
        <v>64</v>
      </c>
      <c r="R169" s="86">
        <v>0</v>
      </c>
      <c r="S169" s="86">
        <v>2328</v>
      </c>
      <c r="T169" s="86">
        <v>0</v>
      </c>
      <c r="U169" s="86">
        <v>0</v>
      </c>
      <c r="V169" s="86">
        <v>7</v>
      </c>
      <c r="W169" s="86" t="s">
        <v>131</v>
      </c>
      <c r="X169" s="86" t="s">
        <v>131</v>
      </c>
      <c r="Y169" s="86">
        <v>8</v>
      </c>
      <c r="Z169" s="86">
        <v>21</v>
      </c>
      <c r="AA169" s="86">
        <v>369</v>
      </c>
    </row>
    <row r="170" spans="1:27" x14ac:dyDescent="0.45">
      <c r="A170" s="75" t="s">
        <v>9</v>
      </c>
      <c r="B170" s="86">
        <v>9</v>
      </c>
      <c r="C170" s="86" t="s">
        <v>131</v>
      </c>
      <c r="D170" s="86">
        <v>2722</v>
      </c>
      <c r="E170" s="86">
        <v>54</v>
      </c>
      <c r="F170" s="86">
        <v>659</v>
      </c>
      <c r="G170" s="86">
        <v>13</v>
      </c>
      <c r="H170" s="86">
        <v>265</v>
      </c>
      <c r="I170" s="86">
        <v>271</v>
      </c>
      <c r="J170" s="86">
        <v>1464</v>
      </c>
      <c r="K170" s="86">
        <v>1657</v>
      </c>
      <c r="L170" s="86">
        <v>1384</v>
      </c>
      <c r="M170" s="86">
        <v>1842</v>
      </c>
      <c r="N170" s="86">
        <v>394</v>
      </c>
      <c r="O170" s="86">
        <v>1071</v>
      </c>
      <c r="P170" s="86">
        <v>53</v>
      </c>
      <c r="Q170" s="86">
        <v>328</v>
      </c>
      <c r="R170" s="86">
        <v>0</v>
      </c>
      <c r="S170" s="86">
        <v>5601</v>
      </c>
      <c r="T170" s="86">
        <v>8</v>
      </c>
      <c r="U170" s="86">
        <v>5</v>
      </c>
      <c r="V170" s="86">
        <v>8</v>
      </c>
      <c r="W170" s="86" t="s">
        <v>131</v>
      </c>
      <c r="X170" s="86">
        <v>6</v>
      </c>
      <c r="Y170" s="86">
        <v>133</v>
      </c>
      <c r="Z170" s="86">
        <v>236</v>
      </c>
      <c r="AA170" s="86">
        <v>2592</v>
      </c>
    </row>
    <row r="171" spans="1:27" x14ac:dyDescent="0.45">
      <c r="A171" s="75" t="s">
        <v>678</v>
      </c>
      <c r="B171" s="86" t="s">
        <v>131</v>
      </c>
      <c r="C171" s="86">
        <v>6</v>
      </c>
      <c r="D171" s="86">
        <v>2622</v>
      </c>
      <c r="E171" s="86">
        <v>40</v>
      </c>
      <c r="F171" s="86">
        <v>788</v>
      </c>
      <c r="G171" s="86">
        <v>17</v>
      </c>
      <c r="H171" s="86">
        <v>403</v>
      </c>
      <c r="I171" s="86">
        <v>151</v>
      </c>
      <c r="J171" s="86">
        <v>1289</v>
      </c>
      <c r="K171" s="86">
        <v>1775</v>
      </c>
      <c r="L171" s="86">
        <v>1539</v>
      </c>
      <c r="M171" s="86">
        <v>1665</v>
      </c>
      <c r="N171" s="86">
        <v>325</v>
      </c>
      <c r="O171" s="86">
        <v>1017</v>
      </c>
      <c r="P171" s="86">
        <v>95</v>
      </c>
      <c r="Q171" s="86">
        <v>403</v>
      </c>
      <c r="R171" s="86" t="s">
        <v>131</v>
      </c>
      <c r="S171" s="86">
        <v>5553</v>
      </c>
      <c r="T171" s="86">
        <v>13</v>
      </c>
      <c r="U171" s="86" t="s">
        <v>131</v>
      </c>
      <c r="V171" s="86">
        <v>8</v>
      </c>
      <c r="W171" s="86" t="s">
        <v>131</v>
      </c>
      <c r="X171" s="86" t="s">
        <v>131</v>
      </c>
      <c r="Y171" s="86">
        <v>100</v>
      </c>
      <c r="Z171" s="86">
        <v>152</v>
      </c>
      <c r="AA171" s="86">
        <v>1941</v>
      </c>
    </row>
    <row r="172" spans="1:27" x14ac:dyDescent="0.45">
      <c r="A172" s="75" t="s">
        <v>676</v>
      </c>
      <c r="B172" s="86">
        <v>0</v>
      </c>
      <c r="C172" s="86">
        <v>0</v>
      </c>
      <c r="D172" s="86">
        <v>2183</v>
      </c>
      <c r="E172" s="86">
        <v>17</v>
      </c>
      <c r="F172" s="86">
        <v>394</v>
      </c>
      <c r="G172" s="86">
        <v>8</v>
      </c>
      <c r="H172" s="86">
        <v>118</v>
      </c>
      <c r="I172" s="86">
        <v>485</v>
      </c>
      <c r="J172" s="86">
        <v>308</v>
      </c>
      <c r="K172" s="86">
        <v>721</v>
      </c>
      <c r="L172" s="86">
        <v>563</v>
      </c>
      <c r="M172" s="86">
        <v>731</v>
      </c>
      <c r="N172" s="86">
        <v>227</v>
      </c>
      <c r="O172" s="86">
        <v>226</v>
      </c>
      <c r="P172" s="86">
        <v>15</v>
      </c>
      <c r="Q172" s="86">
        <v>81</v>
      </c>
      <c r="R172" s="86">
        <v>0</v>
      </c>
      <c r="S172" s="86">
        <v>2943</v>
      </c>
      <c r="T172" s="86">
        <v>5</v>
      </c>
      <c r="U172" s="86" t="s">
        <v>131</v>
      </c>
      <c r="V172" s="86" t="s">
        <v>131</v>
      </c>
      <c r="W172" s="86" t="s">
        <v>131</v>
      </c>
      <c r="X172" s="86">
        <v>0</v>
      </c>
      <c r="Y172" s="86">
        <v>22</v>
      </c>
      <c r="Z172" s="86">
        <v>99</v>
      </c>
      <c r="AA172" s="86">
        <v>564</v>
      </c>
    </row>
    <row r="173" spans="1:27" x14ac:dyDescent="0.45">
      <c r="A173" s="75" t="s">
        <v>3891</v>
      </c>
      <c r="B173" s="86">
        <v>0</v>
      </c>
      <c r="C173" s="86">
        <v>0</v>
      </c>
      <c r="D173" s="86">
        <v>15</v>
      </c>
      <c r="E173" s="86">
        <v>0</v>
      </c>
      <c r="F173" s="86" t="s">
        <v>131</v>
      </c>
      <c r="G173" s="86">
        <v>0</v>
      </c>
      <c r="H173" s="86">
        <v>0</v>
      </c>
      <c r="I173" s="86">
        <v>6</v>
      </c>
      <c r="J173" s="86">
        <v>6</v>
      </c>
      <c r="K173" s="86">
        <v>9</v>
      </c>
      <c r="L173" s="86">
        <v>7</v>
      </c>
      <c r="M173" s="86">
        <v>11</v>
      </c>
      <c r="N173" s="86" t="s">
        <v>131</v>
      </c>
      <c r="O173" s="86">
        <v>10</v>
      </c>
      <c r="P173" s="86">
        <v>0</v>
      </c>
      <c r="Q173" s="86" t="s">
        <v>131</v>
      </c>
      <c r="R173" s="86">
        <v>0</v>
      </c>
      <c r="S173" s="86">
        <v>28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 t="s">
        <v>131</v>
      </c>
      <c r="Z173" s="86">
        <v>0</v>
      </c>
      <c r="AA173" s="86" t="s">
        <v>131</v>
      </c>
    </row>
    <row r="174" spans="1:27" x14ac:dyDescent="0.45">
      <c r="A174" s="75" t="s">
        <v>52</v>
      </c>
      <c r="B174" s="86" t="s">
        <v>131</v>
      </c>
      <c r="C174" s="86" t="s">
        <v>131</v>
      </c>
      <c r="D174" s="86">
        <v>1271</v>
      </c>
      <c r="E174" s="86">
        <v>5</v>
      </c>
      <c r="F174" s="86">
        <v>211</v>
      </c>
      <c r="G174" s="86" t="s">
        <v>131</v>
      </c>
      <c r="H174" s="86">
        <v>85</v>
      </c>
      <c r="I174" s="86">
        <v>193</v>
      </c>
      <c r="J174" s="86">
        <v>270</v>
      </c>
      <c r="K174" s="86">
        <v>409</v>
      </c>
      <c r="L174" s="86">
        <v>273</v>
      </c>
      <c r="M174" s="86">
        <v>400</v>
      </c>
      <c r="N174" s="86">
        <v>78</v>
      </c>
      <c r="O174" s="86">
        <v>199</v>
      </c>
      <c r="P174" s="86">
        <v>11</v>
      </c>
      <c r="Q174" s="86">
        <v>53</v>
      </c>
      <c r="R174" s="86" t="s">
        <v>131</v>
      </c>
      <c r="S174" s="86">
        <v>1840</v>
      </c>
      <c r="T174" s="86" t="s">
        <v>131</v>
      </c>
      <c r="U174" s="86" t="s">
        <v>131</v>
      </c>
      <c r="V174" s="86" t="s">
        <v>131</v>
      </c>
      <c r="W174" s="86">
        <v>0</v>
      </c>
      <c r="X174" s="86">
        <v>0</v>
      </c>
      <c r="Y174" s="86">
        <v>15</v>
      </c>
      <c r="Z174" s="86">
        <v>13</v>
      </c>
      <c r="AA174" s="86">
        <v>244</v>
      </c>
    </row>
    <row r="175" spans="1:27" x14ac:dyDescent="0.45">
      <c r="A175" s="75" t="s">
        <v>736</v>
      </c>
      <c r="B175" s="86" t="s">
        <v>131</v>
      </c>
      <c r="C175" s="86" t="s">
        <v>131</v>
      </c>
      <c r="D175" s="86">
        <v>1350</v>
      </c>
      <c r="E175" s="86">
        <v>42</v>
      </c>
      <c r="F175" s="86">
        <v>311</v>
      </c>
      <c r="G175" s="86">
        <v>6</v>
      </c>
      <c r="H175" s="86">
        <v>132</v>
      </c>
      <c r="I175" s="86">
        <v>237</v>
      </c>
      <c r="J175" s="86">
        <v>663</v>
      </c>
      <c r="K175" s="86">
        <v>535</v>
      </c>
      <c r="L175" s="86">
        <v>438</v>
      </c>
      <c r="M175" s="86">
        <v>1081</v>
      </c>
      <c r="N175" s="86">
        <v>279</v>
      </c>
      <c r="O175" s="86">
        <v>498</v>
      </c>
      <c r="P175" s="86">
        <v>22</v>
      </c>
      <c r="Q175" s="86">
        <v>117</v>
      </c>
      <c r="R175" s="86" t="s">
        <v>131</v>
      </c>
      <c r="S175" s="86">
        <v>2586</v>
      </c>
      <c r="T175" s="86" t="s">
        <v>131</v>
      </c>
      <c r="U175" s="86" t="s">
        <v>131</v>
      </c>
      <c r="V175" s="86">
        <v>5</v>
      </c>
      <c r="W175" s="86">
        <v>0</v>
      </c>
      <c r="X175" s="86" t="s">
        <v>131</v>
      </c>
      <c r="Y175" s="86">
        <v>66</v>
      </c>
      <c r="Z175" s="86">
        <v>318</v>
      </c>
      <c r="AA175" s="86">
        <v>1068</v>
      </c>
    </row>
    <row r="176" spans="1:27" x14ac:dyDescent="0.45">
      <c r="A176" s="75" t="s">
        <v>3892</v>
      </c>
      <c r="B176" s="86" t="s">
        <v>131</v>
      </c>
      <c r="C176" s="86" t="s">
        <v>131</v>
      </c>
      <c r="D176" s="86">
        <v>2070</v>
      </c>
      <c r="E176" s="86">
        <v>39</v>
      </c>
      <c r="F176" s="86">
        <v>427</v>
      </c>
      <c r="G176" s="86">
        <v>8</v>
      </c>
      <c r="H176" s="86">
        <v>162</v>
      </c>
      <c r="I176" s="86">
        <v>265</v>
      </c>
      <c r="J176" s="86">
        <v>711</v>
      </c>
      <c r="K176" s="86">
        <v>926</v>
      </c>
      <c r="L176" s="86">
        <v>766</v>
      </c>
      <c r="M176" s="86">
        <v>1206</v>
      </c>
      <c r="N176" s="86">
        <v>348</v>
      </c>
      <c r="O176" s="86">
        <v>515</v>
      </c>
      <c r="P176" s="86">
        <v>36</v>
      </c>
      <c r="Q176" s="86">
        <v>160</v>
      </c>
      <c r="R176" s="86">
        <v>0</v>
      </c>
      <c r="S176" s="86">
        <v>3487</v>
      </c>
      <c r="T176" s="86">
        <v>6</v>
      </c>
      <c r="U176" s="86" t="s">
        <v>131</v>
      </c>
      <c r="V176" s="86">
        <v>6</v>
      </c>
      <c r="W176" s="86" t="s">
        <v>131</v>
      </c>
      <c r="X176" s="86" t="s">
        <v>131</v>
      </c>
      <c r="Y176" s="86">
        <v>53</v>
      </c>
      <c r="Z176" s="86">
        <v>198</v>
      </c>
      <c r="AA176" s="86">
        <v>1214</v>
      </c>
    </row>
    <row r="177" spans="1:27" x14ac:dyDescent="0.45">
      <c r="A177" s="75" t="s">
        <v>1683</v>
      </c>
      <c r="B177" s="86" t="s">
        <v>131</v>
      </c>
      <c r="C177" s="86" t="s">
        <v>131</v>
      </c>
      <c r="D177" s="86">
        <v>1137</v>
      </c>
      <c r="E177" s="86">
        <v>13</v>
      </c>
      <c r="F177" s="86">
        <v>273</v>
      </c>
      <c r="G177" s="86">
        <v>14</v>
      </c>
      <c r="H177" s="86">
        <v>84</v>
      </c>
      <c r="I177" s="86">
        <v>263</v>
      </c>
      <c r="J177" s="86">
        <v>163</v>
      </c>
      <c r="K177" s="86">
        <v>468</v>
      </c>
      <c r="L177" s="86">
        <v>347</v>
      </c>
      <c r="M177" s="86">
        <v>534</v>
      </c>
      <c r="N177" s="86">
        <v>182</v>
      </c>
      <c r="O177" s="86">
        <v>119</v>
      </c>
      <c r="P177" s="86">
        <v>10</v>
      </c>
      <c r="Q177" s="86">
        <v>57</v>
      </c>
      <c r="R177" s="86">
        <v>0</v>
      </c>
      <c r="S177" s="86">
        <v>1574</v>
      </c>
      <c r="T177" s="86" t="s">
        <v>131</v>
      </c>
      <c r="U177" s="86">
        <v>0</v>
      </c>
      <c r="V177" s="86" t="s">
        <v>131</v>
      </c>
      <c r="W177" s="86" t="s">
        <v>131</v>
      </c>
      <c r="X177" s="86">
        <v>0</v>
      </c>
      <c r="Y177" s="86">
        <v>13</v>
      </c>
      <c r="Z177" s="86">
        <v>68</v>
      </c>
      <c r="AA177" s="86">
        <v>266</v>
      </c>
    </row>
    <row r="178" spans="1:27" x14ac:dyDescent="0.45">
      <c r="A178" s="75" t="s">
        <v>3893</v>
      </c>
      <c r="B178" s="86" t="s">
        <v>131</v>
      </c>
      <c r="C178" s="86">
        <v>0</v>
      </c>
      <c r="D178" s="86">
        <v>2393</v>
      </c>
      <c r="E178" s="86">
        <v>33</v>
      </c>
      <c r="F178" s="86">
        <v>872</v>
      </c>
      <c r="G178" s="86">
        <v>15</v>
      </c>
      <c r="H178" s="86">
        <v>423</v>
      </c>
      <c r="I178" s="86">
        <v>264</v>
      </c>
      <c r="J178" s="86">
        <v>520</v>
      </c>
      <c r="K178" s="86">
        <v>1133</v>
      </c>
      <c r="L178" s="86">
        <v>885</v>
      </c>
      <c r="M178" s="86">
        <v>1326</v>
      </c>
      <c r="N178" s="86">
        <v>294</v>
      </c>
      <c r="O178" s="86">
        <v>606</v>
      </c>
      <c r="P178" s="86">
        <v>76</v>
      </c>
      <c r="Q178" s="86">
        <v>145</v>
      </c>
      <c r="R178" s="86">
        <v>0</v>
      </c>
      <c r="S178" s="86">
        <v>3890</v>
      </c>
      <c r="T178" s="86">
        <v>8</v>
      </c>
      <c r="U178" s="86">
        <v>11</v>
      </c>
      <c r="V178" s="86">
        <v>10</v>
      </c>
      <c r="W178" s="86">
        <v>6</v>
      </c>
      <c r="X178" s="86" t="s">
        <v>131</v>
      </c>
      <c r="Y178" s="86">
        <v>53</v>
      </c>
      <c r="Z178" s="86">
        <v>188</v>
      </c>
      <c r="AA178" s="86">
        <v>803</v>
      </c>
    </row>
    <row r="179" spans="1:27" x14ac:dyDescent="0.45">
      <c r="A179" s="75" t="s">
        <v>3894</v>
      </c>
      <c r="B179" s="86" t="s">
        <v>131</v>
      </c>
      <c r="C179" s="86">
        <v>0</v>
      </c>
      <c r="D179" s="86">
        <v>740</v>
      </c>
      <c r="E179" s="86">
        <v>23</v>
      </c>
      <c r="F179" s="86">
        <v>203</v>
      </c>
      <c r="G179" s="86">
        <v>5</v>
      </c>
      <c r="H179" s="86">
        <v>27</v>
      </c>
      <c r="I179" s="86">
        <v>551</v>
      </c>
      <c r="J179" s="86">
        <v>119</v>
      </c>
      <c r="K179" s="86">
        <v>238</v>
      </c>
      <c r="L179" s="86">
        <v>181</v>
      </c>
      <c r="M179" s="86">
        <v>491</v>
      </c>
      <c r="N179" s="86">
        <v>121</v>
      </c>
      <c r="O179" s="86">
        <v>69</v>
      </c>
      <c r="P179" s="86">
        <v>5</v>
      </c>
      <c r="Q179" s="86">
        <v>11</v>
      </c>
      <c r="R179" s="86">
        <v>0</v>
      </c>
      <c r="S179" s="86">
        <v>1008</v>
      </c>
      <c r="T179" s="86" t="s">
        <v>131</v>
      </c>
      <c r="U179" s="86">
        <v>5</v>
      </c>
      <c r="V179" s="86" t="s">
        <v>131</v>
      </c>
      <c r="W179" s="86">
        <v>0</v>
      </c>
      <c r="X179" s="86">
        <v>0</v>
      </c>
      <c r="Y179" s="86">
        <v>7</v>
      </c>
      <c r="Z179" s="86">
        <v>145</v>
      </c>
      <c r="AA179" s="86">
        <v>194</v>
      </c>
    </row>
    <row r="180" spans="1:27" x14ac:dyDescent="0.45">
      <c r="A180" s="75" t="s">
        <v>3895</v>
      </c>
      <c r="B180" s="86">
        <v>0</v>
      </c>
      <c r="C180" s="86">
        <v>0</v>
      </c>
      <c r="D180" s="86">
        <v>2214</v>
      </c>
      <c r="E180" s="86">
        <v>27</v>
      </c>
      <c r="F180" s="86">
        <v>361</v>
      </c>
      <c r="G180" s="86">
        <v>7</v>
      </c>
      <c r="H180" s="86">
        <v>97</v>
      </c>
      <c r="I180" s="86">
        <v>872</v>
      </c>
      <c r="J180" s="86">
        <v>236</v>
      </c>
      <c r="K180" s="86">
        <v>777</v>
      </c>
      <c r="L180" s="86">
        <v>540</v>
      </c>
      <c r="M180" s="86">
        <v>1075</v>
      </c>
      <c r="N180" s="86">
        <v>378</v>
      </c>
      <c r="O180" s="86">
        <v>196</v>
      </c>
      <c r="P180" s="86">
        <v>17</v>
      </c>
      <c r="Q180" s="86">
        <v>39</v>
      </c>
      <c r="R180" s="86" t="s">
        <v>131</v>
      </c>
      <c r="S180" s="86">
        <v>2902</v>
      </c>
      <c r="T180" s="86" t="s">
        <v>131</v>
      </c>
      <c r="U180" s="86">
        <v>10</v>
      </c>
      <c r="V180" s="86">
        <v>17</v>
      </c>
      <c r="W180" s="86">
        <v>0</v>
      </c>
      <c r="X180" s="86">
        <v>0</v>
      </c>
      <c r="Y180" s="86">
        <v>23</v>
      </c>
      <c r="Z180" s="86">
        <v>261</v>
      </c>
      <c r="AA180" s="86">
        <v>483</v>
      </c>
    </row>
    <row r="181" spans="1:27" x14ac:dyDescent="0.45">
      <c r="A181" s="75" t="s">
        <v>3896</v>
      </c>
      <c r="B181" s="86" t="s">
        <v>131</v>
      </c>
      <c r="C181" s="86" t="s">
        <v>131</v>
      </c>
      <c r="D181" s="86">
        <v>1795</v>
      </c>
      <c r="E181" s="86">
        <v>39</v>
      </c>
      <c r="F181" s="86">
        <v>321</v>
      </c>
      <c r="G181" s="86" t="s">
        <v>131</v>
      </c>
      <c r="H181" s="86">
        <v>84</v>
      </c>
      <c r="I181" s="86">
        <v>577</v>
      </c>
      <c r="J181" s="86">
        <v>270</v>
      </c>
      <c r="K181" s="86">
        <v>751</v>
      </c>
      <c r="L181" s="86">
        <v>502</v>
      </c>
      <c r="M181" s="86">
        <v>1047</v>
      </c>
      <c r="N181" s="86">
        <v>359</v>
      </c>
      <c r="O181" s="86">
        <v>218</v>
      </c>
      <c r="P181" s="86">
        <v>22</v>
      </c>
      <c r="Q181" s="86">
        <v>26</v>
      </c>
      <c r="R181" s="86" t="s">
        <v>131</v>
      </c>
      <c r="S181" s="86">
        <v>2463</v>
      </c>
      <c r="T181" s="86">
        <v>0</v>
      </c>
      <c r="U181" s="86">
        <v>12</v>
      </c>
      <c r="V181" s="86">
        <v>10</v>
      </c>
      <c r="W181" s="86" t="s">
        <v>131</v>
      </c>
      <c r="X181" s="86">
        <v>0</v>
      </c>
      <c r="Y181" s="86">
        <v>15</v>
      </c>
      <c r="Z181" s="86">
        <v>260</v>
      </c>
      <c r="AA181" s="86">
        <v>535</v>
      </c>
    </row>
    <row r="182" spans="1:27" x14ac:dyDescent="0.45">
      <c r="A182" s="75" t="s">
        <v>3897</v>
      </c>
      <c r="B182" s="86" t="s">
        <v>131</v>
      </c>
      <c r="C182" s="86">
        <v>8</v>
      </c>
      <c r="D182" s="86">
        <v>1317</v>
      </c>
      <c r="E182" s="86">
        <v>6</v>
      </c>
      <c r="F182" s="86">
        <v>264</v>
      </c>
      <c r="G182" s="86">
        <v>6</v>
      </c>
      <c r="H182" s="86">
        <v>130</v>
      </c>
      <c r="I182" s="86">
        <v>214</v>
      </c>
      <c r="J182" s="86">
        <v>387</v>
      </c>
      <c r="K182" s="86">
        <v>472</v>
      </c>
      <c r="L182" s="86">
        <v>347</v>
      </c>
      <c r="M182" s="86">
        <v>458</v>
      </c>
      <c r="N182" s="86">
        <v>123</v>
      </c>
      <c r="O182" s="86">
        <v>304</v>
      </c>
      <c r="P182" s="86">
        <v>16</v>
      </c>
      <c r="Q182" s="86">
        <v>76</v>
      </c>
      <c r="R182" s="86" t="s">
        <v>131</v>
      </c>
      <c r="S182" s="86">
        <v>2162</v>
      </c>
      <c r="T182" s="86" t="s">
        <v>131</v>
      </c>
      <c r="U182" s="86">
        <v>0</v>
      </c>
      <c r="V182" s="86" t="s">
        <v>131</v>
      </c>
      <c r="W182" s="86" t="s">
        <v>131</v>
      </c>
      <c r="X182" s="86">
        <v>5</v>
      </c>
      <c r="Y182" s="86">
        <v>19</v>
      </c>
      <c r="Z182" s="86">
        <v>21</v>
      </c>
      <c r="AA182" s="86">
        <v>300</v>
      </c>
    </row>
    <row r="183" spans="1:27" x14ac:dyDescent="0.45">
      <c r="A183" s="75" t="s">
        <v>269</v>
      </c>
      <c r="B183" s="86" t="s">
        <v>131</v>
      </c>
      <c r="C183" s="86" t="s">
        <v>131</v>
      </c>
      <c r="D183" s="86">
        <v>2557</v>
      </c>
      <c r="E183" s="86">
        <v>28</v>
      </c>
      <c r="F183" s="86">
        <v>894</v>
      </c>
      <c r="G183" s="86">
        <v>10</v>
      </c>
      <c r="H183" s="86">
        <v>477</v>
      </c>
      <c r="I183" s="86">
        <v>197</v>
      </c>
      <c r="J183" s="86">
        <v>927</v>
      </c>
      <c r="K183" s="86">
        <v>1591</v>
      </c>
      <c r="L183" s="86">
        <v>1306</v>
      </c>
      <c r="M183" s="86">
        <v>1689</v>
      </c>
      <c r="N183" s="86">
        <v>338</v>
      </c>
      <c r="O183" s="86">
        <v>726</v>
      </c>
      <c r="P183" s="86">
        <v>159</v>
      </c>
      <c r="Q183" s="86">
        <v>172</v>
      </c>
      <c r="R183" s="86" t="s">
        <v>131</v>
      </c>
      <c r="S183" s="86">
        <v>4600</v>
      </c>
      <c r="T183" s="86" t="s">
        <v>131</v>
      </c>
      <c r="U183" s="86">
        <v>25</v>
      </c>
      <c r="V183" s="86">
        <v>12</v>
      </c>
      <c r="W183" s="86" t="s">
        <v>131</v>
      </c>
      <c r="X183" s="86">
        <v>7</v>
      </c>
      <c r="Y183" s="86">
        <v>71</v>
      </c>
      <c r="Z183" s="86">
        <v>211</v>
      </c>
      <c r="AA183" s="86">
        <v>1416</v>
      </c>
    </row>
    <row r="184" spans="1:27" x14ac:dyDescent="0.45">
      <c r="A184" s="75" t="s">
        <v>3898</v>
      </c>
      <c r="B184" s="86" t="s">
        <v>131</v>
      </c>
      <c r="C184" s="86">
        <v>0</v>
      </c>
      <c r="D184" s="86">
        <v>524</v>
      </c>
      <c r="E184" s="86" t="s">
        <v>131</v>
      </c>
      <c r="F184" s="86">
        <v>200</v>
      </c>
      <c r="G184" s="86">
        <v>5</v>
      </c>
      <c r="H184" s="86">
        <v>104</v>
      </c>
      <c r="I184" s="86">
        <v>61</v>
      </c>
      <c r="J184" s="86">
        <v>209</v>
      </c>
      <c r="K184" s="86">
        <v>341</v>
      </c>
      <c r="L184" s="86">
        <v>244</v>
      </c>
      <c r="M184" s="86">
        <v>365</v>
      </c>
      <c r="N184" s="86">
        <v>93</v>
      </c>
      <c r="O184" s="86">
        <v>161</v>
      </c>
      <c r="P184" s="86">
        <v>9</v>
      </c>
      <c r="Q184" s="86">
        <v>38</v>
      </c>
      <c r="R184" s="86">
        <v>0</v>
      </c>
      <c r="S184" s="86">
        <v>1005</v>
      </c>
      <c r="T184" s="86" t="s">
        <v>131</v>
      </c>
      <c r="U184" s="86">
        <v>0</v>
      </c>
      <c r="V184" s="86">
        <v>0</v>
      </c>
      <c r="W184" s="86" t="s">
        <v>131</v>
      </c>
      <c r="X184" s="86" t="s">
        <v>131</v>
      </c>
      <c r="Y184" s="86">
        <v>24</v>
      </c>
      <c r="Z184" s="86">
        <v>21</v>
      </c>
      <c r="AA184" s="86">
        <v>118</v>
      </c>
    </row>
    <row r="185" spans="1:27" x14ac:dyDescent="0.45">
      <c r="A185" s="75" t="s">
        <v>3899</v>
      </c>
      <c r="B185" s="86">
        <v>0</v>
      </c>
      <c r="C185" s="86" t="s">
        <v>131</v>
      </c>
      <c r="D185" s="86">
        <v>637</v>
      </c>
      <c r="E185" s="86">
        <v>6</v>
      </c>
      <c r="F185" s="86">
        <v>215</v>
      </c>
      <c r="G185" s="86">
        <v>5</v>
      </c>
      <c r="H185" s="86">
        <v>83</v>
      </c>
      <c r="I185" s="86">
        <v>88</v>
      </c>
      <c r="J185" s="86">
        <v>182</v>
      </c>
      <c r="K185" s="86">
        <v>412</v>
      </c>
      <c r="L185" s="86">
        <v>279</v>
      </c>
      <c r="M185" s="86">
        <v>359</v>
      </c>
      <c r="N185" s="86">
        <v>86</v>
      </c>
      <c r="O185" s="86">
        <v>153</v>
      </c>
      <c r="P185" s="86">
        <v>13</v>
      </c>
      <c r="Q185" s="86">
        <v>43</v>
      </c>
      <c r="R185" s="86">
        <v>0</v>
      </c>
      <c r="S185" s="86">
        <v>1070</v>
      </c>
      <c r="T185" s="86">
        <v>0</v>
      </c>
      <c r="U185" s="86">
        <v>0</v>
      </c>
      <c r="V185" s="86" t="s">
        <v>131</v>
      </c>
      <c r="W185" s="86" t="s">
        <v>131</v>
      </c>
      <c r="X185" s="86">
        <v>5</v>
      </c>
      <c r="Y185" s="86">
        <v>9</v>
      </c>
      <c r="Z185" s="86">
        <v>29</v>
      </c>
      <c r="AA185" s="86">
        <v>118</v>
      </c>
    </row>
    <row r="186" spans="1:27" x14ac:dyDescent="0.45">
      <c r="A186" s="75" t="s">
        <v>3900</v>
      </c>
      <c r="B186" s="86">
        <v>0</v>
      </c>
      <c r="C186" s="86">
        <v>0</v>
      </c>
      <c r="D186" s="86">
        <v>568</v>
      </c>
      <c r="E186" s="86" t="s">
        <v>131</v>
      </c>
      <c r="F186" s="86">
        <v>138</v>
      </c>
      <c r="G186" s="86" t="s">
        <v>131</v>
      </c>
      <c r="H186" s="86">
        <v>62</v>
      </c>
      <c r="I186" s="86">
        <v>89</v>
      </c>
      <c r="J186" s="86">
        <v>157</v>
      </c>
      <c r="K186" s="86">
        <v>314</v>
      </c>
      <c r="L186" s="86">
        <v>206</v>
      </c>
      <c r="M186" s="86">
        <v>292</v>
      </c>
      <c r="N186" s="86">
        <v>82</v>
      </c>
      <c r="O186" s="86">
        <v>133</v>
      </c>
      <c r="P186" s="86">
        <v>8</v>
      </c>
      <c r="Q186" s="86">
        <v>31</v>
      </c>
      <c r="R186" s="86">
        <v>0</v>
      </c>
      <c r="S186" s="86">
        <v>923</v>
      </c>
      <c r="T186" s="86" t="s">
        <v>131</v>
      </c>
      <c r="U186" s="86">
        <v>0</v>
      </c>
      <c r="V186" s="86" t="s">
        <v>131</v>
      </c>
      <c r="W186" s="86" t="s">
        <v>131</v>
      </c>
      <c r="X186" s="86" t="s">
        <v>131</v>
      </c>
      <c r="Y186" s="86">
        <v>16</v>
      </c>
      <c r="Z186" s="86">
        <v>19</v>
      </c>
      <c r="AA186" s="86">
        <v>140</v>
      </c>
    </row>
    <row r="187" spans="1:27" x14ac:dyDescent="0.45">
      <c r="A187" s="75" t="s">
        <v>262</v>
      </c>
      <c r="B187" s="86">
        <v>0</v>
      </c>
      <c r="C187" s="86">
        <v>0</v>
      </c>
      <c r="D187" s="86">
        <v>311</v>
      </c>
      <c r="E187" s="86" t="s">
        <v>131</v>
      </c>
      <c r="F187" s="86">
        <v>86</v>
      </c>
      <c r="G187" s="86" t="s">
        <v>131</v>
      </c>
      <c r="H187" s="86">
        <v>16</v>
      </c>
      <c r="I187" s="86">
        <v>60</v>
      </c>
      <c r="J187" s="86">
        <v>44</v>
      </c>
      <c r="K187" s="86">
        <v>128</v>
      </c>
      <c r="L187" s="86">
        <v>93</v>
      </c>
      <c r="M187" s="86">
        <v>148</v>
      </c>
      <c r="N187" s="86">
        <v>33</v>
      </c>
      <c r="O187" s="86">
        <v>46</v>
      </c>
      <c r="P187" s="86" t="s">
        <v>131</v>
      </c>
      <c r="Q187" s="86">
        <v>7</v>
      </c>
      <c r="R187" s="86">
        <v>0</v>
      </c>
      <c r="S187" s="86">
        <v>415</v>
      </c>
      <c r="T187" s="86" t="s">
        <v>131</v>
      </c>
      <c r="U187" s="86" t="s">
        <v>131</v>
      </c>
      <c r="V187" s="86">
        <v>5</v>
      </c>
      <c r="W187" s="86">
        <v>0</v>
      </c>
      <c r="X187" s="86">
        <v>0</v>
      </c>
      <c r="Y187" s="86">
        <v>5</v>
      </c>
      <c r="Z187" s="86">
        <v>30</v>
      </c>
      <c r="AA187" s="86">
        <v>63</v>
      </c>
    </row>
    <row r="188" spans="1:27" x14ac:dyDescent="0.45">
      <c r="A188" s="75" t="s">
        <v>375</v>
      </c>
      <c r="B188" s="86" t="s">
        <v>131</v>
      </c>
      <c r="C188" s="86">
        <v>0</v>
      </c>
      <c r="D188" s="86">
        <v>2083</v>
      </c>
      <c r="E188" s="86">
        <v>28</v>
      </c>
      <c r="F188" s="86">
        <v>502</v>
      </c>
      <c r="G188" s="86">
        <v>11</v>
      </c>
      <c r="H188" s="86">
        <v>115</v>
      </c>
      <c r="I188" s="86">
        <v>438</v>
      </c>
      <c r="J188" s="86">
        <v>405</v>
      </c>
      <c r="K188" s="86">
        <v>802</v>
      </c>
      <c r="L188" s="86">
        <v>636</v>
      </c>
      <c r="M188" s="86">
        <v>1024</v>
      </c>
      <c r="N188" s="86">
        <v>355</v>
      </c>
      <c r="O188" s="86">
        <v>318</v>
      </c>
      <c r="P188" s="86">
        <v>11</v>
      </c>
      <c r="Q188" s="86">
        <v>85</v>
      </c>
      <c r="R188" s="86">
        <v>0</v>
      </c>
      <c r="S188" s="86">
        <v>3018</v>
      </c>
      <c r="T188" s="86">
        <v>6</v>
      </c>
      <c r="U188" s="86" t="s">
        <v>131</v>
      </c>
      <c r="V188" s="86" t="s">
        <v>131</v>
      </c>
      <c r="W188" s="86">
        <v>0</v>
      </c>
      <c r="X188" s="86" t="s">
        <v>131</v>
      </c>
      <c r="Y188" s="86">
        <v>30</v>
      </c>
      <c r="Z188" s="86">
        <v>153</v>
      </c>
      <c r="AA188" s="86">
        <v>593</v>
      </c>
    </row>
    <row r="189" spans="1:27" x14ac:dyDescent="0.45">
      <c r="A189" s="75" t="s">
        <v>3901</v>
      </c>
      <c r="B189" s="86" t="s">
        <v>131</v>
      </c>
      <c r="C189" s="86">
        <v>0</v>
      </c>
      <c r="D189" s="86">
        <v>1167</v>
      </c>
      <c r="E189" s="86">
        <v>15</v>
      </c>
      <c r="F189" s="86">
        <v>737</v>
      </c>
      <c r="G189" s="86">
        <v>21</v>
      </c>
      <c r="H189" s="86">
        <v>345</v>
      </c>
      <c r="I189" s="86">
        <v>150</v>
      </c>
      <c r="J189" s="86">
        <v>420</v>
      </c>
      <c r="K189" s="86">
        <v>1068</v>
      </c>
      <c r="L189" s="86">
        <v>810</v>
      </c>
      <c r="M189" s="86">
        <v>1167</v>
      </c>
      <c r="N189" s="86">
        <v>284</v>
      </c>
      <c r="O189" s="86">
        <v>342</v>
      </c>
      <c r="P189" s="86">
        <v>70</v>
      </c>
      <c r="Q189" s="86">
        <v>105</v>
      </c>
      <c r="R189" s="86" t="s">
        <v>131</v>
      </c>
      <c r="S189" s="86">
        <v>2241</v>
      </c>
      <c r="T189" s="86" t="s">
        <v>131</v>
      </c>
      <c r="U189" s="86">
        <v>6</v>
      </c>
      <c r="V189" s="86" t="s">
        <v>131</v>
      </c>
      <c r="W189" s="86" t="s">
        <v>131</v>
      </c>
      <c r="X189" s="86" t="s">
        <v>131</v>
      </c>
      <c r="Y189" s="86">
        <v>28</v>
      </c>
      <c r="Z189" s="86">
        <v>217</v>
      </c>
      <c r="AA189" s="86">
        <v>426</v>
      </c>
    </row>
    <row r="190" spans="1:27" x14ac:dyDescent="0.45">
      <c r="A190" s="75" t="s">
        <v>717</v>
      </c>
      <c r="B190" s="86" t="s">
        <v>131</v>
      </c>
      <c r="C190" s="86">
        <v>13</v>
      </c>
      <c r="D190" s="86">
        <v>3379</v>
      </c>
      <c r="E190" s="86">
        <v>48</v>
      </c>
      <c r="F190" s="86">
        <v>715</v>
      </c>
      <c r="G190" s="86">
        <v>25</v>
      </c>
      <c r="H190" s="86">
        <v>249</v>
      </c>
      <c r="I190" s="86">
        <v>400</v>
      </c>
      <c r="J190" s="86">
        <v>748</v>
      </c>
      <c r="K190" s="86">
        <v>1556</v>
      </c>
      <c r="L190" s="86">
        <v>1200</v>
      </c>
      <c r="M190" s="86">
        <v>1930</v>
      </c>
      <c r="N190" s="86">
        <v>536</v>
      </c>
      <c r="O190" s="86">
        <v>497</v>
      </c>
      <c r="P190" s="86">
        <v>35</v>
      </c>
      <c r="Q190" s="86">
        <v>218</v>
      </c>
      <c r="R190" s="86" t="s">
        <v>131</v>
      </c>
      <c r="S190" s="86">
        <v>5079</v>
      </c>
      <c r="T190" s="86">
        <v>6</v>
      </c>
      <c r="U190" s="86" t="s">
        <v>131</v>
      </c>
      <c r="V190" s="86">
        <v>6</v>
      </c>
      <c r="W190" s="86" t="s">
        <v>131</v>
      </c>
      <c r="X190" s="86" t="s">
        <v>131</v>
      </c>
      <c r="Y190" s="86">
        <v>71</v>
      </c>
      <c r="Z190" s="86">
        <v>523</v>
      </c>
      <c r="AA190" s="86">
        <v>1436</v>
      </c>
    </row>
    <row r="191" spans="1:27" x14ac:dyDescent="0.45">
      <c r="A191" s="75" t="s">
        <v>271</v>
      </c>
      <c r="B191" s="86" t="s">
        <v>131</v>
      </c>
      <c r="C191" s="86">
        <v>0</v>
      </c>
      <c r="D191" s="86">
        <v>857</v>
      </c>
      <c r="E191" s="86">
        <v>8</v>
      </c>
      <c r="F191" s="86">
        <v>321</v>
      </c>
      <c r="G191" s="86">
        <v>8</v>
      </c>
      <c r="H191" s="86">
        <v>149</v>
      </c>
      <c r="I191" s="86">
        <v>56</v>
      </c>
      <c r="J191" s="86">
        <v>230</v>
      </c>
      <c r="K191" s="86">
        <v>404</v>
      </c>
      <c r="L191" s="86">
        <v>336</v>
      </c>
      <c r="M191" s="86">
        <v>455</v>
      </c>
      <c r="N191" s="86">
        <v>101</v>
      </c>
      <c r="O191" s="86">
        <v>171</v>
      </c>
      <c r="P191" s="86">
        <v>40</v>
      </c>
      <c r="Q191" s="86">
        <v>50</v>
      </c>
      <c r="R191" s="86">
        <v>0</v>
      </c>
      <c r="S191" s="86">
        <v>1404</v>
      </c>
      <c r="T191" s="86" t="s">
        <v>131</v>
      </c>
      <c r="U191" s="86" t="s">
        <v>131</v>
      </c>
      <c r="V191" s="86" t="s">
        <v>131</v>
      </c>
      <c r="W191" s="86" t="s">
        <v>131</v>
      </c>
      <c r="X191" s="86">
        <v>0</v>
      </c>
      <c r="Y191" s="86">
        <v>9</v>
      </c>
      <c r="Z191" s="86">
        <v>65</v>
      </c>
      <c r="AA191" s="86">
        <v>274</v>
      </c>
    </row>
    <row r="192" spans="1:27" x14ac:dyDescent="0.45">
      <c r="A192" s="75" t="s">
        <v>3085</v>
      </c>
      <c r="B192" s="86">
        <v>0</v>
      </c>
      <c r="C192" s="86">
        <v>0</v>
      </c>
      <c r="D192" s="86">
        <v>1188</v>
      </c>
      <c r="E192" s="86">
        <v>17</v>
      </c>
      <c r="F192" s="86">
        <v>412</v>
      </c>
      <c r="G192" s="86" t="s">
        <v>131</v>
      </c>
      <c r="H192" s="86">
        <v>257</v>
      </c>
      <c r="I192" s="86">
        <v>71</v>
      </c>
      <c r="J192" s="86">
        <v>472</v>
      </c>
      <c r="K192" s="86">
        <v>993</v>
      </c>
      <c r="L192" s="86">
        <v>773</v>
      </c>
      <c r="M192" s="86">
        <v>1021</v>
      </c>
      <c r="N192" s="86">
        <v>233</v>
      </c>
      <c r="O192" s="86">
        <v>380</v>
      </c>
      <c r="P192" s="86">
        <v>89</v>
      </c>
      <c r="Q192" s="86">
        <v>109</v>
      </c>
      <c r="R192" s="86" t="s">
        <v>131</v>
      </c>
      <c r="S192" s="86">
        <v>2320</v>
      </c>
      <c r="T192" s="86" t="s">
        <v>131</v>
      </c>
      <c r="U192" s="86">
        <v>12</v>
      </c>
      <c r="V192" s="86">
        <v>11</v>
      </c>
      <c r="W192" s="86" t="s">
        <v>131</v>
      </c>
      <c r="X192" s="86">
        <v>0</v>
      </c>
      <c r="Y192" s="86">
        <v>34</v>
      </c>
      <c r="Z192" s="86">
        <v>147</v>
      </c>
      <c r="AA192" s="86">
        <v>664</v>
      </c>
    </row>
    <row r="193" spans="1:27" x14ac:dyDescent="0.45">
      <c r="A193" s="75" t="s">
        <v>3902</v>
      </c>
      <c r="B193" s="86" t="s">
        <v>131</v>
      </c>
      <c r="C193" s="86">
        <v>13</v>
      </c>
      <c r="D193" s="86">
        <v>1629</v>
      </c>
      <c r="E193" s="86">
        <v>9</v>
      </c>
      <c r="F193" s="86">
        <v>291</v>
      </c>
      <c r="G193" s="86">
        <v>6</v>
      </c>
      <c r="H193" s="86">
        <v>131</v>
      </c>
      <c r="I193" s="86">
        <v>278</v>
      </c>
      <c r="J193" s="86">
        <v>458</v>
      </c>
      <c r="K193" s="86">
        <v>675</v>
      </c>
      <c r="L193" s="86">
        <v>500</v>
      </c>
      <c r="M193" s="86">
        <v>654</v>
      </c>
      <c r="N193" s="86">
        <v>201</v>
      </c>
      <c r="O193" s="86">
        <v>340</v>
      </c>
      <c r="P193" s="86">
        <v>37</v>
      </c>
      <c r="Q193" s="86">
        <v>106</v>
      </c>
      <c r="R193" s="86">
        <v>0</v>
      </c>
      <c r="S193" s="86">
        <v>2642</v>
      </c>
      <c r="T193" s="86" t="s">
        <v>131</v>
      </c>
      <c r="U193" s="86">
        <v>0</v>
      </c>
      <c r="V193" s="86" t="s">
        <v>131</v>
      </c>
      <c r="W193" s="86" t="s">
        <v>131</v>
      </c>
      <c r="X193" s="86">
        <v>0</v>
      </c>
      <c r="Y193" s="86">
        <v>59</v>
      </c>
      <c r="Z193" s="86">
        <v>34</v>
      </c>
      <c r="AA193" s="86">
        <v>567</v>
      </c>
    </row>
    <row r="194" spans="1:27" x14ac:dyDescent="0.45">
      <c r="A194" s="75" t="s">
        <v>640</v>
      </c>
      <c r="B194" s="86" t="s">
        <v>131</v>
      </c>
      <c r="C194" s="86">
        <v>0</v>
      </c>
      <c r="D194" s="86">
        <v>1325</v>
      </c>
      <c r="E194" s="86">
        <v>16</v>
      </c>
      <c r="F194" s="86">
        <v>324</v>
      </c>
      <c r="G194" s="86" t="s">
        <v>131</v>
      </c>
      <c r="H194" s="86">
        <v>96</v>
      </c>
      <c r="I194" s="86">
        <v>483</v>
      </c>
      <c r="J194" s="86">
        <v>528</v>
      </c>
      <c r="K194" s="86">
        <v>417</v>
      </c>
      <c r="L194" s="86">
        <v>350</v>
      </c>
      <c r="M194" s="86">
        <v>563</v>
      </c>
      <c r="N194" s="86">
        <v>162</v>
      </c>
      <c r="O194" s="86">
        <v>217</v>
      </c>
      <c r="P194" s="86">
        <v>10</v>
      </c>
      <c r="Q194" s="86">
        <v>60</v>
      </c>
      <c r="R194" s="86">
        <v>0</v>
      </c>
      <c r="S194" s="86">
        <v>2226</v>
      </c>
      <c r="T194" s="86" t="s">
        <v>131</v>
      </c>
      <c r="U194" s="86" t="s">
        <v>131</v>
      </c>
      <c r="V194" s="86">
        <v>6</v>
      </c>
      <c r="W194" s="86" t="s">
        <v>131</v>
      </c>
      <c r="X194" s="86" t="s">
        <v>131</v>
      </c>
      <c r="Y194" s="86">
        <v>25</v>
      </c>
      <c r="Z194" s="86">
        <v>86</v>
      </c>
      <c r="AA194" s="86">
        <v>340</v>
      </c>
    </row>
    <row r="195" spans="1:27" x14ac:dyDescent="0.45">
      <c r="A195" s="75" t="s">
        <v>3903</v>
      </c>
      <c r="B195" s="86" t="s">
        <v>131</v>
      </c>
      <c r="C195" s="86" t="s">
        <v>131</v>
      </c>
      <c r="D195" s="86">
        <v>1800</v>
      </c>
      <c r="E195" s="86">
        <v>33</v>
      </c>
      <c r="F195" s="86">
        <v>821</v>
      </c>
      <c r="G195" s="86">
        <v>18</v>
      </c>
      <c r="H195" s="86">
        <v>464</v>
      </c>
      <c r="I195" s="86">
        <v>57</v>
      </c>
      <c r="J195" s="86">
        <v>910</v>
      </c>
      <c r="K195" s="86">
        <v>2692</v>
      </c>
      <c r="L195" s="86">
        <v>2156</v>
      </c>
      <c r="M195" s="86">
        <v>2496</v>
      </c>
      <c r="N195" s="86">
        <v>452</v>
      </c>
      <c r="O195" s="86">
        <v>945</v>
      </c>
      <c r="P195" s="86">
        <v>234</v>
      </c>
      <c r="Q195" s="86">
        <v>276</v>
      </c>
      <c r="R195" s="86">
        <v>0</v>
      </c>
      <c r="S195" s="86">
        <v>4096</v>
      </c>
      <c r="T195" s="86">
        <v>9</v>
      </c>
      <c r="U195" s="86">
        <v>23</v>
      </c>
      <c r="V195" s="86">
        <v>15</v>
      </c>
      <c r="W195" s="86" t="s">
        <v>131</v>
      </c>
      <c r="X195" s="86" t="s">
        <v>131</v>
      </c>
      <c r="Y195" s="86">
        <v>105</v>
      </c>
      <c r="Z195" s="86">
        <v>368</v>
      </c>
      <c r="AA195" s="86">
        <v>1519</v>
      </c>
    </row>
    <row r="196" spans="1:27" x14ac:dyDescent="0.45">
      <c r="A196" s="75" t="s">
        <v>3904</v>
      </c>
      <c r="B196" s="86" t="s">
        <v>131</v>
      </c>
      <c r="C196" s="86" t="s">
        <v>131</v>
      </c>
      <c r="D196" s="86">
        <v>3203</v>
      </c>
      <c r="E196" s="86">
        <v>23</v>
      </c>
      <c r="F196" s="86">
        <v>712</v>
      </c>
      <c r="G196" s="86">
        <v>17</v>
      </c>
      <c r="H196" s="86">
        <v>269</v>
      </c>
      <c r="I196" s="86">
        <v>412</v>
      </c>
      <c r="J196" s="86">
        <v>936</v>
      </c>
      <c r="K196" s="86">
        <v>1532</v>
      </c>
      <c r="L196" s="86">
        <v>1247</v>
      </c>
      <c r="M196" s="86">
        <v>1305</v>
      </c>
      <c r="N196" s="86">
        <v>283</v>
      </c>
      <c r="O196" s="86">
        <v>700</v>
      </c>
      <c r="P196" s="86">
        <v>47</v>
      </c>
      <c r="Q196" s="86">
        <v>303</v>
      </c>
      <c r="R196" s="86" t="s">
        <v>131</v>
      </c>
      <c r="S196" s="86">
        <v>5307</v>
      </c>
      <c r="T196" s="86">
        <v>7</v>
      </c>
      <c r="U196" s="86" t="s">
        <v>131</v>
      </c>
      <c r="V196" s="86">
        <v>11</v>
      </c>
      <c r="W196" s="86" t="s">
        <v>131</v>
      </c>
      <c r="X196" s="86" t="s">
        <v>131</v>
      </c>
      <c r="Y196" s="86">
        <v>56</v>
      </c>
      <c r="Z196" s="86">
        <v>81</v>
      </c>
      <c r="AA196" s="86">
        <v>1798</v>
      </c>
    </row>
    <row r="197" spans="1:27" x14ac:dyDescent="0.45">
      <c r="A197" s="75" t="s">
        <v>441</v>
      </c>
      <c r="B197" s="86">
        <v>7</v>
      </c>
      <c r="C197" s="86" t="s">
        <v>131</v>
      </c>
      <c r="D197" s="86">
        <v>743</v>
      </c>
      <c r="E197" s="86">
        <v>69</v>
      </c>
      <c r="F197" s="86">
        <v>155</v>
      </c>
      <c r="G197" s="86" t="s">
        <v>131</v>
      </c>
      <c r="H197" s="86">
        <v>27</v>
      </c>
      <c r="I197" s="86">
        <v>477</v>
      </c>
      <c r="J197" s="86">
        <v>284</v>
      </c>
      <c r="K197" s="86">
        <v>247</v>
      </c>
      <c r="L197" s="86">
        <v>203</v>
      </c>
      <c r="M197" s="86">
        <v>1078</v>
      </c>
      <c r="N197" s="86">
        <v>308</v>
      </c>
      <c r="O197" s="86">
        <v>186</v>
      </c>
      <c r="P197" s="86">
        <v>5</v>
      </c>
      <c r="Q197" s="86">
        <v>20</v>
      </c>
      <c r="R197" s="86">
        <v>0</v>
      </c>
      <c r="S197" s="86">
        <v>1229</v>
      </c>
      <c r="T197" s="86" t="s">
        <v>131</v>
      </c>
      <c r="U197" s="86" t="s">
        <v>131</v>
      </c>
      <c r="V197" s="86" t="s">
        <v>131</v>
      </c>
      <c r="W197" s="86" t="s">
        <v>131</v>
      </c>
      <c r="X197" s="86">
        <v>0</v>
      </c>
      <c r="Y197" s="86">
        <v>15</v>
      </c>
      <c r="Z197" s="86">
        <v>488</v>
      </c>
      <c r="AA197" s="86">
        <v>803</v>
      </c>
    </row>
    <row r="198" spans="1:27" x14ac:dyDescent="0.45">
      <c r="A198" s="75" t="s">
        <v>444</v>
      </c>
      <c r="B198" s="86" t="s">
        <v>131</v>
      </c>
      <c r="C198" s="86">
        <v>0</v>
      </c>
      <c r="D198" s="86">
        <v>687</v>
      </c>
      <c r="E198" s="86">
        <v>37</v>
      </c>
      <c r="F198" s="86">
        <v>118</v>
      </c>
      <c r="G198" s="86" t="s">
        <v>131</v>
      </c>
      <c r="H198" s="86">
        <v>25</v>
      </c>
      <c r="I198" s="86">
        <v>360</v>
      </c>
      <c r="J198" s="86">
        <v>202</v>
      </c>
      <c r="K198" s="86">
        <v>229</v>
      </c>
      <c r="L198" s="86">
        <v>201</v>
      </c>
      <c r="M198" s="86">
        <v>598</v>
      </c>
      <c r="N198" s="86">
        <v>203</v>
      </c>
      <c r="O198" s="86">
        <v>114</v>
      </c>
      <c r="P198" s="86" t="s">
        <v>131</v>
      </c>
      <c r="Q198" s="86">
        <v>28</v>
      </c>
      <c r="R198" s="86">
        <v>0</v>
      </c>
      <c r="S198" s="86">
        <v>1061</v>
      </c>
      <c r="T198" s="86">
        <v>0</v>
      </c>
      <c r="U198" s="86" t="s">
        <v>131</v>
      </c>
      <c r="V198" s="86">
        <v>5</v>
      </c>
      <c r="W198" s="86">
        <v>0</v>
      </c>
      <c r="X198" s="86">
        <v>0</v>
      </c>
      <c r="Y198" s="86">
        <v>8</v>
      </c>
      <c r="Z198" s="86">
        <v>211</v>
      </c>
      <c r="AA198" s="86">
        <v>449</v>
      </c>
    </row>
    <row r="199" spans="1:27" x14ac:dyDescent="0.45">
      <c r="A199" s="75" t="s">
        <v>3905</v>
      </c>
      <c r="B199" s="86" t="s">
        <v>131</v>
      </c>
      <c r="C199" s="86">
        <v>7</v>
      </c>
      <c r="D199" s="86">
        <v>1847</v>
      </c>
      <c r="E199" s="86">
        <v>16</v>
      </c>
      <c r="F199" s="86">
        <v>361</v>
      </c>
      <c r="G199" s="86">
        <v>12</v>
      </c>
      <c r="H199" s="86">
        <v>122</v>
      </c>
      <c r="I199" s="86">
        <v>282</v>
      </c>
      <c r="J199" s="86">
        <v>481</v>
      </c>
      <c r="K199" s="86">
        <v>795</v>
      </c>
      <c r="L199" s="86">
        <v>626</v>
      </c>
      <c r="M199" s="86">
        <v>735</v>
      </c>
      <c r="N199" s="86">
        <v>212</v>
      </c>
      <c r="O199" s="86">
        <v>310</v>
      </c>
      <c r="P199" s="86">
        <v>23</v>
      </c>
      <c r="Q199" s="86">
        <v>110</v>
      </c>
      <c r="R199" s="86" t="s">
        <v>131</v>
      </c>
      <c r="S199" s="86">
        <v>2821</v>
      </c>
      <c r="T199" s="86" t="s">
        <v>131</v>
      </c>
      <c r="U199" s="86" t="s">
        <v>131</v>
      </c>
      <c r="V199" s="86" t="s">
        <v>131</v>
      </c>
      <c r="W199" s="86" t="s">
        <v>131</v>
      </c>
      <c r="X199" s="86" t="s">
        <v>131</v>
      </c>
      <c r="Y199" s="86">
        <v>28</v>
      </c>
      <c r="Z199" s="86">
        <v>53</v>
      </c>
      <c r="AA199" s="86">
        <v>509</v>
      </c>
    </row>
    <row r="200" spans="1:27" x14ac:dyDescent="0.45">
      <c r="A200" s="75" t="s">
        <v>2064</v>
      </c>
      <c r="B200" s="86">
        <v>0</v>
      </c>
      <c r="C200" s="86" t="s">
        <v>131</v>
      </c>
      <c r="D200" s="86">
        <v>964</v>
      </c>
      <c r="E200" s="86">
        <v>6</v>
      </c>
      <c r="F200" s="86">
        <v>229</v>
      </c>
      <c r="G200" s="86" t="s">
        <v>131</v>
      </c>
      <c r="H200" s="86">
        <v>116</v>
      </c>
      <c r="I200" s="86">
        <v>71</v>
      </c>
      <c r="J200" s="86">
        <v>287</v>
      </c>
      <c r="K200" s="86">
        <v>274</v>
      </c>
      <c r="L200" s="86">
        <v>209</v>
      </c>
      <c r="M200" s="86">
        <v>312</v>
      </c>
      <c r="N200" s="86">
        <v>94</v>
      </c>
      <c r="O200" s="86">
        <v>235</v>
      </c>
      <c r="P200" s="86">
        <v>6</v>
      </c>
      <c r="Q200" s="86">
        <v>43</v>
      </c>
      <c r="R200" s="86">
        <v>0</v>
      </c>
      <c r="S200" s="86">
        <v>1597</v>
      </c>
      <c r="T200" s="86" t="s">
        <v>131</v>
      </c>
      <c r="U200" s="86">
        <v>0</v>
      </c>
      <c r="V200" s="86" t="s">
        <v>131</v>
      </c>
      <c r="W200" s="86" t="s">
        <v>131</v>
      </c>
      <c r="X200" s="86" t="s">
        <v>131</v>
      </c>
      <c r="Y200" s="86">
        <v>21</v>
      </c>
      <c r="Z200" s="86">
        <v>13</v>
      </c>
      <c r="AA200" s="86">
        <v>277</v>
      </c>
    </row>
    <row r="201" spans="1:27" x14ac:dyDescent="0.45">
      <c r="A201" s="75" t="s">
        <v>3906</v>
      </c>
      <c r="B201" s="86" t="s">
        <v>131</v>
      </c>
      <c r="C201" s="86" t="s">
        <v>131</v>
      </c>
      <c r="D201" s="86">
        <v>1397</v>
      </c>
      <c r="E201" s="86">
        <v>32</v>
      </c>
      <c r="F201" s="86">
        <v>279</v>
      </c>
      <c r="G201" s="86">
        <v>6</v>
      </c>
      <c r="H201" s="86">
        <v>63</v>
      </c>
      <c r="I201" s="86">
        <v>527</v>
      </c>
      <c r="J201" s="86">
        <v>325</v>
      </c>
      <c r="K201" s="86">
        <v>440</v>
      </c>
      <c r="L201" s="86">
        <v>360</v>
      </c>
      <c r="M201" s="86">
        <v>711</v>
      </c>
      <c r="N201" s="86">
        <v>225</v>
      </c>
      <c r="O201" s="86">
        <v>220</v>
      </c>
      <c r="P201" s="86">
        <v>11</v>
      </c>
      <c r="Q201" s="86">
        <v>61</v>
      </c>
      <c r="R201" s="86" t="s">
        <v>131</v>
      </c>
      <c r="S201" s="86">
        <v>2054</v>
      </c>
      <c r="T201" s="86" t="s">
        <v>131</v>
      </c>
      <c r="U201" s="86" t="s">
        <v>131</v>
      </c>
      <c r="V201" s="86" t="s">
        <v>131</v>
      </c>
      <c r="W201" s="86">
        <v>0</v>
      </c>
      <c r="X201" s="86">
        <v>0</v>
      </c>
      <c r="Y201" s="86">
        <v>16</v>
      </c>
      <c r="Z201" s="86">
        <v>150</v>
      </c>
      <c r="AA201" s="86">
        <v>584</v>
      </c>
    </row>
    <row r="202" spans="1:27" x14ac:dyDescent="0.45">
      <c r="A202" s="75" t="s">
        <v>356</v>
      </c>
      <c r="B202" s="86">
        <v>5</v>
      </c>
      <c r="C202" s="86" t="s">
        <v>131</v>
      </c>
      <c r="D202" s="86">
        <v>1298</v>
      </c>
      <c r="E202" s="86">
        <v>47</v>
      </c>
      <c r="F202" s="86">
        <v>483</v>
      </c>
      <c r="G202" s="86">
        <v>14</v>
      </c>
      <c r="H202" s="86">
        <v>254</v>
      </c>
      <c r="I202" s="86">
        <v>104</v>
      </c>
      <c r="J202" s="86">
        <v>966</v>
      </c>
      <c r="K202" s="86">
        <v>999</v>
      </c>
      <c r="L202" s="86">
        <v>872</v>
      </c>
      <c r="M202" s="86">
        <v>1320</v>
      </c>
      <c r="N202" s="86">
        <v>326</v>
      </c>
      <c r="O202" s="86">
        <v>636</v>
      </c>
      <c r="P202" s="86">
        <v>83</v>
      </c>
      <c r="Q202" s="86">
        <v>158</v>
      </c>
      <c r="R202" s="86">
        <v>0</v>
      </c>
      <c r="S202" s="86">
        <v>3109</v>
      </c>
      <c r="T202" s="86">
        <v>5</v>
      </c>
      <c r="U202" s="86">
        <v>11</v>
      </c>
      <c r="V202" s="86">
        <v>5</v>
      </c>
      <c r="W202" s="86">
        <v>5</v>
      </c>
      <c r="X202" s="86" t="s">
        <v>131</v>
      </c>
      <c r="Y202" s="86">
        <v>52</v>
      </c>
      <c r="Z202" s="86">
        <v>278</v>
      </c>
      <c r="AA202" s="86">
        <v>844</v>
      </c>
    </row>
    <row r="203" spans="1:27" x14ac:dyDescent="0.45">
      <c r="A203" s="75" t="s">
        <v>718</v>
      </c>
      <c r="B203" s="86">
        <v>6</v>
      </c>
      <c r="C203" s="86" t="s">
        <v>131</v>
      </c>
      <c r="D203" s="86">
        <v>1978</v>
      </c>
      <c r="E203" s="86">
        <v>42</v>
      </c>
      <c r="F203" s="86">
        <v>413</v>
      </c>
      <c r="G203" s="86">
        <v>11</v>
      </c>
      <c r="H203" s="86">
        <v>103</v>
      </c>
      <c r="I203" s="86">
        <v>656</v>
      </c>
      <c r="J203" s="86">
        <v>349</v>
      </c>
      <c r="K203" s="86">
        <v>732</v>
      </c>
      <c r="L203" s="86">
        <v>536</v>
      </c>
      <c r="M203" s="86">
        <v>1571</v>
      </c>
      <c r="N203" s="86">
        <v>465</v>
      </c>
      <c r="O203" s="86">
        <v>274</v>
      </c>
      <c r="P203" s="86">
        <v>14</v>
      </c>
      <c r="Q203" s="86">
        <v>72</v>
      </c>
      <c r="R203" s="86">
        <v>0</v>
      </c>
      <c r="S203" s="86">
        <v>2821</v>
      </c>
      <c r="T203" s="86" t="s">
        <v>131</v>
      </c>
      <c r="U203" s="86" t="s">
        <v>131</v>
      </c>
      <c r="V203" s="86">
        <v>7</v>
      </c>
      <c r="W203" s="86">
        <v>0</v>
      </c>
      <c r="X203" s="86" t="s">
        <v>131</v>
      </c>
      <c r="Y203" s="86">
        <v>34</v>
      </c>
      <c r="Z203" s="86">
        <v>646</v>
      </c>
      <c r="AA203" s="86">
        <v>1139</v>
      </c>
    </row>
    <row r="204" spans="1:27" x14ac:dyDescent="0.45">
      <c r="A204" s="75" t="s">
        <v>239</v>
      </c>
      <c r="B204" s="86">
        <v>0</v>
      </c>
      <c r="C204" s="86" t="s">
        <v>131</v>
      </c>
      <c r="D204" s="86">
        <v>1126</v>
      </c>
      <c r="E204" s="86">
        <v>24</v>
      </c>
      <c r="F204" s="86">
        <v>744</v>
      </c>
      <c r="G204" s="86">
        <v>25</v>
      </c>
      <c r="H204" s="86">
        <v>297</v>
      </c>
      <c r="I204" s="86">
        <v>85</v>
      </c>
      <c r="J204" s="86">
        <v>398</v>
      </c>
      <c r="K204" s="86">
        <v>1553</v>
      </c>
      <c r="L204" s="86">
        <v>1161</v>
      </c>
      <c r="M204" s="86">
        <v>1399</v>
      </c>
      <c r="N204" s="86">
        <v>283</v>
      </c>
      <c r="O204" s="86">
        <v>410</v>
      </c>
      <c r="P204" s="86">
        <v>78</v>
      </c>
      <c r="Q204" s="86">
        <v>169</v>
      </c>
      <c r="R204" s="86" t="s">
        <v>131</v>
      </c>
      <c r="S204" s="86">
        <v>2250</v>
      </c>
      <c r="T204" s="86" t="s">
        <v>131</v>
      </c>
      <c r="U204" s="86">
        <v>11</v>
      </c>
      <c r="V204" s="86">
        <v>9</v>
      </c>
      <c r="W204" s="86">
        <v>10</v>
      </c>
      <c r="X204" s="86">
        <v>5</v>
      </c>
      <c r="Y204" s="86">
        <v>42</v>
      </c>
      <c r="Z204" s="86">
        <v>211</v>
      </c>
      <c r="AA204" s="86">
        <v>623</v>
      </c>
    </row>
    <row r="205" spans="1:27" x14ac:dyDescent="0.45">
      <c r="A205" s="75" t="s">
        <v>3907</v>
      </c>
      <c r="B205" s="86" t="s">
        <v>131</v>
      </c>
      <c r="C205" s="86" t="s">
        <v>131</v>
      </c>
      <c r="D205" s="86">
        <v>1351</v>
      </c>
      <c r="E205" s="86">
        <v>34</v>
      </c>
      <c r="F205" s="86">
        <v>660</v>
      </c>
      <c r="G205" s="86">
        <v>9</v>
      </c>
      <c r="H205" s="86">
        <v>277</v>
      </c>
      <c r="I205" s="86">
        <v>119</v>
      </c>
      <c r="J205" s="86">
        <v>472</v>
      </c>
      <c r="K205" s="86">
        <v>1450</v>
      </c>
      <c r="L205" s="86">
        <v>1154</v>
      </c>
      <c r="M205" s="86">
        <v>1504</v>
      </c>
      <c r="N205" s="86">
        <v>337</v>
      </c>
      <c r="O205" s="86">
        <v>550</v>
      </c>
      <c r="P205" s="86">
        <v>106</v>
      </c>
      <c r="Q205" s="86">
        <v>185</v>
      </c>
      <c r="R205" s="86" t="s">
        <v>131</v>
      </c>
      <c r="S205" s="86">
        <v>2686</v>
      </c>
      <c r="T205" s="86">
        <v>5</v>
      </c>
      <c r="U205" s="86">
        <v>7</v>
      </c>
      <c r="V205" s="86">
        <v>9</v>
      </c>
      <c r="W205" s="86" t="s">
        <v>131</v>
      </c>
      <c r="X205" s="86" t="s">
        <v>131</v>
      </c>
      <c r="Y205" s="86">
        <v>67</v>
      </c>
      <c r="Z205" s="86">
        <v>178</v>
      </c>
      <c r="AA205" s="86">
        <v>826</v>
      </c>
    </row>
    <row r="206" spans="1:27" x14ac:dyDescent="0.45">
      <c r="A206" s="75" t="s">
        <v>3908</v>
      </c>
      <c r="B206" s="86" t="s">
        <v>131</v>
      </c>
      <c r="C206" s="86" t="s">
        <v>131</v>
      </c>
      <c r="D206" s="86">
        <v>1948</v>
      </c>
      <c r="E206" s="86">
        <v>32</v>
      </c>
      <c r="F206" s="86">
        <v>643</v>
      </c>
      <c r="G206" s="86">
        <v>16</v>
      </c>
      <c r="H206" s="86">
        <v>307</v>
      </c>
      <c r="I206" s="86">
        <v>188</v>
      </c>
      <c r="J206" s="86">
        <v>547</v>
      </c>
      <c r="K206" s="86">
        <v>1616</v>
      </c>
      <c r="L206" s="86">
        <v>1320</v>
      </c>
      <c r="M206" s="86">
        <v>1652</v>
      </c>
      <c r="N206" s="86">
        <v>336</v>
      </c>
      <c r="O206" s="86">
        <v>699</v>
      </c>
      <c r="P206" s="86">
        <v>133</v>
      </c>
      <c r="Q206" s="86">
        <v>207</v>
      </c>
      <c r="R206" s="86" t="s">
        <v>131</v>
      </c>
      <c r="S206" s="86">
        <v>3474</v>
      </c>
      <c r="T206" s="86">
        <v>6</v>
      </c>
      <c r="U206" s="86">
        <v>15</v>
      </c>
      <c r="V206" s="86">
        <v>6</v>
      </c>
      <c r="W206" s="86" t="s">
        <v>131</v>
      </c>
      <c r="X206" s="86" t="s">
        <v>131</v>
      </c>
      <c r="Y206" s="86">
        <v>51</v>
      </c>
      <c r="Z206" s="86">
        <v>207</v>
      </c>
      <c r="AA206" s="86">
        <v>1168</v>
      </c>
    </row>
    <row r="207" spans="1:27" x14ac:dyDescent="0.45">
      <c r="A207" s="75" t="s">
        <v>37</v>
      </c>
      <c r="B207" s="86">
        <v>5</v>
      </c>
      <c r="C207" s="86">
        <v>8</v>
      </c>
      <c r="D207" s="86">
        <v>2327</v>
      </c>
      <c r="E207" s="86">
        <v>12</v>
      </c>
      <c r="F207" s="86">
        <v>479</v>
      </c>
      <c r="G207" s="86">
        <v>12</v>
      </c>
      <c r="H207" s="86">
        <v>196</v>
      </c>
      <c r="I207" s="86">
        <v>398</v>
      </c>
      <c r="J207" s="86">
        <v>818</v>
      </c>
      <c r="K207" s="86">
        <v>1195</v>
      </c>
      <c r="L207" s="86">
        <v>941</v>
      </c>
      <c r="M207" s="86">
        <v>1073</v>
      </c>
      <c r="N207" s="86">
        <v>277</v>
      </c>
      <c r="O207" s="86">
        <v>516</v>
      </c>
      <c r="P207" s="86">
        <v>63</v>
      </c>
      <c r="Q207" s="86">
        <v>231</v>
      </c>
      <c r="R207" s="86" t="s">
        <v>131</v>
      </c>
      <c r="S207" s="86">
        <v>4012</v>
      </c>
      <c r="T207" s="86" t="s">
        <v>131</v>
      </c>
      <c r="U207" s="86">
        <v>0</v>
      </c>
      <c r="V207" s="86" t="s">
        <v>131</v>
      </c>
      <c r="W207" s="86" t="s">
        <v>131</v>
      </c>
      <c r="X207" s="86" t="s">
        <v>131</v>
      </c>
      <c r="Y207" s="86">
        <v>89</v>
      </c>
      <c r="Z207" s="86">
        <v>69</v>
      </c>
      <c r="AA207" s="86">
        <v>1136</v>
      </c>
    </row>
    <row r="208" spans="1:27" x14ac:dyDescent="0.45">
      <c r="A208" s="75" t="s">
        <v>3909</v>
      </c>
      <c r="B208" s="86">
        <v>0</v>
      </c>
      <c r="C208" s="86" t="s">
        <v>131</v>
      </c>
      <c r="D208" s="86">
        <v>306</v>
      </c>
      <c r="E208" s="86">
        <v>5</v>
      </c>
      <c r="F208" s="86">
        <v>59</v>
      </c>
      <c r="G208" s="86" t="s">
        <v>131</v>
      </c>
      <c r="H208" s="86">
        <v>23</v>
      </c>
      <c r="I208" s="86">
        <v>68</v>
      </c>
      <c r="J208" s="86">
        <v>87</v>
      </c>
      <c r="K208" s="86">
        <v>172</v>
      </c>
      <c r="L208" s="86">
        <v>110</v>
      </c>
      <c r="M208" s="86">
        <v>213</v>
      </c>
      <c r="N208" s="86">
        <v>65</v>
      </c>
      <c r="O208" s="86">
        <v>64</v>
      </c>
      <c r="P208" s="86" t="s">
        <v>131</v>
      </c>
      <c r="Q208" s="86">
        <v>17</v>
      </c>
      <c r="R208" s="86">
        <v>0</v>
      </c>
      <c r="S208" s="86">
        <v>488</v>
      </c>
      <c r="T208" s="86">
        <v>0</v>
      </c>
      <c r="U208" s="86">
        <v>0</v>
      </c>
      <c r="V208" s="86">
        <v>0</v>
      </c>
      <c r="W208" s="86" t="s">
        <v>131</v>
      </c>
      <c r="X208" s="86">
        <v>0</v>
      </c>
      <c r="Y208" s="86">
        <v>10</v>
      </c>
      <c r="Z208" s="86">
        <v>38</v>
      </c>
      <c r="AA208" s="86">
        <v>90</v>
      </c>
    </row>
    <row r="209" spans="1:27" x14ac:dyDescent="0.45">
      <c r="A209" s="75" t="s">
        <v>580</v>
      </c>
      <c r="B209" s="86" t="s">
        <v>131</v>
      </c>
      <c r="C209" s="86" t="s">
        <v>131</v>
      </c>
      <c r="D209" s="86">
        <v>726</v>
      </c>
      <c r="E209" s="86">
        <v>12</v>
      </c>
      <c r="F209" s="86">
        <v>147</v>
      </c>
      <c r="G209" s="86" t="s">
        <v>131</v>
      </c>
      <c r="H209" s="86">
        <v>55</v>
      </c>
      <c r="I209" s="86">
        <v>94</v>
      </c>
      <c r="J209" s="86">
        <v>151</v>
      </c>
      <c r="K209" s="86">
        <v>224</v>
      </c>
      <c r="L209" s="86">
        <v>180</v>
      </c>
      <c r="M209" s="86">
        <v>360</v>
      </c>
      <c r="N209" s="86">
        <v>119</v>
      </c>
      <c r="O209" s="86">
        <v>110</v>
      </c>
      <c r="P209" s="86">
        <v>6</v>
      </c>
      <c r="Q209" s="86">
        <v>13</v>
      </c>
      <c r="R209" s="86">
        <v>0</v>
      </c>
      <c r="S209" s="86">
        <v>1032</v>
      </c>
      <c r="T209" s="86" t="s">
        <v>131</v>
      </c>
      <c r="U209" s="86">
        <v>5</v>
      </c>
      <c r="V209" s="86" t="s">
        <v>131</v>
      </c>
      <c r="W209" s="86" t="s">
        <v>131</v>
      </c>
      <c r="X209" s="86">
        <v>0</v>
      </c>
      <c r="Y209" s="86" t="s">
        <v>131</v>
      </c>
      <c r="Z209" s="86">
        <v>81</v>
      </c>
      <c r="AA209" s="86">
        <v>242</v>
      </c>
    </row>
    <row r="210" spans="1:27" x14ac:dyDescent="0.45">
      <c r="A210" s="75" t="s">
        <v>400</v>
      </c>
      <c r="B210" s="86">
        <v>0</v>
      </c>
      <c r="C210" s="86" t="s">
        <v>131</v>
      </c>
      <c r="D210" s="86">
        <v>297</v>
      </c>
      <c r="E210" s="86" t="s">
        <v>131</v>
      </c>
      <c r="F210" s="86">
        <v>78</v>
      </c>
      <c r="G210" s="86" t="s">
        <v>131</v>
      </c>
      <c r="H210" s="86">
        <v>16</v>
      </c>
      <c r="I210" s="86">
        <v>50</v>
      </c>
      <c r="J210" s="86">
        <v>48</v>
      </c>
      <c r="K210" s="86">
        <v>163</v>
      </c>
      <c r="L210" s="86">
        <v>125</v>
      </c>
      <c r="M210" s="86">
        <v>175</v>
      </c>
      <c r="N210" s="86">
        <v>52</v>
      </c>
      <c r="O210" s="86">
        <v>47</v>
      </c>
      <c r="P210" s="86" t="s">
        <v>131</v>
      </c>
      <c r="Q210" s="86">
        <v>18</v>
      </c>
      <c r="R210" s="86">
        <v>0</v>
      </c>
      <c r="S210" s="86">
        <v>426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7</v>
      </c>
      <c r="Z210" s="86">
        <v>22</v>
      </c>
      <c r="AA210" s="86">
        <v>49</v>
      </c>
    </row>
    <row r="211" spans="1:27" x14ac:dyDescent="0.45">
      <c r="A211" s="75" t="s">
        <v>1988</v>
      </c>
      <c r="B211" s="86" t="s">
        <v>131</v>
      </c>
      <c r="C211" s="86" t="s">
        <v>131</v>
      </c>
      <c r="D211" s="86">
        <v>787</v>
      </c>
      <c r="E211" s="86">
        <v>5</v>
      </c>
      <c r="F211" s="86">
        <v>237</v>
      </c>
      <c r="G211" s="86" t="s">
        <v>131</v>
      </c>
      <c r="H211" s="86">
        <v>85</v>
      </c>
      <c r="I211" s="86">
        <v>130</v>
      </c>
      <c r="J211" s="86">
        <v>183</v>
      </c>
      <c r="K211" s="86">
        <v>414</v>
      </c>
      <c r="L211" s="86">
        <v>276</v>
      </c>
      <c r="M211" s="86">
        <v>387</v>
      </c>
      <c r="N211" s="86">
        <v>85</v>
      </c>
      <c r="O211" s="86">
        <v>159</v>
      </c>
      <c r="P211" s="86">
        <v>11</v>
      </c>
      <c r="Q211" s="86">
        <v>56</v>
      </c>
      <c r="R211" s="86">
        <v>0</v>
      </c>
      <c r="S211" s="86">
        <v>1212</v>
      </c>
      <c r="T211" s="86">
        <v>0</v>
      </c>
      <c r="U211" s="86">
        <v>0</v>
      </c>
      <c r="V211" s="86" t="s">
        <v>131</v>
      </c>
      <c r="W211" s="86" t="s">
        <v>131</v>
      </c>
      <c r="X211" s="86" t="s">
        <v>131</v>
      </c>
      <c r="Y211" s="86">
        <v>21</v>
      </c>
      <c r="Z211" s="86">
        <v>23</v>
      </c>
      <c r="AA211" s="86">
        <v>284</v>
      </c>
    </row>
    <row r="212" spans="1:27" x14ac:dyDescent="0.45">
      <c r="A212" s="75" t="s">
        <v>350</v>
      </c>
      <c r="B212" s="86">
        <v>0</v>
      </c>
      <c r="C212" s="86" t="s">
        <v>131</v>
      </c>
      <c r="D212" s="86">
        <v>853</v>
      </c>
      <c r="E212" s="86">
        <v>16</v>
      </c>
      <c r="F212" s="86">
        <v>203</v>
      </c>
      <c r="G212" s="86">
        <v>0</v>
      </c>
      <c r="H212" s="86">
        <v>73</v>
      </c>
      <c r="I212" s="86">
        <v>286</v>
      </c>
      <c r="J212" s="86">
        <v>227</v>
      </c>
      <c r="K212" s="86">
        <v>267</v>
      </c>
      <c r="L212" s="86">
        <v>209</v>
      </c>
      <c r="M212" s="86">
        <v>446</v>
      </c>
      <c r="N212" s="86">
        <v>140</v>
      </c>
      <c r="O212" s="86">
        <v>141</v>
      </c>
      <c r="P212" s="86">
        <v>7</v>
      </c>
      <c r="Q212" s="86">
        <v>20</v>
      </c>
      <c r="R212" s="86">
        <v>0</v>
      </c>
      <c r="S212" s="86">
        <v>1304</v>
      </c>
      <c r="T212" s="86">
        <v>0</v>
      </c>
      <c r="U212" s="86" t="s">
        <v>131</v>
      </c>
      <c r="V212" s="86">
        <v>5</v>
      </c>
      <c r="W212" s="86" t="s">
        <v>131</v>
      </c>
      <c r="X212" s="86">
        <v>0</v>
      </c>
      <c r="Y212" s="86" t="s">
        <v>131</v>
      </c>
      <c r="Z212" s="86">
        <v>102</v>
      </c>
      <c r="AA212" s="86">
        <v>316</v>
      </c>
    </row>
    <row r="213" spans="1:27" x14ac:dyDescent="0.45">
      <c r="A213" s="75" t="s">
        <v>3910</v>
      </c>
      <c r="B213" s="86" t="s">
        <v>131</v>
      </c>
      <c r="C213" s="86">
        <v>0</v>
      </c>
      <c r="D213" s="86">
        <v>396</v>
      </c>
      <c r="E213" s="86">
        <v>14</v>
      </c>
      <c r="F213" s="86">
        <v>101</v>
      </c>
      <c r="G213" s="86" t="s">
        <v>131</v>
      </c>
      <c r="H213" s="86">
        <v>16</v>
      </c>
      <c r="I213" s="86">
        <v>322</v>
      </c>
      <c r="J213" s="86">
        <v>61</v>
      </c>
      <c r="K213" s="86">
        <v>118</v>
      </c>
      <c r="L213" s="86">
        <v>83</v>
      </c>
      <c r="M213" s="86">
        <v>233</v>
      </c>
      <c r="N213" s="86">
        <v>67</v>
      </c>
      <c r="O213" s="86">
        <v>49</v>
      </c>
      <c r="P213" s="86">
        <v>6</v>
      </c>
      <c r="Q213" s="86">
        <v>10</v>
      </c>
      <c r="R213" s="86">
        <v>0</v>
      </c>
      <c r="S213" s="86">
        <v>547</v>
      </c>
      <c r="T213" s="86">
        <v>0</v>
      </c>
      <c r="U213" s="86">
        <v>0</v>
      </c>
      <c r="V213" s="86" t="s">
        <v>131</v>
      </c>
      <c r="W213" s="86" t="s">
        <v>131</v>
      </c>
      <c r="X213" s="86">
        <v>0</v>
      </c>
      <c r="Y213" s="86" t="s">
        <v>131</v>
      </c>
      <c r="Z213" s="86">
        <v>45</v>
      </c>
      <c r="AA213" s="86">
        <v>148</v>
      </c>
    </row>
    <row r="214" spans="1:27" x14ac:dyDescent="0.45">
      <c r="A214" s="75" t="s">
        <v>3911</v>
      </c>
      <c r="B214" s="86">
        <v>12</v>
      </c>
      <c r="C214" s="86">
        <v>6</v>
      </c>
      <c r="D214" s="86">
        <v>3401</v>
      </c>
      <c r="E214" s="86">
        <v>37</v>
      </c>
      <c r="F214" s="86">
        <v>724</v>
      </c>
      <c r="G214" s="86">
        <v>18</v>
      </c>
      <c r="H214" s="86">
        <v>343</v>
      </c>
      <c r="I214" s="86">
        <v>276</v>
      </c>
      <c r="J214" s="86">
        <v>1092</v>
      </c>
      <c r="K214" s="86">
        <v>1580</v>
      </c>
      <c r="L214" s="86">
        <v>1263</v>
      </c>
      <c r="M214" s="86">
        <v>1504</v>
      </c>
      <c r="N214" s="86">
        <v>348</v>
      </c>
      <c r="O214" s="86">
        <v>760</v>
      </c>
      <c r="P214" s="86">
        <v>62</v>
      </c>
      <c r="Q214" s="86">
        <v>323</v>
      </c>
      <c r="R214" s="86">
        <v>0</v>
      </c>
      <c r="S214" s="86">
        <v>5829</v>
      </c>
      <c r="T214" s="86">
        <v>5</v>
      </c>
      <c r="U214" s="86">
        <v>0</v>
      </c>
      <c r="V214" s="86">
        <v>6</v>
      </c>
      <c r="W214" s="86">
        <v>5</v>
      </c>
      <c r="X214" s="86">
        <v>5</v>
      </c>
      <c r="Y214" s="86">
        <v>104</v>
      </c>
      <c r="Z214" s="86">
        <v>161</v>
      </c>
      <c r="AA214" s="86">
        <v>1768</v>
      </c>
    </row>
    <row r="215" spans="1:27" x14ac:dyDescent="0.45">
      <c r="A215" s="75" t="s">
        <v>234</v>
      </c>
      <c r="B215" s="86" t="s">
        <v>131</v>
      </c>
      <c r="C215" s="86">
        <v>0</v>
      </c>
      <c r="D215" s="86">
        <v>1209</v>
      </c>
      <c r="E215" s="86">
        <v>7</v>
      </c>
      <c r="F215" s="86">
        <v>338</v>
      </c>
      <c r="G215" s="86" t="s">
        <v>131</v>
      </c>
      <c r="H215" s="86">
        <v>106</v>
      </c>
      <c r="I215" s="86">
        <v>309</v>
      </c>
      <c r="J215" s="86">
        <v>135</v>
      </c>
      <c r="K215" s="86">
        <v>326</v>
      </c>
      <c r="L215" s="86">
        <v>249</v>
      </c>
      <c r="M215" s="86">
        <v>416</v>
      </c>
      <c r="N215" s="86">
        <v>137</v>
      </c>
      <c r="O215" s="86">
        <v>141</v>
      </c>
      <c r="P215" s="86">
        <v>9</v>
      </c>
      <c r="Q215" s="86">
        <v>35</v>
      </c>
      <c r="R215" s="86">
        <v>0</v>
      </c>
      <c r="S215" s="86">
        <v>1654</v>
      </c>
      <c r="T215" s="86" t="s">
        <v>131</v>
      </c>
      <c r="U215" s="86" t="s">
        <v>131</v>
      </c>
      <c r="V215" s="86">
        <v>0</v>
      </c>
      <c r="W215" s="86" t="s">
        <v>131</v>
      </c>
      <c r="X215" s="86" t="s">
        <v>131</v>
      </c>
      <c r="Y215" s="86">
        <v>10</v>
      </c>
      <c r="Z215" s="86">
        <v>50</v>
      </c>
      <c r="AA215" s="86">
        <v>212</v>
      </c>
    </row>
    <row r="216" spans="1:27" x14ac:dyDescent="0.45">
      <c r="A216" s="75" t="s">
        <v>242</v>
      </c>
      <c r="B216" s="86">
        <v>0</v>
      </c>
      <c r="C216" s="86">
        <v>0</v>
      </c>
      <c r="D216" s="86">
        <v>1786</v>
      </c>
      <c r="E216" s="86">
        <v>19</v>
      </c>
      <c r="F216" s="86">
        <v>718</v>
      </c>
      <c r="G216" s="86">
        <v>11</v>
      </c>
      <c r="H216" s="86">
        <v>281</v>
      </c>
      <c r="I216" s="86">
        <v>132</v>
      </c>
      <c r="J216" s="86">
        <v>427</v>
      </c>
      <c r="K216" s="86">
        <v>852</v>
      </c>
      <c r="L216" s="86">
        <v>678</v>
      </c>
      <c r="M216" s="86">
        <v>1048</v>
      </c>
      <c r="N216" s="86">
        <v>322</v>
      </c>
      <c r="O216" s="86">
        <v>465</v>
      </c>
      <c r="P216" s="86">
        <v>46</v>
      </c>
      <c r="Q216" s="86">
        <v>136</v>
      </c>
      <c r="R216" s="86">
        <v>0</v>
      </c>
      <c r="S216" s="86">
        <v>2904</v>
      </c>
      <c r="T216" s="86" t="s">
        <v>131</v>
      </c>
      <c r="U216" s="86">
        <v>5</v>
      </c>
      <c r="V216" s="86">
        <v>8</v>
      </c>
      <c r="W216" s="86">
        <v>13</v>
      </c>
      <c r="X216" s="86" t="s">
        <v>131</v>
      </c>
      <c r="Y216" s="86">
        <v>24</v>
      </c>
      <c r="Z216" s="86">
        <v>164</v>
      </c>
      <c r="AA216" s="86">
        <v>493</v>
      </c>
    </row>
    <row r="217" spans="1:27" x14ac:dyDescent="0.45">
      <c r="A217" s="75" t="s">
        <v>230</v>
      </c>
      <c r="B217" s="86" t="s">
        <v>131</v>
      </c>
      <c r="C217" s="86" t="s">
        <v>131</v>
      </c>
      <c r="D217" s="86">
        <v>4386</v>
      </c>
      <c r="E217" s="86">
        <v>28</v>
      </c>
      <c r="F217" s="86">
        <v>1124</v>
      </c>
      <c r="G217" s="86">
        <v>8</v>
      </c>
      <c r="H217" s="86">
        <v>371</v>
      </c>
      <c r="I217" s="86">
        <v>693</v>
      </c>
      <c r="J217" s="86">
        <v>560</v>
      </c>
      <c r="K217" s="86">
        <v>1001</v>
      </c>
      <c r="L217" s="86">
        <v>742</v>
      </c>
      <c r="M217" s="86">
        <v>1323</v>
      </c>
      <c r="N217" s="86">
        <v>411</v>
      </c>
      <c r="O217" s="86">
        <v>482</v>
      </c>
      <c r="P217" s="86">
        <v>32</v>
      </c>
      <c r="Q217" s="86">
        <v>108</v>
      </c>
      <c r="R217" s="86" t="s">
        <v>131</v>
      </c>
      <c r="S217" s="86">
        <v>5849</v>
      </c>
      <c r="T217" s="86" t="s">
        <v>131</v>
      </c>
      <c r="U217" s="86">
        <v>20</v>
      </c>
      <c r="V217" s="86">
        <v>11</v>
      </c>
      <c r="W217" s="86">
        <v>9</v>
      </c>
      <c r="X217" s="86" t="s">
        <v>131</v>
      </c>
      <c r="Y217" s="86">
        <v>30</v>
      </c>
      <c r="Z217" s="86">
        <v>208</v>
      </c>
      <c r="AA217" s="86">
        <v>774</v>
      </c>
    </row>
    <row r="218" spans="1:27" x14ac:dyDescent="0.45">
      <c r="A218" s="75" t="s">
        <v>4022</v>
      </c>
      <c r="B218" s="86" t="s">
        <v>131</v>
      </c>
      <c r="C218" s="86">
        <v>0</v>
      </c>
      <c r="D218" s="86">
        <v>640</v>
      </c>
      <c r="E218" s="86">
        <v>34</v>
      </c>
      <c r="F218" s="86">
        <v>166</v>
      </c>
      <c r="G218" s="86" t="s">
        <v>131</v>
      </c>
      <c r="H218" s="86">
        <v>69</v>
      </c>
      <c r="I218" s="86">
        <v>76</v>
      </c>
      <c r="J218" s="86">
        <v>308</v>
      </c>
      <c r="K218" s="86">
        <v>282</v>
      </c>
      <c r="L218" s="86">
        <v>244</v>
      </c>
      <c r="M218" s="86">
        <v>639</v>
      </c>
      <c r="N218" s="86">
        <v>163</v>
      </c>
      <c r="O218" s="86">
        <v>236</v>
      </c>
      <c r="P218" s="86">
        <v>19</v>
      </c>
      <c r="Q218" s="86">
        <v>47</v>
      </c>
      <c r="R218" s="86" t="s">
        <v>131</v>
      </c>
      <c r="S218" s="86">
        <v>1207</v>
      </c>
      <c r="T218" s="86" t="s">
        <v>131</v>
      </c>
      <c r="U218" s="86">
        <v>8</v>
      </c>
      <c r="V218" s="86">
        <v>7</v>
      </c>
      <c r="W218" s="86">
        <v>0</v>
      </c>
      <c r="X218" s="86">
        <v>0</v>
      </c>
      <c r="Y218" s="86">
        <v>14</v>
      </c>
      <c r="Z218" s="86">
        <v>190</v>
      </c>
      <c r="AA218" s="86">
        <v>318</v>
      </c>
    </row>
    <row r="219" spans="1:27" x14ac:dyDescent="0.45">
      <c r="A219" s="75" t="s">
        <v>2336</v>
      </c>
      <c r="B219" s="86">
        <v>0</v>
      </c>
      <c r="C219" s="86" t="s">
        <v>131</v>
      </c>
      <c r="D219" s="86">
        <v>779</v>
      </c>
      <c r="E219" s="86">
        <v>0</v>
      </c>
      <c r="F219" s="86">
        <v>124</v>
      </c>
      <c r="G219" s="86" t="s">
        <v>131</v>
      </c>
      <c r="H219" s="86">
        <v>61</v>
      </c>
      <c r="I219" s="86">
        <v>79</v>
      </c>
      <c r="J219" s="86">
        <v>244</v>
      </c>
      <c r="K219" s="86">
        <v>280</v>
      </c>
      <c r="L219" s="86">
        <v>225</v>
      </c>
      <c r="M219" s="86">
        <v>267</v>
      </c>
      <c r="N219" s="86">
        <v>63</v>
      </c>
      <c r="O219" s="86">
        <v>154</v>
      </c>
      <c r="P219" s="86">
        <v>13</v>
      </c>
      <c r="Q219" s="86">
        <v>48</v>
      </c>
      <c r="R219" s="86">
        <v>0</v>
      </c>
      <c r="S219" s="86">
        <v>1249</v>
      </c>
      <c r="T219" s="86">
        <v>0</v>
      </c>
      <c r="U219" s="86">
        <v>0</v>
      </c>
      <c r="V219" s="86" t="s">
        <v>131</v>
      </c>
      <c r="W219" s="86">
        <v>0</v>
      </c>
      <c r="X219" s="86" t="s">
        <v>131</v>
      </c>
      <c r="Y219" s="86">
        <v>24</v>
      </c>
      <c r="Z219" s="86">
        <v>7</v>
      </c>
      <c r="AA219" s="86">
        <v>271</v>
      </c>
    </row>
    <row r="220" spans="1:27" x14ac:dyDescent="0.45">
      <c r="A220" s="75" t="s">
        <v>405</v>
      </c>
      <c r="B220" s="86" t="s">
        <v>131</v>
      </c>
      <c r="C220" s="86" t="s">
        <v>131</v>
      </c>
      <c r="D220" s="86">
        <v>1164</v>
      </c>
      <c r="E220" s="86">
        <v>62</v>
      </c>
      <c r="F220" s="86">
        <v>244</v>
      </c>
      <c r="G220" s="86" t="s">
        <v>131</v>
      </c>
      <c r="H220" s="86">
        <v>48</v>
      </c>
      <c r="I220" s="86">
        <v>721</v>
      </c>
      <c r="J220" s="86">
        <v>426</v>
      </c>
      <c r="K220" s="86">
        <v>367</v>
      </c>
      <c r="L220" s="86">
        <v>269</v>
      </c>
      <c r="M220" s="86">
        <v>816</v>
      </c>
      <c r="N220" s="86">
        <v>235</v>
      </c>
      <c r="O220" s="86">
        <v>202</v>
      </c>
      <c r="P220" s="86">
        <v>12</v>
      </c>
      <c r="Q220" s="86">
        <v>32</v>
      </c>
      <c r="R220" s="86">
        <v>0</v>
      </c>
      <c r="S220" s="86">
        <v>1888</v>
      </c>
      <c r="T220" s="86" t="s">
        <v>131</v>
      </c>
      <c r="U220" s="86" t="s">
        <v>131</v>
      </c>
      <c r="V220" s="86">
        <v>8</v>
      </c>
      <c r="W220" s="86" t="s">
        <v>131</v>
      </c>
      <c r="X220" s="86">
        <v>0</v>
      </c>
      <c r="Y220" s="86">
        <v>6</v>
      </c>
      <c r="Z220" s="86">
        <v>262</v>
      </c>
      <c r="AA220" s="86">
        <v>714</v>
      </c>
    </row>
    <row r="221" spans="1:27" x14ac:dyDescent="0.45">
      <c r="A221" s="75" t="s">
        <v>406</v>
      </c>
      <c r="B221" s="86" t="s">
        <v>131</v>
      </c>
      <c r="C221" s="86">
        <v>0</v>
      </c>
      <c r="D221" s="86">
        <v>440</v>
      </c>
      <c r="E221" s="86">
        <v>7</v>
      </c>
      <c r="F221" s="86">
        <v>99</v>
      </c>
      <c r="G221" s="86" t="s">
        <v>131</v>
      </c>
      <c r="H221" s="86">
        <v>20</v>
      </c>
      <c r="I221" s="86">
        <v>175</v>
      </c>
      <c r="J221" s="86">
        <v>65</v>
      </c>
      <c r="K221" s="86">
        <v>125</v>
      </c>
      <c r="L221" s="86">
        <v>100</v>
      </c>
      <c r="M221" s="86">
        <v>243</v>
      </c>
      <c r="N221" s="86">
        <v>71</v>
      </c>
      <c r="O221" s="86">
        <v>55</v>
      </c>
      <c r="P221" s="86" t="s">
        <v>131</v>
      </c>
      <c r="Q221" s="86">
        <v>13</v>
      </c>
      <c r="R221" s="86" t="s">
        <v>131</v>
      </c>
      <c r="S221" s="86">
        <v>588</v>
      </c>
      <c r="T221" s="86">
        <v>0</v>
      </c>
      <c r="U221" s="86" t="s">
        <v>131</v>
      </c>
      <c r="V221" s="86">
        <v>0</v>
      </c>
      <c r="W221" s="86">
        <v>0</v>
      </c>
      <c r="X221" s="86">
        <v>0</v>
      </c>
      <c r="Y221" s="86" t="s">
        <v>131</v>
      </c>
      <c r="Z221" s="86">
        <v>57</v>
      </c>
      <c r="AA221" s="86">
        <v>139</v>
      </c>
    </row>
    <row r="222" spans="1:27" x14ac:dyDescent="0.45">
      <c r="A222" s="75" t="s">
        <v>601</v>
      </c>
      <c r="B222" s="86">
        <v>0</v>
      </c>
      <c r="C222" s="86">
        <v>0</v>
      </c>
      <c r="D222" s="86">
        <v>2612</v>
      </c>
      <c r="E222" s="86">
        <v>29</v>
      </c>
      <c r="F222" s="86">
        <v>775</v>
      </c>
      <c r="G222" s="86">
        <v>30</v>
      </c>
      <c r="H222" s="86">
        <v>353</v>
      </c>
      <c r="I222" s="86">
        <v>211</v>
      </c>
      <c r="J222" s="86">
        <v>639</v>
      </c>
      <c r="K222" s="86">
        <v>1874</v>
      </c>
      <c r="L222" s="86">
        <v>1393</v>
      </c>
      <c r="M222" s="86">
        <v>1876</v>
      </c>
      <c r="N222" s="86">
        <v>470</v>
      </c>
      <c r="O222" s="86">
        <v>598</v>
      </c>
      <c r="P222" s="86">
        <v>93</v>
      </c>
      <c r="Q222" s="86">
        <v>190</v>
      </c>
      <c r="R222" s="86" t="s">
        <v>131</v>
      </c>
      <c r="S222" s="86">
        <v>4250</v>
      </c>
      <c r="T222" s="86">
        <v>5</v>
      </c>
      <c r="U222" s="86">
        <v>26</v>
      </c>
      <c r="V222" s="86">
        <v>12</v>
      </c>
      <c r="W222" s="86" t="s">
        <v>131</v>
      </c>
      <c r="X222" s="86" t="s">
        <v>131</v>
      </c>
      <c r="Y222" s="86">
        <v>41</v>
      </c>
      <c r="Z222" s="86">
        <v>365</v>
      </c>
      <c r="AA222" s="86">
        <v>929</v>
      </c>
    </row>
    <row r="223" spans="1:27" x14ac:dyDescent="0.45">
      <c r="A223" s="75" t="s">
        <v>3912</v>
      </c>
      <c r="B223" s="86" t="s">
        <v>131</v>
      </c>
      <c r="C223" s="86" t="s">
        <v>131</v>
      </c>
      <c r="D223" s="86">
        <v>1872</v>
      </c>
      <c r="E223" s="86" t="s">
        <v>131</v>
      </c>
      <c r="F223" s="86">
        <v>517</v>
      </c>
      <c r="G223" s="86">
        <v>9</v>
      </c>
      <c r="H223" s="86">
        <v>213</v>
      </c>
      <c r="I223" s="86">
        <v>198</v>
      </c>
      <c r="J223" s="86">
        <v>511</v>
      </c>
      <c r="K223" s="86">
        <v>1008</v>
      </c>
      <c r="L223" s="86">
        <v>786</v>
      </c>
      <c r="M223" s="86">
        <v>869</v>
      </c>
      <c r="N223" s="86">
        <v>168</v>
      </c>
      <c r="O223" s="86">
        <v>411</v>
      </c>
      <c r="P223" s="86">
        <v>23</v>
      </c>
      <c r="Q223" s="86">
        <v>171</v>
      </c>
      <c r="R223" s="86">
        <v>0</v>
      </c>
      <c r="S223" s="86">
        <v>3093</v>
      </c>
      <c r="T223" s="86" t="s">
        <v>131</v>
      </c>
      <c r="U223" s="86">
        <v>0</v>
      </c>
      <c r="V223" s="86" t="s">
        <v>131</v>
      </c>
      <c r="W223" s="86" t="s">
        <v>131</v>
      </c>
      <c r="X223" s="86" t="s">
        <v>131</v>
      </c>
      <c r="Y223" s="86">
        <v>44</v>
      </c>
      <c r="Z223" s="86">
        <v>81</v>
      </c>
      <c r="AA223" s="86">
        <v>773</v>
      </c>
    </row>
    <row r="224" spans="1:27" x14ac:dyDescent="0.45">
      <c r="A224" s="75" t="s">
        <v>492</v>
      </c>
      <c r="B224" s="86">
        <v>0</v>
      </c>
      <c r="C224" s="86">
        <v>0</v>
      </c>
      <c r="D224" s="86">
        <v>1428</v>
      </c>
      <c r="E224" s="86">
        <v>15</v>
      </c>
      <c r="F224" s="86">
        <v>238</v>
      </c>
      <c r="G224" s="86">
        <v>5</v>
      </c>
      <c r="H224" s="86">
        <v>79</v>
      </c>
      <c r="I224" s="86">
        <v>138</v>
      </c>
      <c r="J224" s="86">
        <v>307</v>
      </c>
      <c r="K224" s="86">
        <v>594</v>
      </c>
      <c r="L224" s="86">
        <v>455</v>
      </c>
      <c r="M224" s="86">
        <v>524</v>
      </c>
      <c r="N224" s="86">
        <v>148</v>
      </c>
      <c r="O224" s="86">
        <v>199</v>
      </c>
      <c r="P224" s="86">
        <v>33</v>
      </c>
      <c r="Q224" s="86">
        <v>81</v>
      </c>
      <c r="R224" s="86">
        <v>0</v>
      </c>
      <c r="S224" s="86">
        <v>2086</v>
      </c>
      <c r="T224" s="86" t="s">
        <v>131</v>
      </c>
      <c r="U224" s="86">
        <v>0</v>
      </c>
      <c r="V224" s="86">
        <v>7</v>
      </c>
      <c r="W224" s="86">
        <v>0</v>
      </c>
      <c r="X224" s="86">
        <v>0</v>
      </c>
      <c r="Y224" s="86">
        <v>21</v>
      </c>
      <c r="Z224" s="86">
        <v>52</v>
      </c>
      <c r="AA224" s="86">
        <v>397</v>
      </c>
    </row>
    <row r="225" spans="1:27" x14ac:dyDescent="0.45">
      <c r="A225" s="75" t="s">
        <v>2998</v>
      </c>
      <c r="B225" s="86" t="s">
        <v>131</v>
      </c>
      <c r="C225" s="86" t="s">
        <v>131</v>
      </c>
      <c r="D225" s="86">
        <v>287</v>
      </c>
      <c r="E225" s="86">
        <v>8</v>
      </c>
      <c r="F225" s="86">
        <v>103</v>
      </c>
      <c r="G225" s="86" t="s">
        <v>131</v>
      </c>
      <c r="H225" s="86">
        <v>46</v>
      </c>
      <c r="I225" s="86">
        <v>46</v>
      </c>
      <c r="J225" s="86">
        <v>129</v>
      </c>
      <c r="K225" s="86">
        <v>243</v>
      </c>
      <c r="L225" s="86">
        <v>172</v>
      </c>
      <c r="M225" s="86">
        <v>209</v>
      </c>
      <c r="N225" s="86">
        <v>57</v>
      </c>
      <c r="O225" s="86">
        <v>78</v>
      </c>
      <c r="P225" s="86">
        <v>9</v>
      </c>
      <c r="Q225" s="86">
        <v>22</v>
      </c>
      <c r="R225" s="86" t="s">
        <v>131</v>
      </c>
      <c r="S225" s="86">
        <v>564</v>
      </c>
      <c r="T225" s="86" t="s">
        <v>131</v>
      </c>
      <c r="U225" s="86">
        <v>0</v>
      </c>
      <c r="V225" s="86">
        <v>0</v>
      </c>
      <c r="W225" s="86" t="s">
        <v>131</v>
      </c>
      <c r="X225" s="86" t="s">
        <v>131</v>
      </c>
      <c r="Y225" s="86">
        <v>6</v>
      </c>
      <c r="Z225" s="86">
        <v>20</v>
      </c>
      <c r="AA225" s="86">
        <v>74</v>
      </c>
    </row>
    <row r="226" spans="1:27" x14ac:dyDescent="0.45">
      <c r="A226" s="75" t="s">
        <v>3913</v>
      </c>
      <c r="B226" s="86" t="s">
        <v>131</v>
      </c>
      <c r="C226" s="86" t="s">
        <v>131</v>
      </c>
      <c r="D226" s="86">
        <v>1697</v>
      </c>
      <c r="E226" s="86">
        <v>29</v>
      </c>
      <c r="F226" s="86">
        <v>810</v>
      </c>
      <c r="G226" s="86">
        <v>16</v>
      </c>
      <c r="H226" s="86">
        <v>470</v>
      </c>
      <c r="I226" s="86">
        <v>71</v>
      </c>
      <c r="J226" s="86">
        <v>610</v>
      </c>
      <c r="K226" s="86">
        <v>1418</v>
      </c>
      <c r="L226" s="86">
        <v>1169</v>
      </c>
      <c r="M226" s="86">
        <v>1538</v>
      </c>
      <c r="N226" s="86">
        <v>327</v>
      </c>
      <c r="O226" s="86">
        <v>709</v>
      </c>
      <c r="P226" s="86">
        <v>104</v>
      </c>
      <c r="Q226" s="86">
        <v>206</v>
      </c>
      <c r="R226" s="86" t="s">
        <v>131</v>
      </c>
      <c r="S226" s="86">
        <v>3468</v>
      </c>
      <c r="T226" s="86" t="s">
        <v>131</v>
      </c>
      <c r="U226" s="86">
        <v>10</v>
      </c>
      <c r="V226" s="86">
        <v>13</v>
      </c>
      <c r="W226" s="86">
        <v>10</v>
      </c>
      <c r="X226" s="86">
        <v>11</v>
      </c>
      <c r="Y226" s="86">
        <v>49</v>
      </c>
      <c r="Z226" s="86">
        <v>223</v>
      </c>
      <c r="AA226" s="86">
        <v>750</v>
      </c>
    </row>
    <row r="227" spans="1:27" x14ac:dyDescent="0.45">
      <c r="A227" s="75" t="s">
        <v>361</v>
      </c>
      <c r="B227" s="86">
        <v>6</v>
      </c>
      <c r="C227" s="86">
        <v>0</v>
      </c>
      <c r="D227" s="86">
        <v>772</v>
      </c>
      <c r="E227" s="86">
        <v>49</v>
      </c>
      <c r="F227" s="86">
        <v>205</v>
      </c>
      <c r="G227" s="86" t="s">
        <v>131</v>
      </c>
      <c r="H227" s="86">
        <v>59</v>
      </c>
      <c r="I227" s="86">
        <v>138</v>
      </c>
      <c r="J227" s="86">
        <v>165</v>
      </c>
      <c r="K227" s="86">
        <v>337</v>
      </c>
      <c r="L227" s="86">
        <v>251</v>
      </c>
      <c r="M227" s="86">
        <v>942</v>
      </c>
      <c r="N227" s="86">
        <v>273</v>
      </c>
      <c r="O227" s="86">
        <v>169</v>
      </c>
      <c r="P227" s="86">
        <v>16</v>
      </c>
      <c r="Q227" s="86">
        <v>39</v>
      </c>
      <c r="R227" s="86">
        <v>0</v>
      </c>
      <c r="S227" s="86">
        <v>1159</v>
      </c>
      <c r="T227" s="86" t="s">
        <v>131</v>
      </c>
      <c r="U227" s="86">
        <v>9</v>
      </c>
      <c r="V227" s="86" t="s">
        <v>131</v>
      </c>
      <c r="W227" s="86" t="s">
        <v>131</v>
      </c>
      <c r="X227" s="86">
        <v>0</v>
      </c>
      <c r="Y227" s="86">
        <v>12</v>
      </c>
      <c r="Z227" s="86">
        <v>461</v>
      </c>
      <c r="AA227" s="86">
        <v>608</v>
      </c>
    </row>
    <row r="228" spans="1:27" x14ac:dyDescent="0.45">
      <c r="A228" s="75" t="s">
        <v>3914</v>
      </c>
      <c r="B228" s="86">
        <v>0</v>
      </c>
      <c r="C228" s="86" t="s">
        <v>131</v>
      </c>
      <c r="D228" s="86">
        <v>1594</v>
      </c>
      <c r="E228" s="86">
        <v>14</v>
      </c>
      <c r="F228" s="86">
        <v>325</v>
      </c>
      <c r="G228" s="86" t="s">
        <v>131</v>
      </c>
      <c r="H228" s="86">
        <v>101</v>
      </c>
      <c r="I228" s="86">
        <v>266</v>
      </c>
      <c r="J228" s="86">
        <v>304</v>
      </c>
      <c r="K228" s="86">
        <v>893</v>
      </c>
      <c r="L228" s="86">
        <v>657</v>
      </c>
      <c r="M228" s="86">
        <v>897</v>
      </c>
      <c r="N228" s="86">
        <v>245</v>
      </c>
      <c r="O228" s="86">
        <v>273</v>
      </c>
      <c r="P228" s="86">
        <v>22</v>
      </c>
      <c r="Q228" s="86">
        <v>96</v>
      </c>
      <c r="R228" s="86" t="s">
        <v>131</v>
      </c>
      <c r="S228" s="86">
        <v>2343</v>
      </c>
      <c r="T228" s="86">
        <v>0</v>
      </c>
      <c r="U228" s="86">
        <v>5</v>
      </c>
      <c r="V228" s="86">
        <v>8</v>
      </c>
      <c r="W228" s="86" t="s">
        <v>131</v>
      </c>
      <c r="X228" s="86" t="s">
        <v>131</v>
      </c>
      <c r="Y228" s="86">
        <v>21</v>
      </c>
      <c r="Z228" s="86">
        <v>160</v>
      </c>
      <c r="AA228" s="86">
        <v>489</v>
      </c>
    </row>
    <row r="229" spans="1:27" x14ac:dyDescent="0.45">
      <c r="A229" s="75" t="s">
        <v>3787</v>
      </c>
      <c r="B229" s="86" t="s">
        <v>131</v>
      </c>
      <c r="C229" s="86" t="s">
        <v>131</v>
      </c>
      <c r="D229" s="86">
        <v>788</v>
      </c>
      <c r="E229" s="86" t="s">
        <v>131</v>
      </c>
      <c r="F229" s="86">
        <v>213</v>
      </c>
      <c r="G229" s="86">
        <v>10</v>
      </c>
      <c r="H229" s="86">
        <v>77</v>
      </c>
      <c r="I229" s="86">
        <v>121</v>
      </c>
      <c r="J229" s="86">
        <v>190</v>
      </c>
      <c r="K229" s="86">
        <v>569</v>
      </c>
      <c r="L229" s="86">
        <v>448</v>
      </c>
      <c r="M229" s="86">
        <v>432</v>
      </c>
      <c r="N229" s="86">
        <v>113</v>
      </c>
      <c r="O229" s="86">
        <v>168</v>
      </c>
      <c r="P229" s="86">
        <v>16</v>
      </c>
      <c r="Q229" s="86">
        <v>97</v>
      </c>
      <c r="R229" s="86">
        <v>0</v>
      </c>
      <c r="S229" s="86">
        <v>1304</v>
      </c>
      <c r="T229" s="86" t="s">
        <v>131</v>
      </c>
      <c r="U229" s="86">
        <v>0</v>
      </c>
      <c r="V229" s="86" t="s">
        <v>131</v>
      </c>
      <c r="W229" s="86" t="s">
        <v>131</v>
      </c>
      <c r="X229" s="86">
        <v>0</v>
      </c>
      <c r="Y229" s="86">
        <v>17</v>
      </c>
      <c r="Z229" s="86">
        <v>35</v>
      </c>
      <c r="AA229" s="86">
        <v>291</v>
      </c>
    </row>
    <row r="230" spans="1:27" x14ac:dyDescent="0.45">
      <c r="A230" s="75" t="s">
        <v>3653</v>
      </c>
      <c r="B230" s="86" t="s">
        <v>131</v>
      </c>
      <c r="C230" s="86">
        <v>0</v>
      </c>
      <c r="D230" s="86">
        <v>1255</v>
      </c>
      <c r="E230" s="86">
        <v>7</v>
      </c>
      <c r="F230" s="86">
        <v>274</v>
      </c>
      <c r="G230" s="86" t="s">
        <v>131</v>
      </c>
      <c r="H230" s="86">
        <v>117</v>
      </c>
      <c r="I230" s="86">
        <v>226</v>
      </c>
      <c r="J230" s="86">
        <v>340</v>
      </c>
      <c r="K230" s="86">
        <v>615</v>
      </c>
      <c r="L230" s="86">
        <v>454</v>
      </c>
      <c r="M230" s="86">
        <v>606</v>
      </c>
      <c r="N230" s="86">
        <v>174</v>
      </c>
      <c r="O230" s="86">
        <v>293</v>
      </c>
      <c r="P230" s="86">
        <v>23</v>
      </c>
      <c r="Q230" s="86">
        <v>99</v>
      </c>
      <c r="R230" s="86">
        <v>0</v>
      </c>
      <c r="S230" s="86">
        <v>2066</v>
      </c>
      <c r="T230" s="86">
        <v>6</v>
      </c>
      <c r="U230" s="86">
        <v>0</v>
      </c>
      <c r="V230" s="86" t="s">
        <v>131</v>
      </c>
      <c r="W230" s="86">
        <v>0</v>
      </c>
      <c r="X230" s="86" t="s">
        <v>131</v>
      </c>
      <c r="Y230" s="86">
        <v>21</v>
      </c>
      <c r="Z230" s="86">
        <v>35</v>
      </c>
      <c r="AA230" s="86">
        <v>395</v>
      </c>
    </row>
    <row r="231" spans="1:27" x14ac:dyDescent="0.45">
      <c r="A231" s="75" t="s">
        <v>2453</v>
      </c>
      <c r="B231" s="86" t="s">
        <v>131</v>
      </c>
      <c r="C231" s="86" t="s">
        <v>131</v>
      </c>
      <c r="D231" s="86">
        <v>1749</v>
      </c>
      <c r="E231" s="86">
        <v>6</v>
      </c>
      <c r="F231" s="86">
        <v>343</v>
      </c>
      <c r="G231" s="86" t="s">
        <v>131</v>
      </c>
      <c r="H231" s="86">
        <v>148</v>
      </c>
      <c r="I231" s="86">
        <v>294</v>
      </c>
      <c r="J231" s="86">
        <v>450</v>
      </c>
      <c r="K231" s="86">
        <v>794</v>
      </c>
      <c r="L231" s="86">
        <v>591</v>
      </c>
      <c r="M231" s="86">
        <v>732</v>
      </c>
      <c r="N231" s="86">
        <v>163</v>
      </c>
      <c r="O231" s="86">
        <v>382</v>
      </c>
      <c r="P231" s="86">
        <v>36</v>
      </c>
      <c r="Q231" s="86">
        <v>133</v>
      </c>
      <c r="R231" s="86">
        <v>0</v>
      </c>
      <c r="S231" s="86">
        <v>2842</v>
      </c>
      <c r="T231" s="86" t="s">
        <v>131</v>
      </c>
      <c r="U231" s="86" t="s">
        <v>131</v>
      </c>
      <c r="V231" s="86" t="s">
        <v>131</v>
      </c>
      <c r="W231" s="86" t="s">
        <v>131</v>
      </c>
      <c r="X231" s="86">
        <v>5</v>
      </c>
      <c r="Y231" s="86">
        <v>45</v>
      </c>
      <c r="Z231" s="86">
        <v>36</v>
      </c>
      <c r="AA231" s="86">
        <v>667</v>
      </c>
    </row>
    <row r="232" spans="1:27" x14ac:dyDescent="0.45">
      <c r="A232" s="75" t="s">
        <v>1709</v>
      </c>
      <c r="B232" s="86" t="s">
        <v>131</v>
      </c>
      <c r="C232" s="86">
        <v>0</v>
      </c>
      <c r="D232" s="86">
        <v>1300</v>
      </c>
      <c r="E232" s="86">
        <v>9</v>
      </c>
      <c r="F232" s="86">
        <v>245</v>
      </c>
      <c r="G232" s="86" t="s">
        <v>131</v>
      </c>
      <c r="H232" s="86">
        <v>93</v>
      </c>
      <c r="I232" s="86">
        <v>233</v>
      </c>
      <c r="J232" s="86">
        <v>317</v>
      </c>
      <c r="K232" s="86">
        <v>504</v>
      </c>
      <c r="L232" s="86">
        <v>387</v>
      </c>
      <c r="M232" s="86">
        <v>507</v>
      </c>
      <c r="N232" s="86">
        <v>154</v>
      </c>
      <c r="O232" s="86">
        <v>202</v>
      </c>
      <c r="P232" s="86">
        <v>15</v>
      </c>
      <c r="Q232" s="86">
        <v>47</v>
      </c>
      <c r="R232" s="86" t="s">
        <v>131</v>
      </c>
      <c r="S232" s="86">
        <v>1935</v>
      </c>
      <c r="T232" s="86">
        <v>0</v>
      </c>
      <c r="U232" s="86">
        <v>0</v>
      </c>
      <c r="V232" s="86">
        <v>6</v>
      </c>
      <c r="W232" s="86" t="s">
        <v>131</v>
      </c>
      <c r="X232" s="86">
        <v>0</v>
      </c>
      <c r="Y232" s="86">
        <v>14</v>
      </c>
      <c r="Z232" s="86">
        <v>52</v>
      </c>
      <c r="AA232" s="86">
        <v>403</v>
      </c>
    </row>
    <row r="233" spans="1:27" x14ac:dyDescent="0.45">
      <c r="A233" s="75" t="s">
        <v>3915</v>
      </c>
      <c r="B233" s="86">
        <v>0</v>
      </c>
      <c r="C233" s="86">
        <v>0</v>
      </c>
      <c r="D233" s="86" t="s">
        <v>131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 t="s">
        <v>131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 t="s">
        <v>131</v>
      </c>
    </row>
    <row r="234" spans="1:27" x14ac:dyDescent="0.45">
      <c r="A234" s="75" t="s">
        <v>3554</v>
      </c>
      <c r="B234" s="86">
        <v>9</v>
      </c>
      <c r="C234" s="86">
        <v>14</v>
      </c>
      <c r="D234" s="86">
        <v>2365</v>
      </c>
      <c r="E234" s="86">
        <v>5</v>
      </c>
      <c r="F234" s="86">
        <v>399</v>
      </c>
      <c r="G234" s="86">
        <v>7</v>
      </c>
      <c r="H234" s="86">
        <v>185</v>
      </c>
      <c r="I234" s="86">
        <v>324</v>
      </c>
      <c r="J234" s="86">
        <v>600</v>
      </c>
      <c r="K234" s="86">
        <v>714</v>
      </c>
      <c r="L234" s="86">
        <v>531</v>
      </c>
      <c r="M234" s="86">
        <v>857</v>
      </c>
      <c r="N234" s="86">
        <v>240</v>
      </c>
      <c r="O234" s="86">
        <v>517</v>
      </c>
      <c r="P234" s="86">
        <v>37</v>
      </c>
      <c r="Q234" s="86">
        <v>153</v>
      </c>
      <c r="R234" s="86">
        <v>0</v>
      </c>
      <c r="S234" s="86">
        <v>3689</v>
      </c>
      <c r="T234" s="86" t="s">
        <v>131</v>
      </c>
      <c r="U234" s="86" t="s">
        <v>131</v>
      </c>
      <c r="V234" s="86" t="s">
        <v>131</v>
      </c>
      <c r="W234" s="86">
        <v>7</v>
      </c>
      <c r="X234" s="86" t="s">
        <v>131</v>
      </c>
      <c r="Y234" s="86">
        <v>39</v>
      </c>
      <c r="Z234" s="86">
        <v>22</v>
      </c>
      <c r="AA234" s="86">
        <v>870</v>
      </c>
    </row>
    <row r="235" spans="1:27" x14ac:dyDescent="0.45">
      <c r="A235" s="75" t="s">
        <v>343</v>
      </c>
      <c r="B235" s="86" t="s">
        <v>131</v>
      </c>
      <c r="C235" s="86" t="s">
        <v>131</v>
      </c>
      <c r="D235" s="86">
        <v>3416</v>
      </c>
      <c r="E235" s="86">
        <v>34</v>
      </c>
      <c r="F235" s="86">
        <v>1506</v>
      </c>
      <c r="G235" s="86">
        <v>16</v>
      </c>
      <c r="H235" s="86">
        <v>742</v>
      </c>
      <c r="I235" s="86">
        <v>194</v>
      </c>
      <c r="J235" s="86">
        <v>1117</v>
      </c>
      <c r="K235" s="86">
        <v>1908</v>
      </c>
      <c r="L235" s="86">
        <v>1513</v>
      </c>
      <c r="M235" s="86">
        <v>1989</v>
      </c>
      <c r="N235" s="86">
        <v>385</v>
      </c>
      <c r="O235" s="86">
        <v>901</v>
      </c>
      <c r="P235" s="86">
        <v>160</v>
      </c>
      <c r="Q235" s="86">
        <v>213</v>
      </c>
      <c r="R235" s="86" t="s">
        <v>131</v>
      </c>
      <c r="S235" s="86">
        <v>6123</v>
      </c>
      <c r="T235" s="86">
        <v>7</v>
      </c>
      <c r="U235" s="86">
        <v>40</v>
      </c>
      <c r="V235" s="86">
        <v>10</v>
      </c>
      <c r="W235" s="86">
        <v>12</v>
      </c>
      <c r="X235" s="86">
        <v>6</v>
      </c>
      <c r="Y235" s="86">
        <v>69</v>
      </c>
      <c r="Z235" s="86">
        <v>338</v>
      </c>
      <c r="AA235" s="86">
        <v>1414</v>
      </c>
    </row>
    <row r="236" spans="1:27" x14ac:dyDescent="0.45">
      <c r="A236" s="75" t="s">
        <v>3558</v>
      </c>
      <c r="B236" s="86" t="s">
        <v>131</v>
      </c>
      <c r="C236" s="86" t="s">
        <v>131</v>
      </c>
      <c r="D236" s="86">
        <v>2190</v>
      </c>
      <c r="E236" s="86">
        <v>30</v>
      </c>
      <c r="F236" s="86">
        <v>576</v>
      </c>
      <c r="G236" s="86">
        <v>21</v>
      </c>
      <c r="H236" s="86">
        <v>189</v>
      </c>
      <c r="I236" s="86">
        <v>231</v>
      </c>
      <c r="J236" s="86">
        <v>506</v>
      </c>
      <c r="K236" s="86">
        <v>1381</v>
      </c>
      <c r="L236" s="86">
        <v>1089</v>
      </c>
      <c r="M236" s="86">
        <v>1209</v>
      </c>
      <c r="N236" s="86">
        <v>329</v>
      </c>
      <c r="O236" s="86">
        <v>439</v>
      </c>
      <c r="P236" s="86">
        <v>25</v>
      </c>
      <c r="Q236" s="86">
        <v>217</v>
      </c>
      <c r="R236" s="86">
        <v>0</v>
      </c>
      <c r="S236" s="86">
        <v>3496</v>
      </c>
      <c r="T236" s="86" t="s">
        <v>131</v>
      </c>
      <c r="U236" s="86">
        <v>0</v>
      </c>
      <c r="V236" s="86">
        <v>5</v>
      </c>
      <c r="W236" s="86" t="s">
        <v>131</v>
      </c>
      <c r="X236" s="86">
        <v>0</v>
      </c>
      <c r="Y236" s="86">
        <v>52</v>
      </c>
      <c r="Z236" s="86">
        <v>137</v>
      </c>
      <c r="AA236" s="86">
        <v>890</v>
      </c>
    </row>
    <row r="237" spans="1:27" x14ac:dyDescent="0.45">
      <c r="A237" s="75" t="s">
        <v>701</v>
      </c>
      <c r="B237" s="86" t="s">
        <v>131</v>
      </c>
      <c r="C237" s="86">
        <v>5</v>
      </c>
      <c r="D237" s="86">
        <v>1853</v>
      </c>
      <c r="E237" s="86">
        <v>20</v>
      </c>
      <c r="F237" s="86">
        <v>542</v>
      </c>
      <c r="G237" s="86">
        <v>26</v>
      </c>
      <c r="H237" s="86">
        <v>207</v>
      </c>
      <c r="I237" s="86">
        <v>201</v>
      </c>
      <c r="J237" s="86">
        <v>458</v>
      </c>
      <c r="K237" s="86">
        <v>1114</v>
      </c>
      <c r="L237" s="86">
        <v>872</v>
      </c>
      <c r="M237" s="86">
        <v>1009</v>
      </c>
      <c r="N237" s="86">
        <v>260</v>
      </c>
      <c r="O237" s="86">
        <v>385</v>
      </c>
      <c r="P237" s="86">
        <v>41</v>
      </c>
      <c r="Q237" s="86">
        <v>188</v>
      </c>
      <c r="R237" s="86" t="s">
        <v>131</v>
      </c>
      <c r="S237" s="86">
        <v>3023</v>
      </c>
      <c r="T237" s="86">
        <v>5</v>
      </c>
      <c r="U237" s="86" t="s">
        <v>131</v>
      </c>
      <c r="V237" s="86">
        <v>6</v>
      </c>
      <c r="W237" s="86" t="s">
        <v>131</v>
      </c>
      <c r="X237" s="86" t="s">
        <v>131</v>
      </c>
      <c r="Y237" s="86">
        <v>55</v>
      </c>
      <c r="Z237" s="86">
        <v>86</v>
      </c>
      <c r="AA237" s="86">
        <v>896</v>
      </c>
    </row>
    <row r="238" spans="1:27" x14ac:dyDescent="0.45">
      <c r="A238" s="75" t="s">
        <v>210</v>
      </c>
      <c r="B238" s="86" t="s">
        <v>131</v>
      </c>
      <c r="C238" s="86">
        <v>0</v>
      </c>
      <c r="D238" s="86">
        <v>433</v>
      </c>
      <c r="E238" s="86">
        <v>8</v>
      </c>
      <c r="F238" s="86">
        <v>205</v>
      </c>
      <c r="G238" s="86">
        <v>7</v>
      </c>
      <c r="H238" s="86">
        <v>116</v>
      </c>
      <c r="I238" s="86">
        <v>16</v>
      </c>
      <c r="J238" s="86">
        <v>233</v>
      </c>
      <c r="K238" s="86">
        <v>687</v>
      </c>
      <c r="L238" s="86">
        <v>586</v>
      </c>
      <c r="M238" s="86">
        <v>728</v>
      </c>
      <c r="N238" s="86">
        <v>121</v>
      </c>
      <c r="O238" s="86">
        <v>352</v>
      </c>
      <c r="P238" s="86">
        <v>41</v>
      </c>
      <c r="Q238" s="86">
        <v>76</v>
      </c>
      <c r="R238" s="86">
        <v>0</v>
      </c>
      <c r="S238" s="86">
        <v>1057</v>
      </c>
      <c r="T238" s="86" t="s">
        <v>131</v>
      </c>
      <c r="U238" s="86" t="s">
        <v>131</v>
      </c>
      <c r="V238" s="86" t="s">
        <v>131</v>
      </c>
      <c r="W238" s="86" t="s">
        <v>131</v>
      </c>
      <c r="X238" s="86">
        <v>0</v>
      </c>
      <c r="Y238" s="86">
        <v>26</v>
      </c>
      <c r="Z238" s="86">
        <v>78</v>
      </c>
      <c r="AA238" s="86">
        <v>524</v>
      </c>
    </row>
    <row r="239" spans="1:27" x14ac:dyDescent="0.45">
      <c r="A239" s="75" t="s">
        <v>3671</v>
      </c>
      <c r="B239" s="86" t="s">
        <v>131</v>
      </c>
      <c r="C239" s="86" t="s">
        <v>131</v>
      </c>
      <c r="D239" s="86">
        <v>1590</v>
      </c>
      <c r="E239" s="86">
        <v>9</v>
      </c>
      <c r="F239" s="86">
        <v>315</v>
      </c>
      <c r="G239" s="86">
        <v>10</v>
      </c>
      <c r="H239" s="86">
        <v>132</v>
      </c>
      <c r="I239" s="86">
        <v>391</v>
      </c>
      <c r="J239" s="86">
        <v>361</v>
      </c>
      <c r="K239" s="86">
        <v>729</v>
      </c>
      <c r="L239" s="86">
        <v>528</v>
      </c>
      <c r="M239" s="86">
        <v>643</v>
      </c>
      <c r="N239" s="86">
        <v>188</v>
      </c>
      <c r="O239" s="86">
        <v>255</v>
      </c>
      <c r="P239" s="86">
        <v>33</v>
      </c>
      <c r="Q239" s="86">
        <v>98</v>
      </c>
      <c r="R239" s="86">
        <v>0</v>
      </c>
      <c r="S239" s="86">
        <v>2411</v>
      </c>
      <c r="T239" s="86" t="s">
        <v>131</v>
      </c>
      <c r="U239" s="86">
        <v>0</v>
      </c>
      <c r="V239" s="86" t="s">
        <v>131</v>
      </c>
      <c r="W239" s="86" t="s">
        <v>131</v>
      </c>
      <c r="X239" s="86" t="s">
        <v>131</v>
      </c>
      <c r="Y239" s="86">
        <v>24</v>
      </c>
      <c r="Z239" s="86">
        <v>27</v>
      </c>
      <c r="AA239" s="86">
        <v>469</v>
      </c>
    </row>
    <row r="240" spans="1:27" x14ac:dyDescent="0.45">
      <c r="A240" s="75" t="s">
        <v>770</v>
      </c>
      <c r="B240" s="86">
        <v>0</v>
      </c>
      <c r="C240" s="86" t="s">
        <v>131</v>
      </c>
      <c r="D240" s="86">
        <v>1832</v>
      </c>
      <c r="E240" s="86">
        <v>15</v>
      </c>
      <c r="F240" s="86">
        <v>409</v>
      </c>
      <c r="G240" s="86">
        <v>17</v>
      </c>
      <c r="H240" s="86">
        <v>136</v>
      </c>
      <c r="I240" s="86">
        <v>241</v>
      </c>
      <c r="J240" s="86">
        <v>357</v>
      </c>
      <c r="K240" s="86">
        <v>801</v>
      </c>
      <c r="L240" s="86">
        <v>622</v>
      </c>
      <c r="M240" s="86">
        <v>793</v>
      </c>
      <c r="N240" s="86">
        <v>255</v>
      </c>
      <c r="O240" s="86">
        <v>278</v>
      </c>
      <c r="P240" s="86">
        <v>23</v>
      </c>
      <c r="Q240" s="86">
        <v>127</v>
      </c>
      <c r="R240" s="86" t="s">
        <v>131</v>
      </c>
      <c r="S240" s="86">
        <v>2726</v>
      </c>
      <c r="T240" s="86">
        <v>6</v>
      </c>
      <c r="U240" s="86" t="s">
        <v>131</v>
      </c>
      <c r="V240" s="86" t="s">
        <v>131</v>
      </c>
      <c r="W240" s="86" t="s">
        <v>131</v>
      </c>
      <c r="X240" s="86">
        <v>0</v>
      </c>
      <c r="Y240" s="86">
        <v>36</v>
      </c>
      <c r="Z240" s="86">
        <v>71</v>
      </c>
      <c r="AA240" s="86">
        <v>644</v>
      </c>
    </row>
    <row r="241" spans="1:27" x14ac:dyDescent="0.45">
      <c r="A241" s="75" t="s">
        <v>3916</v>
      </c>
      <c r="B241" s="86" t="s">
        <v>131</v>
      </c>
      <c r="C241" s="86">
        <v>6</v>
      </c>
      <c r="D241" s="86">
        <v>2197</v>
      </c>
      <c r="E241" s="86">
        <v>27</v>
      </c>
      <c r="F241" s="86">
        <v>442</v>
      </c>
      <c r="G241" s="86">
        <v>14</v>
      </c>
      <c r="H241" s="86">
        <v>120</v>
      </c>
      <c r="I241" s="86">
        <v>312</v>
      </c>
      <c r="J241" s="86">
        <v>566</v>
      </c>
      <c r="K241" s="86">
        <v>1005</v>
      </c>
      <c r="L241" s="86">
        <v>790</v>
      </c>
      <c r="M241" s="86">
        <v>978</v>
      </c>
      <c r="N241" s="86">
        <v>265</v>
      </c>
      <c r="O241" s="86">
        <v>405</v>
      </c>
      <c r="P241" s="86">
        <v>17</v>
      </c>
      <c r="Q241" s="86">
        <v>148</v>
      </c>
      <c r="R241" s="86" t="s">
        <v>131</v>
      </c>
      <c r="S241" s="86">
        <v>3417</v>
      </c>
      <c r="T241" s="86" t="s">
        <v>131</v>
      </c>
      <c r="U241" s="86" t="s">
        <v>131</v>
      </c>
      <c r="V241" s="86">
        <v>7</v>
      </c>
      <c r="W241" s="86" t="s">
        <v>131</v>
      </c>
      <c r="X241" s="86">
        <v>0</v>
      </c>
      <c r="Y241" s="86">
        <v>38</v>
      </c>
      <c r="Z241" s="86">
        <v>102</v>
      </c>
      <c r="AA241" s="86">
        <v>810</v>
      </c>
    </row>
    <row r="242" spans="1:27" x14ac:dyDescent="0.45">
      <c r="A242" s="75" t="s">
        <v>3917</v>
      </c>
      <c r="B242" s="86">
        <v>0</v>
      </c>
      <c r="C242" s="86">
        <v>0</v>
      </c>
      <c r="D242" s="86">
        <v>419</v>
      </c>
      <c r="E242" s="86" t="s">
        <v>131</v>
      </c>
      <c r="F242" s="86">
        <v>112</v>
      </c>
      <c r="G242" s="86" t="s">
        <v>131</v>
      </c>
      <c r="H242" s="86">
        <v>40</v>
      </c>
      <c r="I242" s="86">
        <v>64</v>
      </c>
      <c r="J242" s="86">
        <v>100</v>
      </c>
      <c r="K242" s="86">
        <v>234</v>
      </c>
      <c r="L242" s="86">
        <v>162</v>
      </c>
      <c r="M242" s="86">
        <v>242</v>
      </c>
      <c r="N242" s="86">
        <v>57</v>
      </c>
      <c r="O242" s="86">
        <v>101</v>
      </c>
      <c r="P242" s="86">
        <v>5</v>
      </c>
      <c r="Q242" s="86">
        <v>37</v>
      </c>
      <c r="R242" s="86">
        <v>0</v>
      </c>
      <c r="S242" s="86">
        <v>672</v>
      </c>
      <c r="T242" s="86" t="s">
        <v>131</v>
      </c>
      <c r="U242" s="86">
        <v>0</v>
      </c>
      <c r="V242" s="86" t="s">
        <v>131</v>
      </c>
      <c r="W242" s="86" t="s">
        <v>131</v>
      </c>
      <c r="X242" s="86" t="s">
        <v>131</v>
      </c>
      <c r="Y242" s="86">
        <v>10</v>
      </c>
      <c r="Z242" s="86">
        <v>9</v>
      </c>
      <c r="AA242" s="86">
        <v>113</v>
      </c>
    </row>
    <row r="243" spans="1:27" x14ac:dyDescent="0.45">
      <c r="A243" s="75" t="s">
        <v>58</v>
      </c>
      <c r="B243" s="86">
        <v>0</v>
      </c>
      <c r="C243" s="86" t="s">
        <v>131</v>
      </c>
      <c r="D243" s="86">
        <v>1269</v>
      </c>
      <c r="E243" s="86">
        <v>9</v>
      </c>
      <c r="F243" s="86">
        <v>294</v>
      </c>
      <c r="G243" s="86" t="s">
        <v>131</v>
      </c>
      <c r="H243" s="86">
        <v>180</v>
      </c>
      <c r="I243" s="86">
        <v>137</v>
      </c>
      <c r="J243" s="86">
        <v>499</v>
      </c>
      <c r="K243" s="86">
        <v>461</v>
      </c>
      <c r="L243" s="86">
        <v>338</v>
      </c>
      <c r="M243" s="86">
        <v>515</v>
      </c>
      <c r="N243" s="86">
        <v>113</v>
      </c>
      <c r="O243" s="86">
        <v>331</v>
      </c>
      <c r="P243" s="86">
        <v>25</v>
      </c>
      <c r="Q243" s="86">
        <v>67</v>
      </c>
      <c r="R243" s="86">
        <v>0</v>
      </c>
      <c r="S243" s="86">
        <v>2284</v>
      </c>
      <c r="T243" s="86" t="s">
        <v>131</v>
      </c>
      <c r="U243" s="86">
        <v>0</v>
      </c>
      <c r="V243" s="86" t="s">
        <v>131</v>
      </c>
      <c r="W243" s="86" t="s">
        <v>131</v>
      </c>
      <c r="X243" s="86" t="s">
        <v>131</v>
      </c>
      <c r="Y243" s="86">
        <v>33</v>
      </c>
      <c r="Z243" s="86">
        <v>22</v>
      </c>
      <c r="AA243" s="86">
        <v>289</v>
      </c>
    </row>
    <row r="244" spans="1:27" x14ac:dyDescent="0.45">
      <c r="A244" s="75" t="s">
        <v>3918</v>
      </c>
      <c r="B244" s="86">
        <v>0</v>
      </c>
      <c r="C244" s="86" t="s">
        <v>131</v>
      </c>
      <c r="D244" s="86">
        <v>764</v>
      </c>
      <c r="E244" s="86" t="s">
        <v>131</v>
      </c>
      <c r="F244" s="86">
        <v>171</v>
      </c>
      <c r="G244" s="86">
        <v>0</v>
      </c>
      <c r="H244" s="86">
        <v>86</v>
      </c>
      <c r="I244" s="86">
        <v>76</v>
      </c>
      <c r="J244" s="86">
        <v>247</v>
      </c>
      <c r="K244" s="86">
        <v>195</v>
      </c>
      <c r="L244" s="86">
        <v>144</v>
      </c>
      <c r="M244" s="86">
        <v>320</v>
      </c>
      <c r="N244" s="86">
        <v>108</v>
      </c>
      <c r="O244" s="86">
        <v>214</v>
      </c>
      <c r="P244" s="86">
        <v>9</v>
      </c>
      <c r="Q244" s="86">
        <v>31</v>
      </c>
      <c r="R244" s="86">
        <v>0</v>
      </c>
      <c r="S244" s="86">
        <v>1294</v>
      </c>
      <c r="T244" s="86" t="s">
        <v>131</v>
      </c>
      <c r="U244" s="86">
        <v>0</v>
      </c>
      <c r="V244" s="86" t="s">
        <v>131</v>
      </c>
      <c r="W244" s="86">
        <v>0</v>
      </c>
      <c r="X244" s="86" t="s">
        <v>131</v>
      </c>
      <c r="Y244" s="86">
        <v>13</v>
      </c>
      <c r="Z244" s="86" t="s">
        <v>131</v>
      </c>
      <c r="AA244" s="86">
        <v>164</v>
      </c>
    </row>
    <row r="245" spans="1:27" x14ac:dyDescent="0.45">
      <c r="A245" s="75" t="s">
        <v>3919</v>
      </c>
      <c r="B245" s="86">
        <v>0</v>
      </c>
      <c r="C245" s="86">
        <v>0</v>
      </c>
      <c r="D245" s="86">
        <v>651</v>
      </c>
      <c r="E245" s="86">
        <v>11</v>
      </c>
      <c r="F245" s="86">
        <v>57</v>
      </c>
      <c r="G245" s="86" t="s">
        <v>131</v>
      </c>
      <c r="H245" s="86">
        <v>14</v>
      </c>
      <c r="I245" s="86">
        <v>280</v>
      </c>
      <c r="J245" s="86">
        <v>82</v>
      </c>
      <c r="K245" s="86">
        <v>201</v>
      </c>
      <c r="L245" s="86">
        <v>136</v>
      </c>
      <c r="M245" s="86">
        <v>197</v>
      </c>
      <c r="N245" s="86">
        <v>71</v>
      </c>
      <c r="O245" s="86">
        <v>65</v>
      </c>
      <c r="P245" s="86" t="s">
        <v>131</v>
      </c>
      <c r="Q245" s="86">
        <v>18</v>
      </c>
      <c r="R245" s="86">
        <v>0</v>
      </c>
      <c r="S245" s="86">
        <v>873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5</v>
      </c>
      <c r="Z245" s="86">
        <v>20</v>
      </c>
      <c r="AA245" s="86">
        <v>157</v>
      </c>
    </row>
    <row r="246" spans="1:27" x14ac:dyDescent="0.45">
      <c r="A246" s="75" t="s">
        <v>3920</v>
      </c>
      <c r="B246" s="86">
        <v>0</v>
      </c>
      <c r="C246" s="86">
        <v>0</v>
      </c>
      <c r="D246" s="86">
        <v>625</v>
      </c>
      <c r="E246" s="86">
        <v>14</v>
      </c>
      <c r="F246" s="86">
        <v>311</v>
      </c>
      <c r="G246" s="86" t="s">
        <v>131</v>
      </c>
      <c r="H246" s="86">
        <v>122</v>
      </c>
      <c r="I246" s="86">
        <v>43</v>
      </c>
      <c r="J246" s="86">
        <v>219</v>
      </c>
      <c r="K246" s="86">
        <v>1201</v>
      </c>
      <c r="L246" s="86">
        <v>889</v>
      </c>
      <c r="M246" s="86">
        <v>983</v>
      </c>
      <c r="N246" s="86">
        <v>210</v>
      </c>
      <c r="O246" s="86">
        <v>243</v>
      </c>
      <c r="P246" s="86">
        <v>60</v>
      </c>
      <c r="Q246" s="86">
        <v>107</v>
      </c>
      <c r="R246" s="86" t="s">
        <v>131</v>
      </c>
      <c r="S246" s="86">
        <v>1243</v>
      </c>
      <c r="T246" s="86" t="s">
        <v>131</v>
      </c>
      <c r="U246" s="86">
        <v>11</v>
      </c>
      <c r="V246" s="86">
        <v>10</v>
      </c>
      <c r="W246" s="86" t="s">
        <v>131</v>
      </c>
      <c r="X246" s="86" t="s">
        <v>131</v>
      </c>
      <c r="Y246" s="86">
        <v>30</v>
      </c>
      <c r="Z246" s="86">
        <v>156</v>
      </c>
      <c r="AA246" s="86">
        <v>474</v>
      </c>
    </row>
    <row r="247" spans="1:27" x14ac:dyDescent="0.45">
      <c r="A247" s="75" t="s">
        <v>553</v>
      </c>
      <c r="B247" s="86">
        <v>0</v>
      </c>
      <c r="C247" s="86">
        <v>0</v>
      </c>
      <c r="D247" s="86">
        <v>323</v>
      </c>
      <c r="E247" s="86" t="s">
        <v>131</v>
      </c>
      <c r="F247" s="86">
        <v>112</v>
      </c>
      <c r="G247" s="86" t="s">
        <v>131</v>
      </c>
      <c r="H247" s="86">
        <v>28</v>
      </c>
      <c r="I247" s="86">
        <v>81</v>
      </c>
      <c r="J247" s="86">
        <v>88</v>
      </c>
      <c r="K247" s="86">
        <v>218</v>
      </c>
      <c r="L247" s="86">
        <v>149</v>
      </c>
      <c r="M247" s="86">
        <v>252</v>
      </c>
      <c r="N247" s="86">
        <v>86</v>
      </c>
      <c r="O247" s="86">
        <v>47</v>
      </c>
      <c r="P247" s="86" t="s">
        <v>131</v>
      </c>
      <c r="Q247" s="86">
        <v>29</v>
      </c>
      <c r="R247" s="86" t="s">
        <v>131</v>
      </c>
      <c r="S247" s="86">
        <v>518</v>
      </c>
      <c r="T247" s="86">
        <v>0</v>
      </c>
      <c r="U247" s="86" t="s">
        <v>131</v>
      </c>
      <c r="V247" s="86">
        <v>0</v>
      </c>
      <c r="W247" s="86">
        <v>0</v>
      </c>
      <c r="X247" s="86">
        <v>0</v>
      </c>
      <c r="Y247" s="86" t="s">
        <v>131</v>
      </c>
      <c r="Z247" s="86">
        <v>41</v>
      </c>
      <c r="AA247" s="86">
        <v>84</v>
      </c>
    </row>
    <row r="248" spans="1:27" x14ac:dyDescent="0.45">
      <c r="A248" s="75" t="s">
        <v>1687</v>
      </c>
      <c r="B248" s="86">
        <v>0</v>
      </c>
      <c r="C248" s="86">
        <v>0</v>
      </c>
      <c r="D248" s="86">
        <v>306</v>
      </c>
      <c r="E248" s="86" t="s">
        <v>131</v>
      </c>
      <c r="F248" s="86">
        <v>57</v>
      </c>
      <c r="G248" s="86" t="s">
        <v>131</v>
      </c>
      <c r="H248" s="86">
        <v>13</v>
      </c>
      <c r="I248" s="86">
        <v>80</v>
      </c>
      <c r="J248" s="86">
        <v>42</v>
      </c>
      <c r="K248" s="86">
        <v>87</v>
      </c>
      <c r="L248" s="86">
        <v>66</v>
      </c>
      <c r="M248" s="86">
        <v>119</v>
      </c>
      <c r="N248" s="86">
        <v>37</v>
      </c>
      <c r="O248" s="86">
        <v>30</v>
      </c>
      <c r="P248" s="86" t="s">
        <v>131</v>
      </c>
      <c r="Q248" s="86">
        <v>7</v>
      </c>
      <c r="R248" s="86">
        <v>0</v>
      </c>
      <c r="S248" s="86">
        <v>388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8</v>
      </c>
      <c r="AA248" s="86">
        <v>62</v>
      </c>
    </row>
    <row r="249" spans="1:27" x14ac:dyDescent="0.45">
      <c r="A249" s="75" t="s">
        <v>3335</v>
      </c>
      <c r="B249" s="86" t="s">
        <v>131</v>
      </c>
      <c r="C249" s="86" t="s">
        <v>131</v>
      </c>
      <c r="D249" s="86">
        <v>1958</v>
      </c>
      <c r="E249" s="86">
        <v>11</v>
      </c>
      <c r="F249" s="86">
        <v>448</v>
      </c>
      <c r="G249" s="86">
        <v>17</v>
      </c>
      <c r="H249" s="86">
        <v>198</v>
      </c>
      <c r="I249" s="86">
        <v>258</v>
      </c>
      <c r="J249" s="86">
        <v>542</v>
      </c>
      <c r="K249" s="86">
        <v>910</v>
      </c>
      <c r="L249" s="86">
        <v>711</v>
      </c>
      <c r="M249" s="86">
        <v>910</v>
      </c>
      <c r="N249" s="86">
        <v>248</v>
      </c>
      <c r="O249" s="86">
        <v>411</v>
      </c>
      <c r="P249" s="86">
        <v>24</v>
      </c>
      <c r="Q249" s="86">
        <v>165</v>
      </c>
      <c r="R249" s="86" t="s">
        <v>131</v>
      </c>
      <c r="S249" s="86">
        <v>3206</v>
      </c>
      <c r="T249" s="86" t="s">
        <v>131</v>
      </c>
      <c r="U249" s="86">
        <v>0</v>
      </c>
      <c r="V249" s="86" t="s">
        <v>131</v>
      </c>
      <c r="W249" s="86" t="s">
        <v>131</v>
      </c>
      <c r="X249" s="86" t="s">
        <v>131</v>
      </c>
      <c r="Y249" s="86">
        <v>48</v>
      </c>
      <c r="Z249" s="86">
        <v>36</v>
      </c>
      <c r="AA249" s="86">
        <v>640</v>
      </c>
    </row>
    <row r="250" spans="1:27" x14ac:dyDescent="0.45">
      <c r="A250" s="75" t="s">
        <v>2197</v>
      </c>
      <c r="B250" s="86">
        <v>0</v>
      </c>
      <c r="C250" s="86">
        <v>0</v>
      </c>
      <c r="D250" s="86">
        <v>356</v>
      </c>
      <c r="E250" s="86" t="s">
        <v>131</v>
      </c>
      <c r="F250" s="86">
        <v>117</v>
      </c>
      <c r="G250" s="86">
        <v>8</v>
      </c>
      <c r="H250" s="86">
        <v>31</v>
      </c>
      <c r="I250" s="86">
        <v>60</v>
      </c>
      <c r="J250" s="86">
        <v>99</v>
      </c>
      <c r="K250" s="86">
        <v>262</v>
      </c>
      <c r="L250" s="86">
        <v>177</v>
      </c>
      <c r="M250" s="86">
        <v>237</v>
      </c>
      <c r="N250" s="86">
        <v>75</v>
      </c>
      <c r="O250" s="86">
        <v>73</v>
      </c>
      <c r="P250" s="86">
        <v>7</v>
      </c>
      <c r="Q250" s="86">
        <v>32</v>
      </c>
      <c r="R250" s="86" t="s">
        <v>131</v>
      </c>
      <c r="S250" s="86">
        <v>594</v>
      </c>
      <c r="T250" s="86" t="s">
        <v>131</v>
      </c>
      <c r="U250" s="86">
        <v>0</v>
      </c>
      <c r="V250" s="86">
        <v>0</v>
      </c>
      <c r="W250" s="86" t="s">
        <v>131</v>
      </c>
      <c r="X250" s="86">
        <v>0</v>
      </c>
      <c r="Y250" s="86">
        <v>10</v>
      </c>
      <c r="Z250" s="86">
        <v>25</v>
      </c>
      <c r="AA250" s="86">
        <v>101</v>
      </c>
    </row>
    <row r="251" spans="1:27" x14ac:dyDescent="0.45">
      <c r="A251" s="75" t="s">
        <v>3921</v>
      </c>
      <c r="B251" s="86">
        <v>0</v>
      </c>
      <c r="C251" s="86" t="s">
        <v>131</v>
      </c>
      <c r="D251" s="86">
        <v>1155</v>
      </c>
      <c r="E251" s="86">
        <v>36</v>
      </c>
      <c r="F251" s="86">
        <v>199</v>
      </c>
      <c r="G251" s="86" t="s">
        <v>131</v>
      </c>
      <c r="H251" s="86">
        <v>38</v>
      </c>
      <c r="I251" s="86">
        <v>586</v>
      </c>
      <c r="J251" s="86">
        <v>196</v>
      </c>
      <c r="K251" s="86">
        <v>307</v>
      </c>
      <c r="L251" s="86">
        <v>254</v>
      </c>
      <c r="M251" s="86">
        <v>563</v>
      </c>
      <c r="N251" s="86">
        <v>151</v>
      </c>
      <c r="O251" s="86">
        <v>158</v>
      </c>
      <c r="P251" s="86">
        <v>6</v>
      </c>
      <c r="Q251" s="86">
        <v>37</v>
      </c>
      <c r="R251" s="86">
        <v>0</v>
      </c>
      <c r="S251" s="86">
        <v>1572</v>
      </c>
      <c r="T251" s="86" t="s">
        <v>131</v>
      </c>
      <c r="U251" s="86">
        <v>0</v>
      </c>
      <c r="V251" s="86" t="s">
        <v>131</v>
      </c>
      <c r="W251" s="86" t="s">
        <v>131</v>
      </c>
      <c r="X251" s="86">
        <v>0</v>
      </c>
      <c r="Y251" s="86">
        <v>8</v>
      </c>
      <c r="Z251" s="86">
        <v>170</v>
      </c>
      <c r="AA251" s="86">
        <v>498</v>
      </c>
    </row>
    <row r="252" spans="1:27" x14ac:dyDescent="0.45">
      <c r="A252" s="75" t="s">
        <v>522</v>
      </c>
      <c r="B252" s="86" t="s">
        <v>131</v>
      </c>
      <c r="C252" s="86" t="s">
        <v>131</v>
      </c>
      <c r="D252" s="86">
        <v>1273</v>
      </c>
      <c r="E252" s="86">
        <v>34</v>
      </c>
      <c r="F252" s="86">
        <v>291</v>
      </c>
      <c r="G252" s="86" t="s">
        <v>131</v>
      </c>
      <c r="H252" s="86">
        <v>62</v>
      </c>
      <c r="I252" s="86">
        <v>640</v>
      </c>
      <c r="J252" s="86">
        <v>285</v>
      </c>
      <c r="K252" s="86">
        <v>338</v>
      </c>
      <c r="L252" s="86">
        <v>263</v>
      </c>
      <c r="M252" s="86">
        <v>698</v>
      </c>
      <c r="N252" s="86">
        <v>210</v>
      </c>
      <c r="O252" s="86">
        <v>191</v>
      </c>
      <c r="P252" s="86">
        <v>5</v>
      </c>
      <c r="Q252" s="86">
        <v>42</v>
      </c>
      <c r="R252" s="86">
        <v>0</v>
      </c>
      <c r="S252" s="86">
        <v>1857</v>
      </c>
      <c r="T252" s="86" t="s">
        <v>131</v>
      </c>
      <c r="U252" s="86" t="s">
        <v>131</v>
      </c>
      <c r="V252" s="86" t="s">
        <v>131</v>
      </c>
      <c r="W252" s="86" t="s">
        <v>131</v>
      </c>
      <c r="X252" s="86">
        <v>0</v>
      </c>
      <c r="Y252" s="86">
        <v>16</v>
      </c>
      <c r="Z252" s="86">
        <v>187</v>
      </c>
      <c r="AA252" s="86">
        <v>532</v>
      </c>
    </row>
    <row r="253" spans="1:27" x14ac:dyDescent="0.45">
      <c r="A253" s="75" t="s">
        <v>3922</v>
      </c>
      <c r="B253" s="86" t="s">
        <v>131</v>
      </c>
      <c r="C253" s="86">
        <v>0</v>
      </c>
      <c r="D253" s="86">
        <v>1382</v>
      </c>
      <c r="E253" s="86" t="s">
        <v>131</v>
      </c>
      <c r="F253" s="86">
        <v>189</v>
      </c>
      <c r="G253" s="86" t="s">
        <v>131</v>
      </c>
      <c r="H253" s="86">
        <v>78</v>
      </c>
      <c r="I253" s="86">
        <v>216</v>
      </c>
      <c r="J253" s="86">
        <v>239</v>
      </c>
      <c r="K253" s="86">
        <v>496</v>
      </c>
      <c r="L253" s="86">
        <v>334</v>
      </c>
      <c r="M253" s="86">
        <v>400</v>
      </c>
      <c r="N253" s="86">
        <v>97</v>
      </c>
      <c r="O253" s="86">
        <v>178</v>
      </c>
      <c r="P253" s="86">
        <v>15</v>
      </c>
      <c r="Q253" s="86">
        <v>54</v>
      </c>
      <c r="R253" s="86" t="s">
        <v>131</v>
      </c>
      <c r="S253" s="86">
        <v>1897</v>
      </c>
      <c r="T253" s="86" t="s">
        <v>131</v>
      </c>
      <c r="U253" s="86">
        <v>0</v>
      </c>
      <c r="V253" s="86" t="s">
        <v>131</v>
      </c>
      <c r="W253" s="86">
        <v>0</v>
      </c>
      <c r="X253" s="86" t="s">
        <v>131</v>
      </c>
      <c r="Y253" s="86">
        <v>13</v>
      </c>
      <c r="Z253" s="86">
        <v>15</v>
      </c>
      <c r="AA253" s="86">
        <v>276</v>
      </c>
    </row>
    <row r="254" spans="1:27" x14ac:dyDescent="0.45">
      <c r="A254" s="75" t="s">
        <v>21</v>
      </c>
      <c r="B254" s="86">
        <v>5</v>
      </c>
      <c r="C254" s="86" t="s">
        <v>131</v>
      </c>
      <c r="D254" s="86">
        <v>683</v>
      </c>
      <c r="E254" s="86">
        <v>33</v>
      </c>
      <c r="F254" s="86">
        <v>230</v>
      </c>
      <c r="G254" s="86">
        <v>5</v>
      </c>
      <c r="H254" s="86">
        <v>76</v>
      </c>
      <c r="I254" s="86">
        <v>103</v>
      </c>
      <c r="J254" s="86">
        <v>182</v>
      </c>
      <c r="K254" s="86">
        <v>442</v>
      </c>
      <c r="L254" s="86">
        <v>330</v>
      </c>
      <c r="M254" s="86">
        <v>730</v>
      </c>
      <c r="N254" s="86">
        <v>188</v>
      </c>
      <c r="O254" s="86">
        <v>243</v>
      </c>
      <c r="P254" s="86">
        <v>19</v>
      </c>
      <c r="Q254" s="86">
        <v>41</v>
      </c>
      <c r="R254" s="86" t="s">
        <v>131</v>
      </c>
      <c r="S254" s="86">
        <v>1126</v>
      </c>
      <c r="T254" s="86" t="s">
        <v>131</v>
      </c>
      <c r="U254" s="86" t="s">
        <v>131</v>
      </c>
      <c r="V254" s="86">
        <v>7</v>
      </c>
      <c r="W254" s="86" t="s">
        <v>131</v>
      </c>
      <c r="X254" s="86" t="s">
        <v>131</v>
      </c>
      <c r="Y254" s="86">
        <v>15</v>
      </c>
      <c r="Z254" s="86">
        <v>184</v>
      </c>
      <c r="AA254" s="86">
        <v>431</v>
      </c>
    </row>
    <row r="255" spans="1:27" x14ac:dyDescent="0.45">
      <c r="A255" s="75" t="s">
        <v>3923</v>
      </c>
      <c r="B255" s="86">
        <v>0</v>
      </c>
      <c r="C255" s="86" t="s">
        <v>131</v>
      </c>
      <c r="D255" s="86">
        <v>1956</v>
      </c>
      <c r="E255" s="86">
        <v>8</v>
      </c>
      <c r="F255" s="86">
        <v>417</v>
      </c>
      <c r="G255" s="86">
        <v>8</v>
      </c>
      <c r="H255" s="86">
        <v>246</v>
      </c>
      <c r="I255" s="86">
        <v>109</v>
      </c>
      <c r="J255" s="86">
        <v>656</v>
      </c>
      <c r="K255" s="86">
        <v>652</v>
      </c>
      <c r="L255" s="86">
        <v>518</v>
      </c>
      <c r="M255" s="86">
        <v>759</v>
      </c>
      <c r="N255" s="86">
        <v>189</v>
      </c>
      <c r="O255" s="86">
        <v>449</v>
      </c>
      <c r="P255" s="86">
        <v>34</v>
      </c>
      <c r="Q255" s="86">
        <v>141</v>
      </c>
      <c r="R255" s="86">
        <v>0</v>
      </c>
      <c r="S255" s="86">
        <v>3313</v>
      </c>
      <c r="T255" s="86" t="s">
        <v>131</v>
      </c>
      <c r="U255" s="86" t="s">
        <v>131</v>
      </c>
      <c r="V255" s="86">
        <v>6</v>
      </c>
      <c r="W255" s="86" t="s">
        <v>131</v>
      </c>
      <c r="X255" s="86">
        <v>5</v>
      </c>
      <c r="Y255" s="86">
        <v>58</v>
      </c>
      <c r="Z255" s="86">
        <v>35</v>
      </c>
      <c r="AA255" s="86">
        <v>794</v>
      </c>
    </row>
    <row r="256" spans="1:27" x14ac:dyDescent="0.45">
      <c r="A256" s="75" t="s">
        <v>3924</v>
      </c>
      <c r="B256" s="86" t="s">
        <v>131</v>
      </c>
      <c r="C256" s="86">
        <v>0</v>
      </c>
      <c r="D256" s="86">
        <v>1115</v>
      </c>
      <c r="E256" s="86">
        <v>7</v>
      </c>
      <c r="F256" s="86">
        <v>294</v>
      </c>
      <c r="G256" s="86" t="s">
        <v>131</v>
      </c>
      <c r="H256" s="86">
        <v>183</v>
      </c>
      <c r="I256" s="86">
        <v>76</v>
      </c>
      <c r="J256" s="86">
        <v>418</v>
      </c>
      <c r="K256" s="86">
        <v>361</v>
      </c>
      <c r="L256" s="86">
        <v>271</v>
      </c>
      <c r="M256" s="86">
        <v>498</v>
      </c>
      <c r="N256" s="86">
        <v>147</v>
      </c>
      <c r="O256" s="86">
        <v>300</v>
      </c>
      <c r="P256" s="86">
        <v>18</v>
      </c>
      <c r="Q256" s="86">
        <v>56</v>
      </c>
      <c r="R256" s="86" t="s">
        <v>131</v>
      </c>
      <c r="S256" s="86">
        <v>1988</v>
      </c>
      <c r="T256" s="86" t="s">
        <v>131</v>
      </c>
      <c r="U256" s="86" t="s">
        <v>131</v>
      </c>
      <c r="V256" s="86" t="s">
        <v>131</v>
      </c>
      <c r="W256" s="86">
        <v>5</v>
      </c>
      <c r="X256" s="86">
        <v>5</v>
      </c>
      <c r="Y256" s="86">
        <v>33</v>
      </c>
      <c r="Z256" s="86">
        <v>19</v>
      </c>
      <c r="AA256" s="86">
        <v>229</v>
      </c>
    </row>
    <row r="257" spans="1:27" x14ac:dyDescent="0.45">
      <c r="A257" s="75" t="s">
        <v>279</v>
      </c>
      <c r="B257" s="86" t="s">
        <v>131</v>
      </c>
      <c r="C257" s="86" t="s">
        <v>131</v>
      </c>
      <c r="D257" s="86">
        <v>1344</v>
      </c>
      <c r="E257" s="86">
        <v>29</v>
      </c>
      <c r="F257" s="86">
        <v>1244</v>
      </c>
      <c r="G257" s="86">
        <v>27</v>
      </c>
      <c r="H257" s="86">
        <v>971</v>
      </c>
      <c r="I257" s="86">
        <v>9</v>
      </c>
      <c r="J257" s="86">
        <v>1001</v>
      </c>
      <c r="K257" s="86">
        <v>1838</v>
      </c>
      <c r="L257" s="86">
        <v>1504</v>
      </c>
      <c r="M257" s="86">
        <v>2138</v>
      </c>
      <c r="N257" s="86">
        <v>338</v>
      </c>
      <c r="O257" s="86">
        <v>1077</v>
      </c>
      <c r="P257" s="86">
        <v>250</v>
      </c>
      <c r="Q257" s="86">
        <v>247</v>
      </c>
      <c r="R257" s="86" t="s">
        <v>131</v>
      </c>
      <c r="S257" s="86">
        <v>4082</v>
      </c>
      <c r="T257" s="86">
        <v>7</v>
      </c>
      <c r="U257" s="86">
        <v>17</v>
      </c>
      <c r="V257" s="86">
        <v>9</v>
      </c>
      <c r="W257" s="86">
        <v>10</v>
      </c>
      <c r="X257" s="86">
        <v>6</v>
      </c>
      <c r="Y257" s="86">
        <v>96</v>
      </c>
      <c r="Z257" s="86">
        <v>336</v>
      </c>
      <c r="AA257" s="86">
        <v>1152</v>
      </c>
    </row>
    <row r="258" spans="1:27" x14ac:dyDescent="0.45">
      <c r="A258" s="75" t="s">
        <v>23</v>
      </c>
      <c r="B258" s="86">
        <v>12</v>
      </c>
      <c r="C258" s="86" t="s">
        <v>131</v>
      </c>
      <c r="D258" s="86">
        <v>357</v>
      </c>
      <c r="E258" s="86">
        <v>75</v>
      </c>
      <c r="F258" s="86">
        <v>92</v>
      </c>
      <c r="G258" s="86" t="s">
        <v>131</v>
      </c>
      <c r="H258" s="86">
        <v>42</v>
      </c>
      <c r="I258" s="86">
        <v>112</v>
      </c>
      <c r="J258" s="86">
        <v>351</v>
      </c>
      <c r="K258" s="86">
        <v>377</v>
      </c>
      <c r="L258" s="86">
        <v>329</v>
      </c>
      <c r="M258" s="86">
        <v>1253</v>
      </c>
      <c r="N258" s="86">
        <v>305</v>
      </c>
      <c r="O258" s="86">
        <v>514</v>
      </c>
      <c r="P258" s="86">
        <v>15</v>
      </c>
      <c r="Q258" s="86">
        <v>43</v>
      </c>
      <c r="R258" s="86">
        <v>0</v>
      </c>
      <c r="S258" s="86">
        <v>1019</v>
      </c>
      <c r="T258" s="86" t="s">
        <v>131</v>
      </c>
      <c r="U258" s="86">
        <v>6</v>
      </c>
      <c r="V258" s="86" t="s">
        <v>131</v>
      </c>
      <c r="W258" s="86">
        <v>0</v>
      </c>
      <c r="X258" s="86">
        <v>0</v>
      </c>
      <c r="Y258" s="86">
        <v>40</v>
      </c>
      <c r="Z258" s="86">
        <v>418</v>
      </c>
      <c r="AA258" s="86">
        <v>792</v>
      </c>
    </row>
    <row r="259" spans="1:27" x14ac:dyDescent="0.45">
      <c r="A259" s="75" t="s">
        <v>267</v>
      </c>
      <c r="B259" s="86">
        <v>0</v>
      </c>
      <c r="C259" s="86">
        <v>0</v>
      </c>
      <c r="D259" s="86" t="s">
        <v>131</v>
      </c>
      <c r="E259" s="86">
        <v>0</v>
      </c>
      <c r="F259" s="86" t="s">
        <v>131</v>
      </c>
      <c r="G259" s="86">
        <v>0</v>
      </c>
      <c r="H259" s="86" t="s">
        <v>131</v>
      </c>
      <c r="I259" s="86" t="s">
        <v>131</v>
      </c>
      <c r="J259" s="86" t="s">
        <v>131</v>
      </c>
      <c r="K259" s="86">
        <v>6</v>
      </c>
      <c r="L259" s="86">
        <v>5</v>
      </c>
      <c r="M259" s="86">
        <v>6</v>
      </c>
      <c r="N259" s="86" t="s">
        <v>131</v>
      </c>
      <c r="O259" s="86" t="s">
        <v>131</v>
      </c>
      <c r="P259" s="86" t="s">
        <v>131</v>
      </c>
      <c r="Q259" s="86" t="s">
        <v>131</v>
      </c>
      <c r="R259" s="86">
        <v>0</v>
      </c>
      <c r="S259" s="86">
        <v>9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 t="s">
        <v>131</v>
      </c>
      <c r="Z259" s="86" t="s">
        <v>131</v>
      </c>
      <c r="AA259" s="86" t="s">
        <v>131</v>
      </c>
    </row>
    <row r="260" spans="1:27" x14ac:dyDescent="0.45">
      <c r="A260" s="75" t="s">
        <v>24</v>
      </c>
      <c r="B260" s="86" t="s">
        <v>131</v>
      </c>
      <c r="C260" s="86" t="s">
        <v>131</v>
      </c>
      <c r="D260" s="86">
        <v>1992</v>
      </c>
      <c r="E260" s="86">
        <v>28</v>
      </c>
      <c r="F260" s="86">
        <v>975</v>
      </c>
      <c r="G260" s="86">
        <v>17</v>
      </c>
      <c r="H260" s="86">
        <v>483</v>
      </c>
      <c r="I260" s="86">
        <v>114</v>
      </c>
      <c r="J260" s="86">
        <v>957</v>
      </c>
      <c r="K260" s="86">
        <v>1905</v>
      </c>
      <c r="L260" s="86">
        <v>1595</v>
      </c>
      <c r="M260" s="86">
        <v>1770</v>
      </c>
      <c r="N260" s="86">
        <v>324</v>
      </c>
      <c r="O260" s="86">
        <v>946</v>
      </c>
      <c r="P260" s="86">
        <v>115</v>
      </c>
      <c r="Q260" s="86">
        <v>417</v>
      </c>
      <c r="R260" s="86">
        <v>0</v>
      </c>
      <c r="S260" s="86">
        <v>4507</v>
      </c>
      <c r="T260" s="86">
        <v>9</v>
      </c>
      <c r="U260" s="86" t="s">
        <v>131</v>
      </c>
      <c r="V260" s="86">
        <v>10</v>
      </c>
      <c r="W260" s="86">
        <v>6</v>
      </c>
      <c r="X260" s="86">
        <v>9</v>
      </c>
      <c r="Y260" s="86">
        <v>111</v>
      </c>
      <c r="Z260" s="86">
        <v>133</v>
      </c>
      <c r="AA260" s="86">
        <v>1548</v>
      </c>
    </row>
    <row r="261" spans="1:27" x14ac:dyDescent="0.45">
      <c r="A261" s="75" t="s">
        <v>1230</v>
      </c>
      <c r="B261" s="86">
        <v>6</v>
      </c>
      <c r="C261" s="86">
        <v>9</v>
      </c>
      <c r="D261" s="86">
        <v>2150</v>
      </c>
      <c r="E261" s="86">
        <v>44</v>
      </c>
      <c r="F261" s="86">
        <v>1101</v>
      </c>
      <c r="G261" s="86">
        <v>36</v>
      </c>
      <c r="H261" s="86">
        <v>542</v>
      </c>
      <c r="I261" s="86">
        <v>99</v>
      </c>
      <c r="J261" s="86">
        <v>1072</v>
      </c>
      <c r="K261" s="86">
        <v>3075</v>
      </c>
      <c r="L261" s="86">
        <v>2606</v>
      </c>
      <c r="M261" s="86">
        <v>2591</v>
      </c>
      <c r="N261" s="86">
        <v>396</v>
      </c>
      <c r="O261" s="86">
        <v>1094</v>
      </c>
      <c r="P261" s="86">
        <v>217</v>
      </c>
      <c r="Q261" s="86">
        <v>594</v>
      </c>
      <c r="R261" s="86" t="s">
        <v>131</v>
      </c>
      <c r="S261" s="86">
        <v>5103</v>
      </c>
      <c r="T261" s="86">
        <v>5</v>
      </c>
      <c r="U261" s="86">
        <v>12</v>
      </c>
      <c r="V261" s="86">
        <v>10</v>
      </c>
      <c r="W261" s="86">
        <v>5</v>
      </c>
      <c r="X261" s="86">
        <v>7</v>
      </c>
      <c r="Y261" s="86">
        <v>150</v>
      </c>
      <c r="Z261" s="86">
        <v>191</v>
      </c>
      <c r="AA261" s="86">
        <v>2363</v>
      </c>
    </row>
    <row r="262" spans="1:27" x14ac:dyDescent="0.45">
      <c r="A262" s="75" t="s">
        <v>1224</v>
      </c>
      <c r="B262" s="86">
        <v>5</v>
      </c>
      <c r="C262" s="86">
        <v>5</v>
      </c>
      <c r="D262" s="86">
        <v>1291</v>
      </c>
      <c r="E262" s="86">
        <v>28</v>
      </c>
      <c r="F262" s="86">
        <v>830</v>
      </c>
      <c r="G262" s="86">
        <v>19</v>
      </c>
      <c r="H262" s="86">
        <v>387</v>
      </c>
      <c r="I262" s="86">
        <v>92</v>
      </c>
      <c r="J262" s="86">
        <v>631</v>
      </c>
      <c r="K262" s="86">
        <v>2006</v>
      </c>
      <c r="L262" s="86">
        <v>1651</v>
      </c>
      <c r="M262" s="86">
        <v>1742</v>
      </c>
      <c r="N262" s="86">
        <v>296</v>
      </c>
      <c r="O262" s="86">
        <v>693</v>
      </c>
      <c r="P262" s="86">
        <v>99</v>
      </c>
      <c r="Q262" s="86">
        <v>368</v>
      </c>
      <c r="R262" s="86" t="s">
        <v>131</v>
      </c>
      <c r="S262" s="86">
        <v>3136</v>
      </c>
      <c r="T262" s="86" t="s">
        <v>131</v>
      </c>
      <c r="U262" s="86" t="s">
        <v>131</v>
      </c>
      <c r="V262" s="86">
        <v>8</v>
      </c>
      <c r="W262" s="86">
        <v>6</v>
      </c>
      <c r="X262" s="86" t="s">
        <v>131</v>
      </c>
      <c r="Y262" s="86">
        <v>105</v>
      </c>
      <c r="Z262" s="86">
        <v>178</v>
      </c>
      <c r="AA262" s="86">
        <v>1169</v>
      </c>
    </row>
    <row r="263" spans="1:27" x14ac:dyDescent="0.45">
      <c r="A263" s="75" t="s">
        <v>655</v>
      </c>
      <c r="B263" s="86" t="s">
        <v>131</v>
      </c>
      <c r="C263" s="86">
        <v>0</v>
      </c>
      <c r="D263" s="86">
        <v>1346</v>
      </c>
      <c r="E263" s="86">
        <v>14</v>
      </c>
      <c r="F263" s="86">
        <v>231</v>
      </c>
      <c r="G263" s="86" t="s">
        <v>131</v>
      </c>
      <c r="H263" s="86">
        <v>56</v>
      </c>
      <c r="I263" s="86">
        <v>354</v>
      </c>
      <c r="J263" s="86">
        <v>311</v>
      </c>
      <c r="K263" s="86">
        <v>413</v>
      </c>
      <c r="L263" s="86">
        <v>331</v>
      </c>
      <c r="M263" s="86">
        <v>508</v>
      </c>
      <c r="N263" s="86">
        <v>139</v>
      </c>
      <c r="O263" s="86">
        <v>196</v>
      </c>
      <c r="P263" s="86">
        <v>9</v>
      </c>
      <c r="Q263" s="86">
        <v>40</v>
      </c>
      <c r="R263" s="86">
        <v>0</v>
      </c>
      <c r="S263" s="86">
        <v>1940</v>
      </c>
      <c r="T263" s="86" t="s">
        <v>131</v>
      </c>
      <c r="U263" s="86">
        <v>5</v>
      </c>
      <c r="V263" s="86" t="s">
        <v>131</v>
      </c>
      <c r="W263" s="86">
        <v>0</v>
      </c>
      <c r="X263" s="86">
        <v>0</v>
      </c>
      <c r="Y263" s="86">
        <v>18</v>
      </c>
      <c r="Z263" s="86">
        <v>83</v>
      </c>
      <c r="AA263" s="86">
        <v>594</v>
      </c>
    </row>
    <row r="264" spans="1:27" x14ac:dyDescent="0.45">
      <c r="A264" s="75" t="s">
        <v>1998</v>
      </c>
      <c r="B264" s="86" t="s">
        <v>131</v>
      </c>
      <c r="C264" s="86">
        <v>10</v>
      </c>
      <c r="D264" s="86">
        <v>680</v>
      </c>
      <c r="E264" s="86" t="s">
        <v>131</v>
      </c>
      <c r="F264" s="86">
        <v>195</v>
      </c>
      <c r="G264" s="86">
        <v>6</v>
      </c>
      <c r="H264" s="86">
        <v>79</v>
      </c>
      <c r="I264" s="86">
        <v>42</v>
      </c>
      <c r="J264" s="86">
        <v>224</v>
      </c>
      <c r="K264" s="86">
        <v>376</v>
      </c>
      <c r="L264" s="86">
        <v>285</v>
      </c>
      <c r="M264" s="86">
        <v>392</v>
      </c>
      <c r="N264" s="86">
        <v>77</v>
      </c>
      <c r="O264" s="86">
        <v>187</v>
      </c>
      <c r="P264" s="86">
        <v>17</v>
      </c>
      <c r="Q264" s="86">
        <v>70</v>
      </c>
      <c r="R264" s="86">
        <v>0</v>
      </c>
      <c r="S264" s="86">
        <v>1173</v>
      </c>
      <c r="T264" s="86">
        <v>0</v>
      </c>
      <c r="U264" s="86">
        <v>0</v>
      </c>
      <c r="V264" s="86" t="s">
        <v>131</v>
      </c>
      <c r="W264" s="86" t="s">
        <v>131</v>
      </c>
      <c r="X264" s="86" t="s">
        <v>131</v>
      </c>
      <c r="Y264" s="86">
        <v>26</v>
      </c>
      <c r="Z264" s="86">
        <v>22</v>
      </c>
      <c r="AA264" s="86">
        <v>276</v>
      </c>
    </row>
    <row r="265" spans="1:27" x14ac:dyDescent="0.45">
      <c r="A265" s="75" t="s">
        <v>2972</v>
      </c>
      <c r="B265" s="86" t="s">
        <v>131</v>
      </c>
      <c r="C265" s="86" t="s">
        <v>131</v>
      </c>
      <c r="D265" s="86">
        <v>1043</v>
      </c>
      <c r="E265" s="86">
        <v>25</v>
      </c>
      <c r="F265" s="86">
        <v>508</v>
      </c>
      <c r="G265" s="86">
        <v>18</v>
      </c>
      <c r="H265" s="86">
        <v>202</v>
      </c>
      <c r="I265" s="86">
        <v>87</v>
      </c>
      <c r="J265" s="86">
        <v>408</v>
      </c>
      <c r="K265" s="86">
        <v>1859</v>
      </c>
      <c r="L265" s="86">
        <v>1501</v>
      </c>
      <c r="M265" s="86">
        <v>1229</v>
      </c>
      <c r="N265" s="86">
        <v>226</v>
      </c>
      <c r="O265" s="86">
        <v>420</v>
      </c>
      <c r="P265" s="86">
        <v>95</v>
      </c>
      <c r="Q265" s="86">
        <v>282</v>
      </c>
      <c r="R265" s="86">
        <v>0</v>
      </c>
      <c r="S265" s="86">
        <v>2246</v>
      </c>
      <c r="T265" s="86" t="s">
        <v>131</v>
      </c>
      <c r="U265" s="86">
        <v>8</v>
      </c>
      <c r="V265" s="86">
        <v>6</v>
      </c>
      <c r="W265" s="86" t="s">
        <v>131</v>
      </c>
      <c r="X265" s="86" t="s">
        <v>131</v>
      </c>
      <c r="Y265" s="86">
        <v>48</v>
      </c>
      <c r="Z265" s="86">
        <v>124</v>
      </c>
      <c r="AA265" s="86">
        <v>988</v>
      </c>
    </row>
    <row r="266" spans="1:27" x14ac:dyDescent="0.45">
      <c r="A266" s="75" t="s">
        <v>4038</v>
      </c>
      <c r="B266" s="86">
        <v>0</v>
      </c>
      <c r="C266" s="86" t="s">
        <v>131</v>
      </c>
      <c r="D266" s="86">
        <v>245</v>
      </c>
      <c r="E266" s="86">
        <v>8</v>
      </c>
      <c r="F266" s="86">
        <v>317</v>
      </c>
      <c r="G266" s="86">
        <v>11</v>
      </c>
      <c r="H266" s="86">
        <v>195</v>
      </c>
      <c r="I266" s="86">
        <v>39</v>
      </c>
      <c r="J266" s="86">
        <v>171</v>
      </c>
      <c r="K266" s="86">
        <v>1192</v>
      </c>
      <c r="L266" s="86">
        <v>989</v>
      </c>
      <c r="M266" s="86">
        <v>794</v>
      </c>
      <c r="N266" s="86">
        <v>108</v>
      </c>
      <c r="O266" s="86">
        <v>220</v>
      </c>
      <c r="P266" s="86">
        <v>89</v>
      </c>
      <c r="Q266" s="86">
        <v>120</v>
      </c>
      <c r="R266" s="86" t="s">
        <v>131</v>
      </c>
      <c r="S266" s="86">
        <v>882</v>
      </c>
      <c r="T266" s="86" t="s">
        <v>131</v>
      </c>
      <c r="U266" s="86">
        <v>6</v>
      </c>
      <c r="V266" s="86" t="s">
        <v>131</v>
      </c>
      <c r="W266" s="86">
        <v>0</v>
      </c>
      <c r="X266" s="86" t="s">
        <v>131</v>
      </c>
      <c r="Y266" s="86">
        <v>25</v>
      </c>
      <c r="Z266" s="86">
        <v>71</v>
      </c>
      <c r="AA266" s="86">
        <v>421</v>
      </c>
    </row>
    <row r="267" spans="1:27" x14ac:dyDescent="0.45">
      <c r="A267" s="75" t="s">
        <v>4056</v>
      </c>
      <c r="B267" s="86">
        <v>14</v>
      </c>
      <c r="C267" s="86">
        <v>55</v>
      </c>
      <c r="D267" s="86">
        <v>2474</v>
      </c>
      <c r="E267" s="86">
        <v>21</v>
      </c>
      <c r="F267" s="86">
        <v>736</v>
      </c>
      <c r="G267" s="86">
        <v>17</v>
      </c>
      <c r="H267" s="86">
        <v>358</v>
      </c>
      <c r="I267" s="86">
        <v>201</v>
      </c>
      <c r="J267" s="86">
        <v>1136</v>
      </c>
      <c r="K267" s="86">
        <v>1631</v>
      </c>
      <c r="L267" s="86">
        <v>1352</v>
      </c>
      <c r="M267" s="86">
        <v>1751</v>
      </c>
      <c r="N267" s="86">
        <v>255</v>
      </c>
      <c r="O267" s="86">
        <v>1020</v>
      </c>
      <c r="P267" s="86">
        <v>105</v>
      </c>
      <c r="Q267" s="86">
        <v>408</v>
      </c>
      <c r="R267" s="86" t="s">
        <v>131</v>
      </c>
      <c r="S267" s="86">
        <v>5058</v>
      </c>
      <c r="T267" s="86">
        <v>6</v>
      </c>
      <c r="U267" s="86">
        <v>11</v>
      </c>
      <c r="V267" s="86">
        <v>12</v>
      </c>
      <c r="W267" s="86" t="s">
        <v>131</v>
      </c>
      <c r="X267" s="86" t="s">
        <v>131</v>
      </c>
      <c r="Y267" s="86">
        <v>160</v>
      </c>
      <c r="Z267" s="86">
        <v>85</v>
      </c>
      <c r="AA267" s="86">
        <v>1875</v>
      </c>
    </row>
    <row r="268" spans="1:27" x14ac:dyDescent="0.45">
      <c r="A268" s="75" t="s">
        <v>4057</v>
      </c>
      <c r="B268" s="86">
        <v>8</v>
      </c>
      <c r="C268" s="86">
        <v>32</v>
      </c>
      <c r="D268" s="86">
        <v>2100</v>
      </c>
      <c r="E268" s="86">
        <v>13</v>
      </c>
      <c r="F268" s="86">
        <v>589</v>
      </c>
      <c r="G268" s="86">
        <v>6</v>
      </c>
      <c r="H268" s="86">
        <v>276</v>
      </c>
      <c r="I268" s="86">
        <v>247</v>
      </c>
      <c r="J268" s="86">
        <v>719</v>
      </c>
      <c r="K268" s="86">
        <v>1178</v>
      </c>
      <c r="L268" s="86">
        <v>938</v>
      </c>
      <c r="M268" s="86">
        <v>1125</v>
      </c>
      <c r="N268" s="86">
        <v>188</v>
      </c>
      <c r="O268" s="86">
        <v>493</v>
      </c>
      <c r="P268" s="86">
        <v>65</v>
      </c>
      <c r="Q268" s="86">
        <v>223</v>
      </c>
      <c r="R268" s="86" t="s">
        <v>131</v>
      </c>
      <c r="S268" s="86">
        <v>3657</v>
      </c>
      <c r="T268" s="86" t="s">
        <v>131</v>
      </c>
      <c r="U268" s="86">
        <v>6</v>
      </c>
      <c r="V268" s="86">
        <v>5</v>
      </c>
      <c r="W268" s="86" t="s">
        <v>131</v>
      </c>
      <c r="X268" s="86" t="s">
        <v>131</v>
      </c>
      <c r="Y268" s="86">
        <v>76</v>
      </c>
      <c r="Z268" s="86">
        <v>73</v>
      </c>
      <c r="AA268" s="86">
        <v>1134</v>
      </c>
    </row>
    <row r="269" spans="1:27" x14ac:dyDescent="0.45">
      <c r="A269" s="75" t="s">
        <v>3925</v>
      </c>
      <c r="B269" s="86">
        <v>0</v>
      </c>
      <c r="C269" s="86" t="s">
        <v>131</v>
      </c>
      <c r="D269" s="86">
        <v>434</v>
      </c>
      <c r="E269" s="86" t="s">
        <v>131</v>
      </c>
      <c r="F269" s="86">
        <v>97</v>
      </c>
      <c r="G269" s="86" t="s">
        <v>131</v>
      </c>
      <c r="H269" s="86">
        <v>51</v>
      </c>
      <c r="I269" s="86">
        <v>79</v>
      </c>
      <c r="J269" s="86">
        <v>156</v>
      </c>
      <c r="K269" s="86">
        <v>190</v>
      </c>
      <c r="L269" s="86">
        <v>137</v>
      </c>
      <c r="M269" s="86">
        <v>223</v>
      </c>
      <c r="N269" s="86">
        <v>17</v>
      </c>
      <c r="O269" s="86">
        <v>101</v>
      </c>
      <c r="P269" s="86">
        <v>10</v>
      </c>
      <c r="Q269" s="86">
        <v>38</v>
      </c>
      <c r="R269" s="86" t="s">
        <v>131</v>
      </c>
      <c r="S269" s="86">
        <v>738</v>
      </c>
      <c r="T269" s="86">
        <v>0</v>
      </c>
      <c r="U269" s="86">
        <v>0</v>
      </c>
      <c r="V269" s="86">
        <v>0</v>
      </c>
      <c r="W269" s="86">
        <v>0</v>
      </c>
      <c r="X269" s="86" t="s">
        <v>131</v>
      </c>
      <c r="Y269" s="86">
        <v>5</v>
      </c>
      <c r="Z269" s="86">
        <v>5</v>
      </c>
      <c r="AA269" s="86">
        <v>152</v>
      </c>
    </row>
    <row r="270" spans="1:27" x14ac:dyDescent="0.45">
      <c r="A270" s="75" t="s">
        <v>3926</v>
      </c>
      <c r="B270" s="86" t="s">
        <v>131</v>
      </c>
      <c r="C270" s="86" t="s">
        <v>131</v>
      </c>
      <c r="D270" s="86">
        <v>1625</v>
      </c>
      <c r="E270" s="86">
        <v>43</v>
      </c>
      <c r="F270" s="86">
        <v>693</v>
      </c>
      <c r="G270" s="86">
        <v>17</v>
      </c>
      <c r="H270" s="86">
        <v>277</v>
      </c>
      <c r="I270" s="86">
        <v>129</v>
      </c>
      <c r="J270" s="86">
        <v>499</v>
      </c>
      <c r="K270" s="86">
        <v>1047</v>
      </c>
      <c r="L270" s="86">
        <v>812</v>
      </c>
      <c r="M270" s="86">
        <v>1202</v>
      </c>
      <c r="N270" s="86">
        <v>326</v>
      </c>
      <c r="O270" s="86">
        <v>453</v>
      </c>
      <c r="P270" s="86">
        <v>53</v>
      </c>
      <c r="Q270" s="86">
        <v>111</v>
      </c>
      <c r="R270" s="86" t="s">
        <v>131</v>
      </c>
      <c r="S270" s="86">
        <v>2839</v>
      </c>
      <c r="T270" s="86" t="s">
        <v>131</v>
      </c>
      <c r="U270" s="86">
        <v>9</v>
      </c>
      <c r="V270" s="86">
        <v>5</v>
      </c>
      <c r="W270" s="86">
        <v>5</v>
      </c>
      <c r="X270" s="86" t="s">
        <v>131</v>
      </c>
      <c r="Y270" s="86">
        <v>37</v>
      </c>
      <c r="Z270" s="86">
        <v>211</v>
      </c>
      <c r="AA270" s="86">
        <v>672</v>
      </c>
    </row>
    <row r="271" spans="1:27" x14ac:dyDescent="0.45">
      <c r="A271" s="75" t="s">
        <v>3927</v>
      </c>
      <c r="B271" s="86" t="s">
        <v>131</v>
      </c>
      <c r="C271" s="86" t="s">
        <v>131</v>
      </c>
      <c r="D271" s="86">
        <v>1163</v>
      </c>
      <c r="E271" s="86">
        <v>23</v>
      </c>
      <c r="F271" s="86">
        <v>477</v>
      </c>
      <c r="G271" s="86">
        <v>7</v>
      </c>
      <c r="H271" s="86">
        <v>209</v>
      </c>
      <c r="I271" s="86">
        <v>90</v>
      </c>
      <c r="J271" s="86">
        <v>387</v>
      </c>
      <c r="K271" s="86">
        <v>733</v>
      </c>
      <c r="L271" s="86">
        <v>589</v>
      </c>
      <c r="M271" s="86">
        <v>871</v>
      </c>
      <c r="N271" s="86">
        <v>217</v>
      </c>
      <c r="O271" s="86">
        <v>346</v>
      </c>
      <c r="P271" s="86">
        <v>50</v>
      </c>
      <c r="Q271" s="86">
        <v>93</v>
      </c>
      <c r="R271" s="86">
        <v>0</v>
      </c>
      <c r="S271" s="86">
        <v>2104</v>
      </c>
      <c r="T271" s="86" t="s">
        <v>131</v>
      </c>
      <c r="U271" s="86">
        <v>8</v>
      </c>
      <c r="V271" s="86">
        <v>5</v>
      </c>
      <c r="W271" s="86" t="s">
        <v>131</v>
      </c>
      <c r="X271" s="86" t="s">
        <v>131</v>
      </c>
      <c r="Y271" s="86">
        <v>33</v>
      </c>
      <c r="Z271" s="86">
        <v>155</v>
      </c>
      <c r="AA271" s="86">
        <v>527</v>
      </c>
    </row>
    <row r="272" spans="1:27" x14ac:dyDescent="0.45">
      <c r="A272" s="75" t="s">
        <v>3928</v>
      </c>
      <c r="B272" s="86" t="s">
        <v>131</v>
      </c>
      <c r="C272" s="86" t="s">
        <v>131</v>
      </c>
      <c r="D272" s="86">
        <v>1448</v>
      </c>
      <c r="E272" s="86">
        <v>35</v>
      </c>
      <c r="F272" s="86">
        <v>266</v>
      </c>
      <c r="G272" s="86">
        <v>6</v>
      </c>
      <c r="H272" s="86">
        <v>74</v>
      </c>
      <c r="I272" s="86">
        <v>388</v>
      </c>
      <c r="J272" s="86">
        <v>359</v>
      </c>
      <c r="K272" s="86">
        <v>615</v>
      </c>
      <c r="L272" s="86">
        <v>456</v>
      </c>
      <c r="M272" s="86">
        <v>774</v>
      </c>
      <c r="N272" s="86">
        <v>256</v>
      </c>
      <c r="O272" s="86">
        <v>233</v>
      </c>
      <c r="P272" s="86">
        <v>18</v>
      </c>
      <c r="Q272" s="86">
        <v>47</v>
      </c>
      <c r="R272" s="86" t="s">
        <v>131</v>
      </c>
      <c r="S272" s="86">
        <v>2176</v>
      </c>
      <c r="T272" s="86" t="s">
        <v>131</v>
      </c>
      <c r="U272" s="86" t="s">
        <v>131</v>
      </c>
      <c r="V272" s="86">
        <v>6</v>
      </c>
      <c r="W272" s="86">
        <v>0</v>
      </c>
      <c r="X272" s="86">
        <v>0</v>
      </c>
      <c r="Y272" s="86">
        <v>15</v>
      </c>
      <c r="Z272" s="86">
        <v>129</v>
      </c>
      <c r="AA272" s="86">
        <v>489</v>
      </c>
    </row>
    <row r="273" spans="1:27" x14ac:dyDescent="0.45">
      <c r="A273" s="75" t="s">
        <v>3929</v>
      </c>
      <c r="B273" s="86" t="s">
        <v>131</v>
      </c>
      <c r="C273" s="86">
        <v>5</v>
      </c>
      <c r="D273" s="86">
        <v>2893</v>
      </c>
      <c r="E273" s="86">
        <v>26</v>
      </c>
      <c r="F273" s="86">
        <v>798</v>
      </c>
      <c r="G273" s="86">
        <v>20</v>
      </c>
      <c r="H273" s="86">
        <v>396</v>
      </c>
      <c r="I273" s="86">
        <v>209</v>
      </c>
      <c r="J273" s="86">
        <v>1335</v>
      </c>
      <c r="K273" s="86">
        <v>1358</v>
      </c>
      <c r="L273" s="86">
        <v>1135</v>
      </c>
      <c r="M273" s="86">
        <v>1554</v>
      </c>
      <c r="N273" s="86">
        <v>284</v>
      </c>
      <c r="O273" s="86">
        <v>1086</v>
      </c>
      <c r="P273" s="86">
        <v>67</v>
      </c>
      <c r="Q273" s="86">
        <v>351</v>
      </c>
      <c r="R273" s="86" t="s">
        <v>131</v>
      </c>
      <c r="S273" s="86">
        <v>5692</v>
      </c>
      <c r="T273" s="86">
        <v>5</v>
      </c>
      <c r="U273" s="86">
        <v>7</v>
      </c>
      <c r="V273" s="86">
        <v>11</v>
      </c>
      <c r="W273" s="86">
        <v>6</v>
      </c>
      <c r="X273" s="86">
        <v>6</v>
      </c>
      <c r="Y273" s="86">
        <v>108</v>
      </c>
      <c r="Z273" s="86">
        <v>61</v>
      </c>
      <c r="AA273" s="86">
        <v>1620</v>
      </c>
    </row>
    <row r="274" spans="1:27" x14ac:dyDescent="0.45">
      <c r="A274" s="75" t="s">
        <v>62</v>
      </c>
      <c r="B274" s="86">
        <v>0</v>
      </c>
      <c r="C274" s="86" t="s">
        <v>131</v>
      </c>
      <c r="D274" s="86">
        <v>339</v>
      </c>
      <c r="E274" s="86" t="s">
        <v>131</v>
      </c>
      <c r="F274" s="86">
        <v>83</v>
      </c>
      <c r="G274" s="86" t="s">
        <v>131</v>
      </c>
      <c r="H274" s="86">
        <v>36</v>
      </c>
      <c r="I274" s="86">
        <v>47</v>
      </c>
      <c r="J274" s="86">
        <v>98</v>
      </c>
      <c r="K274" s="86">
        <v>183</v>
      </c>
      <c r="L274" s="86">
        <v>116</v>
      </c>
      <c r="M274" s="86">
        <v>166</v>
      </c>
      <c r="N274" s="86">
        <v>29</v>
      </c>
      <c r="O274" s="86">
        <v>86</v>
      </c>
      <c r="P274" s="86">
        <v>9</v>
      </c>
      <c r="Q274" s="86">
        <v>17</v>
      </c>
      <c r="R274" s="86">
        <v>0</v>
      </c>
      <c r="S274" s="86">
        <v>562</v>
      </c>
      <c r="T274" s="86" t="s">
        <v>131</v>
      </c>
      <c r="U274" s="86">
        <v>0</v>
      </c>
      <c r="V274" s="86" t="s">
        <v>131</v>
      </c>
      <c r="W274" s="86" t="s">
        <v>131</v>
      </c>
      <c r="X274" s="86">
        <v>0</v>
      </c>
      <c r="Y274" s="86">
        <v>6</v>
      </c>
      <c r="Z274" s="86">
        <v>5</v>
      </c>
      <c r="AA274" s="86">
        <v>86</v>
      </c>
    </row>
    <row r="275" spans="1:27" x14ac:dyDescent="0.45">
      <c r="A275" s="75" t="s">
        <v>3930</v>
      </c>
      <c r="B275" s="86" t="s">
        <v>131</v>
      </c>
      <c r="C275" s="86" t="s">
        <v>131</v>
      </c>
      <c r="D275" s="86">
        <v>584</v>
      </c>
      <c r="E275" s="86">
        <v>9</v>
      </c>
      <c r="F275" s="86">
        <v>120</v>
      </c>
      <c r="G275" s="86" t="s">
        <v>131</v>
      </c>
      <c r="H275" s="86">
        <v>37</v>
      </c>
      <c r="I275" s="86">
        <v>106</v>
      </c>
      <c r="J275" s="86">
        <v>144</v>
      </c>
      <c r="K275" s="86">
        <v>300</v>
      </c>
      <c r="L275" s="86">
        <v>215</v>
      </c>
      <c r="M275" s="86">
        <v>255</v>
      </c>
      <c r="N275" s="86">
        <v>79</v>
      </c>
      <c r="O275" s="86">
        <v>93</v>
      </c>
      <c r="P275" s="86">
        <v>8</v>
      </c>
      <c r="Q275" s="86">
        <v>34</v>
      </c>
      <c r="R275" s="86">
        <v>0</v>
      </c>
      <c r="S275" s="86">
        <v>895</v>
      </c>
      <c r="T275" s="86" t="s">
        <v>131</v>
      </c>
      <c r="U275" s="86">
        <v>0</v>
      </c>
      <c r="V275" s="86">
        <v>0</v>
      </c>
      <c r="W275" s="86" t="s">
        <v>131</v>
      </c>
      <c r="X275" s="86">
        <v>0</v>
      </c>
      <c r="Y275" s="86" t="s">
        <v>131</v>
      </c>
      <c r="Z275" s="86">
        <v>22</v>
      </c>
      <c r="AA275" s="86">
        <v>173</v>
      </c>
    </row>
    <row r="276" spans="1:27" x14ac:dyDescent="0.45">
      <c r="A276" s="75" t="s">
        <v>3931</v>
      </c>
      <c r="B276" s="86">
        <v>0</v>
      </c>
      <c r="C276" s="86" t="s">
        <v>131</v>
      </c>
      <c r="D276" s="86">
        <v>1612</v>
      </c>
      <c r="E276" s="86">
        <v>16</v>
      </c>
      <c r="F276" s="86">
        <v>302</v>
      </c>
      <c r="G276" s="86">
        <v>8</v>
      </c>
      <c r="H276" s="86">
        <v>77</v>
      </c>
      <c r="I276" s="86">
        <v>514</v>
      </c>
      <c r="J276" s="86">
        <v>310</v>
      </c>
      <c r="K276" s="86">
        <v>555</v>
      </c>
      <c r="L276" s="86">
        <v>456</v>
      </c>
      <c r="M276" s="86">
        <v>719</v>
      </c>
      <c r="N276" s="86">
        <v>230</v>
      </c>
      <c r="O276" s="86">
        <v>260</v>
      </c>
      <c r="P276" s="86">
        <v>11</v>
      </c>
      <c r="Q276" s="86">
        <v>83</v>
      </c>
      <c r="R276" s="86">
        <v>0</v>
      </c>
      <c r="S276" s="86">
        <v>2336</v>
      </c>
      <c r="T276" s="86" t="s">
        <v>131</v>
      </c>
      <c r="U276" s="86">
        <v>5</v>
      </c>
      <c r="V276" s="86">
        <v>0</v>
      </c>
      <c r="W276" s="86" t="s">
        <v>131</v>
      </c>
      <c r="X276" s="86">
        <v>0</v>
      </c>
      <c r="Y276" s="86">
        <v>17</v>
      </c>
      <c r="Z276" s="86">
        <v>92</v>
      </c>
      <c r="AA276" s="86">
        <v>516</v>
      </c>
    </row>
    <row r="277" spans="1:27" x14ac:dyDescent="0.45">
      <c r="A277" s="75" t="s">
        <v>3009</v>
      </c>
      <c r="B277" s="86" t="s">
        <v>131</v>
      </c>
      <c r="C277" s="86" t="s">
        <v>131</v>
      </c>
      <c r="D277" s="86">
        <v>761</v>
      </c>
      <c r="E277" s="86" t="s">
        <v>131</v>
      </c>
      <c r="F277" s="86">
        <v>168</v>
      </c>
      <c r="G277" s="86" t="s">
        <v>131</v>
      </c>
      <c r="H277" s="86">
        <v>41</v>
      </c>
      <c r="I277" s="86">
        <v>130</v>
      </c>
      <c r="J277" s="86">
        <v>161</v>
      </c>
      <c r="K277" s="86">
        <v>287</v>
      </c>
      <c r="L277" s="86">
        <v>208</v>
      </c>
      <c r="M277" s="86">
        <v>311</v>
      </c>
      <c r="N277" s="86">
        <v>99</v>
      </c>
      <c r="O277" s="86">
        <v>109</v>
      </c>
      <c r="P277" s="86">
        <v>5</v>
      </c>
      <c r="Q277" s="86">
        <v>32</v>
      </c>
      <c r="R277" s="86" t="s">
        <v>131</v>
      </c>
      <c r="S277" s="86">
        <v>1109</v>
      </c>
      <c r="T277" s="86" t="s">
        <v>131</v>
      </c>
      <c r="U277" s="86">
        <v>0</v>
      </c>
      <c r="V277" s="86">
        <v>0</v>
      </c>
      <c r="W277" s="86">
        <v>0</v>
      </c>
      <c r="X277" s="86" t="s">
        <v>131</v>
      </c>
      <c r="Y277" s="86">
        <v>11</v>
      </c>
      <c r="Z277" s="86">
        <v>33</v>
      </c>
      <c r="AA277" s="86">
        <v>181</v>
      </c>
    </row>
    <row r="278" spans="1:27" x14ac:dyDescent="0.45">
      <c r="A278" s="75" t="s">
        <v>246</v>
      </c>
      <c r="B278" s="86" t="s">
        <v>131</v>
      </c>
      <c r="C278" s="86">
        <v>0</v>
      </c>
      <c r="D278" s="86">
        <v>1259</v>
      </c>
      <c r="E278" s="86">
        <v>42</v>
      </c>
      <c r="F278" s="86">
        <v>301</v>
      </c>
      <c r="G278" s="86" t="s">
        <v>131</v>
      </c>
      <c r="H278" s="86">
        <v>70</v>
      </c>
      <c r="I278" s="86">
        <v>263</v>
      </c>
      <c r="J278" s="86">
        <v>279</v>
      </c>
      <c r="K278" s="86">
        <v>297</v>
      </c>
      <c r="L278" s="86">
        <v>243</v>
      </c>
      <c r="M278" s="86">
        <v>602</v>
      </c>
      <c r="N278" s="86">
        <v>174</v>
      </c>
      <c r="O278" s="86">
        <v>207</v>
      </c>
      <c r="P278" s="86">
        <v>8</v>
      </c>
      <c r="Q278" s="86">
        <v>41</v>
      </c>
      <c r="R278" s="86" t="s">
        <v>131</v>
      </c>
      <c r="S278" s="86">
        <v>1811</v>
      </c>
      <c r="T278" s="86" t="s">
        <v>131</v>
      </c>
      <c r="U278" s="86" t="s">
        <v>131</v>
      </c>
      <c r="V278" s="86" t="s">
        <v>131</v>
      </c>
      <c r="W278" s="86">
        <v>0</v>
      </c>
      <c r="X278" s="86">
        <v>0</v>
      </c>
      <c r="Y278" s="86">
        <v>11</v>
      </c>
      <c r="Z278" s="86">
        <v>137</v>
      </c>
      <c r="AA278" s="86">
        <v>421</v>
      </c>
    </row>
    <row r="279" spans="1:27" x14ac:dyDescent="0.45">
      <c r="A279" s="75" t="s">
        <v>3932</v>
      </c>
      <c r="B279" s="86" t="s">
        <v>131</v>
      </c>
      <c r="C279" s="86">
        <v>0</v>
      </c>
      <c r="D279" s="86">
        <v>818</v>
      </c>
      <c r="E279" s="86">
        <v>5</v>
      </c>
      <c r="F279" s="86">
        <v>194</v>
      </c>
      <c r="G279" s="86">
        <v>6</v>
      </c>
      <c r="H279" s="86">
        <v>52</v>
      </c>
      <c r="I279" s="86">
        <v>148</v>
      </c>
      <c r="J279" s="86">
        <v>259</v>
      </c>
      <c r="K279" s="86">
        <v>356</v>
      </c>
      <c r="L279" s="86">
        <v>262</v>
      </c>
      <c r="M279" s="86">
        <v>401</v>
      </c>
      <c r="N279" s="86">
        <v>89</v>
      </c>
      <c r="O279" s="86">
        <v>147</v>
      </c>
      <c r="P279" s="86">
        <v>11</v>
      </c>
      <c r="Q279" s="86">
        <v>30</v>
      </c>
      <c r="R279" s="86">
        <v>0</v>
      </c>
      <c r="S279" s="86">
        <v>1290</v>
      </c>
      <c r="T279" s="86" t="s">
        <v>131</v>
      </c>
      <c r="U279" s="86">
        <v>5</v>
      </c>
      <c r="V279" s="86">
        <v>0</v>
      </c>
      <c r="W279" s="86" t="s">
        <v>131</v>
      </c>
      <c r="X279" s="86" t="s">
        <v>131</v>
      </c>
      <c r="Y279" s="86">
        <v>13</v>
      </c>
      <c r="Z279" s="86">
        <v>72</v>
      </c>
      <c r="AA279" s="86">
        <v>346</v>
      </c>
    </row>
    <row r="280" spans="1:27" x14ac:dyDescent="0.45">
      <c r="A280" s="75" t="s">
        <v>657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</row>
    <row r="281" spans="1:27" x14ac:dyDescent="0.45">
      <c r="A281" s="75" t="s">
        <v>495</v>
      </c>
      <c r="B281" s="86" t="s">
        <v>131</v>
      </c>
      <c r="C281" s="86" t="s">
        <v>131</v>
      </c>
      <c r="D281" s="86">
        <v>2205</v>
      </c>
      <c r="E281" s="86">
        <v>30</v>
      </c>
      <c r="F281" s="86">
        <v>578</v>
      </c>
      <c r="G281" s="86">
        <v>16</v>
      </c>
      <c r="H281" s="86">
        <v>167</v>
      </c>
      <c r="I281" s="86">
        <v>279</v>
      </c>
      <c r="J281" s="86">
        <v>641</v>
      </c>
      <c r="K281" s="86">
        <v>1347</v>
      </c>
      <c r="L281" s="86">
        <v>1048</v>
      </c>
      <c r="M281" s="86">
        <v>1431</v>
      </c>
      <c r="N281" s="86">
        <v>371</v>
      </c>
      <c r="O281" s="86">
        <v>477</v>
      </c>
      <c r="P281" s="86">
        <v>66</v>
      </c>
      <c r="Q281" s="86">
        <v>164</v>
      </c>
      <c r="R281" s="86" t="s">
        <v>131</v>
      </c>
      <c r="S281" s="86">
        <v>3591</v>
      </c>
      <c r="T281" s="86">
        <v>6</v>
      </c>
      <c r="U281" s="86" t="s">
        <v>131</v>
      </c>
      <c r="V281" s="86">
        <v>7</v>
      </c>
      <c r="W281" s="86">
        <v>0</v>
      </c>
      <c r="X281" s="86" t="s">
        <v>131</v>
      </c>
      <c r="Y281" s="86">
        <v>72</v>
      </c>
      <c r="Z281" s="86">
        <v>161</v>
      </c>
      <c r="AA281" s="86">
        <v>958</v>
      </c>
    </row>
    <row r="282" spans="1:27" x14ac:dyDescent="0.45">
      <c r="A282" s="75" t="s">
        <v>2479</v>
      </c>
      <c r="B282" s="86" t="s">
        <v>131</v>
      </c>
      <c r="C282" s="86">
        <v>10</v>
      </c>
      <c r="D282" s="86">
        <v>1304</v>
      </c>
      <c r="E282" s="86">
        <v>9</v>
      </c>
      <c r="F282" s="86">
        <v>375</v>
      </c>
      <c r="G282" s="86">
        <v>8</v>
      </c>
      <c r="H282" s="86">
        <v>168</v>
      </c>
      <c r="I282" s="86">
        <v>82</v>
      </c>
      <c r="J282" s="86">
        <v>610</v>
      </c>
      <c r="K282" s="86">
        <v>700</v>
      </c>
      <c r="L282" s="86">
        <v>594</v>
      </c>
      <c r="M282" s="86">
        <v>714</v>
      </c>
      <c r="N282" s="86">
        <v>140</v>
      </c>
      <c r="O282" s="86">
        <v>415</v>
      </c>
      <c r="P282" s="86">
        <v>27</v>
      </c>
      <c r="Q282" s="86">
        <v>165</v>
      </c>
      <c r="R282" s="86">
        <v>0</v>
      </c>
      <c r="S282" s="86">
        <v>2560</v>
      </c>
      <c r="T282" s="86" t="s">
        <v>131</v>
      </c>
      <c r="U282" s="86">
        <v>0</v>
      </c>
      <c r="V282" s="86" t="s">
        <v>131</v>
      </c>
      <c r="W282" s="86" t="s">
        <v>131</v>
      </c>
      <c r="X282" s="86" t="s">
        <v>131</v>
      </c>
      <c r="Y282" s="86">
        <v>64</v>
      </c>
      <c r="Z282" s="86">
        <v>38</v>
      </c>
      <c r="AA282" s="86">
        <v>974</v>
      </c>
    </row>
    <row r="283" spans="1:27" x14ac:dyDescent="0.45">
      <c r="A283" s="75" t="s">
        <v>3933</v>
      </c>
      <c r="B283" s="86">
        <v>0</v>
      </c>
      <c r="C283" s="86">
        <v>0</v>
      </c>
      <c r="D283" s="86">
        <v>1875</v>
      </c>
      <c r="E283" s="86">
        <v>24</v>
      </c>
      <c r="F283" s="86">
        <v>356</v>
      </c>
      <c r="G283" s="86">
        <v>10</v>
      </c>
      <c r="H283" s="86">
        <v>100</v>
      </c>
      <c r="I283" s="86">
        <v>415</v>
      </c>
      <c r="J283" s="86">
        <v>433</v>
      </c>
      <c r="K283" s="86">
        <v>628</v>
      </c>
      <c r="L283" s="86">
        <v>500</v>
      </c>
      <c r="M283" s="86">
        <v>772</v>
      </c>
      <c r="N283" s="86">
        <v>240</v>
      </c>
      <c r="O283" s="86">
        <v>276</v>
      </c>
      <c r="P283" s="86">
        <v>15</v>
      </c>
      <c r="Q283" s="86">
        <v>59</v>
      </c>
      <c r="R283" s="86">
        <v>0</v>
      </c>
      <c r="S283" s="86">
        <v>2745</v>
      </c>
      <c r="T283" s="86">
        <v>0</v>
      </c>
      <c r="U283" s="86">
        <v>12</v>
      </c>
      <c r="V283" s="86">
        <v>5</v>
      </c>
      <c r="W283" s="86" t="s">
        <v>131</v>
      </c>
      <c r="X283" s="86" t="s">
        <v>131</v>
      </c>
      <c r="Y283" s="86">
        <v>21</v>
      </c>
      <c r="Z283" s="86">
        <v>115</v>
      </c>
      <c r="AA283" s="86">
        <v>591</v>
      </c>
    </row>
    <row r="284" spans="1:27" x14ac:dyDescent="0.45">
      <c r="A284" s="75" t="s">
        <v>3612</v>
      </c>
      <c r="B284" s="86" t="s">
        <v>131</v>
      </c>
      <c r="C284" s="86" t="s">
        <v>131</v>
      </c>
      <c r="D284" s="86">
        <v>4603</v>
      </c>
      <c r="E284" s="86">
        <v>15</v>
      </c>
      <c r="F284" s="86">
        <v>613</v>
      </c>
      <c r="G284" s="86">
        <v>12</v>
      </c>
      <c r="H284" s="86">
        <v>174</v>
      </c>
      <c r="I284" s="86">
        <v>922</v>
      </c>
      <c r="J284" s="86">
        <v>748</v>
      </c>
      <c r="K284" s="86">
        <v>1160</v>
      </c>
      <c r="L284" s="86">
        <v>925</v>
      </c>
      <c r="M284" s="86">
        <v>1157</v>
      </c>
      <c r="N284" s="86">
        <v>356</v>
      </c>
      <c r="O284" s="86">
        <v>479</v>
      </c>
      <c r="P284" s="86">
        <v>22</v>
      </c>
      <c r="Q284" s="86">
        <v>189</v>
      </c>
      <c r="R284" s="86" t="s">
        <v>131</v>
      </c>
      <c r="S284" s="86">
        <v>6261</v>
      </c>
      <c r="T284" s="86">
        <v>10</v>
      </c>
      <c r="U284" s="86" t="s">
        <v>131</v>
      </c>
      <c r="V284" s="86" t="s">
        <v>131</v>
      </c>
      <c r="W284" s="86" t="s">
        <v>131</v>
      </c>
      <c r="X284" s="86" t="s">
        <v>131</v>
      </c>
      <c r="Y284" s="86">
        <v>44</v>
      </c>
      <c r="Z284" s="86">
        <v>108</v>
      </c>
      <c r="AA284" s="86">
        <v>1076</v>
      </c>
    </row>
    <row r="285" spans="1:27" x14ac:dyDescent="0.45">
      <c r="A285" s="75" t="s">
        <v>3236</v>
      </c>
      <c r="B285" s="86">
        <v>9</v>
      </c>
      <c r="C285" s="86">
        <v>12</v>
      </c>
      <c r="D285" s="86">
        <v>2347</v>
      </c>
      <c r="E285" s="86">
        <v>27</v>
      </c>
      <c r="F285" s="86">
        <v>768</v>
      </c>
      <c r="G285" s="86">
        <v>18</v>
      </c>
      <c r="H285" s="86">
        <v>425</v>
      </c>
      <c r="I285" s="86">
        <v>169</v>
      </c>
      <c r="J285" s="86">
        <v>1410</v>
      </c>
      <c r="K285" s="86">
        <v>1328</v>
      </c>
      <c r="L285" s="86">
        <v>1147</v>
      </c>
      <c r="M285" s="86">
        <v>1697</v>
      </c>
      <c r="N285" s="86">
        <v>301</v>
      </c>
      <c r="O285" s="86">
        <v>1185</v>
      </c>
      <c r="P285" s="86">
        <v>88</v>
      </c>
      <c r="Q285" s="86">
        <v>360</v>
      </c>
      <c r="R285" s="86">
        <v>0</v>
      </c>
      <c r="S285" s="86">
        <v>5288</v>
      </c>
      <c r="T285" s="86">
        <v>5</v>
      </c>
      <c r="U285" s="86">
        <v>15</v>
      </c>
      <c r="V285" s="86">
        <v>6</v>
      </c>
      <c r="W285" s="86" t="s">
        <v>131</v>
      </c>
      <c r="X285" s="86">
        <v>7</v>
      </c>
      <c r="Y285" s="86">
        <v>156</v>
      </c>
      <c r="Z285" s="86">
        <v>69</v>
      </c>
      <c r="AA285" s="86">
        <v>1794</v>
      </c>
    </row>
    <row r="286" spans="1:27" x14ac:dyDescent="0.45">
      <c r="A286" s="75" t="s">
        <v>3934</v>
      </c>
      <c r="B286" s="86" t="s">
        <v>131</v>
      </c>
      <c r="C286" s="86">
        <v>0</v>
      </c>
      <c r="D286" s="86">
        <v>786</v>
      </c>
      <c r="E286" s="86">
        <v>6</v>
      </c>
      <c r="F286" s="86">
        <v>145</v>
      </c>
      <c r="G286" s="86" t="s">
        <v>131</v>
      </c>
      <c r="H286" s="86">
        <v>52</v>
      </c>
      <c r="I286" s="86">
        <v>177</v>
      </c>
      <c r="J286" s="86">
        <v>148</v>
      </c>
      <c r="K286" s="86">
        <v>328</v>
      </c>
      <c r="L286" s="86">
        <v>234</v>
      </c>
      <c r="M286" s="86">
        <v>358</v>
      </c>
      <c r="N286" s="86">
        <v>119</v>
      </c>
      <c r="O286" s="86">
        <v>151</v>
      </c>
      <c r="P286" s="86">
        <v>9</v>
      </c>
      <c r="Q286" s="86">
        <v>46</v>
      </c>
      <c r="R286" s="86" t="s">
        <v>131</v>
      </c>
      <c r="S286" s="86">
        <v>1184</v>
      </c>
      <c r="T286" s="86" t="s">
        <v>131</v>
      </c>
      <c r="U286" s="86">
        <v>0</v>
      </c>
      <c r="V286" s="86" t="s">
        <v>131</v>
      </c>
      <c r="W286" s="86" t="s">
        <v>131</v>
      </c>
      <c r="X286" s="86" t="s">
        <v>131</v>
      </c>
      <c r="Y286" s="86">
        <v>10</v>
      </c>
      <c r="Z286" s="86">
        <v>29</v>
      </c>
      <c r="AA286" s="86">
        <v>162</v>
      </c>
    </row>
    <row r="287" spans="1:27" x14ac:dyDescent="0.45">
      <c r="A287" s="75" t="s">
        <v>3935</v>
      </c>
      <c r="B287" s="86">
        <v>0</v>
      </c>
      <c r="C287" s="86">
        <v>0</v>
      </c>
      <c r="D287" s="86">
        <v>839</v>
      </c>
      <c r="E287" s="86">
        <v>12</v>
      </c>
      <c r="F287" s="86">
        <v>161</v>
      </c>
      <c r="G287" s="86">
        <v>11</v>
      </c>
      <c r="H287" s="86">
        <v>43</v>
      </c>
      <c r="I287" s="86">
        <v>227</v>
      </c>
      <c r="J287" s="86">
        <v>216</v>
      </c>
      <c r="K287" s="86">
        <v>419</v>
      </c>
      <c r="L287" s="86">
        <v>306</v>
      </c>
      <c r="M287" s="86">
        <v>435</v>
      </c>
      <c r="N287" s="86">
        <v>113</v>
      </c>
      <c r="O287" s="86">
        <v>139</v>
      </c>
      <c r="P287" s="86">
        <v>17</v>
      </c>
      <c r="Q287" s="86">
        <v>47</v>
      </c>
      <c r="R287" s="86">
        <v>0</v>
      </c>
      <c r="S287" s="86">
        <v>1317</v>
      </c>
      <c r="T287" s="86" t="s">
        <v>131</v>
      </c>
      <c r="U287" s="86">
        <v>0</v>
      </c>
      <c r="V287" s="86">
        <v>6</v>
      </c>
      <c r="W287" s="86">
        <v>0</v>
      </c>
      <c r="X287" s="86">
        <v>0</v>
      </c>
      <c r="Y287" s="86">
        <v>9</v>
      </c>
      <c r="Z287" s="86">
        <v>47</v>
      </c>
      <c r="AA287" s="86">
        <v>212</v>
      </c>
    </row>
    <row r="288" spans="1:27" x14ac:dyDescent="0.45">
      <c r="A288" s="75" t="s">
        <v>3611</v>
      </c>
      <c r="B288" s="86" t="s">
        <v>131</v>
      </c>
      <c r="C288" s="86">
        <v>0</v>
      </c>
      <c r="D288" s="86">
        <v>1594</v>
      </c>
      <c r="E288" s="86">
        <v>19</v>
      </c>
      <c r="F288" s="86">
        <v>264</v>
      </c>
      <c r="G288" s="86" t="s">
        <v>131</v>
      </c>
      <c r="H288" s="86">
        <v>48</v>
      </c>
      <c r="I288" s="86">
        <v>663</v>
      </c>
      <c r="J288" s="86">
        <v>236</v>
      </c>
      <c r="K288" s="86">
        <v>417</v>
      </c>
      <c r="L288" s="86">
        <v>306</v>
      </c>
      <c r="M288" s="86">
        <v>505</v>
      </c>
      <c r="N288" s="86">
        <v>152</v>
      </c>
      <c r="O288" s="86">
        <v>125</v>
      </c>
      <c r="P288" s="86" t="s">
        <v>131</v>
      </c>
      <c r="Q288" s="86">
        <v>41</v>
      </c>
      <c r="R288" s="86">
        <v>0</v>
      </c>
      <c r="S288" s="86">
        <v>2094</v>
      </c>
      <c r="T288" s="86" t="s">
        <v>131</v>
      </c>
      <c r="U288" s="86">
        <v>0</v>
      </c>
      <c r="V288" s="86" t="s">
        <v>131</v>
      </c>
      <c r="W288" s="86">
        <v>0</v>
      </c>
      <c r="X288" s="86">
        <v>0</v>
      </c>
      <c r="Y288" s="86" t="s">
        <v>131</v>
      </c>
      <c r="Z288" s="86">
        <v>64</v>
      </c>
      <c r="AA288" s="86">
        <v>277</v>
      </c>
    </row>
    <row r="289" spans="1:27" x14ac:dyDescent="0.45">
      <c r="A289" s="75" t="s">
        <v>3067</v>
      </c>
      <c r="B289" s="86">
        <v>0</v>
      </c>
      <c r="C289" s="86" t="s">
        <v>131</v>
      </c>
      <c r="D289" s="86">
        <v>876</v>
      </c>
      <c r="E289" s="86">
        <v>13</v>
      </c>
      <c r="F289" s="86">
        <v>234</v>
      </c>
      <c r="G289" s="86">
        <v>6</v>
      </c>
      <c r="H289" s="86">
        <v>61</v>
      </c>
      <c r="I289" s="86">
        <v>130</v>
      </c>
      <c r="J289" s="86">
        <v>256</v>
      </c>
      <c r="K289" s="86">
        <v>514</v>
      </c>
      <c r="L289" s="86">
        <v>380</v>
      </c>
      <c r="M289" s="86">
        <v>467</v>
      </c>
      <c r="N289" s="86">
        <v>149</v>
      </c>
      <c r="O289" s="86">
        <v>143</v>
      </c>
      <c r="P289" s="86">
        <v>11</v>
      </c>
      <c r="Q289" s="86">
        <v>60</v>
      </c>
      <c r="R289" s="86">
        <v>0</v>
      </c>
      <c r="S289" s="86">
        <v>1376</v>
      </c>
      <c r="T289" s="86" t="s">
        <v>131</v>
      </c>
      <c r="U289" s="86">
        <v>0</v>
      </c>
      <c r="V289" s="86" t="s">
        <v>131</v>
      </c>
      <c r="W289" s="86">
        <v>0</v>
      </c>
      <c r="X289" s="86" t="s">
        <v>131</v>
      </c>
      <c r="Y289" s="86">
        <v>20</v>
      </c>
      <c r="Z289" s="86">
        <v>54</v>
      </c>
      <c r="AA289" s="86">
        <v>239</v>
      </c>
    </row>
    <row r="290" spans="1:27" x14ac:dyDescent="0.45">
      <c r="A290" s="75" t="s">
        <v>3616</v>
      </c>
      <c r="B290" s="86">
        <v>0</v>
      </c>
      <c r="C290" s="86" t="s">
        <v>131</v>
      </c>
      <c r="D290" s="86">
        <v>2266</v>
      </c>
      <c r="E290" s="86">
        <v>8</v>
      </c>
      <c r="F290" s="86">
        <v>313</v>
      </c>
      <c r="G290" s="86">
        <v>6</v>
      </c>
      <c r="H290" s="86">
        <v>66</v>
      </c>
      <c r="I290" s="86">
        <v>596</v>
      </c>
      <c r="J290" s="86">
        <v>241</v>
      </c>
      <c r="K290" s="86">
        <v>701</v>
      </c>
      <c r="L290" s="86">
        <v>523</v>
      </c>
      <c r="M290" s="86">
        <v>665</v>
      </c>
      <c r="N290" s="86">
        <v>216</v>
      </c>
      <c r="O290" s="86">
        <v>175</v>
      </c>
      <c r="P290" s="86">
        <v>10</v>
      </c>
      <c r="Q290" s="86">
        <v>91</v>
      </c>
      <c r="R290" s="86">
        <v>0</v>
      </c>
      <c r="S290" s="86">
        <v>2906</v>
      </c>
      <c r="T290" s="86" t="s">
        <v>131</v>
      </c>
      <c r="U290" s="86">
        <v>0</v>
      </c>
      <c r="V290" s="86">
        <v>0</v>
      </c>
      <c r="W290" s="86">
        <v>0</v>
      </c>
      <c r="X290" s="86" t="s">
        <v>131</v>
      </c>
      <c r="Y290" s="86">
        <v>11</v>
      </c>
      <c r="Z290" s="86">
        <v>74</v>
      </c>
      <c r="AA290" s="86">
        <v>399</v>
      </c>
    </row>
    <row r="291" spans="1:27" x14ac:dyDescent="0.45">
      <c r="A291" s="75" t="s">
        <v>3936</v>
      </c>
      <c r="B291" s="86" t="s">
        <v>131</v>
      </c>
      <c r="C291" s="86">
        <v>0</v>
      </c>
      <c r="D291" s="86">
        <v>1333</v>
      </c>
      <c r="E291" s="86">
        <v>18</v>
      </c>
      <c r="F291" s="86">
        <v>260</v>
      </c>
      <c r="G291" s="86" t="s">
        <v>131</v>
      </c>
      <c r="H291" s="86">
        <v>66</v>
      </c>
      <c r="I291" s="86">
        <v>635</v>
      </c>
      <c r="J291" s="86">
        <v>200</v>
      </c>
      <c r="K291" s="86">
        <v>543</v>
      </c>
      <c r="L291" s="86">
        <v>392</v>
      </c>
      <c r="M291" s="86">
        <v>773</v>
      </c>
      <c r="N291" s="86">
        <v>246</v>
      </c>
      <c r="O291" s="86">
        <v>138</v>
      </c>
      <c r="P291" s="86">
        <v>16</v>
      </c>
      <c r="Q291" s="86">
        <v>23</v>
      </c>
      <c r="R291" s="86">
        <v>0</v>
      </c>
      <c r="S291" s="86">
        <v>1840</v>
      </c>
      <c r="T291" s="86" t="s">
        <v>131</v>
      </c>
      <c r="U291" s="86" t="s">
        <v>131</v>
      </c>
      <c r="V291" s="86" t="s">
        <v>131</v>
      </c>
      <c r="W291" s="86" t="s">
        <v>131</v>
      </c>
      <c r="X291" s="86">
        <v>0</v>
      </c>
      <c r="Y291" s="86">
        <v>9</v>
      </c>
      <c r="Z291" s="86">
        <v>199</v>
      </c>
      <c r="AA291" s="86">
        <v>382</v>
      </c>
    </row>
    <row r="292" spans="1:27" x14ac:dyDescent="0.45">
      <c r="A292" s="75" t="s">
        <v>3937</v>
      </c>
      <c r="B292" s="86">
        <v>0</v>
      </c>
      <c r="C292" s="86" t="s">
        <v>131</v>
      </c>
      <c r="D292" s="86">
        <v>1796</v>
      </c>
      <c r="E292" s="86">
        <v>27</v>
      </c>
      <c r="F292" s="86">
        <v>389</v>
      </c>
      <c r="G292" s="86" t="s">
        <v>131</v>
      </c>
      <c r="H292" s="86">
        <v>99</v>
      </c>
      <c r="I292" s="86">
        <v>620</v>
      </c>
      <c r="J292" s="86">
        <v>316</v>
      </c>
      <c r="K292" s="86">
        <v>632</v>
      </c>
      <c r="L292" s="86">
        <v>462</v>
      </c>
      <c r="M292" s="86">
        <v>909</v>
      </c>
      <c r="N292" s="86">
        <v>317</v>
      </c>
      <c r="O292" s="86">
        <v>189</v>
      </c>
      <c r="P292" s="86">
        <v>10</v>
      </c>
      <c r="Q292" s="86">
        <v>36</v>
      </c>
      <c r="R292" s="86">
        <v>0</v>
      </c>
      <c r="S292" s="86">
        <v>2469</v>
      </c>
      <c r="T292" s="86" t="s">
        <v>131</v>
      </c>
      <c r="U292" s="86" t="s">
        <v>131</v>
      </c>
      <c r="V292" s="86" t="s">
        <v>131</v>
      </c>
      <c r="W292" s="86">
        <v>5</v>
      </c>
      <c r="X292" s="86" t="s">
        <v>131</v>
      </c>
      <c r="Y292" s="86">
        <v>14</v>
      </c>
      <c r="Z292" s="86">
        <v>232</v>
      </c>
      <c r="AA292" s="86">
        <v>467</v>
      </c>
    </row>
    <row r="293" spans="1:27" x14ac:dyDescent="0.45">
      <c r="A293" s="75" t="s">
        <v>3938</v>
      </c>
      <c r="B293" s="86" t="s">
        <v>131</v>
      </c>
      <c r="C293" s="86" t="s">
        <v>131</v>
      </c>
      <c r="D293" s="86">
        <v>631</v>
      </c>
      <c r="E293" s="86">
        <v>8</v>
      </c>
      <c r="F293" s="86">
        <v>181</v>
      </c>
      <c r="G293" s="86" t="s">
        <v>131</v>
      </c>
      <c r="H293" s="86">
        <v>94</v>
      </c>
      <c r="I293" s="86">
        <v>135</v>
      </c>
      <c r="J293" s="86">
        <v>212</v>
      </c>
      <c r="K293" s="86">
        <v>475</v>
      </c>
      <c r="L293" s="86">
        <v>310</v>
      </c>
      <c r="M293" s="86">
        <v>400</v>
      </c>
      <c r="N293" s="86">
        <v>100</v>
      </c>
      <c r="O293" s="86">
        <v>202</v>
      </c>
      <c r="P293" s="86">
        <v>21</v>
      </c>
      <c r="Q293" s="86">
        <v>54</v>
      </c>
      <c r="R293" s="86">
        <v>0</v>
      </c>
      <c r="S293" s="86">
        <v>1169</v>
      </c>
      <c r="T293" s="86" t="s">
        <v>131</v>
      </c>
      <c r="U293" s="86">
        <v>0</v>
      </c>
      <c r="V293" s="86" t="s">
        <v>131</v>
      </c>
      <c r="W293" s="86" t="s">
        <v>131</v>
      </c>
      <c r="X293" s="86" t="s">
        <v>131</v>
      </c>
      <c r="Y293" s="86">
        <v>16</v>
      </c>
      <c r="Z293" s="86">
        <v>17</v>
      </c>
      <c r="AA293" s="86">
        <v>237</v>
      </c>
    </row>
    <row r="294" spans="1:27" x14ac:dyDescent="0.45">
      <c r="A294" s="75" t="s">
        <v>3939</v>
      </c>
      <c r="B294" s="86" t="s">
        <v>131</v>
      </c>
      <c r="C294" s="86">
        <v>8</v>
      </c>
      <c r="D294" s="86">
        <v>1179</v>
      </c>
      <c r="E294" s="86">
        <v>15</v>
      </c>
      <c r="F294" s="86">
        <v>241</v>
      </c>
      <c r="G294" s="86" t="s">
        <v>131</v>
      </c>
      <c r="H294" s="86">
        <v>79</v>
      </c>
      <c r="I294" s="86">
        <v>214</v>
      </c>
      <c r="J294" s="86">
        <v>263</v>
      </c>
      <c r="K294" s="86">
        <v>612</v>
      </c>
      <c r="L294" s="86">
        <v>399</v>
      </c>
      <c r="M294" s="86">
        <v>547</v>
      </c>
      <c r="N294" s="86">
        <v>173</v>
      </c>
      <c r="O294" s="86">
        <v>228</v>
      </c>
      <c r="P294" s="86">
        <v>30</v>
      </c>
      <c r="Q294" s="86">
        <v>73</v>
      </c>
      <c r="R294" s="86" t="s">
        <v>131</v>
      </c>
      <c r="S294" s="86">
        <v>1825</v>
      </c>
      <c r="T294" s="86" t="s">
        <v>131</v>
      </c>
      <c r="U294" s="86">
        <v>0</v>
      </c>
      <c r="V294" s="86" t="s">
        <v>131</v>
      </c>
      <c r="W294" s="86" t="s">
        <v>131</v>
      </c>
      <c r="X294" s="86" t="s">
        <v>131</v>
      </c>
      <c r="Y294" s="86">
        <v>29</v>
      </c>
      <c r="Z294" s="86">
        <v>31</v>
      </c>
      <c r="AA294" s="86">
        <v>326</v>
      </c>
    </row>
    <row r="295" spans="1:27" x14ac:dyDescent="0.45">
      <c r="A295" s="75" t="s">
        <v>593</v>
      </c>
      <c r="B295" s="86" t="s">
        <v>131</v>
      </c>
      <c r="C295" s="86">
        <v>0</v>
      </c>
      <c r="D295" s="86">
        <v>2398</v>
      </c>
      <c r="E295" s="86">
        <v>30</v>
      </c>
      <c r="F295" s="86">
        <v>530</v>
      </c>
      <c r="G295" s="86">
        <v>6</v>
      </c>
      <c r="H295" s="86">
        <v>196</v>
      </c>
      <c r="I295" s="86">
        <v>400</v>
      </c>
      <c r="J295" s="86">
        <v>387</v>
      </c>
      <c r="K295" s="86">
        <v>887</v>
      </c>
      <c r="L295" s="86">
        <v>653</v>
      </c>
      <c r="M295" s="86">
        <v>959</v>
      </c>
      <c r="N295" s="86">
        <v>290</v>
      </c>
      <c r="O295" s="86">
        <v>304</v>
      </c>
      <c r="P295" s="86">
        <v>17</v>
      </c>
      <c r="Q295" s="86">
        <v>66</v>
      </c>
      <c r="R295" s="86" t="s">
        <v>131</v>
      </c>
      <c r="S295" s="86">
        <v>3360</v>
      </c>
      <c r="T295" s="86" t="s">
        <v>131</v>
      </c>
      <c r="U295" s="86">
        <v>12</v>
      </c>
      <c r="V295" s="86">
        <v>7</v>
      </c>
      <c r="W295" s="86">
        <v>5</v>
      </c>
      <c r="X295" s="86">
        <v>0</v>
      </c>
      <c r="Y295" s="86">
        <v>22</v>
      </c>
      <c r="Z295" s="86">
        <v>188</v>
      </c>
      <c r="AA295" s="86">
        <v>511</v>
      </c>
    </row>
    <row r="296" spans="1:27" x14ac:dyDescent="0.45">
      <c r="A296" s="75" t="s">
        <v>575</v>
      </c>
      <c r="B296" s="86" t="s">
        <v>131</v>
      </c>
      <c r="C296" s="86" t="s">
        <v>131</v>
      </c>
      <c r="D296" s="86">
        <v>671</v>
      </c>
      <c r="E296" s="86">
        <v>14</v>
      </c>
      <c r="F296" s="86">
        <v>164</v>
      </c>
      <c r="G296" s="86" t="s">
        <v>131</v>
      </c>
      <c r="H296" s="86">
        <v>42</v>
      </c>
      <c r="I296" s="86">
        <v>175</v>
      </c>
      <c r="J296" s="86">
        <v>181</v>
      </c>
      <c r="K296" s="86">
        <v>222</v>
      </c>
      <c r="L296" s="86">
        <v>163</v>
      </c>
      <c r="M296" s="86">
        <v>368</v>
      </c>
      <c r="N296" s="86">
        <v>111</v>
      </c>
      <c r="O296" s="86">
        <v>106</v>
      </c>
      <c r="P296" s="86">
        <v>8</v>
      </c>
      <c r="Q296" s="86">
        <v>13</v>
      </c>
      <c r="R296" s="86">
        <v>0</v>
      </c>
      <c r="S296" s="86">
        <v>1001</v>
      </c>
      <c r="T296" s="86" t="s">
        <v>131</v>
      </c>
      <c r="U296" s="86" t="s">
        <v>131</v>
      </c>
      <c r="V296" s="86" t="s">
        <v>131</v>
      </c>
      <c r="W296" s="86">
        <v>0</v>
      </c>
      <c r="X296" s="86" t="s">
        <v>131</v>
      </c>
      <c r="Y296" s="86">
        <v>9</v>
      </c>
      <c r="Z296" s="86">
        <v>86</v>
      </c>
      <c r="AA296" s="86">
        <v>289</v>
      </c>
    </row>
    <row r="297" spans="1:27" x14ac:dyDescent="0.45">
      <c r="A297" s="75" t="s">
        <v>2928</v>
      </c>
      <c r="B297" s="86">
        <v>0</v>
      </c>
      <c r="C297" s="86" t="s">
        <v>131</v>
      </c>
      <c r="D297" s="86">
        <v>798</v>
      </c>
      <c r="E297" s="86" t="s">
        <v>131</v>
      </c>
      <c r="F297" s="86">
        <v>129</v>
      </c>
      <c r="G297" s="86" t="s">
        <v>131</v>
      </c>
      <c r="H297" s="86">
        <v>52</v>
      </c>
      <c r="I297" s="86">
        <v>125</v>
      </c>
      <c r="J297" s="86">
        <v>178</v>
      </c>
      <c r="K297" s="86">
        <v>286</v>
      </c>
      <c r="L297" s="86">
        <v>204</v>
      </c>
      <c r="M297" s="86">
        <v>243</v>
      </c>
      <c r="N297" s="86">
        <v>65</v>
      </c>
      <c r="O297" s="86">
        <v>133</v>
      </c>
      <c r="P297" s="86">
        <v>9</v>
      </c>
      <c r="Q297" s="86">
        <v>37</v>
      </c>
      <c r="R297" s="86">
        <v>0</v>
      </c>
      <c r="S297" s="86">
        <v>1214</v>
      </c>
      <c r="T297" s="86" t="s">
        <v>131</v>
      </c>
      <c r="U297" s="86">
        <v>0</v>
      </c>
      <c r="V297" s="86" t="s">
        <v>131</v>
      </c>
      <c r="W297" s="86" t="s">
        <v>131</v>
      </c>
      <c r="X297" s="86" t="s">
        <v>131</v>
      </c>
      <c r="Y297" s="86">
        <v>9</v>
      </c>
      <c r="Z297" s="86">
        <v>15</v>
      </c>
      <c r="AA297" s="86">
        <v>244</v>
      </c>
    </row>
    <row r="298" spans="1:27" x14ac:dyDescent="0.45">
      <c r="A298" s="75" t="s">
        <v>2421</v>
      </c>
      <c r="B298" s="86" t="s">
        <v>131</v>
      </c>
      <c r="C298" s="86" t="s">
        <v>131</v>
      </c>
      <c r="D298" s="86">
        <v>713</v>
      </c>
      <c r="E298" s="86">
        <v>5</v>
      </c>
      <c r="F298" s="86">
        <v>118</v>
      </c>
      <c r="G298" s="86" t="s">
        <v>131</v>
      </c>
      <c r="H298" s="86">
        <v>43</v>
      </c>
      <c r="I298" s="86">
        <v>112</v>
      </c>
      <c r="J298" s="86">
        <v>157</v>
      </c>
      <c r="K298" s="86">
        <v>216</v>
      </c>
      <c r="L298" s="86">
        <v>172</v>
      </c>
      <c r="M298" s="86">
        <v>198</v>
      </c>
      <c r="N298" s="86">
        <v>62</v>
      </c>
      <c r="O298" s="86">
        <v>123</v>
      </c>
      <c r="P298" s="86" t="s">
        <v>131</v>
      </c>
      <c r="Q298" s="86">
        <v>48</v>
      </c>
      <c r="R298" s="86">
        <v>0</v>
      </c>
      <c r="S298" s="86">
        <v>1057</v>
      </c>
      <c r="T298" s="86">
        <v>0</v>
      </c>
      <c r="U298" s="86">
        <v>0</v>
      </c>
      <c r="V298" s="86" t="s">
        <v>131</v>
      </c>
      <c r="W298" s="86">
        <v>0</v>
      </c>
      <c r="X298" s="86">
        <v>0</v>
      </c>
      <c r="Y298" s="86">
        <v>8</v>
      </c>
      <c r="Z298" s="86">
        <v>10</v>
      </c>
      <c r="AA298" s="86">
        <v>277</v>
      </c>
    </row>
    <row r="299" spans="1:27" x14ac:dyDescent="0.45">
      <c r="A299" s="75" t="s">
        <v>4045</v>
      </c>
      <c r="B299" s="86" t="s">
        <v>131</v>
      </c>
      <c r="C299" s="86" t="s">
        <v>131</v>
      </c>
      <c r="D299" s="86">
        <v>1014</v>
      </c>
      <c r="E299" s="86">
        <v>23</v>
      </c>
      <c r="F299" s="86">
        <v>397</v>
      </c>
      <c r="G299" s="86">
        <v>10</v>
      </c>
      <c r="H299" s="86">
        <v>185</v>
      </c>
      <c r="I299" s="86">
        <v>58</v>
      </c>
      <c r="J299" s="86">
        <v>342</v>
      </c>
      <c r="K299" s="86">
        <v>967</v>
      </c>
      <c r="L299" s="86">
        <v>730</v>
      </c>
      <c r="M299" s="86">
        <v>962</v>
      </c>
      <c r="N299" s="86">
        <v>256</v>
      </c>
      <c r="O299" s="86">
        <v>322</v>
      </c>
      <c r="P299" s="86">
        <v>43</v>
      </c>
      <c r="Q299" s="86">
        <v>117</v>
      </c>
      <c r="R299" s="86" t="s">
        <v>131</v>
      </c>
      <c r="S299" s="86">
        <v>1882</v>
      </c>
      <c r="T299" s="86" t="s">
        <v>131</v>
      </c>
      <c r="U299" s="86" t="s">
        <v>131</v>
      </c>
      <c r="V299" s="86" t="s">
        <v>131</v>
      </c>
      <c r="W299" s="86" t="s">
        <v>131</v>
      </c>
      <c r="X299" s="86">
        <v>0</v>
      </c>
      <c r="Y299" s="86">
        <v>38</v>
      </c>
      <c r="Z299" s="86">
        <v>169</v>
      </c>
      <c r="AA299" s="86">
        <v>527</v>
      </c>
    </row>
    <row r="300" spans="1:27" x14ac:dyDescent="0.45">
      <c r="A300" s="75" t="s">
        <v>4046</v>
      </c>
      <c r="B300" s="86" t="s">
        <v>131</v>
      </c>
      <c r="C300" s="86">
        <v>0</v>
      </c>
      <c r="D300" s="86">
        <v>1271</v>
      </c>
      <c r="E300" s="86">
        <v>22</v>
      </c>
      <c r="F300" s="86">
        <v>476</v>
      </c>
      <c r="G300" s="86">
        <v>15</v>
      </c>
      <c r="H300" s="86">
        <v>242</v>
      </c>
      <c r="I300" s="86">
        <v>79</v>
      </c>
      <c r="J300" s="86">
        <v>523</v>
      </c>
      <c r="K300" s="86">
        <v>1248</v>
      </c>
      <c r="L300" s="86">
        <v>1003</v>
      </c>
      <c r="M300" s="86">
        <v>1158</v>
      </c>
      <c r="N300" s="86">
        <v>244</v>
      </c>
      <c r="O300" s="86">
        <v>464</v>
      </c>
      <c r="P300" s="86">
        <v>83</v>
      </c>
      <c r="Q300" s="86">
        <v>178</v>
      </c>
      <c r="R300" s="86">
        <v>0</v>
      </c>
      <c r="S300" s="86">
        <v>2573</v>
      </c>
      <c r="T300" s="86">
        <v>7</v>
      </c>
      <c r="U300" s="86">
        <v>16</v>
      </c>
      <c r="V300" s="86">
        <v>9</v>
      </c>
      <c r="W300" s="86">
        <v>0</v>
      </c>
      <c r="X300" s="86" t="s">
        <v>131</v>
      </c>
      <c r="Y300" s="86">
        <v>55</v>
      </c>
      <c r="Z300" s="86">
        <v>160</v>
      </c>
      <c r="AA300" s="86">
        <v>869</v>
      </c>
    </row>
    <row r="301" spans="1:27" x14ac:dyDescent="0.45">
      <c r="A301" s="75" t="s">
        <v>3089</v>
      </c>
      <c r="B301" s="86">
        <v>0</v>
      </c>
      <c r="C301" s="86">
        <v>0</v>
      </c>
      <c r="D301" s="86">
        <v>553</v>
      </c>
      <c r="E301" s="86">
        <v>6</v>
      </c>
      <c r="F301" s="86">
        <v>181</v>
      </c>
      <c r="G301" s="86">
        <v>5</v>
      </c>
      <c r="H301" s="86">
        <v>52</v>
      </c>
      <c r="I301" s="86">
        <v>132</v>
      </c>
      <c r="J301" s="86">
        <v>121</v>
      </c>
      <c r="K301" s="86">
        <v>244</v>
      </c>
      <c r="L301" s="86">
        <v>164</v>
      </c>
      <c r="M301" s="86">
        <v>315</v>
      </c>
      <c r="N301" s="86">
        <v>92</v>
      </c>
      <c r="O301" s="86">
        <v>76</v>
      </c>
      <c r="P301" s="86">
        <v>14</v>
      </c>
      <c r="Q301" s="86">
        <v>22</v>
      </c>
      <c r="R301" s="86">
        <v>0</v>
      </c>
      <c r="S301" s="86">
        <v>828</v>
      </c>
      <c r="T301" s="86">
        <v>0</v>
      </c>
      <c r="U301" s="86" t="s">
        <v>131</v>
      </c>
      <c r="V301" s="86">
        <v>0</v>
      </c>
      <c r="W301" s="86">
        <v>0</v>
      </c>
      <c r="X301" s="86" t="s">
        <v>131</v>
      </c>
      <c r="Y301" s="86">
        <v>10</v>
      </c>
      <c r="Z301" s="86">
        <v>49</v>
      </c>
      <c r="AA301" s="86">
        <v>104</v>
      </c>
    </row>
    <row r="302" spans="1:27" x14ac:dyDescent="0.45">
      <c r="A302" s="75" t="s">
        <v>4047</v>
      </c>
      <c r="B302" s="86">
        <v>0</v>
      </c>
      <c r="C302" s="86">
        <v>0</v>
      </c>
      <c r="D302" s="86">
        <v>765</v>
      </c>
      <c r="E302" s="86">
        <v>18</v>
      </c>
      <c r="F302" s="86">
        <v>367</v>
      </c>
      <c r="G302" s="86" t="s">
        <v>131</v>
      </c>
      <c r="H302" s="86">
        <v>145</v>
      </c>
      <c r="I302" s="86">
        <v>121</v>
      </c>
      <c r="J302" s="86">
        <v>253</v>
      </c>
      <c r="K302" s="86">
        <v>818</v>
      </c>
      <c r="L302" s="86">
        <v>581</v>
      </c>
      <c r="M302" s="86">
        <v>838</v>
      </c>
      <c r="N302" s="86">
        <v>233</v>
      </c>
      <c r="O302" s="86">
        <v>207</v>
      </c>
      <c r="P302" s="86">
        <v>53</v>
      </c>
      <c r="Q302" s="86">
        <v>48</v>
      </c>
      <c r="R302" s="86">
        <v>0</v>
      </c>
      <c r="S302" s="86">
        <v>1369</v>
      </c>
      <c r="T302" s="86" t="s">
        <v>131</v>
      </c>
      <c r="U302" s="86" t="s">
        <v>131</v>
      </c>
      <c r="V302" s="86" t="s">
        <v>131</v>
      </c>
      <c r="W302" s="86" t="s">
        <v>131</v>
      </c>
      <c r="X302" s="86" t="s">
        <v>131</v>
      </c>
      <c r="Y302" s="86">
        <v>26</v>
      </c>
      <c r="Z302" s="86">
        <v>141</v>
      </c>
      <c r="AA302" s="86">
        <v>303</v>
      </c>
    </row>
    <row r="303" spans="1:27" x14ac:dyDescent="0.45">
      <c r="A303" s="75" t="s">
        <v>4048</v>
      </c>
      <c r="B303" s="86" t="s">
        <v>131</v>
      </c>
      <c r="C303" s="86" t="s">
        <v>131</v>
      </c>
      <c r="D303" s="86">
        <v>846</v>
      </c>
      <c r="E303" s="86">
        <v>21</v>
      </c>
      <c r="F303" s="86">
        <v>511</v>
      </c>
      <c r="G303" s="86">
        <v>7</v>
      </c>
      <c r="H303" s="86">
        <v>258</v>
      </c>
      <c r="I303" s="86">
        <v>60</v>
      </c>
      <c r="J303" s="86">
        <v>414</v>
      </c>
      <c r="K303" s="86">
        <v>1480</v>
      </c>
      <c r="L303" s="86">
        <v>1132</v>
      </c>
      <c r="M303" s="86">
        <v>1391</v>
      </c>
      <c r="N303" s="86">
        <v>327</v>
      </c>
      <c r="O303" s="86">
        <v>413</v>
      </c>
      <c r="P303" s="86">
        <v>125</v>
      </c>
      <c r="Q303" s="86">
        <v>148</v>
      </c>
      <c r="R303" s="86">
        <v>0</v>
      </c>
      <c r="S303" s="86">
        <v>1959</v>
      </c>
      <c r="T303" s="86" t="s">
        <v>131</v>
      </c>
      <c r="U303" s="86">
        <v>5</v>
      </c>
      <c r="V303" s="86">
        <v>9</v>
      </c>
      <c r="W303" s="86">
        <v>0</v>
      </c>
      <c r="X303" s="86" t="s">
        <v>131</v>
      </c>
      <c r="Y303" s="86">
        <v>57</v>
      </c>
      <c r="Z303" s="86">
        <v>247</v>
      </c>
      <c r="AA303" s="86">
        <v>651</v>
      </c>
    </row>
    <row r="304" spans="1:27" x14ac:dyDescent="0.45">
      <c r="A304" s="75" t="s">
        <v>3940</v>
      </c>
      <c r="B304" s="86">
        <v>5</v>
      </c>
      <c r="C304" s="86">
        <v>6</v>
      </c>
      <c r="D304" s="86">
        <v>2629</v>
      </c>
      <c r="E304" s="86">
        <v>29</v>
      </c>
      <c r="F304" s="86">
        <v>659</v>
      </c>
      <c r="G304" s="86">
        <v>13</v>
      </c>
      <c r="H304" s="86">
        <v>294</v>
      </c>
      <c r="I304" s="86">
        <v>200</v>
      </c>
      <c r="J304" s="86">
        <v>979</v>
      </c>
      <c r="K304" s="86">
        <v>1145</v>
      </c>
      <c r="L304" s="86">
        <v>949</v>
      </c>
      <c r="M304" s="86">
        <v>1213</v>
      </c>
      <c r="N304" s="86">
        <v>273</v>
      </c>
      <c r="O304" s="86">
        <v>706</v>
      </c>
      <c r="P304" s="86">
        <v>45</v>
      </c>
      <c r="Q304" s="86">
        <v>241</v>
      </c>
      <c r="R304" s="86" t="s">
        <v>131</v>
      </c>
      <c r="S304" s="86">
        <v>4731</v>
      </c>
      <c r="T304" s="86">
        <v>7</v>
      </c>
      <c r="U304" s="86" t="s">
        <v>131</v>
      </c>
      <c r="V304" s="86">
        <v>6</v>
      </c>
      <c r="W304" s="86" t="s">
        <v>131</v>
      </c>
      <c r="X304" s="86">
        <v>6</v>
      </c>
      <c r="Y304" s="86">
        <v>104</v>
      </c>
      <c r="Z304" s="86">
        <v>99</v>
      </c>
      <c r="AA304" s="86">
        <v>1293</v>
      </c>
    </row>
    <row r="305" spans="1:27" x14ac:dyDescent="0.45">
      <c r="A305" s="75" t="s">
        <v>167</v>
      </c>
      <c r="B305" s="86" t="s">
        <v>131</v>
      </c>
      <c r="C305" s="86">
        <v>0</v>
      </c>
      <c r="D305" s="86">
        <v>1245</v>
      </c>
      <c r="E305" s="86">
        <v>31</v>
      </c>
      <c r="F305" s="86">
        <v>371</v>
      </c>
      <c r="G305" s="86">
        <v>5</v>
      </c>
      <c r="H305" s="86">
        <v>114</v>
      </c>
      <c r="I305" s="86">
        <v>165</v>
      </c>
      <c r="J305" s="86">
        <v>328</v>
      </c>
      <c r="K305" s="86">
        <v>530</v>
      </c>
      <c r="L305" s="86">
        <v>419</v>
      </c>
      <c r="M305" s="86">
        <v>785</v>
      </c>
      <c r="N305" s="86">
        <v>208</v>
      </c>
      <c r="O305" s="86">
        <v>298</v>
      </c>
      <c r="P305" s="86">
        <v>23</v>
      </c>
      <c r="Q305" s="86">
        <v>69</v>
      </c>
      <c r="R305" s="86">
        <v>0</v>
      </c>
      <c r="S305" s="86">
        <v>1974</v>
      </c>
      <c r="T305" s="86" t="s">
        <v>131</v>
      </c>
      <c r="U305" s="86" t="s">
        <v>131</v>
      </c>
      <c r="V305" s="86" t="s">
        <v>131</v>
      </c>
      <c r="W305" s="86" t="s">
        <v>131</v>
      </c>
      <c r="X305" s="86" t="s">
        <v>131</v>
      </c>
      <c r="Y305" s="86">
        <v>28</v>
      </c>
      <c r="Z305" s="86">
        <v>121</v>
      </c>
      <c r="AA305" s="86">
        <v>513</v>
      </c>
    </row>
    <row r="306" spans="1:27" x14ac:dyDescent="0.45">
      <c r="A306" s="75" t="s">
        <v>3941</v>
      </c>
      <c r="B306" s="86" t="s">
        <v>131</v>
      </c>
      <c r="C306" s="86" t="s">
        <v>131</v>
      </c>
      <c r="D306" s="86">
        <v>752</v>
      </c>
      <c r="E306" s="86">
        <v>18</v>
      </c>
      <c r="F306" s="86">
        <v>174</v>
      </c>
      <c r="G306" s="86">
        <v>5</v>
      </c>
      <c r="H306" s="86">
        <v>53</v>
      </c>
      <c r="I306" s="86">
        <v>275</v>
      </c>
      <c r="J306" s="86">
        <v>242</v>
      </c>
      <c r="K306" s="86">
        <v>303</v>
      </c>
      <c r="L306" s="86">
        <v>240</v>
      </c>
      <c r="M306" s="86">
        <v>442</v>
      </c>
      <c r="N306" s="86">
        <v>124</v>
      </c>
      <c r="O306" s="86">
        <v>167</v>
      </c>
      <c r="P306" s="86">
        <v>12</v>
      </c>
      <c r="Q306" s="86">
        <v>37</v>
      </c>
      <c r="R306" s="86" t="s">
        <v>131</v>
      </c>
      <c r="S306" s="86">
        <v>1226</v>
      </c>
      <c r="T306" s="86" t="s">
        <v>131</v>
      </c>
      <c r="U306" s="86">
        <v>0</v>
      </c>
      <c r="V306" s="86" t="s">
        <v>131</v>
      </c>
      <c r="W306" s="86" t="s">
        <v>131</v>
      </c>
      <c r="X306" s="86">
        <v>0</v>
      </c>
      <c r="Y306" s="86">
        <v>12</v>
      </c>
      <c r="Z306" s="86">
        <v>89</v>
      </c>
      <c r="AA306" s="86">
        <v>437</v>
      </c>
    </row>
    <row r="307" spans="1:27" x14ac:dyDescent="0.45">
      <c r="A307" s="75" t="s">
        <v>3942</v>
      </c>
      <c r="B307" s="86">
        <v>0</v>
      </c>
      <c r="C307" s="86" t="s">
        <v>131</v>
      </c>
      <c r="D307" s="86">
        <v>1136</v>
      </c>
      <c r="E307" s="86" t="s">
        <v>131</v>
      </c>
      <c r="F307" s="86">
        <v>182</v>
      </c>
      <c r="G307" s="86" t="s">
        <v>131</v>
      </c>
      <c r="H307" s="86">
        <v>100</v>
      </c>
      <c r="I307" s="86">
        <v>206</v>
      </c>
      <c r="J307" s="86">
        <v>339</v>
      </c>
      <c r="K307" s="86">
        <v>401</v>
      </c>
      <c r="L307" s="86">
        <v>292</v>
      </c>
      <c r="M307" s="86">
        <v>376</v>
      </c>
      <c r="N307" s="86">
        <v>84</v>
      </c>
      <c r="O307" s="86">
        <v>254</v>
      </c>
      <c r="P307" s="86">
        <v>20</v>
      </c>
      <c r="Q307" s="86">
        <v>54</v>
      </c>
      <c r="R307" s="86">
        <v>0</v>
      </c>
      <c r="S307" s="86">
        <v>1838</v>
      </c>
      <c r="T307" s="86" t="s">
        <v>131</v>
      </c>
      <c r="U307" s="86">
        <v>0</v>
      </c>
      <c r="V307" s="86" t="s">
        <v>131</v>
      </c>
      <c r="W307" s="86" t="s">
        <v>131</v>
      </c>
      <c r="X307" s="86" t="s">
        <v>131</v>
      </c>
      <c r="Y307" s="86">
        <v>23</v>
      </c>
      <c r="Z307" s="86">
        <v>10</v>
      </c>
      <c r="AA307" s="86">
        <v>251</v>
      </c>
    </row>
    <row r="308" spans="1:27" x14ac:dyDescent="0.45">
      <c r="A308" s="75" t="s">
        <v>3943</v>
      </c>
      <c r="B308" s="86">
        <v>0</v>
      </c>
      <c r="C308" s="86" t="s">
        <v>131</v>
      </c>
      <c r="D308" s="86">
        <v>720</v>
      </c>
      <c r="E308" s="86">
        <v>13</v>
      </c>
      <c r="F308" s="86">
        <v>176</v>
      </c>
      <c r="G308" s="86">
        <v>5</v>
      </c>
      <c r="H308" s="86">
        <v>49</v>
      </c>
      <c r="I308" s="86">
        <v>124</v>
      </c>
      <c r="J308" s="86">
        <v>119</v>
      </c>
      <c r="K308" s="86">
        <v>243</v>
      </c>
      <c r="L308" s="86">
        <v>194</v>
      </c>
      <c r="M308" s="86">
        <v>340</v>
      </c>
      <c r="N308" s="86">
        <v>89</v>
      </c>
      <c r="O308" s="86">
        <v>99</v>
      </c>
      <c r="P308" s="86">
        <v>8</v>
      </c>
      <c r="Q308" s="86">
        <v>40</v>
      </c>
      <c r="R308" s="86">
        <v>0</v>
      </c>
      <c r="S308" s="86">
        <v>991</v>
      </c>
      <c r="T308" s="86">
        <v>0</v>
      </c>
      <c r="U308" s="86" t="s">
        <v>131</v>
      </c>
      <c r="V308" s="86" t="s">
        <v>131</v>
      </c>
      <c r="W308" s="86" t="s">
        <v>131</v>
      </c>
      <c r="X308" s="86">
        <v>0</v>
      </c>
      <c r="Y308" s="86">
        <v>8</v>
      </c>
      <c r="Z308" s="86">
        <v>56</v>
      </c>
      <c r="AA308" s="86">
        <v>208</v>
      </c>
    </row>
    <row r="309" spans="1:27" x14ac:dyDescent="0.45">
      <c r="A309" s="75" t="s">
        <v>4049</v>
      </c>
      <c r="B309" s="86" t="s">
        <v>131</v>
      </c>
      <c r="C309" s="86">
        <v>0</v>
      </c>
      <c r="D309" s="86">
        <v>1289</v>
      </c>
      <c r="E309" s="86">
        <v>20</v>
      </c>
      <c r="F309" s="86">
        <v>315</v>
      </c>
      <c r="G309" s="86" t="s">
        <v>131</v>
      </c>
      <c r="H309" s="86">
        <v>187</v>
      </c>
      <c r="I309" s="86">
        <v>69</v>
      </c>
      <c r="J309" s="86">
        <v>594</v>
      </c>
      <c r="K309" s="86">
        <v>1047</v>
      </c>
      <c r="L309" s="86">
        <v>839</v>
      </c>
      <c r="M309" s="86">
        <v>929</v>
      </c>
      <c r="N309" s="86">
        <v>180</v>
      </c>
      <c r="O309" s="86">
        <v>459</v>
      </c>
      <c r="P309" s="86">
        <v>65</v>
      </c>
      <c r="Q309" s="86">
        <v>116</v>
      </c>
      <c r="R309" s="86" t="s">
        <v>131</v>
      </c>
      <c r="S309" s="86">
        <v>2528</v>
      </c>
      <c r="T309" s="86">
        <v>5</v>
      </c>
      <c r="U309" s="86">
        <v>9</v>
      </c>
      <c r="V309" s="86">
        <v>8</v>
      </c>
      <c r="W309" s="86">
        <v>0</v>
      </c>
      <c r="X309" s="86">
        <v>0</v>
      </c>
      <c r="Y309" s="86">
        <v>42</v>
      </c>
      <c r="Z309" s="86">
        <v>139</v>
      </c>
      <c r="AA309" s="86">
        <v>984</v>
      </c>
    </row>
    <row r="310" spans="1:27" x14ac:dyDescent="0.45">
      <c r="A310" s="75" t="s">
        <v>4050</v>
      </c>
      <c r="B310" s="86">
        <v>0</v>
      </c>
      <c r="C310" s="86" t="s">
        <v>131</v>
      </c>
      <c r="D310" s="86">
        <v>2158</v>
      </c>
      <c r="E310" s="86">
        <v>26</v>
      </c>
      <c r="F310" s="86">
        <v>570</v>
      </c>
      <c r="G310" s="86">
        <v>13</v>
      </c>
      <c r="H310" s="86">
        <v>331</v>
      </c>
      <c r="I310" s="86">
        <v>145</v>
      </c>
      <c r="J310" s="86">
        <v>784</v>
      </c>
      <c r="K310" s="86">
        <v>1584</v>
      </c>
      <c r="L310" s="86">
        <v>1246</v>
      </c>
      <c r="M310" s="86">
        <v>1594</v>
      </c>
      <c r="N310" s="86">
        <v>373</v>
      </c>
      <c r="O310" s="86">
        <v>666</v>
      </c>
      <c r="P310" s="86">
        <v>114</v>
      </c>
      <c r="Q310" s="86">
        <v>209</v>
      </c>
      <c r="R310" s="86" t="s">
        <v>131</v>
      </c>
      <c r="S310" s="86">
        <v>3994</v>
      </c>
      <c r="T310" s="86">
        <v>5</v>
      </c>
      <c r="U310" s="86">
        <v>31</v>
      </c>
      <c r="V310" s="86">
        <v>10</v>
      </c>
      <c r="W310" s="86">
        <v>5</v>
      </c>
      <c r="X310" s="86" t="s">
        <v>131</v>
      </c>
      <c r="Y310" s="86">
        <v>43</v>
      </c>
      <c r="Z310" s="86">
        <v>283</v>
      </c>
      <c r="AA310" s="86">
        <v>1175</v>
      </c>
    </row>
    <row r="311" spans="1:27" x14ac:dyDescent="0.45">
      <c r="A311" s="75" t="s">
        <v>605</v>
      </c>
      <c r="B311" s="86">
        <v>0</v>
      </c>
      <c r="C311" s="86" t="s">
        <v>131</v>
      </c>
      <c r="D311" s="86">
        <v>1072</v>
      </c>
      <c r="E311" s="86">
        <v>10</v>
      </c>
      <c r="F311" s="86">
        <v>340</v>
      </c>
      <c r="G311" s="86">
        <v>6</v>
      </c>
      <c r="H311" s="86">
        <v>170</v>
      </c>
      <c r="I311" s="86">
        <v>47</v>
      </c>
      <c r="J311" s="86">
        <v>363</v>
      </c>
      <c r="K311" s="86">
        <v>543</v>
      </c>
      <c r="L311" s="86">
        <v>404</v>
      </c>
      <c r="M311" s="86">
        <v>553</v>
      </c>
      <c r="N311" s="86">
        <v>145</v>
      </c>
      <c r="O311" s="86">
        <v>221</v>
      </c>
      <c r="P311" s="86">
        <v>23</v>
      </c>
      <c r="Q311" s="86">
        <v>52</v>
      </c>
      <c r="R311" s="86">
        <v>0</v>
      </c>
      <c r="S311" s="86">
        <v>1803</v>
      </c>
      <c r="T311" s="86" t="s">
        <v>131</v>
      </c>
      <c r="U311" s="86" t="s">
        <v>131</v>
      </c>
      <c r="V311" s="86" t="s">
        <v>131</v>
      </c>
      <c r="W311" s="86" t="s">
        <v>131</v>
      </c>
      <c r="X311" s="86" t="s">
        <v>131</v>
      </c>
      <c r="Y311" s="86">
        <v>19</v>
      </c>
      <c r="Z311" s="86">
        <v>114</v>
      </c>
      <c r="AA311" s="86">
        <v>391</v>
      </c>
    </row>
    <row r="312" spans="1:27" x14ac:dyDescent="0.45">
      <c r="A312" s="75" t="s">
        <v>3944</v>
      </c>
      <c r="B312" s="86" t="s">
        <v>131</v>
      </c>
      <c r="C312" s="86" t="s">
        <v>131</v>
      </c>
      <c r="D312" s="86">
        <v>2621</v>
      </c>
      <c r="E312" s="86">
        <v>21</v>
      </c>
      <c r="F312" s="86">
        <v>580</v>
      </c>
      <c r="G312" s="86">
        <v>11</v>
      </c>
      <c r="H312" s="86">
        <v>249</v>
      </c>
      <c r="I312" s="86">
        <v>213</v>
      </c>
      <c r="J312" s="86">
        <v>662</v>
      </c>
      <c r="K312" s="86">
        <v>966</v>
      </c>
      <c r="L312" s="86">
        <v>793</v>
      </c>
      <c r="M312" s="86">
        <v>1012</v>
      </c>
      <c r="N312" s="86">
        <v>237</v>
      </c>
      <c r="O312" s="86">
        <v>536</v>
      </c>
      <c r="P312" s="86">
        <v>47</v>
      </c>
      <c r="Q312" s="86">
        <v>184</v>
      </c>
      <c r="R312" s="86" t="s">
        <v>131</v>
      </c>
      <c r="S312" s="86">
        <v>4108</v>
      </c>
      <c r="T312" s="86" t="s">
        <v>131</v>
      </c>
      <c r="U312" s="86">
        <v>6</v>
      </c>
      <c r="V312" s="86">
        <v>5</v>
      </c>
      <c r="W312" s="86">
        <v>5</v>
      </c>
      <c r="X312" s="86">
        <v>6</v>
      </c>
      <c r="Y312" s="86">
        <v>63</v>
      </c>
      <c r="Z312" s="86">
        <v>99</v>
      </c>
      <c r="AA312" s="86">
        <v>1158</v>
      </c>
    </row>
    <row r="313" spans="1:27" x14ac:dyDescent="0.45">
      <c r="A313" s="75" t="s">
        <v>286</v>
      </c>
      <c r="B313" s="86">
        <v>12</v>
      </c>
      <c r="C313" s="86" t="s">
        <v>131</v>
      </c>
      <c r="D313" s="86">
        <v>714</v>
      </c>
      <c r="E313" s="86">
        <v>96</v>
      </c>
      <c r="F313" s="86">
        <v>188</v>
      </c>
      <c r="G313" s="86">
        <v>6</v>
      </c>
      <c r="H313" s="86">
        <v>92</v>
      </c>
      <c r="I313" s="86">
        <v>141</v>
      </c>
      <c r="J313" s="86">
        <v>534</v>
      </c>
      <c r="K313" s="86">
        <v>599</v>
      </c>
      <c r="L313" s="86">
        <v>530</v>
      </c>
      <c r="M313" s="86">
        <v>1515</v>
      </c>
      <c r="N313" s="86">
        <v>374</v>
      </c>
      <c r="O313" s="86">
        <v>613</v>
      </c>
      <c r="P313" s="86">
        <v>51</v>
      </c>
      <c r="Q313" s="86">
        <v>126</v>
      </c>
      <c r="R313" s="86" t="s">
        <v>131</v>
      </c>
      <c r="S313" s="86">
        <v>1813</v>
      </c>
      <c r="T313" s="86">
        <v>0</v>
      </c>
      <c r="U313" s="86">
        <v>12</v>
      </c>
      <c r="V313" s="86">
        <v>13</v>
      </c>
      <c r="W313" s="86" t="s">
        <v>131</v>
      </c>
      <c r="X313" s="86" t="s">
        <v>131</v>
      </c>
      <c r="Y313" s="86">
        <v>30</v>
      </c>
      <c r="Z313" s="86">
        <v>485</v>
      </c>
      <c r="AA313" s="86">
        <v>965</v>
      </c>
    </row>
    <row r="314" spans="1:27" x14ac:dyDescent="0.45">
      <c r="A314" s="75" t="s">
        <v>331</v>
      </c>
      <c r="B314" s="86" t="s">
        <v>131</v>
      </c>
      <c r="C314" s="86" t="s">
        <v>131</v>
      </c>
      <c r="D314" s="86">
        <v>2045</v>
      </c>
      <c r="E314" s="86">
        <v>160</v>
      </c>
      <c r="F314" s="86">
        <v>554</v>
      </c>
      <c r="G314" s="86">
        <v>7</v>
      </c>
      <c r="H314" s="86">
        <v>161</v>
      </c>
      <c r="I314" s="86">
        <v>313</v>
      </c>
      <c r="J314" s="86">
        <v>505</v>
      </c>
      <c r="K314" s="86">
        <v>487</v>
      </c>
      <c r="L314" s="86">
        <v>384</v>
      </c>
      <c r="M314" s="86">
        <v>1299</v>
      </c>
      <c r="N314" s="86">
        <v>391</v>
      </c>
      <c r="O314" s="86">
        <v>449</v>
      </c>
      <c r="P314" s="86">
        <v>11</v>
      </c>
      <c r="Q314" s="86">
        <v>44</v>
      </c>
      <c r="R314" s="86">
        <v>0</v>
      </c>
      <c r="S314" s="86">
        <v>3088</v>
      </c>
      <c r="T314" s="86" t="s">
        <v>131</v>
      </c>
      <c r="U314" s="86">
        <v>0</v>
      </c>
      <c r="V314" s="86">
        <v>5</v>
      </c>
      <c r="W314" s="86">
        <v>5</v>
      </c>
      <c r="X314" s="86" t="s">
        <v>131</v>
      </c>
      <c r="Y314" s="86">
        <v>24</v>
      </c>
      <c r="Z314" s="86">
        <v>342</v>
      </c>
      <c r="AA314" s="86">
        <v>825</v>
      </c>
    </row>
    <row r="315" spans="1:27" x14ac:dyDescent="0.45">
      <c r="A315" s="75" t="s">
        <v>2522</v>
      </c>
      <c r="B315" s="86">
        <v>0</v>
      </c>
      <c r="C315" s="86">
        <v>8</v>
      </c>
      <c r="D315" s="86">
        <v>1883</v>
      </c>
      <c r="E315" s="86" t="s">
        <v>131</v>
      </c>
      <c r="F315" s="86">
        <v>463</v>
      </c>
      <c r="G315" s="86">
        <v>5</v>
      </c>
      <c r="H315" s="86">
        <v>224</v>
      </c>
      <c r="I315" s="86">
        <v>228</v>
      </c>
      <c r="J315" s="86">
        <v>612</v>
      </c>
      <c r="K315" s="86">
        <v>924</v>
      </c>
      <c r="L315" s="86">
        <v>682</v>
      </c>
      <c r="M315" s="86">
        <v>945</v>
      </c>
      <c r="N315" s="86">
        <v>184</v>
      </c>
      <c r="O315" s="86">
        <v>442</v>
      </c>
      <c r="P315" s="86">
        <v>29</v>
      </c>
      <c r="Q315" s="86">
        <v>157</v>
      </c>
      <c r="R315" s="86">
        <v>0</v>
      </c>
      <c r="S315" s="86">
        <v>3247</v>
      </c>
      <c r="T315" s="86" t="s">
        <v>131</v>
      </c>
      <c r="U315" s="86" t="s">
        <v>131</v>
      </c>
      <c r="V315" s="86" t="s">
        <v>131</v>
      </c>
      <c r="W315" s="86" t="s">
        <v>131</v>
      </c>
      <c r="X315" s="86" t="s">
        <v>131</v>
      </c>
      <c r="Y315" s="86">
        <v>38</v>
      </c>
      <c r="Z315" s="86">
        <v>49</v>
      </c>
      <c r="AA315" s="86">
        <v>692</v>
      </c>
    </row>
    <row r="316" spans="1:27" x14ac:dyDescent="0.45">
      <c r="A316" s="75" t="s">
        <v>473</v>
      </c>
      <c r="B316" s="86" t="s">
        <v>131</v>
      </c>
      <c r="C316" s="86" t="s">
        <v>131</v>
      </c>
      <c r="D316" s="86">
        <v>1225</v>
      </c>
      <c r="E316" s="86">
        <v>13</v>
      </c>
      <c r="F316" s="86">
        <v>224</v>
      </c>
      <c r="G316" s="86">
        <v>7</v>
      </c>
      <c r="H316" s="86">
        <v>59</v>
      </c>
      <c r="I316" s="86">
        <v>257</v>
      </c>
      <c r="J316" s="86">
        <v>327</v>
      </c>
      <c r="K316" s="86">
        <v>471</v>
      </c>
      <c r="L316" s="86">
        <v>364</v>
      </c>
      <c r="M316" s="86">
        <v>535</v>
      </c>
      <c r="N316" s="86">
        <v>142</v>
      </c>
      <c r="O316" s="86">
        <v>185</v>
      </c>
      <c r="P316" s="86">
        <v>20</v>
      </c>
      <c r="Q316" s="86">
        <v>32</v>
      </c>
      <c r="R316" s="86">
        <v>0</v>
      </c>
      <c r="S316" s="86">
        <v>1845</v>
      </c>
      <c r="T316" s="86" t="s">
        <v>131</v>
      </c>
      <c r="U316" s="86" t="s">
        <v>131</v>
      </c>
      <c r="V316" s="86">
        <v>6</v>
      </c>
      <c r="W316" s="86">
        <v>0</v>
      </c>
      <c r="X316" s="86">
        <v>0</v>
      </c>
      <c r="Y316" s="86">
        <v>13</v>
      </c>
      <c r="Z316" s="86">
        <v>86</v>
      </c>
      <c r="AA316" s="86">
        <v>405</v>
      </c>
    </row>
    <row r="317" spans="1:27" x14ac:dyDescent="0.45">
      <c r="A317" s="75" t="s">
        <v>3945</v>
      </c>
      <c r="B317" s="86">
        <v>5</v>
      </c>
      <c r="C317" s="86" t="s">
        <v>131</v>
      </c>
      <c r="D317" s="86">
        <v>2212</v>
      </c>
      <c r="E317" s="86">
        <v>29</v>
      </c>
      <c r="F317" s="86">
        <v>529</v>
      </c>
      <c r="G317" s="86">
        <v>8</v>
      </c>
      <c r="H317" s="86">
        <v>181</v>
      </c>
      <c r="I317" s="86">
        <v>293</v>
      </c>
      <c r="J317" s="86">
        <v>477</v>
      </c>
      <c r="K317" s="86">
        <v>774</v>
      </c>
      <c r="L317" s="86">
        <v>586</v>
      </c>
      <c r="M317" s="86">
        <v>1185</v>
      </c>
      <c r="N317" s="86">
        <v>368</v>
      </c>
      <c r="O317" s="86">
        <v>360</v>
      </c>
      <c r="P317" s="86">
        <v>26</v>
      </c>
      <c r="Q317" s="86">
        <v>78</v>
      </c>
      <c r="R317" s="86">
        <v>0</v>
      </c>
      <c r="S317" s="86">
        <v>3220</v>
      </c>
      <c r="T317" s="86" t="s">
        <v>131</v>
      </c>
      <c r="U317" s="86">
        <v>9</v>
      </c>
      <c r="V317" s="86">
        <v>11</v>
      </c>
      <c r="W317" s="86">
        <v>5</v>
      </c>
      <c r="X317" s="86" t="s">
        <v>131</v>
      </c>
      <c r="Y317" s="86">
        <v>32</v>
      </c>
      <c r="Z317" s="86">
        <v>293</v>
      </c>
      <c r="AA317" s="86">
        <v>778</v>
      </c>
    </row>
    <row r="318" spans="1:27" x14ac:dyDescent="0.45">
      <c r="A318" s="75" t="s">
        <v>3946</v>
      </c>
      <c r="B318" s="86" t="s">
        <v>131</v>
      </c>
      <c r="C318" s="86" t="s">
        <v>131</v>
      </c>
      <c r="D318" s="86">
        <v>2525</v>
      </c>
      <c r="E318" s="86">
        <v>33</v>
      </c>
      <c r="F318" s="86">
        <v>481</v>
      </c>
      <c r="G318" s="86">
        <v>18</v>
      </c>
      <c r="H318" s="86">
        <v>151</v>
      </c>
      <c r="I318" s="86">
        <v>672</v>
      </c>
      <c r="J318" s="86">
        <v>407</v>
      </c>
      <c r="K318" s="86">
        <v>1299</v>
      </c>
      <c r="L318" s="86">
        <v>1007</v>
      </c>
      <c r="M318" s="86">
        <v>1238</v>
      </c>
      <c r="N318" s="86">
        <v>381</v>
      </c>
      <c r="O318" s="86">
        <v>395</v>
      </c>
      <c r="P318" s="86">
        <v>26</v>
      </c>
      <c r="Q318" s="86">
        <v>176</v>
      </c>
      <c r="R318" s="86" t="s">
        <v>131</v>
      </c>
      <c r="S318" s="86">
        <v>3689</v>
      </c>
      <c r="T318" s="86">
        <v>5</v>
      </c>
      <c r="U318" s="86" t="s">
        <v>131</v>
      </c>
      <c r="V318" s="86">
        <v>6</v>
      </c>
      <c r="W318" s="86">
        <v>0</v>
      </c>
      <c r="X318" s="86">
        <v>0</v>
      </c>
      <c r="Y318" s="86">
        <v>24</v>
      </c>
      <c r="Z318" s="86">
        <v>157</v>
      </c>
      <c r="AA318" s="86">
        <v>902</v>
      </c>
    </row>
    <row r="319" spans="1:27" x14ac:dyDescent="0.45">
      <c r="A319" s="75" t="s">
        <v>3479</v>
      </c>
      <c r="B319" s="86" t="s">
        <v>131</v>
      </c>
      <c r="C319" s="86">
        <v>8</v>
      </c>
      <c r="D319" s="86">
        <v>1311</v>
      </c>
      <c r="E319" s="86">
        <v>7</v>
      </c>
      <c r="F319" s="86">
        <v>225</v>
      </c>
      <c r="G319" s="86" t="s">
        <v>131</v>
      </c>
      <c r="H319" s="86">
        <v>127</v>
      </c>
      <c r="I319" s="86">
        <v>151</v>
      </c>
      <c r="J319" s="86">
        <v>417</v>
      </c>
      <c r="K319" s="86">
        <v>425</v>
      </c>
      <c r="L319" s="86">
        <v>330</v>
      </c>
      <c r="M319" s="86">
        <v>605</v>
      </c>
      <c r="N319" s="86">
        <v>126</v>
      </c>
      <c r="O319" s="86">
        <v>415</v>
      </c>
      <c r="P319" s="86">
        <v>31</v>
      </c>
      <c r="Q319" s="86">
        <v>57</v>
      </c>
      <c r="R319" s="86" t="s">
        <v>131</v>
      </c>
      <c r="S319" s="86">
        <v>2166</v>
      </c>
      <c r="T319" s="86" t="s">
        <v>131</v>
      </c>
      <c r="U319" s="86" t="s">
        <v>131</v>
      </c>
      <c r="V319" s="86" t="s">
        <v>131</v>
      </c>
      <c r="W319" s="86" t="s">
        <v>131</v>
      </c>
      <c r="X319" s="86" t="s">
        <v>131</v>
      </c>
      <c r="Y319" s="86">
        <v>24</v>
      </c>
      <c r="Z319" s="86">
        <v>16</v>
      </c>
      <c r="AA319" s="86">
        <v>403</v>
      </c>
    </row>
    <row r="320" spans="1:27" x14ac:dyDescent="0.45">
      <c r="A320" s="75" t="s">
        <v>3947</v>
      </c>
      <c r="B320" s="86">
        <v>0</v>
      </c>
      <c r="C320" s="86" t="s">
        <v>131</v>
      </c>
      <c r="D320" s="86">
        <v>889</v>
      </c>
      <c r="E320" s="86">
        <v>22</v>
      </c>
      <c r="F320" s="86">
        <v>230</v>
      </c>
      <c r="G320" s="86" t="s">
        <v>131</v>
      </c>
      <c r="H320" s="86">
        <v>76</v>
      </c>
      <c r="I320" s="86">
        <v>196</v>
      </c>
      <c r="J320" s="86">
        <v>261</v>
      </c>
      <c r="K320" s="86">
        <v>378</v>
      </c>
      <c r="L320" s="86">
        <v>293</v>
      </c>
      <c r="M320" s="86">
        <v>532</v>
      </c>
      <c r="N320" s="86">
        <v>157</v>
      </c>
      <c r="O320" s="86">
        <v>199</v>
      </c>
      <c r="P320" s="86">
        <v>12</v>
      </c>
      <c r="Q320" s="86">
        <v>25</v>
      </c>
      <c r="R320" s="86">
        <v>0</v>
      </c>
      <c r="S320" s="86">
        <v>1385</v>
      </c>
      <c r="T320" s="86" t="s">
        <v>131</v>
      </c>
      <c r="U320" s="86">
        <v>0</v>
      </c>
      <c r="V320" s="86" t="s">
        <v>131</v>
      </c>
      <c r="W320" s="86">
        <v>0</v>
      </c>
      <c r="X320" s="86">
        <v>0</v>
      </c>
      <c r="Y320" s="86">
        <v>11</v>
      </c>
      <c r="Z320" s="86">
        <v>116</v>
      </c>
      <c r="AA320" s="86">
        <v>546</v>
      </c>
    </row>
    <row r="321" spans="1:27" x14ac:dyDescent="0.45">
      <c r="A321" s="75" t="s">
        <v>3948</v>
      </c>
      <c r="B321" s="86">
        <v>0</v>
      </c>
      <c r="C321" s="86">
        <v>0</v>
      </c>
      <c r="D321" s="86">
        <v>478</v>
      </c>
      <c r="E321" s="86" t="s">
        <v>131</v>
      </c>
      <c r="F321" s="86">
        <v>70</v>
      </c>
      <c r="G321" s="86">
        <v>0</v>
      </c>
      <c r="H321" s="86">
        <v>35</v>
      </c>
      <c r="I321" s="86">
        <v>146</v>
      </c>
      <c r="J321" s="86">
        <v>141</v>
      </c>
      <c r="K321" s="86">
        <v>187</v>
      </c>
      <c r="L321" s="86">
        <v>129</v>
      </c>
      <c r="M321" s="86">
        <v>210</v>
      </c>
      <c r="N321" s="86">
        <v>71</v>
      </c>
      <c r="O321" s="86">
        <v>112</v>
      </c>
      <c r="P321" s="86">
        <v>8</v>
      </c>
      <c r="Q321" s="86">
        <v>24</v>
      </c>
      <c r="R321" s="86">
        <v>0</v>
      </c>
      <c r="S321" s="86">
        <v>780</v>
      </c>
      <c r="T321" s="86" t="s">
        <v>131</v>
      </c>
      <c r="U321" s="86">
        <v>0</v>
      </c>
      <c r="V321" s="86" t="s">
        <v>131</v>
      </c>
      <c r="W321" s="86" t="s">
        <v>131</v>
      </c>
      <c r="X321" s="86" t="s">
        <v>131</v>
      </c>
      <c r="Y321" s="86" t="s">
        <v>131</v>
      </c>
      <c r="Z321" s="86">
        <v>5</v>
      </c>
      <c r="AA321" s="86">
        <v>173</v>
      </c>
    </row>
    <row r="322" spans="1:27" x14ac:dyDescent="0.45">
      <c r="A322" s="75" t="s">
        <v>3949</v>
      </c>
      <c r="B322" s="86" t="s">
        <v>131</v>
      </c>
      <c r="C322" s="86">
        <v>5</v>
      </c>
      <c r="D322" s="86">
        <v>1479</v>
      </c>
      <c r="E322" s="86">
        <v>23</v>
      </c>
      <c r="F322" s="86">
        <v>579</v>
      </c>
      <c r="G322" s="86">
        <v>17</v>
      </c>
      <c r="H322" s="86">
        <v>228</v>
      </c>
      <c r="I322" s="86">
        <v>92</v>
      </c>
      <c r="J322" s="86">
        <v>522</v>
      </c>
      <c r="K322" s="86">
        <v>2051</v>
      </c>
      <c r="L322" s="86">
        <v>1674</v>
      </c>
      <c r="M322" s="86">
        <v>1479</v>
      </c>
      <c r="N322" s="86">
        <v>277</v>
      </c>
      <c r="O322" s="86">
        <v>572</v>
      </c>
      <c r="P322" s="86">
        <v>103</v>
      </c>
      <c r="Q322" s="86">
        <v>417</v>
      </c>
      <c r="R322" s="86">
        <v>0</v>
      </c>
      <c r="S322" s="86">
        <v>3113</v>
      </c>
      <c r="T322" s="86">
        <v>5</v>
      </c>
      <c r="U322" s="86" t="s">
        <v>131</v>
      </c>
      <c r="V322" s="86">
        <v>9</v>
      </c>
      <c r="W322" s="86" t="s">
        <v>131</v>
      </c>
      <c r="X322" s="86" t="s">
        <v>131</v>
      </c>
      <c r="Y322" s="86">
        <v>69</v>
      </c>
      <c r="Z322" s="86">
        <v>131</v>
      </c>
      <c r="AA322" s="86">
        <v>1356</v>
      </c>
    </row>
    <row r="323" spans="1:27" x14ac:dyDescent="0.45">
      <c r="A323" s="75" t="s">
        <v>3950</v>
      </c>
      <c r="B323" s="86" t="s">
        <v>131</v>
      </c>
      <c r="C323" s="86" t="s">
        <v>131</v>
      </c>
      <c r="D323" s="86">
        <v>2912</v>
      </c>
      <c r="E323" s="86">
        <v>40</v>
      </c>
      <c r="F323" s="86">
        <v>920</v>
      </c>
      <c r="G323" s="86">
        <v>26</v>
      </c>
      <c r="H323" s="86">
        <v>367</v>
      </c>
      <c r="I323" s="86">
        <v>216</v>
      </c>
      <c r="J323" s="86">
        <v>854</v>
      </c>
      <c r="K323" s="86">
        <v>2834</v>
      </c>
      <c r="L323" s="86">
        <v>2294</v>
      </c>
      <c r="M323" s="86">
        <v>2196</v>
      </c>
      <c r="N323" s="86">
        <v>390</v>
      </c>
      <c r="O323" s="86">
        <v>845</v>
      </c>
      <c r="P323" s="86">
        <v>127</v>
      </c>
      <c r="Q323" s="86">
        <v>506</v>
      </c>
      <c r="R323" s="86" t="s">
        <v>131</v>
      </c>
      <c r="S323" s="86">
        <v>5319</v>
      </c>
      <c r="T323" s="86">
        <v>6</v>
      </c>
      <c r="U323" s="86" t="s">
        <v>131</v>
      </c>
      <c r="V323" s="86">
        <v>13</v>
      </c>
      <c r="W323" s="86">
        <v>0</v>
      </c>
      <c r="X323" s="86" t="s">
        <v>131</v>
      </c>
      <c r="Y323" s="86">
        <v>124</v>
      </c>
      <c r="Z323" s="86">
        <v>210</v>
      </c>
      <c r="AA323" s="86">
        <v>1879</v>
      </c>
    </row>
    <row r="324" spans="1:27" x14ac:dyDescent="0.45">
      <c r="A324" s="75" t="s">
        <v>3951</v>
      </c>
      <c r="B324" s="86" t="s">
        <v>131</v>
      </c>
      <c r="C324" s="86">
        <v>0</v>
      </c>
      <c r="D324" s="86">
        <v>355</v>
      </c>
      <c r="E324" s="86">
        <v>9</v>
      </c>
      <c r="F324" s="86">
        <v>74</v>
      </c>
      <c r="G324" s="86" t="s">
        <v>131</v>
      </c>
      <c r="H324" s="86">
        <v>14</v>
      </c>
      <c r="I324" s="86">
        <v>124</v>
      </c>
      <c r="J324" s="86">
        <v>57</v>
      </c>
      <c r="K324" s="86">
        <v>205</v>
      </c>
      <c r="L324" s="86">
        <v>138</v>
      </c>
      <c r="M324" s="86">
        <v>232</v>
      </c>
      <c r="N324" s="86">
        <v>83</v>
      </c>
      <c r="O324" s="86">
        <v>86</v>
      </c>
      <c r="P324" s="86">
        <v>5</v>
      </c>
      <c r="Q324" s="86">
        <v>26</v>
      </c>
      <c r="R324" s="86">
        <v>0</v>
      </c>
      <c r="S324" s="86">
        <v>541</v>
      </c>
      <c r="T324" s="86" t="s">
        <v>131</v>
      </c>
      <c r="U324" s="86">
        <v>0</v>
      </c>
      <c r="V324" s="86" t="s">
        <v>131</v>
      </c>
      <c r="W324" s="86">
        <v>0</v>
      </c>
      <c r="X324" s="86">
        <v>0</v>
      </c>
      <c r="Y324" s="86">
        <v>8</v>
      </c>
      <c r="Z324" s="86">
        <v>29</v>
      </c>
      <c r="AA324" s="86">
        <v>80</v>
      </c>
    </row>
    <row r="325" spans="1:27" x14ac:dyDescent="0.45">
      <c r="A325" s="75" t="s">
        <v>287</v>
      </c>
      <c r="B325" s="86">
        <v>50</v>
      </c>
      <c r="C325" s="86">
        <v>7</v>
      </c>
      <c r="D325" s="86">
        <v>246</v>
      </c>
      <c r="E325" s="86">
        <v>45</v>
      </c>
      <c r="F325" s="86">
        <v>34</v>
      </c>
      <c r="G325" s="86">
        <v>0</v>
      </c>
      <c r="H325" s="86">
        <v>13</v>
      </c>
      <c r="I325" s="86">
        <v>92</v>
      </c>
      <c r="J325" s="86">
        <v>86</v>
      </c>
      <c r="K325" s="86">
        <v>100</v>
      </c>
      <c r="L325" s="86">
        <v>83</v>
      </c>
      <c r="M325" s="86">
        <v>789</v>
      </c>
      <c r="N325" s="86">
        <v>172</v>
      </c>
      <c r="O325" s="86">
        <v>77</v>
      </c>
      <c r="P325" s="86">
        <v>8</v>
      </c>
      <c r="Q325" s="86">
        <v>13</v>
      </c>
      <c r="R325" s="86">
        <v>0</v>
      </c>
      <c r="S325" s="86">
        <v>403</v>
      </c>
      <c r="T325" s="86" t="s">
        <v>131</v>
      </c>
      <c r="U325" s="86">
        <v>0</v>
      </c>
      <c r="V325" s="86">
        <v>0</v>
      </c>
      <c r="W325" s="86">
        <v>0</v>
      </c>
      <c r="X325" s="86">
        <v>0</v>
      </c>
      <c r="Y325" s="86">
        <v>5</v>
      </c>
      <c r="Z325" s="86">
        <v>472</v>
      </c>
      <c r="AA325" s="86">
        <v>612</v>
      </c>
    </row>
    <row r="326" spans="1:27" x14ac:dyDescent="0.45">
      <c r="A326" s="75" t="s">
        <v>264</v>
      </c>
      <c r="B326" s="86" t="s">
        <v>131</v>
      </c>
      <c r="C326" s="86" t="s">
        <v>131</v>
      </c>
      <c r="D326" s="86">
        <v>2268</v>
      </c>
      <c r="E326" s="86">
        <v>46</v>
      </c>
      <c r="F326" s="86">
        <v>651</v>
      </c>
      <c r="G326" s="86">
        <v>15</v>
      </c>
      <c r="H326" s="86">
        <v>226</v>
      </c>
      <c r="I326" s="86">
        <v>303</v>
      </c>
      <c r="J326" s="86">
        <v>527</v>
      </c>
      <c r="K326" s="86">
        <v>1141</v>
      </c>
      <c r="L326" s="86">
        <v>932</v>
      </c>
      <c r="M326" s="86">
        <v>1293</v>
      </c>
      <c r="N326" s="86">
        <v>289</v>
      </c>
      <c r="O326" s="86">
        <v>418</v>
      </c>
      <c r="P326" s="86">
        <v>36</v>
      </c>
      <c r="Q326" s="86">
        <v>122</v>
      </c>
      <c r="R326" s="86" t="s">
        <v>131</v>
      </c>
      <c r="S326" s="86">
        <v>3451</v>
      </c>
      <c r="T326" s="86" t="s">
        <v>131</v>
      </c>
      <c r="U326" s="86">
        <v>6</v>
      </c>
      <c r="V326" s="86" t="s">
        <v>131</v>
      </c>
      <c r="W326" s="86">
        <v>7</v>
      </c>
      <c r="X326" s="86" t="s">
        <v>131</v>
      </c>
      <c r="Y326" s="86">
        <v>31</v>
      </c>
      <c r="Z326" s="86">
        <v>265</v>
      </c>
      <c r="AA326" s="86">
        <v>953</v>
      </c>
    </row>
    <row r="327" spans="1:27" x14ac:dyDescent="0.45">
      <c r="A327" s="75" t="s">
        <v>266</v>
      </c>
      <c r="B327" s="86" t="s">
        <v>131</v>
      </c>
      <c r="C327" s="86" t="s">
        <v>131</v>
      </c>
      <c r="D327" s="86">
        <v>922</v>
      </c>
      <c r="E327" s="86">
        <v>24</v>
      </c>
      <c r="F327" s="86">
        <v>335</v>
      </c>
      <c r="G327" s="86">
        <v>9</v>
      </c>
      <c r="H327" s="86">
        <v>97</v>
      </c>
      <c r="I327" s="86">
        <v>154</v>
      </c>
      <c r="J327" s="86">
        <v>185</v>
      </c>
      <c r="K327" s="86">
        <v>304</v>
      </c>
      <c r="L327" s="86">
        <v>231</v>
      </c>
      <c r="M327" s="86">
        <v>504</v>
      </c>
      <c r="N327" s="86">
        <v>158</v>
      </c>
      <c r="O327" s="86">
        <v>160</v>
      </c>
      <c r="P327" s="86">
        <v>7</v>
      </c>
      <c r="Q327" s="86">
        <v>39</v>
      </c>
      <c r="R327" s="86" t="s">
        <v>131</v>
      </c>
      <c r="S327" s="86">
        <v>1366</v>
      </c>
      <c r="T327" s="86" t="s">
        <v>131</v>
      </c>
      <c r="U327" s="86" t="s">
        <v>131</v>
      </c>
      <c r="V327" s="86" t="s">
        <v>131</v>
      </c>
      <c r="W327" s="86" t="s">
        <v>131</v>
      </c>
      <c r="X327" s="86" t="s">
        <v>131</v>
      </c>
      <c r="Y327" s="86">
        <v>8</v>
      </c>
      <c r="Z327" s="86">
        <v>100</v>
      </c>
      <c r="AA327" s="86">
        <v>269</v>
      </c>
    </row>
    <row r="328" spans="1:27" x14ac:dyDescent="0.45">
      <c r="A328" s="75" t="s">
        <v>3433</v>
      </c>
      <c r="B328" s="86" t="s">
        <v>131</v>
      </c>
      <c r="C328" s="86" t="s">
        <v>131</v>
      </c>
      <c r="D328" s="86">
        <v>1847</v>
      </c>
      <c r="E328" s="86">
        <v>5</v>
      </c>
      <c r="F328" s="86">
        <v>272</v>
      </c>
      <c r="G328" s="86" t="s">
        <v>131</v>
      </c>
      <c r="H328" s="86">
        <v>132</v>
      </c>
      <c r="I328" s="86">
        <v>260</v>
      </c>
      <c r="J328" s="86">
        <v>312</v>
      </c>
      <c r="K328" s="86">
        <v>329</v>
      </c>
      <c r="L328" s="86">
        <v>256</v>
      </c>
      <c r="M328" s="86">
        <v>471</v>
      </c>
      <c r="N328" s="86">
        <v>186</v>
      </c>
      <c r="O328" s="86">
        <v>209</v>
      </c>
      <c r="P328" s="86">
        <v>17</v>
      </c>
      <c r="Q328" s="86">
        <v>63</v>
      </c>
      <c r="R328" s="86">
        <v>0</v>
      </c>
      <c r="S328" s="86">
        <v>2548</v>
      </c>
      <c r="T328" s="86" t="s">
        <v>131</v>
      </c>
      <c r="U328" s="86">
        <v>0</v>
      </c>
      <c r="V328" s="86" t="s">
        <v>131</v>
      </c>
      <c r="W328" s="86" t="s">
        <v>131</v>
      </c>
      <c r="X328" s="86" t="s">
        <v>131</v>
      </c>
      <c r="Y328" s="86">
        <v>22</v>
      </c>
      <c r="Z328" s="86">
        <v>8</v>
      </c>
      <c r="AA328" s="86">
        <v>429</v>
      </c>
    </row>
    <row r="329" spans="1:27" x14ac:dyDescent="0.45">
      <c r="A329" s="75" t="s">
        <v>3952</v>
      </c>
      <c r="B329" s="86">
        <v>0</v>
      </c>
      <c r="C329" s="86" t="s">
        <v>131</v>
      </c>
      <c r="D329" s="86">
        <v>661</v>
      </c>
      <c r="E329" s="86" t="s">
        <v>131</v>
      </c>
      <c r="F329" s="86">
        <v>207</v>
      </c>
      <c r="G329" s="86" t="s">
        <v>131</v>
      </c>
      <c r="H329" s="86">
        <v>81</v>
      </c>
      <c r="I329" s="86">
        <v>82</v>
      </c>
      <c r="J329" s="86">
        <v>189</v>
      </c>
      <c r="K329" s="86">
        <v>449</v>
      </c>
      <c r="L329" s="86">
        <v>332</v>
      </c>
      <c r="M329" s="86">
        <v>360</v>
      </c>
      <c r="N329" s="86">
        <v>92</v>
      </c>
      <c r="O329" s="86">
        <v>159</v>
      </c>
      <c r="P329" s="86">
        <v>12</v>
      </c>
      <c r="Q329" s="86">
        <v>63</v>
      </c>
      <c r="R329" s="86">
        <v>0</v>
      </c>
      <c r="S329" s="86">
        <v>1120</v>
      </c>
      <c r="T329" s="86" t="s">
        <v>131</v>
      </c>
      <c r="U329" s="86">
        <v>0</v>
      </c>
      <c r="V329" s="86">
        <v>0</v>
      </c>
      <c r="W329" s="86" t="s">
        <v>131</v>
      </c>
      <c r="X329" s="86">
        <v>0</v>
      </c>
      <c r="Y329" s="86">
        <v>16</v>
      </c>
      <c r="Z329" s="86">
        <v>30</v>
      </c>
      <c r="AA329" s="86">
        <v>226</v>
      </c>
    </row>
    <row r="330" spans="1:27" x14ac:dyDescent="0.45">
      <c r="A330" s="75" t="s">
        <v>3953</v>
      </c>
      <c r="B330" s="86">
        <v>0</v>
      </c>
      <c r="C330" s="86" t="s">
        <v>131</v>
      </c>
      <c r="D330" s="86">
        <v>2202</v>
      </c>
      <c r="E330" s="86">
        <v>11</v>
      </c>
      <c r="F330" s="86">
        <v>362</v>
      </c>
      <c r="G330" s="86" t="s">
        <v>131</v>
      </c>
      <c r="H330" s="86">
        <v>175</v>
      </c>
      <c r="I330" s="86">
        <v>347</v>
      </c>
      <c r="J330" s="86">
        <v>454</v>
      </c>
      <c r="K330" s="86">
        <v>777</v>
      </c>
      <c r="L330" s="86">
        <v>608</v>
      </c>
      <c r="M330" s="86">
        <v>754</v>
      </c>
      <c r="N330" s="86">
        <v>210</v>
      </c>
      <c r="O330" s="86">
        <v>408</v>
      </c>
      <c r="P330" s="86">
        <v>43</v>
      </c>
      <c r="Q330" s="86">
        <v>118</v>
      </c>
      <c r="R330" s="86" t="s">
        <v>131</v>
      </c>
      <c r="S330" s="86">
        <v>3307</v>
      </c>
      <c r="T330" s="86">
        <v>9</v>
      </c>
      <c r="U330" s="86">
        <v>0</v>
      </c>
      <c r="V330" s="86">
        <v>5</v>
      </c>
      <c r="W330" s="86" t="s">
        <v>131</v>
      </c>
      <c r="X330" s="86" t="s">
        <v>131</v>
      </c>
      <c r="Y330" s="86">
        <v>25</v>
      </c>
      <c r="Z330" s="86">
        <v>19</v>
      </c>
      <c r="AA330" s="86">
        <v>924</v>
      </c>
    </row>
    <row r="331" spans="1:27" x14ac:dyDescent="0.45">
      <c r="A331" s="75" t="s">
        <v>3954</v>
      </c>
      <c r="B331" s="86">
        <v>0</v>
      </c>
      <c r="C331" s="86">
        <v>0</v>
      </c>
      <c r="D331" s="86">
        <v>681</v>
      </c>
      <c r="E331" s="86">
        <v>12</v>
      </c>
      <c r="F331" s="86">
        <v>170</v>
      </c>
      <c r="G331" s="86" t="s">
        <v>131</v>
      </c>
      <c r="H331" s="86">
        <v>45</v>
      </c>
      <c r="I331" s="86">
        <v>187</v>
      </c>
      <c r="J331" s="86">
        <v>131</v>
      </c>
      <c r="K331" s="86">
        <v>256</v>
      </c>
      <c r="L331" s="86">
        <v>182</v>
      </c>
      <c r="M331" s="86">
        <v>336</v>
      </c>
      <c r="N331" s="86">
        <v>108</v>
      </c>
      <c r="O331" s="86">
        <v>96</v>
      </c>
      <c r="P331" s="86">
        <v>6</v>
      </c>
      <c r="Q331" s="86">
        <v>22</v>
      </c>
      <c r="R331" s="86">
        <v>0</v>
      </c>
      <c r="S331" s="86">
        <v>970</v>
      </c>
      <c r="T331" s="86">
        <v>0</v>
      </c>
      <c r="U331" s="86" t="s">
        <v>131</v>
      </c>
      <c r="V331" s="86" t="s">
        <v>131</v>
      </c>
      <c r="W331" s="86">
        <v>0</v>
      </c>
      <c r="X331" s="86">
        <v>0</v>
      </c>
      <c r="Y331" s="86" t="s">
        <v>131</v>
      </c>
      <c r="Z331" s="86">
        <v>47</v>
      </c>
      <c r="AA331" s="86">
        <v>144</v>
      </c>
    </row>
    <row r="332" spans="1:27" x14ac:dyDescent="0.45">
      <c r="A332" s="75" t="s">
        <v>4051</v>
      </c>
      <c r="B332" s="86">
        <v>0</v>
      </c>
      <c r="C332" s="86">
        <v>0</v>
      </c>
      <c r="D332" s="86">
        <v>408</v>
      </c>
      <c r="E332" s="86">
        <v>28</v>
      </c>
      <c r="F332" s="86">
        <v>283</v>
      </c>
      <c r="G332" s="86">
        <v>6</v>
      </c>
      <c r="H332" s="86">
        <v>95</v>
      </c>
      <c r="I332" s="86">
        <v>74</v>
      </c>
      <c r="J332" s="86">
        <v>146</v>
      </c>
      <c r="K332" s="86">
        <v>1221</v>
      </c>
      <c r="L332" s="86">
        <v>976</v>
      </c>
      <c r="M332" s="86">
        <v>985</v>
      </c>
      <c r="N332" s="86">
        <v>175</v>
      </c>
      <c r="O332" s="86">
        <v>259</v>
      </c>
      <c r="P332" s="86">
        <v>47</v>
      </c>
      <c r="Q332" s="86">
        <v>182</v>
      </c>
      <c r="R332" s="86">
        <v>0</v>
      </c>
      <c r="S332" s="86">
        <v>987</v>
      </c>
      <c r="T332" s="86" t="s">
        <v>131</v>
      </c>
      <c r="U332" s="86" t="s">
        <v>131</v>
      </c>
      <c r="V332" s="86" t="s">
        <v>131</v>
      </c>
      <c r="W332" s="86">
        <v>0</v>
      </c>
      <c r="X332" s="86">
        <v>0</v>
      </c>
      <c r="Y332" s="86">
        <v>31</v>
      </c>
      <c r="Z332" s="86">
        <v>99</v>
      </c>
      <c r="AA332" s="86">
        <v>805</v>
      </c>
    </row>
    <row r="333" spans="1:27" x14ac:dyDescent="0.45">
      <c r="A333" s="75" t="s">
        <v>4052</v>
      </c>
      <c r="B333" s="86" t="s">
        <v>131</v>
      </c>
      <c r="C333" s="86" t="s">
        <v>131</v>
      </c>
      <c r="D333" s="86">
        <v>969</v>
      </c>
      <c r="E333" s="86">
        <v>21</v>
      </c>
      <c r="F333" s="86">
        <v>515</v>
      </c>
      <c r="G333" s="86">
        <v>14</v>
      </c>
      <c r="H333" s="86">
        <v>173</v>
      </c>
      <c r="I333" s="86">
        <v>142</v>
      </c>
      <c r="J333" s="86">
        <v>256</v>
      </c>
      <c r="K333" s="86">
        <v>1474</v>
      </c>
      <c r="L333" s="86">
        <v>1136</v>
      </c>
      <c r="M333" s="86">
        <v>1308</v>
      </c>
      <c r="N333" s="86">
        <v>256</v>
      </c>
      <c r="O333" s="86">
        <v>342</v>
      </c>
      <c r="P333" s="86">
        <v>68</v>
      </c>
      <c r="Q333" s="86">
        <v>127</v>
      </c>
      <c r="R333" s="86">
        <v>0</v>
      </c>
      <c r="S333" s="86">
        <v>1771</v>
      </c>
      <c r="T333" s="86">
        <v>5</v>
      </c>
      <c r="U333" s="86">
        <v>9</v>
      </c>
      <c r="V333" s="86">
        <v>9</v>
      </c>
      <c r="W333" s="86" t="s">
        <v>131</v>
      </c>
      <c r="X333" s="86" t="s">
        <v>131</v>
      </c>
      <c r="Y333" s="86">
        <v>29</v>
      </c>
      <c r="Z333" s="86">
        <v>191</v>
      </c>
      <c r="AA333" s="86">
        <v>736</v>
      </c>
    </row>
    <row r="334" spans="1:27" x14ac:dyDescent="0.45">
      <c r="A334" s="75" t="s">
        <v>4053</v>
      </c>
      <c r="B334" s="86" t="s">
        <v>131</v>
      </c>
      <c r="C334" s="86" t="s">
        <v>131</v>
      </c>
      <c r="D334" s="86">
        <v>265</v>
      </c>
      <c r="E334" s="86">
        <v>19</v>
      </c>
      <c r="F334" s="86">
        <v>247</v>
      </c>
      <c r="G334" s="86">
        <v>8</v>
      </c>
      <c r="H334" s="86">
        <v>70</v>
      </c>
      <c r="I334" s="86">
        <v>46</v>
      </c>
      <c r="J334" s="86">
        <v>90</v>
      </c>
      <c r="K334" s="86">
        <v>1199</v>
      </c>
      <c r="L334" s="86">
        <v>994</v>
      </c>
      <c r="M334" s="86">
        <v>913</v>
      </c>
      <c r="N334" s="86">
        <v>147</v>
      </c>
      <c r="O334" s="86">
        <v>194</v>
      </c>
      <c r="P334" s="86">
        <v>67</v>
      </c>
      <c r="Q334" s="86">
        <v>108</v>
      </c>
      <c r="R334" s="86">
        <v>0</v>
      </c>
      <c r="S334" s="86">
        <v>660</v>
      </c>
      <c r="T334" s="86" t="s">
        <v>131</v>
      </c>
      <c r="U334" s="86" t="s">
        <v>131</v>
      </c>
      <c r="V334" s="86">
        <v>5</v>
      </c>
      <c r="W334" s="86" t="s">
        <v>131</v>
      </c>
      <c r="X334" s="86">
        <v>0</v>
      </c>
      <c r="Y334" s="86">
        <v>18</v>
      </c>
      <c r="Z334" s="86">
        <v>98</v>
      </c>
      <c r="AA334" s="86">
        <v>542</v>
      </c>
    </row>
    <row r="335" spans="1:27" x14ac:dyDescent="0.45">
      <c r="A335" s="75" t="s">
        <v>4021</v>
      </c>
      <c r="B335" s="86">
        <v>0</v>
      </c>
      <c r="C335" s="86">
        <v>0</v>
      </c>
      <c r="D335" s="86">
        <v>819</v>
      </c>
      <c r="E335" s="86" t="s">
        <v>131</v>
      </c>
      <c r="F335" s="86">
        <v>84</v>
      </c>
      <c r="G335" s="86" t="s">
        <v>131</v>
      </c>
      <c r="H335" s="86">
        <v>23</v>
      </c>
      <c r="I335" s="86">
        <v>332</v>
      </c>
      <c r="J335" s="86">
        <v>75</v>
      </c>
      <c r="K335" s="86">
        <v>155</v>
      </c>
      <c r="L335" s="86">
        <v>114</v>
      </c>
      <c r="M335" s="86">
        <v>166</v>
      </c>
      <c r="N335" s="86">
        <v>64</v>
      </c>
      <c r="O335" s="86">
        <v>55</v>
      </c>
      <c r="P335" s="86" t="s">
        <v>131</v>
      </c>
      <c r="Q335" s="86">
        <v>15</v>
      </c>
      <c r="R335" s="86">
        <v>0</v>
      </c>
      <c r="S335" s="86">
        <v>1031</v>
      </c>
      <c r="T335" s="86" t="s">
        <v>131</v>
      </c>
      <c r="U335" s="86">
        <v>0</v>
      </c>
      <c r="V335" s="86">
        <v>0</v>
      </c>
      <c r="W335" s="86">
        <v>0</v>
      </c>
      <c r="X335" s="86">
        <v>0</v>
      </c>
      <c r="Y335" s="86" t="s">
        <v>131</v>
      </c>
      <c r="Z335" s="86">
        <v>18</v>
      </c>
      <c r="AA335" s="86">
        <v>151</v>
      </c>
    </row>
    <row r="336" spans="1:27" x14ac:dyDescent="0.45">
      <c r="A336" s="75" t="s">
        <v>3955</v>
      </c>
      <c r="B336" s="86">
        <v>0</v>
      </c>
      <c r="C336" s="86" t="s">
        <v>131</v>
      </c>
      <c r="D336" s="86">
        <v>2868</v>
      </c>
      <c r="E336" s="86">
        <v>17</v>
      </c>
      <c r="F336" s="86">
        <v>470</v>
      </c>
      <c r="G336" s="86">
        <v>9</v>
      </c>
      <c r="H336" s="86">
        <v>201</v>
      </c>
      <c r="I336" s="86">
        <v>731</v>
      </c>
      <c r="J336" s="86">
        <v>555</v>
      </c>
      <c r="K336" s="86">
        <v>1050</v>
      </c>
      <c r="L336" s="86">
        <v>793</v>
      </c>
      <c r="M336" s="86">
        <v>954</v>
      </c>
      <c r="N336" s="86">
        <v>268</v>
      </c>
      <c r="O336" s="86">
        <v>481</v>
      </c>
      <c r="P336" s="86">
        <v>27</v>
      </c>
      <c r="Q336" s="86">
        <v>159</v>
      </c>
      <c r="R336" s="86" t="s">
        <v>131</v>
      </c>
      <c r="S336" s="86">
        <v>4259</v>
      </c>
      <c r="T336" s="86">
        <v>5</v>
      </c>
      <c r="U336" s="86" t="s">
        <v>131</v>
      </c>
      <c r="V336" s="86" t="s">
        <v>131</v>
      </c>
      <c r="W336" s="86" t="s">
        <v>131</v>
      </c>
      <c r="X336" s="86" t="s">
        <v>131</v>
      </c>
      <c r="Y336" s="86">
        <v>22</v>
      </c>
      <c r="Z336" s="86">
        <v>68</v>
      </c>
      <c r="AA336" s="86">
        <v>1015</v>
      </c>
    </row>
    <row r="337" spans="1:27" x14ac:dyDescent="0.45">
      <c r="A337" s="75" t="s">
        <v>696</v>
      </c>
      <c r="B337" s="86" t="s">
        <v>131</v>
      </c>
      <c r="C337" s="86">
        <v>0</v>
      </c>
      <c r="D337" s="86">
        <v>1138</v>
      </c>
      <c r="E337" s="86">
        <v>14</v>
      </c>
      <c r="F337" s="86">
        <v>298</v>
      </c>
      <c r="G337" s="86" t="s">
        <v>131</v>
      </c>
      <c r="H337" s="86">
        <v>119</v>
      </c>
      <c r="I337" s="86">
        <v>365</v>
      </c>
      <c r="J337" s="86">
        <v>492</v>
      </c>
      <c r="K337" s="86">
        <v>366</v>
      </c>
      <c r="L337" s="86">
        <v>316</v>
      </c>
      <c r="M337" s="86">
        <v>505</v>
      </c>
      <c r="N337" s="86">
        <v>118</v>
      </c>
      <c r="O337" s="86">
        <v>305</v>
      </c>
      <c r="P337" s="86" t="s">
        <v>131</v>
      </c>
      <c r="Q337" s="86">
        <v>50</v>
      </c>
      <c r="R337" s="86" t="s">
        <v>131</v>
      </c>
      <c r="S337" s="86">
        <v>2032</v>
      </c>
      <c r="T337" s="86" t="s">
        <v>131</v>
      </c>
      <c r="U337" s="86">
        <v>6</v>
      </c>
      <c r="V337" s="86" t="s">
        <v>131</v>
      </c>
      <c r="W337" s="86" t="s">
        <v>131</v>
      </c>
      <c r="X337" s="86">
        <v>0</v>
      </c>
      <c r="Y337" s="86">
        <v>11</v>
      </c>
      <c r="Z337" s="86">
        <v>96</v>
      </c>
      <c r="AA337" s="86">
        <v>334</v>
      </c>
    </row>
    <row r="338" spans="1:27" x14ac:dyDescent="0.45">
      <c r="A338" s="75" t="s">
        <v>3956</v>
      </c>
      <c r="B338" s="86">
        <v>0</v>
      </c>
      <c r="C338" s="86">
        <v>0</v>
      </c>
      <c r="D338" s="86" t="s">
        <v>131</v>
      </c>
      <c r="E338" s="86" t="s">
        <v>131</v>
      </c>
      <c r="F338" s="86" t="s">
        <v>131</v>
      </c>
      <c r="G338" s="86">
        <v>0</v>
      </c>
      <c r="H338" s="86">
        <v>0</v>
      </c>
      <c r="I338" s="86">
        <v>0</v>
      </c>
      <c r="J338" s="86">
        <v>0</v>
      </c>
      <c r="K338" s="86">
        <v>11</v>
      </c>
      <c r="L338" s="86">
        <v>11</v>
      </c>
      <c r="M338" s="86">
        <v>19</v>
      </c>
      <c r="N338" s="86">
        <v>5</v>
      </c>
      <c r="O338" s="86" t="s">
        <v>131</v>
      </c>
      <c r="P338" s="86">
        <v>0</v>
      </c>
      <c r="Q338" s="86">
        <v>0</v>
      </c>
      <c r="R338" s="86">
        <v>0</v>
      </c>
      <c r="S338" s="86" t="s">
        <v>131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7</v>
      </c>
      <c r="AA338" s="86">
        <v>8</v>
      </c>
    </row>
    <row r="339" spans="1:27" x14ac:dyDescent="0.45">
      <c r="A339" s="75" t="s">
        <v>768</v>
      </c>
      <c r="B339" s="86">
        <v>0</v>
      </c>
      <c r="C339" s="86">
        <v>0</v>
      </c>
      <c r="D339" s="86">
        <v>2014</v>
      </c>
      <c r="E339" s="86">
        <v>8</v>
      </c>
      <c r="F339" s="86">
        <v>328</v>
      </c>
      <c r="G339" s="86">
        <v>6</v>
      </c>
      <c r="H339" s="86">
        <v>160</v>
      </c>
      <c r="I339" s="86">
        <v>316</v>
      </c>
      <c r="J339" s="86">
        <v>379</v>
      </c>
      <c r="K339" s="86">
        <v>389</v>
      </c>
      <c r="L339" s="86">
        <v>325</v>
      </c>
      <c r="M339" s="86">
        <v>479</v>
      </c>
      <c r="N339" s="86">
        <v>166</v>
      </c>
      <c r="O339" s="86">
        <v>309</v>
      </c>
      <c r="P339" s="86">
        <v>16</v>
      </c>
      <c r="Q339" s="86">
        <v>72</v>
      </c>
      <c r="R339" s="86" t="s">
        <v>131</v>
      </c>
      <c r="S339" s="86">
        <v>2905</v>
      </c>
      <c r="T339" s="86" t="s">
        <v>131</v>
      </c>
      <c r="U339" s="86">
        <v>0</v>
      </c>
      <c r="V339" s="86">
        <v>5</v>
      </c>
      <c r="W339" s="86">
        <v>0</v>
      </c>
      <c r="X339" s="86" t="s">
        <v>131</v>
      </c>
      <c r="Y339" s="86">
        <v>26</v>
      </c>
      <c r="Z339" s="86">
        <v>15</v>
      </c>
      <c r="AA339" s="86">
        <v>690</v>
      </c>
    </row>
    <row r="340" spans="1:27" x14ac:dyDescent="0.45">
      <c r="A340" s="75" t="s">
        <v>1105</v>
      </c>
      <c r="B340" s="86">
        <v>0</v>
      </c>
      <c r="C340" s="86">
        <v>9</v>
      </c>
      <c r="D340" s="86">
        <v>1751</v>
      </c>
      <c r="E340" s="86">
        <v>8</v>
      </c>
      <c r="F340" s="86">
        <v>452</v>
      </c>
      <c r="G340" s="86">
        <v>12</v>
      </c>
      <c r="H340" s="86">
        <v>230</v>
      </c>
      <c r="I340" s="86">
        <v>203</v>
      </c>
      <c r="J340" s="86">
        <v>637</v>
      </c>
      <c r="K340" s="86">
        <v>737</v>
      </c>
      <c r="L340" s="86">
        <v>609</v>
      </c>
      <c r="M340" s="86">
        <v>822</v>
      </c>
      <c r="N340" s="86">
        <v>227</v>
      </c>
      <c r="O340" s="86">
        <v>564</v>
      </c>
      <c r="P340" s="86">
        <v>35</v>
      </c>
      <c r="Q340" s="86">
        <v>160</v>
      </c>
      <c r="R340" s="86">
        <v>0</v>
      </c>
      <c r="S340" s="86">
        <v>3200</v>
      </c>
      <c r="T340" s="86">
        <v>5</v>
      </c>
      <c r="U340" s="86">
        <v>0</v>
      </c>
      <c r="V340" s="86">
        <v>7</v>
      </c>
      <c r="W340" s="86" t="s">
        <v>131</v>
      </c>
      <c r="X340" s="86">
        <v>0</v>
      </c>
      <c r="Y340" s="86">
        <v>79</v>
      </c>
      <c r="Z340" s="86">
        <v>27</v>
      </c>
      <c r="AA340" s="86">
        <v>714</v>
      </c>
    </row>
    <row r="341" spans="1:27" x14ac:dyDescent="0.45">
      <c r="A341" s="75" t="s">
        <v>3957</v>
      </c>
      <c r="B341" s="86" t="s">
        <v>131</v>
      </c>
      <c r="C341" s="86">
        <v>0</v>
      </c>
      <c r="D341" s="86">
        <v>1267</v>
      </c>
      <c r="E341" s="86">
        <v>64</v>
      </c>
      <c r="F341" s="86">
        <v>242</v>
      </c>
      <c r="G341" s="86" t="s">
        <v>131</v>
      </c>
      <c r="H341" s="86">
        <v>66</v>
      </c>
      <c r="I341" s="86">
        <v>254</v>
      </c>
      <c r="J341" s="86">
        <v>450</v>
      </c>
      <c r="K341" s="86">
        <v>247</v>
      </c>
      <c r="L341" s="86">
        <v>200</v>
      </c>
      <c r="M341" s="86">
        <v>739</v>
      </c>
      <c r="N341" s="86">
        <v>207</v>
      </c>
      <c r="O341" s="86">
        <v>313</v>
      </c>
      <c r="P341" s="86">
        <v>7</v>
      </c>
      <c r="Q341" s="86">
        <v>25</v>
      </c>
      <c r="R341" s="86">
        <v>0</v>
      </c>
      <c r="S341" s="86">
        <v>2011</v>
      </c>
      <c r="T341" s="86" t="s">
        <v>131</v>
      </c>
      <c r="U341" s="86">
        <v>6</v>
      </c>
      <c r="V341" s="86">
        <v>6</v>
      </c>
      <c r="W341" s="86" t="s">
        <v>131</v>
      </c>
      <c r="X341" s="86" t="s">
        <v>131</v>
      </c>
      <c r="Y341" s="86">
        <v>22</v>
      </c>
      <c r="Z341" s="86">
        <v>217</v>
      </c>
      <c r="AA341" s="86">
        <v>619</v>
      </c>
    </row>
    <row r="342" spans="1:27" x14ac:dyDescent="0.45">
      <c r="A342" s="75" t="s">
        <v>4027</v>
      </c>
      <c r="B342" s="86" t="s">
        <v>131</v>
      </c>
      <c r="C342" s="86">
        <v>10</v>
      </c>
      <c r="D342" s="86">
        <v>1957</v>
      </c>
      <c r="E342" s="86">
        <v>128</v>
      </c>
      <c r="F342" s="86">
        <v>639</v>
      </c>
      <c r="G342" s="86">
        <v>8</v>
      </c>
      <c r="H342" s="86">
        <v>250</v>
      </c>
      <c r="I342" s="86">
        <v>165</v>
      </c>
      <c r="J342" s="86">
        <v>942</v>
      </c>
      <c r="K342" s="86">
        <v>879</v>
      </c>
      <c r="L342" s="86">
        <v>701</v>
      </c>
      <c r="M342" s="86">
        <v>1628</v>
      </c>
      <c r="N342" s="86">
        <v>436</v>
      </c>
      <c r="O342" s="86">
        <v>775</v>
      </c>
      <c r="P342" s="86">
        <v>38</v>
      </c>
      <c r="Q342" s="86">
        <v>122</v>
      </c>
      <c r="R342" s="86" t="s">
        <v>131</v>
      </c>
      <c r="S342" s="86">
        <v>3777</v>
      </c>
      <c r="T342" s="86">
        <v>5</v>
      </c>
      <c r="U342" s="86">
        <v>12</v>
      </c>
      <c r="V342" s="86">
        <v>7</v>
      </c>
      <c r="W342" s="86">
        <v>10</v>
      </c>
      <c r="X342" s="86" t="s">
        <v>131</v>
      </c>
      <c r="Y342" s="86">
        <v>57</v>
      </c>
      <c r="Z342" s="86">
        <v>356</v>
      </c>
      <c r="AA342" s="86">
        <v>1240</v>
      </c>
    </row>
    <row r="343" spans="1:27" x14ac:dyDescent="0.45">
      <c r="A343" s="75" t="s">
        <v>4028</v>
      </c>
      <c r="B343" s="86" t="s">
        <v>131</v>
      </c>
      <c r="C343" s="86" t="s">
        <v>131</v>
      </c>
      <c r="D343" s="86">
        <v>1142</v>
      </c>
      <c r="E343" s="86">
        <v>65</v>
      </c>
      <c r="F343" s="86">
        <v>347</v>
      </c>
      <c r="G343" s="86">
        <v>7</v>
      </c>
      <c r="H343" s="86">
        <v>112</v>
      </c>
      <c r="I343" s="86">
        <v>149</v>
      </c>
      <c r="J343" s="86">
        <v>324</v>
      </c>
      <c r="K343" s="86">
        <v>507</v>
      </c>
      <c r="L343" s="86">
        <v>397</v>
      </c>
      <c r="M343" s="86">
        <v>782</v>
      </c>
      <c r="N343" s="86">
        <v>219</v>
      </c>
      <c r="O343" s="86">
        <v>320</v>
      </c>
      <c r="P343" s="86">
        <v>28</v>
      </c>
      <c r="Q343" s="86">
        <v>37</v>
      </c>
      <c r="R343" s="86">
        <v>0</v>
      </c>
      <c r="S343" s="86">
        <v>1840</v>
      </c>
      <c r="T343" s="86" t="s">
        <v>131</v>
      </c>
      <c r="U343" s="86">
        <v>7</v>
      </c>
      <c r="V343" s="86" t="s">
        <v>131</v>
      </c>
      <c r="W343" s="86">
        <v>5</v>
      </c>
      <c r="X343" s="86" t="s">
        <v>131</v>
      </c>
      <c r="Y343" s="86">
        <v>13</v>
      </c>
      <c r="Z343" s="86">
        <v>130</v>
      </c>
      <c r="AA343" s="86">
        <v>549</v>
      </c>
    </row>
    <row r="344" spans="1:27" x14ac:dyDescent="0.45">
      <c r="A344" s="75" t="s">
        <v>1985</v>
      </c>
      <c r="B344" s="86" t="s">
        <v>131</v>
      </c>
      <c r="C344" s="86">
        <v>18</v>
      </c>
      <c r="D344" s="86">
        <v>761</v>
      </c>
      <c r="E344" s="86">
        <v>6</v>
      </c>
      <c r="F344" s="86">
        <v>236</v>
      </c>
      <c r="G344" s="86">
        <v>7</v>
      </c>
      <c r="H344" s="86">
        <v>109</v>
      </c>
      <c r="I344" s="86">
        <v>62</v>
      </c>
      <c r="J344" s="86">
        <v>319</v>
      </c>
      <c r="K344" s="86">
        <v>474</v>
      </c>
      <c r="L344" s="86">
        <v>367</v>
      </c>
      <c r="M344" s="86">
        <v>454</v>
      </c>
      <c r="N344" s="86">
        <v>74</v>
      </c>
      <c r="O344" s="86">
        <v>213</v>
      </c>
      <c r="P344" s="86">
        <v>28</v>
      </c>
      <c r="Q344" s="86">
        <v>82</v>
      </c>
      <c r="R344" s="86">
        <v>0</v>
      </c>
      <c r="S344" s="86">
        <v>1424</v>
      </c>
      <c r="T344" s="86" t="s">
        <v>131</v>
      </c>
      <c r="U344" s="86">
        <v>0</v>
      </c>
      <c r="V344" s="86">
        <v>0</v>
      </c>
      <c r="W344" s="86">
        <v>0</v>
      </c>
      <c r="X344" s="86" t="s">
        <v>131</v>
      </c>
      <c r="Y344" s="86">
        <v>31</v>
      </c>
      <c r="Z344" s="86">
        <v>23</v>
      </c>
      <c r="AA344" s="86">
        <v>373</v>
      </c>
    </row>
    <row r="345" spans="1:27" x14ac:dyDescent="0.45">
      <c r="A345" s="75" t="s">
        <v>3958</v>
      </c>
      <c r="B345" s="86" t="s">
        <v>131</v>
      </c>
      <c r="C345" s="86">
        <v>0</v>
      </c>
      <c r="D345" s="86">
        <v>338</v>
      </c>
      <c r="E345" s="86">
        <v>17</v>
      </c>
      <c r="F345" s="86">
        <v>99</v>
      </c>
      <c r="G345" s="86" t="s">
        <v>131</v>
      </c>
      <c r="H345" s="86">
        <v>22</v>
      </c>
      <c r="I345" s="86">
        <v>189</v>
      </c>
      <c r="J345" s="86">
        <v>63</v>
      </c>
      <c r="K345" s="86">
        <v>172</v>
      </c>
      <c r="L345" s="86">
        <v>125</v>
      </c>
      <c r="M345" s="86">
        <v>268</v>
      </c>
      <c r="N345" s="86">
        <v>74</v>
      </c>
      <c r="O345" s="86">
        <v>56</v>
      </c>
      <c r="P345" s="86" t="s">
        <v>131</v>
      </c>
      <c r="Q345" s="86">
        <v>13</v>
      </c>
      <c r="R345" s="86">
        <v>0</v>
      </c>
      <c r="S345" s="86">
        <v>490</v>
      </c>
      <c r="T345" s="86" t="s">
        <v>131</v>
      </c>
      <c r="U345" s="86">
        <v>0</v>
      </c>
      <c r="V345" s="86">
        <v>0</v>
      </c>
      <c r="W345" s="86">
        <v>0</v>
      </c>
      <c r="X345" s="86">
        <v>0</v>
      </c>
      <c r="Y345" s="86" t="s">
        <v>131</v>
      </c>
      <c r="Z345" s="86">
        <v>49</v>
      </c>
      <c r="AA345" s="86">
        <v>77</v>
      </c>
    </row>
    <row r="346" spans="1:27" x14ac:dyDescent="0.45">
      <c r="A346" s="75" t="s">
        <v>3959</v>
      </c>
      <c r="B346" s="86">
        <v>11</v>
      </c>
      <c r="C346" s="86">
        <v>5</v>
      </c>
      <c r="D346" s="86">
        <v>3362</v>
      </c>
      <c r="E346" s="86">
        <v>103</v>
      </c>
      <c r="F346" s="86">
        <v>996</v>
      </c>
      <c r="G346" s="86">
        <v>20</v>
      </c>
      <c r="H346" s="86">
        <v>437</v>
      </c>
      <c r="I346" s="86">
        <v>257</v>
      </c>
      <c r="J346" s="86">
        <v>1262</v>
      </c>
      <c r="K346" s="86">
        <v>1602</v>
      </c>
      <c r="L346" s="86">
        <v>1288</v>
      </c>
      <c r="M346" s="86">
        <v>1987</v>
      </c>
      <c r="N346" s="86">
        <v>493</v>
      </c>
      <c r="O346" s="86">
        <v>965</v>
      </c>
      <c r="P346" s="86">
        <v>83</v>
      </c>
      <c r="Q346" s="86">
        <v>193</v>
      </c>
      <c r="R346" s="86" t="s">
        <v>131</v>
      </c>
      <c r="S346" s="86">
        <v>5903</v>
      </c>
      <c r="T346" s="86">
        <v>8</v>
      </c>
      <c r="U346" s="86">
        <v>13</v>
      </c>
      <c r="V346" s="86" t="s">
        <v>131</v>
      </c>
      <c r="W346" s="86">
        <v>11</v>
      </c>
      <c r="X346" s="86">
        <v>5</v>
      </c>
      <c r="Y346" s="86">
        <v>71</v>
      </c>
      <c r="Z346" s="86">
        <v>337</v>
      </c>
      <c r="AA346" s="86">
        <v>1736</v>
      </c>
    </row>
    <row r="347" spans="1:27" x14ac:dyDescent="0.45">
      <c r="A347" s="75" t="s">
        <v>3960</v>
      </c>
      <c r="B347" s="86">
        <v>7</v>
      </c>
      <c r="C347" s="86">
        <v>5</v>
      </c>
      <c r="D347" s="86">
        <v>3267</v>
      </c>
      <c r="E347" s="86">
        <v>65</v>
      </c>
      <c r="F347" s="86">
        <v>960</v>
      </c>
      <c r="G347" s="86">
        <v>16</v>
      </c>
      <c r="H347" s="86">
        <v>371</v>
      </c>
      <c r="I347" s="86">
        <v>295</v>
      </c>
      <c r="J347" s="86">
        <v>999</v>
      </c>
      <c r="K347" s="86">
        <v>1307</v>
      </c>
      <c r="L347" s="86">
        <v>1054</v>
      </c>
      <c r="M347" s="86">
        <v>1570</v>
      </c>
      <c r="N347" s="86">
        <v>394</v>
      </c>
      <c r="O347" s="86">
        <v>698</v>
      </c>
      <c r="P347" s="86">
        <v>79</v>
      </c>
      <c r="Q347" s="86">
        <v>173</v>
      </c>
      <c r="R347" s="86" t="s">
        <v>131</v>
      </c>
      <c r="S347" s="86">
        <v>5276</v>
      </c>
      <c r="T347" s="86">
        <v>7</v>
      </c>
      <c r="U347" s="86">
        <v>9</v>
      </c>
      <c r="V347" s="86">
        <v>11</v>
      </c>
      <c r="W347" s="86">
        <v>8</v>
      </c>
      <c r="X347" s="86" t="s">
        <v>131</v>
      </c>
      <c r="Y347" s="86">
        <v>47</v>
      </c>
      <c r="Z347" s="86">
        <v>267</v>
      </c>
      <c r="AA347" s="86">
        <v>1431</v>
      </c>
    </row>
    <row r="348" spans="1:27" x14ac:dyDescent="0.45">
      <c r="A348" s="75" t="s">
        <v>3961</v>
      </c>
      <c r="B348" s="86" t="s">
        <v>131</v>
      </c>
      <c r="C348" s="86">
        <v>0</v>
      </c>
      <c r="D348" s="86">
        <v>1812</v>
      </c>
      <c r="E348" s="86">
        <v>121</v>
      </c>
      <c r="F348" s="86">
        <v>432</v>
      </c>
      <c r="G348" s="86">
        <v>7</v>
      </c>
      <c r="H348" s="86">
        <v>211</v>
      </c>
      <c r="I348" s="86">
        <v>287</v>
      </c>
      <c r="J348" s="86">
        <v>797</v>
      </c>
      <c r="K348" s="86">
        <v>664</v>
      </c>
      <c r="L348" s="86">
        <v>579</v>
      </c>
      <c r="M348" s="86">
        <v>1441</v>
      </c>
      <c r="N348" s="86">
        <v>372</v>
      </c>
      <c r="O348" s="86">
        <v>762</v>
      </c>
      <c r="P348" s="86">
        <v>61</v>
      </c>
      <c r="Q348" s="86">
        <v>112</v>
      </c>
      <c r="R348" s="86">
        <v>0</v>
      </c>
      <c r="S348" s="86">
        <v>3512</v>
      </c>
      <c r="T348" s="86" t="s">
        <v>131</v>
      </c>
      <c r="U348" s="86">
        <v>15</v>
      </c>
      <c r="V348" s="86">
        <v>12</v>
      </c>
      <c r="W348" s="86" t="s">
        <v>131</v>
      </c>
      <c r="X348" s="86" t="s">
        <v>131</v>
      </c>
      <c r="Y348" s="86">
        <v>34</v>
      </c>
      <c r="Z348" s="86">
        <v>391</v>
      </c>
      <c r="AA348" s="86">
        <v>772</v>
      </c>
    </row>
    <row r="349" spans="1:27" x14ac:dyDescent="0.45">
      <c r="A349" s="75" t="s">
        <v>1665</v>
      </c>
      <c r="B349" s="86" t="s">
        <v>131</v>
      </c>
      <c r="C349" s="86">
        <v>0</v>
      </c>
      <c r="D349" s="86">
        <v>357</v>
      </c>
      <c r="E349" s="86">
        <v>8</v>
      </c>
      <c r="F349" s="86">
        <v>87</v>
      </c>
      <c r="G349" s="86">
        <v>5</v>
      </c>
      <c r="H349" s="86">
        <v>13</v>
      </c>
      <c r="I349" s="86">
        <v>89</v>
      </c>
      <c r="J349" s="86">
        <v>57</v>
      </c>
      <c r="K349" s="86">
        <v>174</v>
      </c>
      <c r="L349" s="86">
        <v>128</v>
      </c>
      <c r="M349" s="86">
        <v>211</v>
      </c>
      <c r="N349" s="86">
        <v>90</v>
      </c>
      <c r="O349" s="86">
        <v>42</v>
      </c>
      <c r="P349" s="86" t="s">
        <v>131</v>
      </c>
      <c r="Q349" s="86">
        <v>22</v>
      </c>
      <c r="R349" s="86">
        <v>0</v>
      </c>
      <c r="S349" s="86">
        <v>489</v>
      </c>
      <c r="T349" s="86" t="s">
        <v>131</v>
      </c>
      <c r="U349" s="86">
        <v>0</v>
      </c>
      <c r="V349" s="86" t="s">
        <v>131</v>
      </c>
      <c r="W349" s="86">
        <v>0</v>
      </c>
      <c r="X349" s="86">
        <v>0</v>
      </c>
      <c r="Y349" s="86" t="s">
        <v>131</v>
      </c>
      <c r="Z349" s="86">
        <v>15</v>
      </c>
      <c r="AA349" s="86">
        <v>68</v>
      </c>
    </row>
    <row r="350" spans="1:27" x14ac:dyDescent="0.45">
      <c r="A350" s="75" t="s">
        <v>479</v>
      </c>
      <c r="B350" s="86" t="s">
        <v>131</v>
      </c>
      <c r="C350" s="86">
        <v>0</v>
      </c>
      <c r="D350" s="86">
        <v>1895</v>
      </c>
      <c r="E350" s="86">
        <v>50</v>
      </c>
      <c r="F350" s="86">
        <v>372</v>
      </c>
      <c r="G350" s="86">
        <v>11</v>
      </c>
      <c r="H350" s="86">
        <v>125</v>
      </c>
      <c r="I350" s="86">
        <v>329</v>
      </c>
      <c r="J350" s="86">
        <v>580</v>
      </c>
      <c r="K350" s="86">
        <v>965</v>
      </c>
      <c r="L350" s="86">
        <v>784</v>
      </c>
      <c r="M350" s="86">
        <v>1204</v>
      </c>
      <c r="N350" s="86">
        <v>265</v>
      </c>
      <c r="O350" s="86">
        <v>475</v>
      </c>
      <c r="P350" s="86">
        <v>93</v>
      </c>
      <c r="Q350" s="86">
        <v>101</v>
      </c>
      <c r="R350" s="86">
        <v>0</v>
      </c>
      <c r="S350" s="86">
        <v>3084</v>
      </c>
      <c r="T350" s="86" t="s">
        <v>131</v>
      </c>
      <c r="U350" s="86">
        <v>13</v>
      </c>
      <c r="V350" s="86">
        <v>6</v>
      </c>
      <c r="W350" s="86" t="s">
        <v>131</v>
      </c>
      <c r="X350" s="86" t="s">
        <v>131</v>
      </c>
      <c r="Y350" s="86">
        <v>41</v>
      </c>
      <c r="Z350" s="86">
        <v>185</v>
      </c>
      <c r="AA350" s="86">
        <v>1103</v>
      </c>
    </row>
    <row r="351" spans="1:27" x14ac:dyDescent="0.45">
      <c r="A351" s="75" t="s">
        <v>486</v>
      </c>
      <c r="B351" s="86" t="s">
        <v>131</v>
      </c>
      <c r="C351" s="86" t="s">
        <v>131</v>
      </c>
      <c r="D351" s="86">
        <v>2008</v>
      </c>
      <c r="E351" s="86">
        <v>29</v>
      </c>
      <c r="F351" s="86">
        <v>399</v>
      </c>
      <c r="G351" s="86">
        <v>11</v>
      </c>
      <c r="H351" s="86">
        <v>105</v>
      </c>
      <c r="I351" s="86">
        <v>441</v>
      </c>
      <c r="J351" s="86">
        <v>586</v>
      </c>
      <c r="K351" s="86">
        <v>973</v>
      </c>
      <c r="L351" s="86">
        <v>784</v>
      </c>
      <c r="M351" s="86">
        <v>1135</v>
      </c>
      <c r="N351" s="86">
        <v>309</v>
      </c>
      <c r="O351" s="86">
        <v>455</v>
      </c>
      <c r="P351" s="86">
        <v>67</v>
      </c>
      <c r="Q351" s="86">
        <v>92</v>
      </c>
      <c r="R351" s="86">
        <v>0</v>
      </c>
      <c r="S351" s="86">
        <v>3187</v>
      </c>
      <c r="T351" s="86" t="s">
        <v>131</v>
      </c>
      <c r="U351" s="86">
        <v>5</v>
      </c>
      <c r="V351" s="86" t="s">
        <v>131</v>
      </c>
      <c r="W351" s="86">
        <v>0</v>
      </c>
      <c r="X351" s="86" t="s">
        <v>131</v>
      </c>
      <c r="Y351" s="86">
        <v>39</v>
      </c>
      <c r="Z351" s="86">
        <v>145</v>
      </c>
      <c r="AA351" s="86">
        <v>926</v>
      </c>
    </row>
    <row r="352" spans="1:27" x14ac:dyDescent="0.45">
      <c r="A352" s="75" t="s">
        <v>481</v>
      </c>
      <c r="B352" s="86" t="s">
        <v>131</v>
      </c>
      <c r="C352" s="86">
        <v>0</v>
      </c>
      <c r="D352" s="86">
        <v>858</v>
      </c>
      <c r="E352" s="86">
        <v>8</v>
      </c>
      <c r="F352" s="86">
        <v>187</v>
      </c>
      <c r="G352" s="86" t="s">
        <v>131</v>
      </c>
      <c r="H352" s="86">
        <v>31</v>
      </c>
      <c r="I352" s="86">
        <v>321</v>
      </c>
      <c r="J352" s="86">
        <v>194</v>
      </c>
      <c r="K352" s="86">
        <v>293</v>
      </c>
      <c r="L352" s="86">
        <v>220</v>
      </c>
      <c r="M352" s="86">
        <v>417</v>
      </c>
      <c r="N352" s="86">
        <v>125</v>
      </c>
      <c r="O352" s="86">
        <v>91</v>
      </c>
      <c r="P352" s="86">
        <v>8</v>
      </c>
      <c r="Q352" s="86">
        <v>21</v>
      </c>
      <c r="R352" s="86" t="s">
        <v>131</v>
      </c>
      <c r="S352" s="86">
        <v>1218</v>
      </c>
      <c r="T352" s="86" t="s">
        <v>131</v>
      </c>
      <c r="U352" s="86">
        <v>0</v>
      </c>
      <c r="V352" s="86" t="s">
        <v>131</v>
      </c>
      <c r="W352" s="86">
        <v>0</v>
      </c>
      <c r="X352" s="86" t="s">
        <v>131</v>
      </c>
      <c r="Y352" s="86" t="s">
        <v>131</v>
      </c>
      <c r="Z352" s="86">
        <v>65</v>
      </c>
      <c r="AA352" s="86">
        <v>188</v>
      </c>
    </row>
    <row r="353" spans="1:27" x14ac:dyDescent="0.45">
      <c r="A353" s="75" t="s">
        <v>2158</v>
      </c>
      <c r="B353" s="86" t="s">
        <v>131</v>
      </c>
      <c r="C353" s="86">
        <v>13</v>
      </c>
      <c r="D353" s="86">
        <v>307</v>
      </c>
      <c r="E353" s="86">
        <v>0</v>
      </c>
      <c r="F353" s="86">
        <v>107</v>
      </c>
      <c r="G353" s="86">
        <v>0</v>
      </c>
      <c r="H353" s="86">
        <v>63</v>
      </c>
      <c r="I353" s="86">
        <v>40</v>
      </c>
      <c r="J353" s="86">
        <v>126</v>
      </c>
      <c r="K353" s="86">
        <v>261</v>
      </c>
      <c r="L353" s="86">
        <v>195</v>
      </c>
      <c r="M353" s="86">
        <v>171</v>
      </c>
      <c r="N353" s="86">
        <v>14</v>
      </c>
      <c r="O353" s="86">
        <v>97</v>
      </c>
      <c r="P353" s="86">
        <v>12</v>
      </c>
      <c r="Q353" s="86">
        <v>51</v>
      </c>
      <c r="R353" s="86">
        <v>0</v>
      </c>
      <c r="S353" s="86">
        <v>616</v>
      </c>
      <c r="T353" s="86">
        <v>0</v>
      </c>
      <c r="U353" s="86" t="s">
        <v>131</v>
      </c>
      <c r="V353" s="86" t="s">
        <v>131</v>
      </c>
      <c r="W353" s="86">
        <v>0</v>
      </c>
      <c r="X353" s="86">
        <v>0</v>
      </c>
      <c r="Y353" s="86">
        <v>8</v>
      </c>
      <c r="Z353" s="86" t="s">
        <v>131</v>
      </c>
      <c r="AA353" s="86">
        <v>168</v>
      </c>
    </row>
    <row r="354" spans="1:27" x14ac:dyDescent="0.45">
      <c r="A354" s="75" t="s">
        <v>2253</v>
      </c>
      <c r="B354" s="86">
        <v>0</v>
      </c>
      <c r="C354" s="86" t="s">
        <v>131</v>
      </c>
      <c r="D354" s="86">
        <v>720</v>
      </c>
      <c r="E354" s="86" t="s">
        <v>131</v>
      </c>
      <c r="F354" s="86">
        <v>147</v>
      </c>
      <c r="G354" s="86" t="s">
        <v>131</v>
      </c>
      <c r="H354" s="86">
        <v>68</v>
      </c>
      <c r="I354" s="86">
        <v>115</v>
      </c>
      <c r="J354" s="86">
        <v>179</v>
      </c>
      <c r="K354" s="86">
        <v>242</v>
      </c>
      <c r="L354" s="86">
        <v>184</v>
      </c>
      <c r="M354" s="86">
        <v>257</v>
      </c>
      <c r="N354" s="86">
        <v>62</v>
      </c>
      <c r="O354" s="86">
        <v>110</v>
      </c>
      <c r="P354" s="86">
        <v>9</v>
      </c>
      <c r="Q354" s="86">
        <v>37</v>
      </c>
      <c r="R354" s="86" t="s">
        <v>131</v>
      </c>
      <c r="S354" s="86">
        <v>1108</v>
      </c>
      <c r="T354" s="86" t="s">
        <v>131</v>
      </c>
      <c r="U354" s="86">
        <v>0</v>
      </c>
      <c r="V354" s="86">
        <v>0</v>
      </c>
      <c r="W354" s="86">
        <v>0</v>
      </c>
      <c r="X354" s="86" t="s">
        <v>131</v>
      </c>
      <c r="Y354" s="86">
        <v>11</v>
      </c>
      <c r="Z354" s="86">
        <v>19</v>
      </c>
      <c r="AA354" s="86">
        <v>198</v>
      </c>
    </row>
    <row r="355" spans="1:27" x14ac:dyDescent="0.45">
      <c r="A355" s="75" t="s">
        <v>3962</v>
      </c>
      <c r="B355" s="86">
        <v>0</v>
      </c>
      <c r="C355" s="86">
        <v>0</v>
      </c>
      <c r="D355" s="86">
        <v>194</v>
      </c>
      <c r="E355" s="86">
        <v>8</v>
      </c>
      <c r="F355" s="86">
        <v>123</v>
      </c>
      <c r="G355" s="86" t="s">
        <v>131</v>
      </c>
      <c r="H355" s="86">
        <v>54</v>
      </c>
      <c r="I355" s="86">
        <v>32</v>
      </c>
      <c r="J355" s="86">
        <v>159</v>
      </c>
      <c r="K355" s="86">
        <v>507</v>
      </c>
      <c r="L355" s="86">
        <v>406</v>
      </c>
      <c r="M355" s="86">
        <v>351</v>
      </c>
      <c r="N355" s="86">
        <v>59</v>
      </c>
      <c r="O355" s="86">
        <v>145</v>
      </c>
      <c r="P355" s="86">
        <v>23</v>
      </c>
      <c r="Q355" s="86">
        <v>54</v>
      </c>
      <c r="R355" s="86">
        <v>0</v>
      </c>
      <c r="S355" s="86">
        <v>532</v>
      </c>
      <c r="T355" s="86">
        <v>0</v>
      </c>
      <c r="U355" s="86" t="s">
        <v>131</v>
      </c>
      <c r="V355" s="86" t="s">
        <v>131</v>
      </c>
      <c r="W355" s="86" t="s">
        <v>131</v>
      </c>
      <c r="X355" s="86">
        <v>0</v>
      </c>
      <c r="Y355" s="86">
        <v>13</v>
      </c>
      <c r="Z355" s="86">
        <v>17</v>
      </c>
      <c r="AA355" s="86">
        <v>241</v>
      </c>
    </row>
    <row r="356" spans="1:27" x14ac:dyDescent="0.45">
      <c r="A356" s="75" t="s">
        <v>1674</v>
      </c>
      <c r="B356" s="86" t="s">
        <v>131</v>
      </c>
      <c r="C356" s="86">
        <v>0</v>
      </c>
      <c r="D356" s="86">
        <v>910</v>
      </c>
      <c r="E356" s="86">
        <v>10</v>
      </c>
      <c r="F356" s="86">
        <v>262</v>
      </c>
      <c r="G356" s="86">
        <v>11</v>
      </c>
      <c r="H356" s="86">
        <v>80</v>
      </c>
      <c r="I356" s="86">
        <v>138</v>
      </c>
      <c r="J356" s="86">
        <v>215</v>
      </c>
      <c r="K356" s="86">
        <v>505</v>
      </c>
      <c r="L356" s="86">
        <v>367</v>
      </c>
      <c r="M356" s="86">
        <v>512</v>
      </c>
      <c r="N356" s="86">
        <v>137</v>
      </c>
      <c r="O356" s="86">
        <v>168</v>
      </c>
      <c r="P356" s="86">
        <v>10</v>
      </c>
      <c r="Q356" s="86">
        <v>68</v>
      </c>
      <c r="R356" s="86">
        <v>0</v>
      </c>
      <c r="S356" s="86">
        <v>1421</v>
      </c>
      <c r="T356" s="86" t="s">
        <v>131</v>
      </c>
      <c r="U356" s="86" t="s">
        <v>131</v>
      </c>
      <c r="V356" s="86" t="s">
        <v>131</v>
      </c>
      <c r="W356" s="86" t="s">
        <v>131</v>
      </c>
      <c r="X356" s="86" t="s">
        <v>131</v>
      </c>
      <c r="Y356" s="86">
        <v>20</v>
      </c>
      <c r="Z356" s="86">
        <v>48</v>
      </c>
      <c r="AA356" s="86">
        <v>286</v>
      </c>
    </row>
    <row r="357" spans="1:27" x14ac:dyDescent="0.45">
      <c r="A357" s="75" t="s">
        <v>3963</v>
      </c>
      <c r="B357" s="86">
        <v>5</v>
      </c>
      <c r="C357" s="86" t="s">
        <v>131</v>
      </c>
      <c r="D357" s="86">
        <v>5046</v>
      </c>
      <c r="E357" s="86">
        <v>28</v>
      </c>
      <c r="F357" s="86">
        <v>808</v>
      </c>
      <c r="G357" s="86">
        <v>15</v>
      </c>
      <c r="H357" s="86">
        <v>342</v>
      </c>
      <c r="I357" s="86">
        <v>562</v>
      </c>
      <c r="J357" s="86">
        <v>1082</v>
      </c>
      <c r="K357" s="86">
        <v>1411</v>
      </c>
      <c r="L357" s="86">
        <v>1164</v>
      </c>
      <c r="M357" s="86">
        <v>1343</v>
      </c>
      <c r="N357" s="86">
        <v>375</v>
      </c>
      <c r="O357" s="86">
        <v>808</v>
      </c>
      <c r="P357" s="86">
        <v>47</v>
      </c>
      <c r="Q357" s="86">
        <v>287</v>
      </c>
      <c r="R357" s="86">
        <v>0</v>
      </c>
      <c r="S357" s="86">
        <v>7458</v>
      </c>
      <c r="T357" s="86">
        <v>8</v>
      </c>
      <c r="U357" s="86">
        <v>0</v>
      </c>
      <c r="V357" s="86">
        <v>6</v>
      </c>
      <c r="W357" s="86" t="s">
        <v>131</v>
      </c>
      <c r="X357" s="86" t="s">
        <v>131</v>
      </c>
      <c r="Y357" s="86">
        <v>70</v>
      </c>
      <c r="Z357" s="86">
        <v>75</v>
      </c>
      <c r="AA357" s="86">
        <v>1832</v>
      </c>
    </row>
    <row r="358" spans="1:27" x14ac:dyDescent="0.45">
      <c r="A358" s="75" t="s">
        <v>3259</v>
      </c>
      <c r="B358" s="86">
        <v>0</v>
      </c>
      <c r="C358" s="86" t="s">
        <v>131</v>
      </c>
      <c r="D358" s="86">
        <v>402</v>
      </c>
      <c r="E358" s="86" t="s">
        <v>131</v>
      </c>
      <c r="F358" s="86">
        <v>120</v>
      </c>
      <c r="G358" s="86" t="s">
        <v>131</v>
      </c>
      <c r="H358" s="86">
        <v>61</v>
      </c>
      <c r="I358" s="86">
        <v>45</v>
      </c>
      <c r="J358" s="86">
        <v>139</v>
      </c>
      <c r="K358" s="86">
        <v>247</v>
      </c>
      <c r="L358" s="86">
        <v>184</v>
      </c>
      <c r="M358" s="86">
        <v>288</v>
      </c>
      <c r="N358" s="86">
        <v>62</v>
      </c>
      <c r="O358" s="86">
        <v>133</v>
      </c>
      <c r="P358" s="86">
        <v>8</v>
      </c>
      <c r="Q358" s="86">
        <v>39</v>
      </c>
      <c r="R358" s="86">
        <v>0</v>
      </c>
      <c r="S358" s="86">
        <v>736</v>
      </c>
      <c r="T358" s="86" t="s">
        <v>131</v>
      </c>
      <c r="U358" s="86">
        <v>0</v>
      </c>
      <c r="V358" s="86">
        <v>0</v>
      </c>
      <c r="W358" s="86" t="s">
        <v>131</v>
      </c>
      <c r="X358" s="86" t="s">
        <v>131</v>
      </c>
      <c r="Y358" s="86">
        <v>19</v>
      </c>
      <c r="Z358" s="86">
        <v>11</v>
      </c>
      <c r="AA358" s="86">
        <v>152</v>
      </c>
    </row>
    <row r="359" spans="1:27" x14ac:dyDescent="0.45">
      <c r="A359" s="75" t="s">
        <v>3964</v>
      </c>
      <c r="B359" s="86" t="s">
        <v>131</v>
      </c>
      <c r="C359" s="86" t="s">
        <v>131</v>
      </c>
      <c r="D359" s="86">
        <v>1321</v>
      </c>
      <c r="E359" s="86">
        <v>21</v>
      </c>
      <c r="F359" s="86">
        <v>370</v>
      </c>
      <c r="G359" s="86">
        <v>9</v>
      </c>
      <c r="H359" s="86">
        <v>128</v>
      </c>
      <c r="I359" s="86">
        <v>194</v>
      </c>
      <c r="J359" s="86">
        <v>278</v>
      </c>
      <c r="K359" s="86">
        <v>750</v>
      </c>
      <c r="L359" s="86">
        <v>555</v>
      </c>
      <c r="M359" s="86">
        <v>793</v>
      </c>
      <c r="N359" s="86">
        <v>243</v>
      </c>
      <c r="O359" s="86">
        <v>230</v>
      </c>
      <c r="P359" s="86">
        <v>12</v>
      </c>
      <c r="Q359" s="86">
        <v>67</v>
      </c>
      <c r="R359" s="86">
        <v>0</v>
      </c>
      <c r="S359" s="86">
        <v>2015</v>
      </c>
      <c r="T359" s="86">
        <v>0</v>
      </c>
      <c r="U359" s="86" t="s">
        <v>131</v>
      </c>
      <c r="V359" s="86">
        <v>6</v>
      </c>
      <c r="W359" s="86" t="s">
        <v>131</v>
      </c>
      <c r="X359" s="86" t="s">
        <v>131</v>
      </c>
      <c r="Y359" s="86">
        <v>13</v>
      </c>
      <c r="Z359" s="86">
        <v>132</v>
      </c>
      <c r="AA359" s="86">
        <v>380</v>
      </c>
    </row>
    <row r="360" spans="1:27" x14ac:dyDescent="0.45">
      <c r="A360" s="75" t="s">
        <v>3965</v>
      </c>
      <c r="B360" s="86">
        <v>0</v>
      </c>
      <c r="C360" s="86">
        <v>0</v>
      </c>
      <c r="D360" s="86">
        <v>670</v>
      </c>
      <c r="E360" s="86" t="s">
        <v>131</v>
      </c>
      <c r="F360" s="86">
        <v>188</v>
      </c>
      <c r="G360" s="86">
        <v>7</v>
      </c>
      <c r="H360" s="86">
        <v>56</v>
      </c>
      <c r="I360" s="86">
        <v>154</v>
      </c>
      <c r="J360" s="86">
        <v>132</v>
      </c>
      <c r="K360" s="86">
        <v>332</v>
      </c>
      <c r="L360" s="86">
        <v>243</v>
      </c>
      <c r="M360" s="86">
        <v>389</v>
      </c>
      <c r="N360" s="86">
        <v>135</v>
      </c>
      <c r="O360" s="86">
        <v>96</v>
      </c>
      <c r="P360" s="86">
        <v>13</v>
      </c>
      <c r="Q360" s="86">
        <v>26</v>
      </c>
      <c r="R360" s="86">
        <v>0</v>
      </c>
      <c r="S360" s="86">
        <v>992</v>
      </c>
      <c r="T360" s="86" t="s">
        <v>131</v>
      </c>
      <c r="U360" s="86">
        <v>0</v>
      </c>
      <c r="V360" s="86" t="s">
        <v>131</v>
      </c>
      <c r="W360" s="86">
        <v>0</v>
      </c>
      <c r="X360" s="86">
        <v>0</v>
      </c>
      <c r="Y360" s="86">
        <v>12</v>
      </c>
      <c r="Z360" s="86">
        <v>60</v>
      </c>
      <c r="AA360" s="86">
        <v>127</v>
      </c>
    </row>
    <row r="361" spans="1:27" x14ac:dyDescent="0.45">
      <c r="A361" s="75" t="s">
        <v>3966</v>
      </c>
      <c r="B361" s="86">
        <v>0</v>
      </c>
      <c r="C361" s="86">
        <v>0</v>
      </c>
      <c r="D361" s="86">
        <v>914</v>
      </c>
      <c r="E361" s="86">
        <v>14</v>
      </c>
      <c r="F361" s="86">
        <v>248</v>
      </c>
      <c r="G361" s="86">
        <v>9</v>
      </c>
      <c r="H361" s="86">
        <v>60</v>
      </c>
      <c r="I361" s="86">
        <v>163</v>
      </c>
      <c r="J361" s="86">
        <v>157</v>
      </c>
      <c r="K361" s="86">
        <v>405</v>
      </c>
      <c r="L361" s="86">
        <v>284</v>
      </c>
      <c r="M361" s="86">
        <v>506</v>
      </c>
      <c r="N361" s="86">
        <v>156</v>
      </c>
      <c r="O361" s="86">
        <v>122</v>
      </c>
      <c r="P361" s="86">
        <v>18</v>
      </c>
      <c r="Q361" s="86">
        <v>29</v>
      </c>
      <c r="R361" s="86">
        <v>0</v>
      </c>
      <c r="S361" s="86">
        <v>1293</v>
      </c>
      <c r="T361" s="86">
        <v>0</v>
      </c>
      <c r="U361" s="86" t="s">
        <v>131</v>
      </c>
      <c r="V361" s="86">
        <v>5</v>
      </c>
      <c r="W361" s="86">
        <v>0</v>
      </c>
      <c r="X361" s="86" t="s">
        <v>131</v>
      </c>
      <c r="Y361" s="86">
        <v>9</v>
      </c>
      <c r="Z361" s="86">
        <v>88</v>
      </c>
      <c r="AA361" s="86">
        <v>173</v>
      </c>
    </row>
    <row r="362" spans="1:27" x14ac:dyDescent="0.45">
      <c r="A362" s="75" t="s">
        <v>3967</v>
      </c>
      <c r="B362" s="86" t="s">
        <v>131</v>
      </c>
      <c r="C362" s="86">
        <v>11</v>
      </c>
      <c r="D362" s="86">
        <v>1292</v>
      </c>
      <c r="E362" s="86">
        <v>45</v>
      </c>
      <c r="F362" s="86">
        <v>1661</v>
      </c>
      <c r="G362" s="86">
        <v>36</v>
      </c>
      <c r="H362" s="86">
        <v>1314</v>
      </c>
      <c r="I362" s="86">
        <v>37</v>
      </c>
      <c r="J362" s="86">
        <v>1066</v>
      </c>
      <c r="K362" s="86">
        <v>2707</v>
      </c>
      <c r="L362" s="86">
        <v>2096</v>
      </c>
      <c r="M362" s="86">
        <v>2999</v>
      </c>
      <c r="N362" s="86">
        <v>500</v>
      </c>
      <c r="O362" s="86">
        <v>1253</v>
      </c>
      <c r="P362" s="86">
        <v>353</v>
      </c>
      <c r="Q362" s="86">
        <v>243</v>
      </c>
      <c r="R362" s="86" t="s">
        <v>131</v>
      </c>
      <c r="S362" s="86">
        <v>4588</v>
      </c>
      <c r="T362" s="86">
        <v>6</v>
      </c>
      <c r="U362" s="86">
        <v>19</v>
      </c>
      <c r="V362" s="86">
        <v>15</v>
      </c>
      <c r="W362" s="86" t="s">
        <v>131</v>
      </c>
      <c r="X362" s="86" t="s">
        <v>131</v>
      </c>
      <c r="Y362" s="86">
        <v>120</v>
      </c>
      <c r="Z362" s="86">
        <v>535</v>
      </c>
      <c r="AA362" s="86">
        <v>1479</v>
      </c>
    </row>
    <row r="363" spans="1:27" x14ac:dyDescent="0.45">
      <c r="A363" s="75" t="s">
        <v>2432</v>
      </c>
      <c r="B363" s="86" t="s">
        <v>131</v>
      </c>
      <c r="C363" s="86">
        <v>0</v>
      </c>
      <c r="D363" s="86">
        <v>763</v>
      </c>
      <c r="E363" s="86">
        <v>6</v>
      </c>
      <c r="F363" s="86">
        <v>156</v>
      </c>
      <c r="G363" s="86" t="s">
        <v>131</v>
      </c>
      <c r="H363" s="86">
        <v>79</v>
      </c>
      <c r="I363" s="86">
        <v>67</v>
      </c>
      <c r="J363" s="86">
        <v>211</v>
      </c>
      <c r="K363" s="86">
        <v>285</v>
      </c>
      <c r="L363" s="86">
        <v>217</v>
      </c>
      <c r="M363" s="86">
        <v>287</v>
      </c>
      <c r="N363" s="86">
        <v>60</v>
      </c>
      <c r="O363" s="86">
        <v>165</v>
      </c>
      <c r="P363" s="86">
        <v>17</v>
      </c>
      <c r="Q363" s="86">
        <v>62</v>
      </c>
      <c r="R363" s="86" t="s">
        <v>131</v>
      </c>
      <c r="S363" s="86">
        <v>1256</v>
      </c>
      <c r="T363" s="86" t="s">
        <v>131</v>
      </c>
      <c r="U363" s="86" t="s">
        <v>131</v>
      </c>
      <c r="V363" s="86" t="s">
        <v>131</v>
      </c>
      <c r="W363" s="86" t="s">
        <v>131</v>
      </c>
      <c r="X363" s="86" t="s">
        <v>131</v>
      </c>
      <c r="Y363" s="86">
        <v>18</v>
      </c>
      <c r="Z363" s="86">
        <v>8</v>
      </c>
      <c r="AA363" s="86">
        <v>203</v>
      </c>
    </row>
    <row r="364" spans="1:27" x14ac:dyDescent="0.45">
      <c r="A364" s="75" t="s">
        <v>2716</v>
      </c>
      <c r="B364" s="86">
        <v>0</v>
      </c>
      <c r="C364" s="86" t="s">
        <v>131</v>
      </c>
      <c r="D364" s="86">
        <v>600</v>
      </c>
      <c r="E364" s="86" t="s">
        <v>131</v>
      </c>
      <c r="F364" s="86">
        <v>122</v>
      </c>
      <c r="G364" s="86" t="s">
        <v>131</v>
      </c>
      <c r="H364" s="86">
        <v>46</v>
      </c>
      <c r="I364" s="86">
        <v>102</v>
      </c>
      <c r="J364" s="86">
        <v>153</v>
      </c>
      <c r="K364" s="86">
        <v>242</v>
      </c>
      <c r="L364" s="86">
        <v>172</v>
      </c>
      <c r="M364" s="86">
        <v>202</v>
      </c>
      <c r="N364" s="86">
        <v>38</v>
      </c>
      <c r="O364" s="86">
        <v>106</v>
      </c>
      <c r="P364" s="86">
        <v>6</v>
      </c>
      <c r="Q364" s="86">
        <v>28</v>
      </c>
      <c r="R364" s="86">
        <v>0</v>
      </c>
      <c r="S364" s="86">
        <v>927</v>
      </c>
      <c r="T364" s="86" t="s">
        <v>131</v>
      </c>
      <c r="U364" s="86">
        <v>0</v>
      </c>
      <c r="V364" s="86" t="s">
        <v>131</v>
      </c>
      <c r="W364" s="86" t="s">
        <v>131</v>
      </c>
      <c r="X364" s="86" t="s">
        <v>131</v>
      </c>
      <c r="Y364" s="86">
        <v>10</v>
      </c>
      <c r="Z364" s="86">
        <v>14</v>
      </c>
      <c r="AA364" s="86">
        <v>183</v>
      </c>
    </row>
    <row r="365" spans="1:27" x14ac:dyDescent="0.45">
      <c r="A365" s="75" t="s">
        <v>3262</v>
      </c>
      <c r="B365" s="86" t="s">
        <v>131</v>
      </c>
      <c r="C365" s="86">
        <v>9</v>
      </c>
      <c r="D365" s="86">
        <v>1963</v>
      </c>
      <c r="E365" s="86">
        <v>18</v>
      </c>
      <c r="F365" s="86">
        <v>519</v>
      </c>
      <c r="G365" s="86">
        <v>13</v>
      </c>
      <c r="H365" s="86">
        <v>266</v>
      </c>
      <c r="I365" s="86">
        <v>296</v>
      </c>
      <c r="J365" s="86">
        <v>726</v>
      </c>
      <c r="K365" s="86">
        <v>1068</v>
      </c>
      <c r="L365" s="86">
        <v>891</v>
      </c>
      <c r="M365" s="86">
        <v>1153</v>
      </c>
      <c r="N365" s="86">
        <v>318</v>
      </c>
      <c r="O365" s="86">
        <v>603</v>
      </c>
      <c r="P365" s="86">
        <v>59</v>
      </c>
      <c r="Q365" s="86">
        <v>233</v>
      </c>
      <c r="R365" s="86">
        <v>0</v>
      </c>
      <c r="S365" s="86">
        <v>3698</v>
      </c>
      <c r="T365" s="86">
        <v>5</v>
      </c>
      <c r="U365" s="86">
        <v>5</v>
      </c>
      <c r="V365" s="86">
        <v>7</v>
      </c>
      <c r="W365" s="86" t="s">
        <v>131</v>
      </c>
      <c r="X365" s="86" t="s">
        <v>131</v>
      </c>
      <c r="Y365" s="86">
        <v>126</v>
      </c>
      <c r="Z365" s="86">
        <v>70</v>
      </c>
      <c r="AA365" s="86">
        <v>1183</v>
      </c>
    </row>
    <row r="366" spans="1:27" x14ac:dyDescent="0.45">
      <c r="A366" s="75" t="s">
        <v>3968</v>
      </c>
      <c r="B366" s="86">
        <v>0</v>
      </c>
      <c r="C366" s="86" t="s">
        <v>131</v>
      </c>
      <c r="D366" s="86">
        <v>1345</v>
      </c>
      <c r="E366" s="86">
        <v>14</v>
      </c>
      <c r="F366" s="86">
        <v>160</v>
      </c>
      <c r="G366" s="86" t="s">
        <v>131</v>
      </c>
      <c r="H366" s="86">
        <v>28</v>
      </c>
      <c r="I366" s="86">
        <v>690</v>
      </c>
      <c r="J366" s="86">
        <v>216</v>
      </c>
      <c r="K366" s="86">
        <v>255</v>
      </c>
      <c r="L366" s="86">
        <v>220</v>
      </c>
      <c r="M366" s="86">
        <v>419</v>
      </c>
      <c r="N366" s="86">
        <v>107</v>
      </c>
      <c r="O366" s="86">
        <v>133</v>
      </c>
      <c r="P366" s="86" t="s">
        <v>131</v>
      </c>
      <c r="Q366" s="86">
        <v>39</v>
      </c>
      <c r="R366" s="86">
        <v>0</v>
      </c>
      <c r="S366" s="86">
        <v>1800</v>
      </c>
      <c r="T366" s="86" t="s">
        <v>131</v>
      </c>
      <c r="U366" s="86">
        <v>0</v>
      </c>
      <c r="V366" s="86" t="s">
        <v>131</v>
      </c>
      <c r="W366" s="86">
        <v>0</v>
      </c>
      <c r="X366" s="86" t="s">
        <v>131</v>
      </c>
      <c r="Y366" s="86">
        <v>5</v>
      </c>
      <c r="Z366" s="86">
        <v>93</v>
      </c>
      <c r="AA366" s="86">
        <v>295</v>
      </c>
    </row>
    <row r="367" spans="1:27" x14ac:dyDescent="0.45">
      <c r="A367" s="75" t="s">
        <v>211</v>
      </c>
      <c r="B367" s="86">
        <v>0</v>
      </c>
      <c r="C367" s="86" t="s">
        <v>131</v>
      </c>
      <c r="D367" s="86">
        <v>342</v>
      </c>
      <c r="E367" s="86" t="s">
        <v>131</v>
      </c>
      <c r="F367" s="86">
        <v>151</v>
      </c>
      <c r="G367" s="86" t="s">
        <v>131</v>
      </c>
      <c r="H367" s="86">
        <v>54</v>
      </c>
      <c r="I367" s="86">
        <v>35</v>
      </c>
      <c r="J367" s="86">
        <v>107</v>
      </c>
      <c r="K367" s="86">
        <v>330</v>
      </c>
      <c r="L367" s="86">
        <v>257</v>
      </c>
      <c r="M367" s="86">
        <v>316</v>
      </c>
      <c r="N367" s="86">
        <v>75</v>
      </c>
      <c r="O367" s="86">
        <v>102</v>
      </c>
      <c r="P367" s="86">
        <v>11</v>
      </c>
      <c r="Q367" s="86">
        <v>34</v>
      </c>
      <c r="R367" s="86">
        <v>0</v>
      </c>
      <c r="S367" s="86">
        <v>606</v>
      </c>
      <c r="T367" s="86" t="s">
        <v>131</v>
      </c>
      <c r="U367" s="86">
        <v>0</v>
      </c>
      <c r="V367" s="86" t="s">
        <v>131</v>
      </c>
      <c r="W367" s="86" t="s">
        <v>131</v>
      </c>
      <c r="X367" s="86" t="s">
        <v>131</v>
      </c>
      <c r="Y367" s="86">
        <v>10</v>
      </c>
      <c r="Z367" s="86">
        <v>35</v>
      </c>
      <c r="AA367" s="86">
        <v>147</v>
      </c>
    </row>
    <row r="368" spans="1:27" x14ac:dyDescent="0.45">
      <c r="A368" s="75" t="s">
        <v>3969</v>
      </c>
      <c r="B368" s="86" t="s">
        <v>131</v>
      </c>
      <c r="C368" s="86" t="s">
        <v>131</v>
      </c>
      <c r="D368" s="86">
        <v>2133</v>
      </c>
      <c r="E368" s="86">
        <v>23</v>
      </c>
      <c r="F368" s="86">
        <v>446</v>
      </c>
      <c r="G368" s="86">
        <v>17</v>
      </c>
      <c r="H368" s="86">
        <v>199</v>
      </c>
      <c r="I368" s="86">
        <v>209</v>
      </c>
      <c r="J368" s="86">
        <v>734</v>
      </c>
      <c r="K368" s="86">
        <v>1054</v>
      </c>
      <c r="L368" s="86">
        <v>900</v>
      </c>
      <c r="M368" s="86">
        <v>1075</v>
      </c>
      <c r="N368" s="86">
        <v>244</v>
      </c>
      <c r="O368" s="86">
        <v>605</v>
      </c>
      <c r="P368" s="86">
        <v>31</v>
      </c>
      <c r="Q368" s="86">
        <v>192</v>
      </c>
      <c r="R368" s="86">
        <v>0</v>
      </c>
      <c r="S368" s="86">
        <v>3750</v>
      </c>
      <c r="T368" s="86">
        <v>9</v>
      </c>
      <c r="U368" s="86" t="s">
        <v>131</v>
      </c>
      <c r="V368" s="86" t="s">
        <v>131</v>
      </c>
      <c r="W368" s="86" t="s">
        <v>131</v>
      </c>
      <c r="X368" s="86" t="s">
        <v>131</v>
      </c>
      <c r="Y368" s="86">
        <v>51</v>
      </c>
      <c r="Z368" s="86">
        <v>111</v>
      </c>
      <c r="AA368" s="86">
        <v>1120</v>
      </c>
    </row>
    <row r="369" spans="1:27" x14ac:dyDescent="0.45">
      <c r="A369" s="75" t="s">
        <v>3970</v>
      </c>
      <c r="B369" s="86" t="s">
        <v>131</v>
      </c>
      <c r="C369" s="86">
        <v>0</v>
      </c>
      <c r="D369" s="86">
        <v>629</v>
      </c>
      <c r="E369" s="86">
        <v>36</v>
      </c>
      <c r="F369" s="86">
        <v>186</v>
      </c>
      <c r="G369" s="86" t="s">
        <v>131</v>
      </c>
      <c r="H369" s="86">
        <v>77</v>
      </c>
      <c r="I369" s="86">
        <v>46</v>
      </c>
      <c r="J369" s="86">
        <v>190</v>
      </c>
      <c r="K369" s="86">
        <v>266</v>
      </c>
      <c r="L369" s="86">
        <v>221</v>
      </c>
      <c r="M369" s="86">
        <v>477</v>
      </c>
      <c r="N369" s="86">
        <v>132</v>
      </c>
      <c r="O369" s="86">
        <v>231</v>
      </c>
      <c r="P369" s="86">
        <v>12</v>
      </c>
      <c r="Q369" s="86">
        <v>37</v>
      </c>
      <c r="R369" s="86">
        <v>0</v>
      </c>
      <c r="S369" s="86">
        <v>1074</v>
      </c>
      <c r="T369" s="86" t="s">
        <v>131</v>
      </c>
      <c r="U369" s="86" t="s">
        <v>131</v>
      </c>
      <c r="V369" s="86" t="s">
        <v>131</v>
      </c>
      <c r="W369" s="86" t="s">
        <v>131</v>
      </c>
      <c r="X369" s="86">
        <v>0</v>
      </c>
      <c r="Y369" s="86">
        <v>6</v>
      </c>
      <c r="Z369" s="86">
        <v>90</v>
      </c>
      <c r="AA369" s="86">
        <v>393</v>
      </c>
    </row>
    <row r="370" spans="1:27" x14ac:dyDescent="0.45">
      <c r="A370" s="75" t="s">
        <v>2583</v>
      </c>
      <c r="B370" s="86">
        <v>0</v>
      </c>
      <c r="C370" s="86" t="s">
        <v>131</v>
      </c>
      <c r="D370" s="86">
        <v>971</v>
      </c>
      <c r="E370" s="86">
        <v>7</v>
      </c>
      <c r="F370" s="86">
        <v>255</v>
      </c>
      <c r="G370" s="86" t="s">
        <v>131</v>
      </c>
      <c r="H370" s="86">
        <v>126</v>
      </c>
      <c r="I370" s="86">
        <v>105</v>
      </c>
      <c r="J370" s="86">
        <v>427</v>
      </c>
      <c r="K370" s="86">
        <v>463</v>
      </c>
      <c r="L370" s="86">
        <v>404</v>
      </c>
      <c r="M370" s="86">
        <v>501</v>
      </c>
      <c r="N370" s="86">
        <v>103</v>
      </c>
      <c r="O370" s="86">
        <v>348</v>
      </c>
      <c r="P370" s="86">
        <v>15</v>
      </c>
      <c r="Q370" s="86">
        <v>108</v>
      </c>
      <c r="R370" s="86" t="s">
        <v>131</v>
      </c>
      <c r="S370" s="86">
        <v>1897</v>
      </c>
      <c r="T370" s="86" t="s">
        <v>131</v>
      </c>
      <c r="U370" s="86">
        <v>0</v>
      </c>
      <c r="V370" s="86" t="s">
        <v>131</v>
      </c>
      <c r="W370" s="86" t="s">
        <v>131</v>
      </c>
      <c r="X370" s="86" t="s">
        <v>131</v>
      </c>
      <c r="Y370" s="86">
        <v>38</v>
      </c>
      <c r="Z370" s="86">
        <v>32</v>
      </c>
      <c r="AA370" s="86">
        <v>455</v>
      </c>
    </row>
    <row r="371" spans="1:27" x14ac:dyDescent="0.45">
      <c r="A371" s="75" t="s">
        <v>3971</v>
      </c>
      <c r="B371" s="86">
        <v>0</v>
      </c>
      <c r="C371" s="86">
        <v>0</v>
      </c>
      <c r="D371" s="86">
        <v>311</v>
      </c>
      <c r="E371" s="86" t="s">
        <v>131</v>
      </c>
      <c r="F371" s="86">
        <v>109</v>
      </c>
      <c r="G371" s="86">
        <v>0</v>
      </c>
      <c r="H371" s="86">
        <v>40</v>
      </c>
      <c r="I371" s="86">
        <v>73</v>
      </c>
      <c r="J371" s="86">
        <v>100</v>
      </c>
      <c r="K371" s="86">
        <v>233</v>
      </c>
      <c r="L371" s="86">
        <v>185</v>
      </c>
      <c r="M371" s="86">
        <v>203</v>
      </c>
      <c r="N371" s="86">
        <v>51</v>
      </c>
      <c r="O371" s="86">
        <v>79</v>
      </c>
      <c r="P371" s="86">
        <v>6</v>
      </c>
      <c r="Q371" s="86">
        <v>21</v>
      </c>
      <c r="R371" s="86">
        <v>0</v>
      </c>
      <c r="S371" s="86">
        <v>535</v>
      </c>
      <c r="T371" s="86" t="s">
        <v>131</v>
      </c>
      <c r="U371" s="86" t="s">
        <v>131</v>
      </c>
      <c r="V371" s="86">
        <v>0</v>
      </c>
      <c r="W371" s="86" t="s">
        <v>131</v>
      </c>
      <c r="X371" s="86" t="s">
        <v>131</v>
      </c>
      <c r="Y371" s="86">
        <v>5</v>
      </c>
      <c r="Z371" s="86">
        <v>14</v>
      </c>
      <c r="AA371" s="86">
        <v>104</v>
      </c>
    </row>
    <row r="372" spans="1:27" x14ac:dyDescent="0.45">
      <c r="A372" s="75" t="s">
        <v>3972</v>
      </c>
      <c r="B372" s="86">
        <v>12</v>
      </c>
      <c r="C372" s="86">
        <v>15</v>
      </c>
      <c r="D372" s="86">
        <v>2027</v>
      </c>
      <c r="E372" s="86">
        <v>13</v>
      </c>
      <c r="F372" s="86">
        <v>683</v>
      </c>
      <c r="G372" s="86">
        <v>9</v>
      </c>
      <c r="H372" s="86">
        <v>313</v>
      </c>
      <c r="I372" s="86">
        <v>289</v>
      </c>
      <c r="J372" s="86">
        <v>971</v>
      </c>
      <c r="K372" s="86">
        <v>1502</v>
      </c>
      <c r="L372" s="86">
        <v>1167</v>
      </c>
      <c r="M372" s="86">
        <v>1462</v>
      </c>
      <c r="N372" s="86">
        <v>286</v>
      </c>
      <c r="O372" s="86">
        <v>754</v>
      </c>
      <c r="P372" s="86">
        <v>90</v>
      </c>
      <c r="Q372" s="86">
        <v>282</v>
      </c>
      <c r="R372" s="86">
        <v>0</v>
      </c>
      <c r="S372" s="86">
        <v>4172</v>
      </c>
      <c r="T372" s="86" t="s">
        <v>131</v>
      </c>
      <c r="U372" s="86">
        <v>21</v>
      </c>
      <c r="V372" s="86" t="s">
        <v>131</v>
      </c>
      <c r="W372" s="86" t="s">
        <v>131</v>
      </c>
      <c r="X372" s="86">
        <v>8</v>
      </c>
      <c r="Y372" s="86">
        <v>105</v>
      </c>
      <c r="Z372" s="86">
        <v>164</v>
      </c>
      <c r="AA372" s="86">
        <v>1487</v>
      </c>
    </row>
    <row r="373" spans="1:27" x14ac:dyDescent="0.45">
      <c r="A373" s="75" t="s">
        <v>3973</v>
      </c>
      <c r="B373" s="86">
        <v>10</v>
      </c>
      <c r="C373" s="86">
        <v>21</v>
      </c>
      <c r="D373" s="86">
        <v>2991</v>
      </c>
      <c r="E373" s="86">
        <v>21</v>
      </c>
      <c r="F373" s="86">
        <v>967</v>
      </c>
      <c r="G373" s="86">
        <v>25</v>
      </c>
      <c r="H373" s="86">
        <v>507</v>
      </c>
      <c r="I373" s="86">
        <v>346</v>
      </c>
      <c r="J373" s="86">
        <v>1036</v>
      </c>
      <c r="K373" s="86">
        <v>2115</v>
      </c>
      <c r="L373" s="86">
        <v>1697</v>
      </c>
      <c r="M373" s="86">
        <v>2087</v>
      </c>
      <c r="N373" s="86">
        <v>388</v>
      </c>
      <c r="O373" s="86">
        <v>1020</v>
      </c>
      <c r="P373" s="86">
        <v>200</v>
      </c>
      <c r="Q373" s="86">
        <v>373</v>
      </c>
      <c r="R373" s="86">
        <v>0</v>
      </c>
      <c r="S373" s="86">
        <v>5655</v>
      </c>
      <c r="T373" s="86">
        <v>8</v>
      </c>
      <c r="U373" s="86">
        <v>32</v>
      </c>
      <c r="V373" s="86">
        <v>6</v>
      </c>
      <c r="W373" s="86">
        <v>7</v>
      </c>
      <c r="X373" s="86">
        <v>5</v>
      </c>
      <c r="Y373" s="86">
        <v>155</v>
      </c>
      <c r="Z373" s="86">
        <v>193</v>
      </c>
      <c r="AA373" s="86">
        <v>2004</v>
      </c>
    </row>
    <row r="374" spans="1:27" x14ac:dyDescent="0.45">
      <c r="A374" s="75" t="s">
        <v>3974</v>
      </c>
      <c r="B374" s="86" t="s">
        <v>131</v>
      </c>
      <c r="C374" s="86">
        <v>0</v>
      </c>
      <c r="D374" s="86">
        <v>323</v>
      </c>
      <c r="E374" s="86" t="s">
        <v>131</v>
      </c>
      <c r="F374" s="86">
        <v>104</v>
      </c>
      <c r="G374" s="86" t="s">
        <v>131</v>
      </c>
      <c r="H374" s="86">
        <v>46</v>
      </c>
      <c r="I374" s="86">
        <v>79</v>
      </c>
      <c r="J374" s="86">
        <v>92</v>
      </c>
      <c r="K374" s="86">
        <v>258</v>
      </c>
      <c r="L374" s="86">
        <v>161</v>
      </c>
      <c r="M374" s="86">
        <v>299</v>
      </c>
      <c r="N374" s="86">
        <v>68</v>
      </c>
      <c r="O374" s="86">
        <v>102</v>
      </c>
      <c r="P374" s="86">
        <v>10</v>
      </c>
      <c r="Q374" s="86">
        <v>30</v>
      </c>
      <c r="R374" s="86">
        <v>0</v>
      </c>
      <c r="S374" s="86">
        <v>588</v>
      </c>
      <c r="T374" s="86" t="s">
        <v>131</v>
      </c>
      <c r="U374" s="86">
        <v>0</v>
      </c>
      <c r="V374" s="86" t="s">
        <v>131</v>
      </c>
      <c r="W374" s="86">
        <v>0</v>
      </c>
      <c r="X374" s="86">
        <v>0</v>
      </c>
      <c r="Y374" s="86">
        <v>9</v>
      </c>
      <c r="Z374" s="86">
        <v>32</v>
      </c>
      <c r="AA374" s="86">
        <v>128</v>
      </c>
    </row>
    <row r="375" spans="1:27" x14ac:dyDescent="0.45">
      <c r="A375" s="75" t="s">
        <v>3975</v>
      </c>
      <c r="B375" s="86">
        <v>0</v>
      </c>
      <c r="C375" s="86">
        <v>0</v>
      </c>
      <c r="D375" s="86">
        <v>1268</v>
      </c>
      <c r="E375" s="86">
        <v>6</v>
      </c>
      <c r="F375" s="86">
        <v>337</v>
      </c>
      <c r="G375" s="86">
        <v>8</v>
      </c>
      <c r="H375" s="86">
        <v>153</v>
      </c>
      <c r="I375" s="86">
        <v>180</v>
      </c>
      <c r="J375" s="86">
        <v>417</v>
      </c>
      <c r="K375" s="86">
        <v>686</v>
      </c>
      <c r="L375" s="86">
        <v>508</v>
      </c>
      <c r="M375" s="86">
        <v>676</v>
      </c>
      <c r="N375" s="86">
        <v>140</v>
      </c>
      <c r="O375" s="86">
        <v>371</v>
      </c>
      <c r="P375" s="86">
        <v>25</v>
      </c>
      <c r="Q375" s="86">
        <v>112</v>
      </c>
      <c r="R375" s="86">
        <v>0</v>
      </c>
      <c r="S375" s="86">
        <v>2243</v>
      </c>
      <c r="T375" s="86" t="s">
        <v>131</v>
      </c>
      <c r="U375" s="86" t="s">
        <v>131</v>
      </c>
      <c r="V375" s="86" t="s">
        <v>131</v>
      </c>
      <c r="W375" s="86" t="s">
        <v>131</v>
      </c>
      <c r="X375" s="86">
        <v>5</v>
      </c>
      <c r="Y375" s="86">
        <v>38</v>
      </c>
      <c r="Z375" s="86">
        <v>29</v>
      </c>
      <c r="AA375" s="86">
        <v>567</v>
      </c>
    </row>
    <row r="376" spans="1:27" x14ac:dyDescent="0.45">
      <c r="A376" s="75" t="s">
        <v>3976</v>
      </c>
      <c r="B376" s="86" t="s">
        <v>131</v>
      </c>
      <c r="C376" s="86">
        <v>0</v>
      </c>
      <c r="D376" s="86">
        <v>777</v>
      </c>
      <c r="E376" s="86">
        <v>16</v>
      </c>
      <c r="F376" s="86">
        <v>327</v>
      </c>
      <c r="G376" s="86">
        <v>13</v>
      </c>
      <c r="H376" s="86">
        <v>108</v>
      </c>
      <c r="I376" s="86">
        <v>120</v>
      </c>
      <c r="J376" s="86">
        <v>259</v>
      </c>
      <c r="K376" s="86">
        <v>803</v>
      </c>
      <c r="L376" s="86">
        <v>596</v>
      </c>
      <c r="M376" s="86">
        <v>694</v>
      </c>
      <c r="N376" s="86">
        <v>162</v>
      </c>
      <c r="O376" s="86">
        <v>203</v>
      </c>
      <c r="P376" s="86">
        <v>20</v>
      </c>
      <c r="Q376" s="86">
        <v>96</v>
      </c>
      <c r="R376" s="86">
        <v>0</v>
      </c>
      <c r="S376" s="86">
        <v>1420</v>
      </c>
      <c r="T376" s="86" t="s">
        <v>131</v>
      </c>
      <c r="U376" s="86" t="s">
        <v>131</v>
      </c>
      <c r="V376" s="86" t="s">
        <v>131</v>
      </c>
      <c r="W376" s="86" t="s">
        <v>131</v>
      </c>
      <c r="X376" s="86" t="s">
        <v>131</v>
      </c>
      <c r="Y376" s="86">
        <v>19</v>
      </c>
      <c r="Z376" s="86">
        <v>101</v>
      </c>
      <c r="AA376" s="86">
        <v>362</v>
      </c>
    </row>
    <row r="377" spans="1:27" x14ac:dyDescent="0.45">
      <c r="A377" s="75" t="s">
        <v>1299</v>
      </c>
      <c r="B377" s="86">
        <v>0</v>
      </c>
      <c r="C377" s="86">
        <v>0</v>
      </c>
      <c r="D377" s="86">
        <v>342</v>
      </c>
      <c r="E377" s="86" t="s">
        <v>131</v>
      </c>
      <c r="F377" s="86">
        <v>122</v>
      </c>
      <c r="G377" s="86">
        <v>5</v>
      </c>
      <c r="H377" s="86">
        <v>60</v>
      </c>
      <c r="I377" s="86">
        <v>44</v>
      </c>
      <c r="J377" s="86">
        <v>105</v>
      </c>
      <c r="K377" s="86">
        <v>226</v>
      </c>
      <c r="L377" s="86">
        <v>147</v>
      </c>
      <c r="M377" s="86">
        <v>222</v>
      </c>
      <c r="N377" s="86">
        <v>73</v>
      </c>
      <c r="O377" s="86">
        <v>68</v>
      </c>
      <c r="P377" s="86">
        <v>6</v>
      </c>
      <c r="Q377" s="86">
        <v>15</v>
      </c>
      <c r="R377" s="86">
        <v>0</v>
      </c>
      <c r="S377" s="86">
        <v>577</v>
      </c>
      <c r="T377" s="86" t="s">
        <v>131</v>
      </c>
      <c r="U377" s="86">
        <v>0</v>
      </c>
      <c r="V377" s="86" t="s">
        <v>131</v>
      </c>
      <c r="W377" s="86" t="s">
        <v>131</v>
      </c>
      <c r="X377" s="86">
        <v>0</v>
      </c>
      <c r="Y377" s="86">
        <v>7</v>
      </c>
      <c r="Z377" s="86">
        <v>16</v>
      </c>
      <c r="AA377" s="86">
        <v>60</v>
      </c>
    </row>
    <row r="378" spans="1:27" x14ac:dyDescent="0.45">
      <c r="A378" s="75" t="s">
        <v>3565</v>
      </c>
      <c r="B378" s="86">
        <v>0</v>
      </c>
      <c r="C378" s="86">
        <v>0</v>
      </c>
      <c r="D378" s="86">
        <v>1996</v>
      </c>
      <c r="E378" s="86">
        <v>16</v>
      </c>
      <c r="F378" s="86">
        <v>437</v>
      </c>
      <c r="G378" s="86">
        <v>20</v>
      </c>
      <c r="H378" s="86">
        <v>158</v>
      </c>
      <c r="I378" s="86">
        <v>262</v>
      </c>
      <c r="J378" s="86">
        <v>458</v>
      </c>
      <c r="K378" s="86">
        <v>1011</v>
      </c>
      <c r="L378" s="86">
        <v>808</v>
      </c>
      <c r="M378" s="86">
        <v>973</v>
      </c>
      <c r="N378" s="86">
        <v>253</v>
      </c>
      <c r="O378" s="86">
        <v>381</v>
      </c>
      <c r="P378" s="86">
        <v>19</v>
      </c>
      <c r="Q378" s="86">
        <v>167</v>
      </c>
      <c r="R378" s="86" t="s">
        <v>131</v>
      </c>
      <c r="S378" s="86">
        <v>3126</v>
      </c>
      <c r="T378" s="86">
        <v>5</v>
      </c>
      <c r="U378" s="86">
        <v>0</v>
      </c>
      <c r="V378" s="86">
        <v>5</v>
      </c>
      <c r="W378" s="86">
        <v>0</v>
      </c>
      <c r="X378" s="86" t="s">
        <v>131</v>
      </c>
      <c r="Y378" s="86">
        <v>34</v>
      </c>
      <c r="Z378" s="86">
        <v>95</v>
      </c>
      <c r="AA378" s="86">
        <v>675</v>
      </c>
    </row>
    <row r="379" spans="1:27" x14ac:dyDescent="0.45">
      <c r="A379" s="75" t="s">
        <v>689</v>
      </c>
      <c r="B379" s="86" t="s">
        <v>131</v>
      </c>
      <c r="C379" s="86" t="s">
        <v>131</v>
      </c>
      <c r="D379" s="86">
        <v>759</v>
      </c>
      <c r="E379" s="86">
        <v>30</v>
      </c>
      <c r="F379" s="86">
        <v>194</v>
      </c>
      <c r="G379" s="86" t="s">
        <v>131</v>
      </c>
      <c r="H379" s="86">
        <v>77</v>
      </c>
      <c r="I379" s="86">
        <v>199</v>
      </c>
      <c r="J379" s="86">
        <v>553</v>
      </c>
      <c r="K379" s="86">
        <v>315</v>
      </c>
      <c r="L379" s="86">
        <v>284</v>
      </c>
      <c r="M379" s="86">
        <v>498</v>
      </c>
      <c r="N379" s="86">
        <v>104</v>
      </c>
      <c r="O379" s="86">
        <v>363</v>
      </c>
      <c r="P379" s="86">
        <v>20</v>
      </c>
      <c r="Q379" s="86">
        <v>78</v>
      </c>
      <c r="R379" s="86" t="s">
        <v>131</v>
      </c>
      <c r="S379" s="86">
        <v>1728</v>
      </c>
      <c r="T379" s="86" t="s">
        <v>131</v>
      </c>
      <c r="U379" s="86">
        <v>6</v>
      </c>
      <c r="V379" s="86" t="s">
        <v>131</v>
      </c>
      <c r="W379" s="86">
        <v>0</v>
      </c>
      <c r="X379" s="86" t="s">
        <v>131</v>
      </c>
      <c r="Y379" s="86">
        <v>23</v>
      </c>
      <c r="Z379" s="86">
        <v>82</v>
      </c>
      <c r="AA379" s="86">
        <v>437</v>
      </c>
    </row>
    <row r="380" spans="1:27" x14ac:dyDescent="0.45">
      <c r="A380" s="75" t="s">
        <v>4032</v>
      </c>
      <c r="B380" s="86" t="s">
        <v>131</v>
      </c>
      <c r="C380" s="86">
        <v>0</v>
      </c>
      <c r="D380" s="86">
        <v>491</v>
      </c>
      <c r="E380" s="86">
        <v>21</v>
      </c>
      <c r="F380" s="86">
        <v>341</v>
      </c>
      <c r="G380" s="86">
        <v>9</v>
      </c>
      <c r="H380" s="86">
        <v>133</v>
      </c>
      <c r="I380" s="86">
        <v>37</v>
      </c>
      <c r="J380" s="86">
        <v>201</v>
      </c>
      <c r="K380" s="86">
        <v>802</v>
      </c>
      <c r="L380" s="86">
        <v>599</v>
      </c>
      <c r="M380" s="86">
        <v>677</v>
      </c>
      <c r="N380" s="86">
        <v>150</v>
      </c>
      <c r="O380" s="86">
        <v>210</v>
      </c>
      <c r="P380" s="86">
        <v>31</v>
      </c>
      <c r="Q380" s="86">
        <v>69</v>
      </c>
      <c r="R380" s="86">
        <v>0</v>
      </c>
      <c r="S380" s="86">
        <v>1074</v>
      </c>
      <c r="T380" s="86" t="s">
        <v>131</v>
      </c>
      <c r="U380" s="86" t="s">
        <v>131</v>
      </c>
      <c r="V380" s="86">
        <v>5</v>
      </c>
      <c r="W380" s="86" t="s">
        <v>131</v>
      </c>
      <c r="X380" s="86" t="s">
        <v>131</v>
      </c>
      <c r="Y380" s="86">
        <v>26</v>
      </c>
      <c r="Z380" s="86">
        <v>106</v>
      </c>
      <c r="AA380" s="86">
        <v>369</v>
      </c>
    </row>
    <row r="381" spans="1:27" x14ac:dyDescent="0.45">
      <c r="A381" s="75" t="s">
        <v>4033</v>
      </c>
      <c r="B381" s="86">
        <v>0</v>
      </c>
      <c r="C381" s="86">
        <v>0</v>
      </c>
      <c r="D381" s="86">
        <v>1154</v>
      </c>
      <c r="E381" s="86">
        <v>11</v>
      </c>
      <c r="F381" s="86">
        <v>362</v>
      </c>
      <c r="G381" s="86">
        <v>12</v>
      </c>
      <c r="H381" s="86">
        <v>151</v>
      </c>
      <c r="I381" s="86">
        <v>104</v>
      </c>
      <c r="J381" s="86">
        <v>289</v>
      </c>
      <c r="K381" s="86">
        <v>801</v>
      </c>
      <c r="L381" s="86">
        <v>597</v>
      </c>
      <c r="M381" s="86">
        <v>762</v>
      </c>
      <c r="N381" s="86">
        <v>202</v>
      </c>
      <c r="O381" s="86">
        <v>306</v>
      </c>
      <c r="P381" s="86">
        <v>28</v>
      </c>
      <c r="Q381" s="86">
        <v>81</v>
      </c>
      <c r="R381" s="86" t="s">
        <v>131</v>
      </c>
      <c r="S381" s="86">
        <v>1918</v>
      </c>
      <c r="T381" s="86" t="s">
        <v>131</v>
      </c>
      <c r="U381" s="86" t="s">
        <v>131</v>
      </c>
      <c r="V381" s="86">
        <v>7</v>
      </c>
      <c r="W381" s="86" t="s">
        <v>131</v>
      </c>
      <c r="X381" s="86">
        <v>0</v>
      </c>
      <c r="Y381" s="86">
        <v>26</v>
      </c>
      <c r="Z381" s="86">
        <v>100</v>
      </c>
      <c r="AA381" s="86">
        <v>474</v>
      </c>
    </row>
    <row r="382" spans="1:27" x14ac:dyDescent="0.45">
      <c r="A382" s="75" t="s">
        <v>3977</v>
      </c>
      <c r="B382" s="86" t="s">
        <v>131</v>
      </c>
      <c r="C382" s="86" t="s">
        <v>131</v>
      </c>
      <c r="D382" s="86">
        <v>885</v>
      </c>
      <c r="E382" s="86">
        <v>50</v>
      </c>
      <c r="F382" s="86">
        <v>197</v>
      </c>
      <c r="G382" s="86" t="s">
        <v>131</v>
      </c>
      <c r="H382" s="86">
        <v>100</v>
      </c>
      <c r="I382" s="86">
        <v>241</v>
      </c>
      <c r="J382" s="86">
        <v>442</v>
      </c>
      <c r="K382" s="86">
        <v>327</v>
      </c>
      <c r="L382" s="86">
        <v>278</v>
      </c>
      <c r="M382" s="86">
        <v>671</v>
      </c>
      <c r="N382" s="86">
        <v>166</v>
      </c>
      <c r="O382" s="86">
        <v>293</v>
      </c>
      <c r="P382" s="86">
        <v>12</v>
      </c>
      <c r="Q382" s="86">
        <v>59</v>
      </c>
      <c r="R382" s="86">
        <v>0</v>
      </c>
      <c r="S382" s="86">
        <v>1700</v>
      </c>
      <c r="T382" s="86" t="s">
        <v>131</v>
      </c>
      <c r="U382" s="86">
        <v>9</v>
      </c>
      <c r="V382" s="86">
        <v>7</v>
      </c>
      <c r="W382" s="86">
        <v>0</v>
      </c>
      <c r="X382" s="86">
        <v>0</v>
      </c>
      <c r="Y382" s="86">
        <v>15</v>
      </c>
      <c r="Z382" s="86">
        <v>209</v>
      </c>
      <c r="AA382" s="86">
        <v>453</v>
      </c>
    </row>
    <row r="383" spans="1:27" x14ac:dyDescent="0.45">
      <c r="A383" s="75" t="s">
        <v>3978</v>
      </c>
      <c r="B383" s="86" t="s">
        <v>131</v>
      </c>
      <c r="C383" s="86" t="s">
        <v>131</v>
      </c>
      <c r="D383" s="86">
        <v>237</v>
      </c>
      <c r="E383" s="86">
        <v>13</v>
      </c>
      <c r="F383" s="86">
        <v>27</v>
      </c>
      <c r="G383" s="86">
        <v>0</v>
      </c>
      <c r="H383" s="86">
        <v>6</v>
      </c>
      <c r="I383" s="86">
        <v>186</v>
      </c>
      <c r="J383" s="86">
        <v>38</v>
      </c>
      <c r="K383" s="86">
        <v>62</v>
      </c>
      <c r="L383" s="86">
        <v>58</v>
      </c>
      <c r="M383" s="86">
        <v>173</v>
      </c>
      <c r="N383" s="86">
        <v>48</v>
      </c>
      <c r="O383" s="86">
        <v>54</v>
      </c>
      <c r="P383" s="86" t="s">
        <v>131</v>
      </c>
      <c r="Q383" s="86">
        <v>5</v>
      </c>
      <c r="R383" s="86">
        <v>0</v>
      </c>
      <c r="S383" s="86">
        <v>323</v>
      </c>
      <c r="T383" s="86">
        <v>0</v>
      </c>
      <c r="U383" s="86" t="s">
        <v>131</v>
      </c>
      <c r="V383" s="86">
        <v>0</v>
      </c>
      <c r="W383" s="86">
        <v>0</v>
      </c>
      <c r="X383" s="86">
        <v>0</v>
      </c>
      <c r="Y383" s="86" t="s">
        <v>131</v>
      </c>
      <c r="Z383" s="86">
        <v>58</v>
      </c>
      <c r="AA383" s="86">
        <v>158</v>
      </c>
    </row>
    <row r="384" spans="1:27" x14ac:dyDescent="0.45">
      <c r="A384" s="75" t="s">
        <v>150</v>
      </c>
      <c r="B384" s="86">
        <v>5</v>
      </c>
      <c r="C384" s="86" t="s">
        <v>131</v>
      </c>
      <c r="D384" s="86">
        <v>256</v>
      </c>
      <c r="E384" s="86">
        <v>35</v>
      </c>
      <c r="F384" s="86">
        <v>57</v>
      </c>
      <c r="G384" s="86">
        <v>0</v>
      </c>
      <c r="H384" s="86">
        <v>18</v>
      </c>
      <c r="I384" s="86">
        <v>156</v>
      </c>
      <c r="J384" s="86">
        <v>89</v>
      </c>
      <c r="K384" s="86">
        <v>205</v>
      </c>
      <c r="L384" s="86">
        <v>191</v>
      </c>
      <c r="M384" s="86">
        <v>455</v>
      </c>
      <c r="N384" s="86">
        <v>106</v>
      </c>
      <c r="O384" s="86">
        <v>157</v>
      </c>
      <c r="P384" s="86">
        <v>5</v>
      </c>
      <c r="Q384" s="86">
        <v>8</v>
      </c>
      <c r="R384" s="86">
        <v>0</v>
      </c>
      <c r="S384" s="86">
        <v>464</v>
      </c>
      <c r="T384" s="86">
        <v>0</v>
      </c>
      <c r="U384" s="86" t="s">
        <v>131</v>
      </c>
      <c r="V384" s="86" t="s">
        <v>131</v>
      </c>
      <c r="W384" s="86">
        <v>0</v>
      </c>
      <c r="X384" s="86">
        <v>0</v>
      </c>
      <c r="Y384" s="86">
        <v>9</v>
      </c>
      <c r="Z384" s="86">
        <v>135</v>
      </c>
      <c r="AA384" s="86">
        <v>322</v>
      </c>
    </row>
    <row r="385" spans="1:27" x14ac:dyDescent="0.45">
      <c r="A385" s="75" t="s">
        <v>72</v>
      </c>
      <c r="B385" s="86" t="s">
        <v>131</v>
      </c>
      <c r="C385" s="86" t="s">
        <v>131</v>
      </c>
      <c r="D385" s="86">
        <v>772</v>
      </c>
      <c r="E385" s="86" t="s">
        <v>131</v>
      </c>
      <c r="F385" s="86">
        <v>156</v>
      </c>
      <c r="G385" s="86" t="s">
        <v>131</v>
      </c>
      <c r="H385" s="86">
        <v>67</v>
      </c>
      <c r="I385" s="86">
        <v>151</v>
      </c>
      <c r="J385" s="86">
        <v>236</v>
      </c>
      <c r="K385" s="86">
        <v>351</v>
      </c>
      <c r="L385" s="86">
        <v>226</v>
      </c>
      <c r="M385" s="86">
        <v>358</v>
      </c>
      <c r="N385" s="86">
        <v>121</v>
      </c>
      <c r="O385" s="86">
        <v>169</v>
      </c>
      <c r="P385" s="86">
        <v>23</v>
      </c>
      <c r="Q385" s="86">
        <v>32</v>
      </c>
      <c r="R385" s="86" t="s">
        <v>131</v>
      </c>
      <c r="S385" s="86">
        <v>1255</v>
      </c>
      <c r="T385" s="86" t="s">
        <v>131</v>
      </c>
      <c r="U385" s="86">
        <v>0</v>
      </c>
      <c r="V385" s="86" t="s">
        <v>131</v>
      </c>
      <c r="W385" s="86">
        <v>0</v>
      </c>
      <c r="X385" s="86" t="s">
        <v>131</v>
      </c>
      <c r="Y385" s="86">
        <v>15</v>
      </c>
      <c r="Z385" s="86">
        <v>16</v>
      </c>
      <c r="AA385" s="86">
        <v>172</v>
      </c>
    </row>
    <row r="386" spans="1:27" x14ac:dyDescent="0.45">
      <c r="A386" s="75" t="s">
        <v>597</v>
      </c>
      <c r="B386" s="86" t="s">
        <v>131</v>
      </c>
      <c r="C386" s="86" t="s">
        <v>131</v>
      </c>
      <c r="D386" s="86">
        <v>2518</v>
      </c>
      <c r="E386" s="86">
        <v>29</v>
      </c>
      <c r="F386" s="86">
        <v>763</v>
      </c>
      <c r="G386" s="86">
        <v>12</v>
      </c>
      <c r="H386" s="86">
        <v>491</v>
      </c>
      <c r="I386" s="86">
        <v>120</v>
      </c>
      <c r="J386" s="86">
        <v>731</v>
      </c>
      <c r="K386" s="86">
        <v>1576</v>
      </c>
      <c r="L386" s="86">
        <v>1200</v>
      </c>
      <c r="M386" s="86">
        <v>1861</v>
      </c>
      <c r="N386" s="86">
        <v>481</v>
      </c>
      <c r="O386" s="86">
        <v>833</v>
      </c>
      <c r="P386" s="86">
        <v>108</v>
      </c>
      <c r="Q386" s="86">
        <v>131</v>
      </c>
      <c r="R386" s="86">
        <v>7</v>
      </c>
      <c r="S386" s="86">
        <v>4507</v>
      </c>
      <c r="T386" s="86" t="s">
        <v>131</v>
      </c>
      <c r="U386" s="86">
        <v>78</v>
      </c>
      <c r="V386" s="86">
        <v>22</v>
      </c>
      <c r="W386" s="86">
        <v>7</v>
      </c>
      <c r="X386" s="86" t="s">
        <v>131</v>
      </c>
      <c r="Y386" s="86">
        <v>34</v>
      </c>
      <c r="Z386" s="86">
        <v>387</v>
      </c>
      <c r="AA386" s="86">
        <v>1394</v>
      </c>
    </row>
    <row r="387" spans="1:27" x14ac:dyDescent="0.45">
      <c r="A387" s="75" t="s">
        <v>600</v>
      </c>
      <c r="B387" s="86" t="s">
        <v>131</v>
      </c>
      <c r="C387" s="86">
        <v>0</v>
      </c>
      <c r="D387" s="86">
        <v>1350</v>
      </c>
      <c r="E387" s="86">
        <v>18</v>
      </c>
      <c r="F387" s="86">
        <v>394</v>
      </c>
      <c r="G387" s="86">
        <v>19</v>
      </c>
      <c r="H387" s="86">
        <v>211</v>
      </c>
      <c r="I387" s="86">
        <v>64</v>
      </c>
      <c r="J387" s="86">
        <v>403</v>
      </c>
      <c r="K387" s="86">
        <v>1064</v>
      </c>
      <c r="L387" s="86">
        <v>822</v>
      </c>
      <c r="M387" s="86">
        <v>1137</v>
      </c>
      <c r="N387" s="86">
        <v>282</v>
      </c>
      <c r="O387" s="86">
        <v>491</v>
      </c>
      <c r="P387" s="86">
        <v>63</v>
      </c>
      <c r="Q387" s="86">
        <v>124</v>
      </c>
      <c r="R387" s="86" t="s">
        <v>131</v>
      </c>
      <c r="S387" s="86">
        <v>2457</v>
      </c>
      <c r="T387" s="86" t="s">
        <v>131</v>
      </c>
      <c r="U387" s="86">
        <v>22</v>
      </c>
      <c r="V387" s="86">
        <v>11</v>
      </c>
      <c r="W387" s="86" t="s">
        <v>131</v>
      </c>
      <c r="X387" s="86" t="s">
        <v>131</v>
      </c>
      <c r="Y387" s="86">
        <v>26</v>
      </c>
      <c r="Z387" s="86">
        <v>236</v>
      </c>
      <c r="AA387" s="86">
        <v>583</v>
      </c>
    </row>
    <row r="388" spans="1:27" x14ac:dyDescent="0.45">
      <c r="A388" s="75" t="s">
        <v>3979</v>
      </c>
      <c r="B388" s="86" t="s">
        <v>131</v>
      </c>
      <c r="C388" s="86">
        <v>0</v>
      </c>
      <c r="D388" s="86">
        <v>2637</v>
      </c>
      <c r="E388" s="86">
        <v>44</v>
      </c>
      <c r="F388" s="86">
        <v>1028</v>
      </c>
      <c r="G388" s="86">
        <v>13</v>
      </c>
      <c r="H388" s="86">
        <v>513</v>
      </c>
      <c r="I388" s="86">
        <v>111</v>
      </c>
      <c r="J388" s="86">
        <v>877</v>
      </c>
      <c r="K388" s="86">
        <v>1914</v>
      </c>
      <c r="L388" s="86">
        <v>1615</v>
      </c>
      <c r="M388" s="86">
        <v>2344</v>
      </c>
      <c r="N388" s="86">
        <v>483</v>
      </c>
      <c r="O388" s="86">
        <v>1202</v>
      </c>
      <c r="P388" s="86">
        <v>177</v>
      </c>
      <c r="Q388" s="86">
        <v>311</v>
      </c>
      <c r="R388" s="86" t="s">
        <v>131</v>
      </c>
      <c r="S388" s="86">
        <v>5032</v>
      </c>
      <c r="T388" s="86">
        <v>5</v>
      </c>
      <c r="U388" s="86">
        <v>22</v>
      </c>
      <c r="V388" s="86">
        <v>18</v>
      </c>
      <c r="W388" s="86">
        <v>14</v>
      </c>
      <c r="X388" s="86">
        <v>7</v>
      </c>
      <c r="Y388" s="86">
        <v>72</v>
      </c>
      <c r="Z388" s="86">
        <v>299</v>
      </c>
      <c r="AA388" s="86">
        <v>1680</v>
      </c>
    </row>
    <row r="389" spans="1:27" x14ac:dyDescent="0.45">
      <c r="A389" s="75" t="s">
        <v>3980</v>
      </c>
      <c r="B389" s="86" t="s">
        <v>131</v>
      </c>
      <c r="C389" s="86" t="s">
        <v>131</v>
      </c>
      <c r="D389" s="86">
        <v>2205</v>
      </c>
      <c r="E389" s="86">
        <v>41</v>
      </c>
      <c r="F389" s="86">
        <v>837</v>
      </c>
      <c r="G389" s="86">
        <v>17</v>
      </c>
      <c r="H389" s="86">
        <v>448</v>
      </c>
      <c r="I389" s="86">
        <v>84</v>
      </c>
      <c r="J389" s="86">
        <v>724</v>
      </c>
      <c r="K389" s="86">
        <v>1587</v>
      </c>
      <c r="L389" s="86">
        <v>1295</v>
      </c>
      <c r="M389" s="86">
        <v>1965</v>
      </c>
      <c r="N389" s="86">
        <v>437</v>
      </c>
      <c r="O389" s="86">
        <v>1022</v>
      </c>
      <c r="P389" s="86">
        <v>96</v>
      </c>
      <c r="Q389" s="86">
        <v>247</v>
      </c>
      <c r="R389" s="86" t="s">
        <v>131</v>
      </c>
      <c r="S389" s="86">
        <v>4239</v>
      </c>
      <c r="T389" s="86">
        <v>6</v>
      </c>
      <c r="U389" s="86">
        <v>26</v>
      </c>
      <c r="V389" s="86">
        <v>18</v>
      </c>
      <c r="W389" s="86">
        <v>11</v>
      </c>
      <c r="X389" s="86">
        <v>5</v>
      </c>
      <c r="Y389" s="86">
        <v>58</v>
      </c>
      <c r="Z389" s="86">
        <v>314</v>
      </c>
      <c r="AA389" s="86">
        <v>1184</v>
      </c>
    </row>
    <row r="390" spans="1:27" x14ac:dyDescent="0.45">
      <c r="A390" s="75" t="s">
        <v>1899</v>
      </c>
      <c r="B390" s="86">
        <v>0</v>
      </c>
      <c r="C390" s="86">
        <v>0</v>
      </c>
      <c r="D390" s="86">
        <v>645</v>
      </c>
      <c r="E390" s="86">
        <v>5</v>
      </c>
      <c r="F390" s="86">
        <v>101</v>
      </c>
      <c r="G390" s="86">
        <v>0</v>
      </c>
      <c r="H390" s="86">
        <v>49</v>
      </c>
      <c r="I390" s="86">
        <v>84</v>
      </c>
      <c r="J390" s="86">
        <v>267</v>
      </c>
      <c r="K390" s="86">
        <v>207</v>
      </c>
      <c r="L390" s="86">
        <v>153</v>
      </c>
      <c r="M390" s="86">
        <v>249</v>
      </c>
      <c r="N390" s="86">
        <v>63</v>
      </c>
      <c r="O390" s="86">
        <v>148</v>
      </c>
      <c r="P390" s="86">
        <v>17</v>
      </c>
      <c r="Q390" s="86">
        <v>29</v>
      </c>
      <c r="R390" s="86" t="s">
        <v>131</v>
      </c>
      <c r="S390" s="86">
        <v>1105</v>
      </c>
      <c r="T390" s="86" t="s">
        <v>131</v>
      </c>
      <c r="U390" s="86">
        <v>0</v>
      </c>
      <c r="V390" s="86">
        <v>6</v>
      </c>
      <c r="W390" s="86" t="s">
        <v>131</v>
      </c>
      <c r="X390" s="86" t="s">
        <v>131</v>
      </c>
      <c r="Y390" s="86">
        <v>19</v>
      </c>
      <c r="Z390" s="86">
        <v>6</v>
      </c>
      <c r="AA390" s="86">
        <v>188</v>
      </c>
    </row>
    <row r="391" spans="1:27" x14ac:dyDescent="0.45">
      <c r="A391" s="75" t="s">
        <v>623</v>
      </c>
      <c r="B391" s="86">
        <v>6</v>
      </c>
      <c r="C391" s="86" t="s">
        <v>131</v>
      </c>
      <c r="D391" s="86">
        <v>1286</v>
      </c>
      <c r="E391" s="86">
        <v>89</v>
      </c>
      <c r="F391" s="86">
        <v>212</v>
      </c>
      <c r="G391" s="86" t="s">
        <v>131</v>
      </c>
      <c r="H391" s="86">
        <v>93</v>
      </c>
      <c r="I391" s="86">
        <v>257</v>
      </c>
      <c r="J391" s="86">
        <v>1099</v>
      </c>
      <c r="K391" s="86">
        <v>445</v>
      </c>
      <c r="L391" s="86">
        <v>395</v>
      </c>
      <c r="M391" s="86">
        <v>1082</v>
      </c>
      <c r="N391" s="86">
        <v>239</v>
      </c>
      <c r="O391" s="86">
        <v>756</v>
      </c>
      <c r="P391" s="86">
        <v>12</v>
      </c>
      <c r="Q391" s="86">
        <v>64</v>
      </c>
      <c r="R391" s="86">
        <v>0</v>
      </c>
      <c r="S391" s="86">
        <v>3030</v>
      </c>
      <c r="T391" s="86">
        <v>12</v>
      </c>
      <c r="U391" s="86">
        <v>5</v>
      </c>
      <c r="V391" s="86">
        <v>10</v>
      </c>
      <c r="W391" s="86" t="s">
        <v>131</v>
      </c>
      <c r="X391" s="86" t="s">
        <v>131</v>
      </c>
      <c r="Y391" s="86">
        <v>30</v>
      </c>
      <c r="Z391" s="86">
        <v>210</v>
      </c>
      <c r="AA391" s="86">
        <v>1677</v>
      </c>
    </row>
    <row r="392" spans="1:27" x14ac:dyDescent="0.45">
      <c r="A392" s="75" t="s">
        <v>628</v>
      </c>
      <c r="B392" s="86">
        <v>7</v>
      </c>
      <c r="C392" s="86">
        <v>0</v>
      </c>
      <c r="D392" s="86">
        <v>823</v>
      </c>
      <c r="E392" s="86">
        <v>65</v>
      </c>
      <c r="F392" s="86">
        <v>156</v>
      </c>
      <c r="G392" s="86" t="s">
        <v>131</v>
      </c>
      <c r="H392" s="86">
        <v>50</v>
      </c>
      <c r="I392" s="86">
        <v>151</v>
      </c>
      <c r="J392" s="86">
        <v>466</v>
      </c>
      <c r="K392" s="86">
        <v>439</v>
      </c>
      <c r="L392" s="86">
        <v>369</v>
      </c>
      <c r="M392" s="86">
        <v>797</v>
      </c>
      <c r="N392" s="86">
        <v>197</v>
      </c>
      <c r="O392" s="86">
        <v>380</v>
      </c>
      <c r="P392" s="86">
        <v>23</v>
      </c>
      <c r="Q392" s="86">
        <v>51</v>
      </c>
      <c r="R392" s="86" t="s">
        <v>131</v>
      </c>
      <c r="S392" s="86">
        <v>1645</v>
      </c>
      <c r="T392" s="86" t="s">
        <v>131</v>
      </c>
      <c r="U392" s="86">
        <v>5</v>
      </c>
      <c r="V392" s="86">
        <v>6</v>
      </c>
      <c r="W392" s="86">
        <v>0</v>
      </c>
      <c r="X392" s="86" t="s">
        <v>131</v>
      </c>
      <c r="Y392" s="86">
        <v>16</v>
      </c>
      <c r="Z392" s="86">
        <v>168</v>
      </c>
      <c r="AA392" s="86">
        <v>941</v>
      </c>
    </row>
    <row r="393" spans="1:27" x14ac:dyDescent="0.45">
      <c r="A393" s="75" t="s">
        <v>1486</v>
      </c>
      <c r="B393" s="86">
        <v>0</v>
      </c>
      <c r="C393" s="86">
        <v>0</v>
      </c>
      <c r="D393" s="86">
        <v>1366</v>
      </c>
      <c r="E393" s="86">
        <v>6</v>
      </c>
      <c r="F393" s="86">
        <v>311</v>
      </c>
      <c r="G393" s="86">
        <v>7</v>
      </c>
      <c r="H393" s="86">
        <v>139</v>
      </c>
      <c r="I393" s="86">
        <v>155</v>
      </c>
      <c r="J393" s="86">
        <v>546</v>
      </c>
      <c r="K393" s="86">
        <v>527</v>
      </c>
      <c r="L393" s="86">
        <v>406</v>
      </c>
      <c r="M393" s="86">
        <v>552</v>
      </c>
      <c r="N393" s="86">
        <v>177</v>
      </c>
      <c r="O393" s="86">
        <v>316</v>
      </c>
      <c r="P393" s="86">
        <v>27</v>
      </c>
      <c r="Q393" s="86">
        <v>101</v>
      </c>
      <c r="R393" s="86">
        <v>0</v>
      </c>
      <c r="S393" s="86">
        <v>2427</v>
      </c>
      <c r="T393" s="86">
        <v>5</v>
      </c>
      <c r="U393" s="86" t="s">
        <v>131</v>
      </c>
      <c r="V393" s="86" t="s">
        <v>131</v>
      </c>
      <c r="W393" s="86" t="s">
        <v>131</v>
      </c>
      <c r="X393" s="86" t="s">
        <v>131</v>
      </c>
      <c r="Y393" s="86">
        <v>42</v>
      </c>
      <c r="Z393" s="86">
        <v>25</v>
      </c>
      <c r="AA393" s="86">
        <v>555</v>
      </c>
    </row>
    <row r="394" spans="1:27" x14ac:dyDescent="0.45">
      <c r="A394" s="75" t="s">
        <v>2208</v>
      </c>
      <c r="B394" s="86" t="s">
        <v>131</v>
      </c>
      <c r="C394" s="86" t="s">
        <v>131</v>
      </c>
      <c r="D394" s="86">
        <v>834</v>
      </c>
      <c r="E394" s="86">
        <v>6</v>
      </c>
      <c r="F394" s="86">
        <v>226</v>
      </c>
      <c r="G394" s="86">
        <v>7</v>
      </c>
      <c r="H394" s="86">
        <v>63</v>
      </c>
      <c r="I394" s="86">
        <v>216</v>
      </c>
      <c r="J394" s="86">
        <v>149</v>
      </c>
      <c r="K394" s="86">
        <v>467</v>
      </c>
      <c r="L394" s="86">
        <v>343</v>
      </c>
      <c r="M394" s="86">
        <v>473</v>
      </c>
      <c r="N394" s="86">
        <v>136</v>
      </c>
      <c r="O394" s="86">
        <v>109</v>
      </c>
      <c r="P394" s="86">
        <v>13</v>
      </c>
      <c r="Q394" s="86">
        <v>47</v>
      </c>
      <c r="R394" s="86" t="s">
        <v>131</v>
      </c>
      <c r="S394" s="86">
        <v>1257</v>
      </c>
      <c r="T394" s="86">
        <v>0</v>
      </c>
      <c r="U394" s="86">
        <v>0</v>
      </c>
      <c r="V394" s="86" t="s">
        <v>131</v>
      </c>
      <c r="W394" s="86" t="s">
        <v>131</v>
      </c>
      <c r="X394" s="86" t="s">
        <v>131</v>
      </c>
      <c r="Y394" s="86">
        <v>14</v>
      </c>
      <c r="Z394" s="86">
        <v>101</v>
      </c>
      <c r="AA394" s="86">
        <v>265</v>
      </c>
    </row>
    <row r="395" spans="1:27" x14ac:dyDescent="0.45">
      <c r="A395" s="75" t="s">
        <v>254</v>
      </c>
      <c r="B395" s="86" t="s">
        <v>131</v>
      </c>
      <c r="C395" s="86" t="s">
        <v>131</v>
      </c>
      <c r="D395" s="86">
        <v>696</v>
      </c>
      <c r="E395" s="86">
        <v>12</v>
      </c>
      <c r="F395" s="86">
        <v>216</v>
      </c>
      <c r="G395" s="86" t="s">
        <v>131</v>
      </c>
      <c r="H395" s="86">
        <v>50</v>
      </c>
      <c r="I395" s="86">
        <v>273</v>
      </c>
      <c r="J395" s="86">
        <v>124</v>
      </c>
      <c r="K395" s="86">
        <v>253</v>
      </c>
      <c r="L395" s="86">
        <v>192</v>
      </c>
      <c r="M395" s="86">
        <v>365</v>
      </c>
      <c r="N395" s="86">
        <v>121</v>
      </c>
      <c r="O395" s="86">
        <v>101</v>
      </c>
      <c r="P395" s="86" t="s">
        <v>131</v>
      </c>
      <c r="Q395" s="86">
        <v>29</v>
      </c>
      <c r="R395" s="86">
        <v>0</v>
      </c>
      <c r="S395" s="86">
        <v>1007</v>
      </c>
      <c r="T395" s="86" t="s">
        <v>131</v>
      </c>
      <c r="U395" s="86">
        <v>0</v>
      </c>
      <c r="V395" s="86">
        <v>0</v>
      </c>
      <c r="W395" s="86" t="s">
        <v>131</v>
      </c>
      <c r="X395" s="86">
        <v>0</v>
      </c>
      <c r="Y395" s="86">
        <v>12</v>
      </c>
      <c r="Z395" s="86">
        <v>56</v>
      </c>
      <c r="AA395" s="86">
        <v>173</v>
      </c>
    </row>
    <row r="396" spans="1:27" x14ac:dyDescent="0.45">
      <c r="A396" s="75" t="s">
        <v>1660</v>
      </c>
      <c r="B396" s="86">
        <v>0</v>
      </c>
      <c r="C396" s="86">
        <v>0</v>
      </c>
      <c r="D396" s="86">
        <v>1008</v>
      </c>
      <c r="E396" s="86">
        <v>15</v>
      </c>
      <c r="F396" s="86">
        <v>392</v>
      </c>
      <c r="G396" s="86">
        <v>10</v>
      </c>
      <c r="H396" s="86">
        <v>126</v>
      </c>
      <c r="I396" s="86">
        <v>151</v>
      </c>
      <c r="J396" s="86">
        <v>303</v>
      </c>
      <c r="K396" s="86">
        <v>671</v>
      </c>
      <c r="L396" s="86">
        <v>522</v>
      </c>
      <c r="M396" s="86">
        <v>729</v>
      </c>
      <c r="N396" s="86">
        <v>216</v>
      </c>
      <c r="O396" s="86">
        <v>265</v>
      </c>
      <c r="P396" s="86">
        <v>21</v>
      </c>
      <c r="Q396" s="86">
        <v>117</v>
      </c>
      <c r="R396" s="86">
        <v>0</v>
      </c>
      <c r="S396" s="86">
        <v>1773</v>
      </c>
      <c r="T396" s="86">
        <v>5</v>
      </c>
      <c r="U396" s="86">
        <v>0</v>
      </c>
      <c r="V396" s="86">
        <v>8</v>
      </c>
      <c r="W396" s="86" t="s">
        <v>131</v>
      </c>
      <c r="X396" s="86" t="s">
        <v>131</v>
      </c>
      <c r="Y396" s="86">
        <v>28</v>
      </c>
      <c r="Z396" s="86">
        <v>76</v>
      </c>
      <c r="AA396" s="86">
        <v>382</v>
      </c>
    </row>
    <row r="397" spans="1:27" x14ac:dyDescent="0.45">
      <c r="A397" s="75" t="s">
        <v>3981</v>
      </c>
      <c r="B397" s="86" t="s">
        <v>131</v>
      </c>
      <c r="C397" s="86" t="s">
        <v>131</v>
      </c>
      <c r="D397" s="86">
        <v>2863</v>
      </c>
      <c r="E397" s="86">
        <v>40</v>
      </c>
      <c r="F397" s="86">
        <v>972</v>
      </c>
      <c r="G397" s="86">
        <v>17</v>
      </c>
      <c r="H397" s="86">
        <v>345</v>
      </c>
      <c r="I397" s="86">
        <v>298</v>
      </c>
      <c r="J397" s="86">
        <v>763</v>
      </c>
      <c r="K397" s="86">
        <v>1825</v>
      </c>
      <c r="L397" s="86">
        <v>1447</v>
      </c>
      <c r="M397" s="86">
        <v>1818</v>
      </c>
      <c r="N397" s="86">
        <v>485</v>
      </c>
      <c r="O397" s="86">
        <v>642</v>
      </c>
      <c r="P397" s="86">
        <v>50</v>
      </c>
      <c r="Q397" s="86">
        <v>291</v>
      </c>
      <c r="R397" s="86">
        <v>0</v>
      </c>
      <c r="S397" s="86">
        <v>4765</v>
      </c>
      <c r="T397" s="86">
        <v>5</v>
      </c>
      <c r="U397" s="86">
        <v>5</v>
      </c>
      <c r="V397" s="86">
        <v>8</v>
      </c>
      <c r="W397" s="86" t="s">
        <v>131</v>
      </c>
      <c r="X397" s="86" t="s">
        <v>131</v>
      </c>
      <c r="Y397" s="86">
        <v>76</v>
      </c>
      <c r="Z397" s="86">
        <v>182</v>
      </c>
      <c r="AA397" s="86">
        <v>1383</v>
      </c>
    </row>
    <row r="398" spans="1:27" x14ac:dyDescent="0.45">
      <c r="A398" s="75" t="s">
        <v>180</v>
      </c>
      <c r="B398" s="86" t="s">
        <v>131</v>
      </c>
      <c r="C398" s="86">
        <v>0</v>
      </c>
      <c r="D398" s="86">
        <v>895</v>
      </c>
      <c r="E398" s="86">
        <v>18</v>
      </c>
      <c r="F398" s="86">
        <v>280</v>
      </c>
      <c r="G398" s="86" t="s">
        <v>131</v>
      </c>
      <c r="H398" s="86">
        <v>144</v>
      </c>
      <c r="I398" s="86">
        <v>59</v>
      </c>
      <c r="J398" s="86">
        <v>321</v>
      </c>
      <c r="K398" s="86">
        <v>635</v>
      </c>
      <c r="L398" s="86">
        <v>534</v>
      </c>
      <c r="M398" s="86">
        <v>861</v>
      </c>
      <c r="N398" s="86">
        <v>191</v>
      </c>
      <c r="O398" s="86">
        <v>489</v>
      </c>
      <c r="P398" s="86">
        <v>64</v>
      </c>
      <c r="Q398" s="86">
        <v>70</v>
      </c>
      <c r="R398" s="86">
        <v>0</v>
      </c>
      <c r="S398" s="86">
        <v>1746</v>
      </c>
      <c r="T398" s="86">
        <v>0</v>
      </c>
      <c r="U398" s="86">
        <v>19</v>
      </c>
      <c r="V398" s="86">
        <v>6</v>
      </c>
      <c r="W398" s="86" t="s">
        <v>131</v>
      </c>
      <c r="X398" s="86" t="s">
        <v>131</v>
      </c>
      <c r="Y398" s="86">
        <v>35</v>
      </c>
      <c r="Z398" s="86">
        <v>119</v>
      </c>
      <c r="AA398" s="86">
        <v>686</v>
      </c>
    </row>
    <row r="399" spans="1:27" x14ac:dyDescent="0.45">
      <c r="A399" s="75" t="s">
        <v>181</v>
      </c>
      <c r="B399" s="86">
        <v>0</v>
      </c>
      <c r="C399" s="86">
        <v>0</v>
      </c>
      <c r="D399" s="86">
        <v>1316</v>
      </c>
      <c r="E399" s="86">
        <v>26</v>
      </c>
      <c r="F399" s="86">
        <v>445</v>
      </c>
      <c r="G399" s="86">
        <v>10</v>
      </c>
      <c r="H399" s="86">
        <v>227</v>
      </c>
      <c r="I399" s="86">
        <v>93</v>
      </c>
      <c r="J399" s="86">
        <v>346</v>
      </c>
      <c r="K399" s="86">
        <v>1036</v>
      </c>
      <c r="L399" s="86">
        <v>870</v>
      </c>
      <c r="M399" s="86">
        <v>1311</v>
      </c>
      <c r="N399" s="86">
        <v>300</v>
      </c>
      <c r="O399" s="86">
        <v>691</v>
      </c>
      <c r="P399" s="86">
        <v>90</v>
      </c>
      <c r="Q399" s="86">
        <v>155</v>
      </c>
      <c r="R399" s="86" t="s">
        <v>131</v>
      </c>
      <c r="S399" s="86">
        <v>2494</v>
      </c>
      <c r="T399" s="86" t="s">
        <v>131</v>
      </c>
      <c r="U399" s="86">
        <v>15</v>
      </c>
      <c r="V399" s="86">
        <v>8</v>
      </c>
      <c r="W399" s="86" t="s">
        <v>131</v>
      </c>
      <c r="X399" s="86" t="s">
        <v>131</v>
      </c>
      <c r="Y399" s="86">
        <v>30</v>
      </c>
      <c r="Z399" s="86">
        <v>228</v>
      </c>
      <c r="AA399" s="86">
        <v>776</v>
      </c>
    </row>
    <row r="400" spans="1:27" x14ac:dyDescent="0.45">
      <c r="A400" s="75" t="s">
        <v>182</v>
      </c>
      <c r="B400" s="86" t="s">
        <v>131</v>
      </c>
      <c r="C400" s="86" t="s">
        <v>131</v>
      </c>
      <c r="D400" s="86">
        <v>2483</v>
      </c>
      <c r="E400" s="86">
        <v>48</v>
      </c>
      <c r="F400" s="86">
        <v>880</v>
      </c>
      <c r="G400" s="86">
        <v>9</v>
      </c>
      <c r="H400" s="86">
        <v>427</v>
      </c>
      <c r="I400" s="86">
        <v>181</v>
      </c>
      <c r="J400" s="86">
        <v>645</v>
      </c>
      <c r="K400" s="86">
        <v>1568</v>
      </c>
      <c r="L400" s="86">
        <v>1259</v>
      </c>
      <c r="M400" s="86">
        <v>1833</v>
      </c>
      <c r="N400" s="86">
        <v>412</v>
      </c>
      <c r="O400" s="86">
        <v>941</v>
      </c>
      <c r="P400" s="86">
        <v>110</v>
      </c>
      <c r="Q400" s="86">
        <v>199</v>
      </c>
      <c r="R400" s="86">
        <v>0</v>
      </c>
      <c r="S400" s="86">
        <v>4420</v>
      </c>
      <c r="T400" s="86">
        <v>5</v>
      </c>
      <c r="U400" s="86">
        <v>25</v>
      </c>
      <c r="V400" s="86">
        <v>13</v>
      </c>
      <c r="W400" s="86">
        <v>9</v>
      </c>
      <c r="X400" s="86">
        <v>7</v>
      </c>
      <c r="Y400" s="86">
        <v>66</v>
      </c>
      <c r="Z400" s="86">
        <v>281</v>
      </c>
      <c r="AA400" s="86">
        <v>1073</v>
      </c>
    </row>
    <row r="401" spans="1:27" x14ac:dyDescent="0.45">
      <c r="A401" s="75" t="s">
        <v>3982</v>
      </c>
      <c r="B401" s="86" t="s">
        <v>131</v>
      </c>
      <c r="C401" s="86">
        <v>0</v>
      </c>
      <c r="D401" s="86">
        <v>582</v>
      </c>
      <c r="E401" s="86">
        <v>24</v>
      </c>
      <c r="F401" s="86">
        <v>94</v>
      </c>
      <c r="G401" s="86" t="s">
        <v>131</v>
      </c>
      <c r="H401" s="86">
        <v>17</v>
      </c>
      <c r="I401" s="86">
        <v>360</v>
      </c>
      <c r="J401" s="86">
        <v>112</v>
      </c>
      <c r="K401" s="86">
        <v>179</v>
      </c>
      <c r="L401" s="86">
        <v>135</v>
      </c>
      <c r="M401" s="86">
        <v>382</v>
      </c>
      <c r="N401" s="86">
        <v>129</v>
      </c>
      <c r="O401" s="86">
        <v>67</v>
      </c>
      <c r="P401" s="86" t="s">
        <v>131</v>
      </c>
      <c r="Q401" s="86">
        <v>17</v>
      </c>
      <c r="R401" s="86">
        <v>0</v>
      </c>
      <c r="S401" s="86">
        <v>821</v>
      </c>
      <c r="T401" s="86">
        <v>0</v>
      </c>
      <c r="U401" s="86" t="s">
        <v>131</v>
      </c>
      <c r="V401" s="86" t="s">
        <v>131</v>
      </c>
      <c r="W401" s="86">
        <v>0</v>
      </c>
      <c r="X401" s="86">
        <v>0</v>
      </c>
      <c r="Y401" s="86" t="s">
        <v>131</v>
      </c>
      <c r="Z401" s="86">
        <v>99</v>
      </c>
      <c r="AA401" s="86">
        <v>228</v>
      </c>
    </row>
    <row r="402" spans="1:27" x14ac:dyDescent="0.45">
      <c r="A402" s="75" t="s">
        <v>3983</v>
      </c>
      <c r="B402" s="86">
        <v>0</v>
      </c>
      <c r="C402" s="86">
        <v>0</v>
      </c>
      <c r="D402" s="86">
        <v>888</v>
      </c>
      <c r="E402" s="86">
        <v>21</v>
      </c>
      <c r="F402" s="86">
        <v>153</v>
      </c>
      <c r="G402" s="86">
        <v>7</v>
      </c>
      <c r="H402" s="86">
        <v>18</v>
      </c>
      <c r="I402" s="86">
        <v>556</v>
      </c>
      <c r="J402" s="86">
        <v>128</v>
      </c>
      <c r="K402" s="86">
        <v>234</v>
      </c>
      <c r="L402" s="86">
        <v>162</v>
      </c>
      <c r="M402" s="86">
        <v>462</v>
      </c>
      <c r="N402" s="86">
        <v>142</v>
      </c>
      <c r="O402" s="86">
        <v>94</v>
      </c>
      <c r="P402" s="86" t="s">
        <v>131</v>
      </c>
      <c r="Q402" s="86">
        <v>17</v>
      </c>
      <c r="R402" s="86">
        <v>0</v>
      </c>
      <c r="S402" s="86">
        <v>1185</v>
      </c>
      <c r="T402" s="86">
        <v>0</v>
      </c>
      <c r="U402" s="86" t="s">
        <v>131</v>
      </c>
      <c r="V402" s="86" t="s">
        <v>131</v>
      </c>
      <c r="W402" s="86">
        <v>0</v>
      </c>
      <c r="X402" s="86">
        <v>0</v>
      </c>
      <c r="Y402" s="86">
        <v>11</v>
      </c>
      <c r="Z402" s="86">
        <v>131</v>
      </c>
      <c r="AA402" s="86">
        <v>275</v>
      </c>
    </row>
    <row r="403" spans="1:27" x14ac:dyDescent="0.45">
      <c r="A403" s="75" t="s">
        <v>39</v>
      </c>
      <c r="B403" s="86">
        <v>7</v>
      </c>
      <c r="C403" s="86">
        <v>14</v>
      </c>
      <c r="D403" s="86">
        <v>1534</v>
      </c>
      <c r="E403" s="86">
        <v>6</v>
      </c>
      <c r="F403" s="86">
        <v>310</v>
      </c>
      <c r="G403" s="86">
        <v>13</v>
      </c>
      <c r="H403" s="86">
        <v>134</v>
      </c>
      <c r="I403" s="86">
        <v>205</v>
      </c>
      <c r="J403" s="86">
        <v>468</v>
      </c>
      <c r="K403" s="86">
        <v>787</v>
      </c>
      <c r="L403" s="86">
        <v>624</v>
      </c>
      <c r="M403" s="86">
        <v>778</v>
      </c>
      <c r="N403" s="86">
        <v>160</v>
      </c>
      <c r="O403" s="86">
        <v>382</v>
      </c>
      <c r="P403" s="86">
        <v>42</v>
      </c>
      <c r="Q403" s="86">
        <v>173</v>
      </c>
      <c r="R403" s="86">
        <v>0</v>
      </c>
      <c r="S403" s="86">
        <v>2561</v>
      </c>
      <c r="T403" s="86" t="s">
        <v>131</v>
      </c>
      <c r="U403" s="86">
        <v>10</v>
      </c>
      <c r="V403" s="86" t="s">
        <v>131</v>
      </c>
      <c r="W403" s="86" t="s">
        <v>131</v>
      </c>
      <c r="X403" s="86" t="s">
        <v>131</v>
      </c>
      <c r="Y403" s="86">
        <v>49</v>
      </c>
      <c r="Z403" s="86">
        <v>31</v>
      </c>
      <c r="AA403" s="86">
        <v>688</v>
      </c>
    </row>
    <row r="404" spans="1:27" x14ac:dyDescent="0.45">
      <c r="A404" s="75" t="s">
        <v>3984</v>
      </c>
      <c r="B404" s="86">
        <v>0</v>
      </c>
      <c r="C404" s="86" t="s">
        <v>131</v>
      </c>
      <c r="D404" s="86">
        <v>740</v>
      </c>
      <c r="E404" s="86">
        <v>0</v>
      </c>
      <c r="F404" s="86">
        <v>216</v>
      </c>
      <c r="G404" s="86" t="s">
        <v>131</v>
      </c>
      <c r="H404" s="86">
        <v>101</v>
      </c>
      <c r="I404" s="86">
        <v>96</v>
      </c>
      <c r="J404" s="86">
        <v>286</v>
      </c>
      <c r="K404" s="86">
        <v>394</v>
      </c>
      <c r="L404" s="86">
        <v>285</v>
      </c>
      <c r="M404" s="86">
        <v>412</v>
      </c>
      <c r="N404" s="86">
        <v>88</v>
      </c>
      <c r="O404" s="86">
        <v>201</v>
      </c>
      <c r="P404" s="86">
        <v>18</v>
      </c>
      <c r="Q404" s="86">
        <v>52</v>
      </c>
      <c r="R404" s="86" t="s">
        <v>131</v>
      </c>
      <c r="S404" s="86">
        <v>1336</v>
      </c>
      <c r="T404" s="86">
        <v>0</v>
      </c>
      <c r="U404" s="86">
        <v>0</v>
      </c>
      <c r="V404" s="86" t="s">
        <v>131</v>
      </c>
      <c r="W404" s="86" t="s">
        <v>131</v>
      </c>
      <c r="X404" s="86" t="s">
        <v>131</v>
      </c>
      <c r="Y404" s="86">
        <v>19</v>
      </c>
      <c r="Z404" s="86">
        <v>14</v>
      </c>
      <c r="AA404" s="86">
        <v>198</v>
      </c>
    </row>
    <row r="405" spans="1:27" x14ac:dyDescent="0.45">
      <c r="A405" s="75" t="s">
        <v>240</v>
      </c>
      <c r="B405" s="86">
        <v>0</v>
      </c>
      <c r="C405" s="86" t="s">
        <v>131</v>
      </c>
      <c r="D405" s="86">
        <v>976</v>
      </c>
      <c r="E405" s="86">
        <v>20</v>
      </c>
      <c r="F405" s="86">
        <v>403</v>
      </c>
      <c r="G405" s="86">
        <v>5</v>
      </c>
      <c r="H405" s="86">
        <v>198</v>
      </c>
      <c r="I405" s="86">
        <v>59</v>
      </c>
      <c r="J405" s="86">
        <v>344</v>
      </c>
      <c r="K405" s="86">
        <v>886</v>
      </c>
      <c r="L405" s="86">
        <v>706</v>
      </c>
      <c r="M405" s="86">
        <v>924</v>
      </c>
      <c r="N405" s="86">
        <v>231</v>
      </c>
      <c r="O405" s="86">
        <v>360</v>
      </c>
      <c r="P405" s="86">
        <v>48</v>
      </c>
      <c r="Q405" s="86">
        <v>115</v>
      </c>
      <c r="R405" s="86">
        <v>0</v>
      </c>
      <c r="S405" s="86">
        <v>1871</v>
      </c>
      <c r="T405" s="86">
        <v>7</v>
      </c>
      <c r="U405" s="86" t="s">
        <v>131</v>
      </c>
      <c r="V405" s="86">
        <v>9</v>
      </c>
      <c r="W405" s="86" t="s">
        <v>131</v>
      </c>
      <c r="X405" s="86" t="s">
        <v>131</v>
      </c>
      <c r="Y405" s="86">
        <v>22</v>
      </c>
      <c r="Z405" s="86">
        <v>150</v>
      </c>
      <c r="AA405" s="86">
        <v>625</v>
      </c>
    </row>
    <row r="406" spans="1:27" x14ac:dyDescent="0.45">
      <c r="A406" s="75" t="s">
        <v>214</v>
      </c>
      <c r="B406" s="86" t="s">
        <v>131</v>
      </c>
      <c r="C406" s="86" t="s">
        <v>131</v>
      </c>
      <c r="D406" s="86">
        <v>1185</v>
      </c>
      <c r="E406" s="86">
        <v>35</v>
      </c>
      <c r="F406" s="86">
        <v>749</v>
      </c>
      <c r="G406" s="86">
        <v>26</v>
      </c>
      <c r="H406" s="86">
        <v>304</v>
      </c>
      <c r="I406" s="86">
        <v>125</v>
      </c>
      <c r="J406" s="86">
        <v>406</v>
      </c>
      <c r="K406" s="86">
        <v>4416</v>
      </c>
      <c r="L406" s="86">
        <v>3437</v>
      </c>
      <c r="M406" s="86">
        <v>3024</v>
      </c>
      <c r="N406" s="86">
        <v>428</v>
      </c>
      <c r="O406" s="86">
        <v>708</v>
      </c>
      <c r="P406" s="86">
        <v>256</v>
      </c>
      <c r="Q406" s="86">
        <v>380</v>
      </c>
      <c r="R406" s="86">
        <v>0</v>
      </c>
      <c r="S406" s="86">
        <v>2729</v>
      </c>
      <c r="T406" s="86" t="s">
        <v>131</v>
      </c>
      <c r="U406" s="86">
        <v>22</v>
      </c>
      <c r="V406" s="86">
        <v>14</v>
      </c>
      <c r="W406" s="86">
        <v>8</v>
      </c>
      <c r="X406" s="86" t="s">
        <v>131</v>
      </c>
      <c r="Y406" s="86">
        <v>84</v>
      </c>
      <c r="Z406" s="86">
        <v>334</v>
      </c>
      <c r="AA406" s="86">
        <v>1767</v>
      </c>
    </row>
    <row r="407" spans="1:27" x14ac:dyDescent="0.45">
      <c r="A407" s="75" t="s">
        <v>241</v>
      </c>
      <c r="B407" s="86" t="s">
        <v>131</v>
      </c>
      <c r="C407" s="86">
        <v>0</v>
      </c>
      <c r="D407" s="86">
        <v>967</v>
      </c>
      <c r="E407" s="86">
        <v>22</v>
      </c>
      <c r="F407" s="86">
        <v>600</v>
      </c>
      <c r="G407" s="86">
        <v>23</v>
      </c>
      <c r="H407" s="86">
        <v>231</v>
      </c>
      <c r="I407" s="86">
        <v>81</v>
      </c>
      <c r="J407" s="86">
        <v>243</v>
      </c>
      <c r="K407" s="86">
        <v>1340</v>
      </c>
      <c r="L407" s="86">
        <v>945</v>
      </c>
      <c r="M407" s="86">
        <v>1269</v>
      </c>
      <c r="N407" s="86">
        <v>261</v>
      </c>
      <c r="O407" s="86">
        <v>323</v>
      </c>
      <c r="P407" s="86">
        <v>68</v>
      </c>
      <c r="Q407" s="86">
        <v>121</v>
      </c>
      <c r="R407" s="86">
        <v>0</v>
      </c>
      <c r="S407" s="86">
        <v>1769</v>
      </c>
      <c r="T407" s="86" t="s">
        <v>131</v>
      </c>
      <c r="U407" s="86">
        <v>11</v>
      </c>
      <c r="V407" s="86">
        <v>5</v>
      </c>
      <c r="W407" s="86">
        <v>8</v>
      </c>
      <c r="X407" s="86">
        <v>6</v>
      </c>
      <c r="Y407" s="86">
        <v>31</v>
      </c>
      <c r="Z407" s="86">
        <v>192</v>
      </c>
      <c r="AA407" s="86">
        <v>422</v>
      </c>
    </row>
    <row r="408" spans="1:27" x14ac:dyDescent="0.45">
      <c r="A408" s="75" t="s">
        <v>245</v>
      </c>
      <c r="B408" s="86">
        <v>0</v>
      </c>
      <c r="C408" s="86" t="s">
        <v>131</v>
      </c>
      <c r="D408" s="86">
        <v>1659</v>
      </c>
      <c r="E408" s="86">
        <v>20</v>
      </c>
      <c r="F408" s="86">
        <v>692</v>
      </c>
      <c r="G408" s="86">
        <v>14</v>
      </c>
      <c r="H408" s="86">
        <v>224</v>
      </c>
      <c r="I408" s="86">
        <v>206</v>
      </c>
      <c r="J408" s="86">
        <v>323</v>
      </c>
      <c r="K408" s="86">
        <v>666</v>
      </c>
      <c r="L408" s="86">
        <v>463</v>
      </c>
      <c r="M408" s="86">
        <v>973</v>
      </c>
      <c r="N408" s="86">
        <v>326</v>
      </c>
      <c r="O408" s="86">
        <v>323</v>
      </c>
      <c r="P408" s="86">
        <v>17</v>
      </c>
      <c r="Q408" s="86">
        <v>75</v>
      </c>
      <c r="R408" s="86">
        <v>0</v>
      </c>
      <c r="S408" s="86">
        <v>2530</v>
      </c>
      <c r="T408" s="86">
        <v>5</v>
      </c>
      <c r="U408" s="86">
        <v>10</v>
      </c>
      <c r="V408" s="86">
        <v>6</v>
      </c>
      <c r="W408" s="86">
        <v>6</v>
      </c>
      <c r="X408" s="86" t="s">
        <v>131</v>
      </c>
      <c r="Y408" s="86">
        <v>20</v>
      </c>
      <c r="Z408" s="86">
        <v>180</v>
      </c>
      <c r="AA408" s="86">
        <v>360</v>
      </c>
    </row>
    <row r="409" spans="1:27" x14ac:dyDescent="0.45">
      <c r="A409" s="75" t="s">
        <v>415</v>
      </c>
      <c r="B409" s="86">
        <v>0</v>
      </c>
      <c r="C409" s="86" t="s">
        <v>131</v>
      </c>
      <c r="D409" s="86">
        <v>1639</v>
      </c>
      <c r="E409" s="86">
        <v>10</v>
      </c>
      <c r="F409" s="86">
        <v>332</v>
      </c>
      <c r="G409" s="86" t="s">
        <v>131</v>
      </c>
      <c r="H409" s="86">
        <v>83</v>
      </c>
      <c r="I409" s="86">
        <v>637</v>
      </c>
      <c r="J409" s="86">
        <v>208</v>
      </c>
      <c r="K409" s="86">
        <v>516</v>
      </c>
      <c r="L409" s="86">
        <v>379</v>
      </c>
      <c r="M409" s="86">
        <v>640</v>
      </c>
      <c r="N409" s="86">
        <v>188</v>
      </c>
      <c r="O409" s="86">
        <v>167</v>
      </c>
      <c r="P409" s="86">
        <v>9</v>
      </c>
      <c r="Q409" s="86">
        <v>45</v>
      </c>
      <c r="R409" s="86">
        <v>0</v>
      </c>
      <c r="S409" s="86">
        <v>2169</v>
      </c>
      <c r="T409" s="86" t="s">
        <v>131</v>
      </c>
      <c r="U409" s="86" t="s">
        <v>131</v>
      </c>
      <c r="V409" s="86" t="s">
        <v>131</v>
      </c>
      <c r="W409" s="86" t="s">
        <v>131</v>
      </c>
      <c r="X409" s="86">
        <v>0</v>
      </c>
      <c r="Y409" s="86" t="s">
        <v>131</v>
      </c>
      <c r="Z409" s="86">
        <v>133</v>
      </c>
      <c r="AA409" s="86">
        <v>297</v>
      </c>
    </row>
    <row r="410" spans="1:27" x14ac:dyDescent="0.45">
      <c r="A410" s="75" t="s">
        <v>417</v>
      </c>
      <c r="B410" s="86">
        <v>0</v>
      </c>
      <c r="C410" s="86">
        <v>0</v>
      </c>
      <c r="D410" s="86">
        <v>1733</v>
      </c>
      <c r="E410" s="86">
        <v>20</v>
      </c>
      <c r="F410" s="86">
        <v>407</v>
      </c>
      <c r="G410" s="86">
        <v>8</v>
      </c>
      <c r="H410" s="86">
        <v>104</v>
      </c>
      <c r="I410" s="86">
        <v>675</v>
      </c>
      <c r="J410" s="86">
        <v>217</v>
      </c>
      <c r="K410" s="86">
        <v>470</v>
      </c>
      <c r="L410" s="86">
        <v>358</v>
      </c>
      <c r="M410" s="86">
        <v>636</v>
      </c>
      <c r="N410" s="86">
        <v>220</v>
      </c>
      <c r="O410" s="86">
        <v>186</v>
      </c>
      <c r="P410" s="86">
        <v>15</v>
      </c>
      <c r="Q410" s="86">
        <v>33</v>
      </c>
      <c r="R410" s="86" t="s">
        <v>131</v>
      </c>
      <c r="S410" s="86">
        <v>2336</v>
      </c>
      <c r="T410" s="86">
        <v>0</v>
      </c>
      <c r="U410" s="86">
        <v>14</v>
      </c>
      <c r="V410" s="86">
        <v>5</v>
      </c>
      <c r="W410" s="86" t="s">
        <v>131</v>
      </c>
      <c r="X410" s="86" t="s">
        <v>131</v>
      </c>
      <c r="Y410" s="86" t="s">
        <v>131</v>
      </c>
      <c r="Z410" s="86">
        <v>100</v>
      </c>
      <c r="AA410" s="86">
        <v>324</v>
      </c>
    </row>
    <row r="411" spans="1:27" x14ac:dyDescent="0.45">
      <c r="A411" s="75" t="s">
        <v>547</v>
      </c>
      <c r="B411" s="86">
        <v>0</v>
      </c>
      <c r="C411" s="86">
        <v>0</v>
      </c>
      <c r="D411" s="86">
        <v>376</v>
      </c>
      <c r="E411" s="86" t="s">
        <v>131</v>
      </c>
      <c r="F411" s="86">
        <v>92</v>
      </c>
      <c r="G411" s="86" t="s">
        <v>131</v>
      </c>
      <c r="H411" s="86">
        <v>26</v>
      </c>
      <c r="I411" s="86">
        <v>53</v>
      </c>
      <c r="J411" s="86">
        <v>111</v>
      </c>
      <c r="K411" s="86">
        <v>228</v>
      </c>
      <c r="L411" s="86">
        <v>178</v>
      </c>
      <c r="M411" s="86">
        <v>233</v>
      </c>
      <c r="N411" s="86">
        <v>66</v>
      </c>
      <c r="O411" s="86">
        <v>99</v>
      </c>
      <c r="P411" s="86">
        <v>5</v>
      </c>
      <c r="Q411" s="86">
        <v>27</v>
      </c>
      <c r="R411" s="86">
        <v>0</v>
      </c>
      <c r="S411" s="86">
        <v>624</v>
      </c>
      <c r="T411" s="86" t="s">
        <v>131</v>
      </c>
      <c r="U411" s="86" t="s">
        <v>131</v>
      </c>
      <c r="V411" s="86" t="s">
        <v>131</v>
      </c>
      <c r="W411" s="86">
        <v>0</v>
      </c>
      <c r="X411" s="86">
        <v>0</v>
      </c>
      <c r="Y411" s="86">
        <v>10</v>
      </c>
      <c r="Z411" s="86">
        <v>23</v>
      </c>
      <c r="AA411" s="86">
        <v>113</v>
      </c>
    </row>
    <row r="412" spans="1:27" x14ac:dyDescent="0.45">
      <c r="A412" s="75" t="s">
        <v>341</v>
      </c>
      <c r="B412" s="86" t="s">
        <v>131</v>
      </c>
      <c r="C412" s="86" t="s">
        <v>131</v>
      </c>
      <c r="D412" s="86">
        <v>3504</v>
      </c>
      <c r="E412" s="86">
        <v>28</v>
      </c>
      <c r="F412" s="86">
        <v>1335</v>
      </c>
      <c r="G412" s="86">
        <v>11</v>
      </c>
      <c r="H412" s="86">
        <v>619</v>
      </c>
      <c r="I412" s="86">
        <v>186</v>
      </c>
      <c r="J412" s="86">
        <v>1054</v>
      </c>
      <c r="K412" s="86">
        <v>1540</v>
      </c>
      <c r="L412" s="86">
        <v>1238</v>
      </c>
      <c r="M412" s="86">
        <v>1742</v>
      </c>
      <c r="N412" s="86">
        <v>360</v>
      </c>
      <c r="O412" s="86">
        <v>853</v>
      </c>
      <c r="P412" s="86">
        <v>133</v>
      </c>
      <c r="Q412" s="86">
        <v>170</v>
      </c>
      <c r="R412" s="86" t="s">
        <v>131</v>
      </c>
      <c r="S412" s="86">
        <v>5918</v>
      </c>
      <c r="T412" s="86">
        <v>5</v>
      </c>
      <c r="U412" s="86">
        <v>31</v>
      </c>
      <c r="V412" s="86">
        <v>9</v>
      </c>
      <c r="W412" s="86">
        <v>19</v>
      </c>
      <c r="X412" s="86">
        <v>11</v>
      </c>
      <c r="Y412" s="86">
        <v>72</v>
      </c>
      <c r="Z412" s="86">
        <v>260</v>
      </c>
      <c r="AA412" s="86">
        <v>1244</v>
      </c>
    </row>
    <row r="413" spans="1:27" x14ac:dyDescent="0.45">
      <c r="A413" s="75" t="s">
        <v>333</v>
      </c>
      <c r="B413" s="86">
        <v>9</v>
      </c>
      <c r="C413" s="86" t="s">
        <v>131</v>
      </c>
      <c r="D413" s="86">
        <v>1689</v>
      </c>
      <c r="E413" s="86">
        <v>115</v>
      </c>
      <c r="F413" s="86">
        <v>438</v>
      </c>
      <c r="G413" s="86">
        <v>6</v>
      </c>
      <c r="H413" s="86">
        <v>139</v>
      </c>
      <c r="I413" s="86">
        <v>190</v>
      </c>
      <c r="J413" s="86">
        <v>529</v>
      </c>
      <c r="K413" s="86">
        <v>568</v>
      </c>
      <c r="L413" s="86">
        <v>448</v>
      </c>
      <c r="M413" s="86">
        <v>1085</v>
      </c>
      <c r="N413" s="86">
        <v>325</v>
      </c>
      <c r="O413" s="86">
        <v>413</v>
      </c>
      <c r="P413" s="86">
        <v>12</v>
      </c>
      <c r="Q413" s="86">
        <v>89</v>
      </c>
      <c r="R413" s="86">
        <v>0</v>
      </c>
      <c r="S413" s="86">
        <v>2706</v>
      </c>
      <c r="T413" s="86" t="s">
        <v>131</v>
      </c>
      <c r="U413" s="86" t="s">
        <v>131</v>
      </c>
      <c r="V413" s="86" t="s">
        <v>131</v>
      </c>
      <c r="W413" s="86">
        <v>6</v>
      </c>
      <c r="X413" s="86" t="s">
        <v>131</v>
      </c>
      <c r="Y413" s="86">
        <v>23</v>
      </c>
      <c r="Z413" s="86">
        <v>248</v>
      </c>
      <c r="AA413" s="86">
        <v>847</v>
      </c>
    </row>
    <row r="414" spans="1:27" x14ac:dyDescent="0.45">
      <c r="A414" s="75" t="s">
        <v>514</v>
      </c>
      <c r="B414" s="86" t="s">
        <v>131</v>
      </c>
      <c r="C414" s="86" t="s">
        <v>131</v>
      </c>
      <c r="D414" s="86">
        <v>486</v>
      </c>
      <c r="E414" s="86">
        <v>20</v>
      </c>
      <c r="F414" s="86">
        <v>88</v>
      </c>
      <c r="G414" s="86" t="s">
        <v>131</v>
      </c>
      <c r="H414" s="86">
        <v>15</v>
      </c>
      <c r="I414" s="86">
        <v>375</v>
      </c>
      <c r="J414" s="86">
        <v>108</v>
      </c>
      <c r="K414" s="86">
        <v>127</v>
      </c>
      <c r="L414" s="86">
        <v>103</v>
      </c>
      <c r="M414" s="86">
        <v>316</v>
      </c>
      <c r="N414" s="86">
        <v>87</v>
      </c>
      <c r="O414" s="86">
        <v>88</v>
      </c>
      <c r="P414" s="86" t="s">
        <v>131</v>
      </c>
      <c r="Q414" s="86">
        <v>11</v>
      </c>
      <c r="R414" s="86">
        <v>0</v>
      </c>
      <c r="S414" s="86">
        <v>682</v>
      </c>
      <c r="T414" s="86" t="s">
        <v>131</v>
      </c>
      <c r="U414" s="86">
        <v>0</v>
      </c>
      <c r="V414" s="86" t="s">
        <v>131</v>
      </c>
      <c r="W414" s="86">
        <v>0</v>
      </c>
      <c r="X414" s="86">
        <v>0</v>
      </c>
      <c r="Y414" s="86" t="s">
        <v>131</v>
      </c>
      <c r="Z414" s="86">
        <v>92</v>
      </c>
      <c r="AA414" s="86">
        <v>292</v>
      </c>
    </row>
    <row r="415" spans="1:27" x14ac:dyDescent="0.45">
      <c r="A415" s="75" t="s">
        <v>787</v>
      </c>
      <c r="B415" s="86">
        <v>0</v>
      </c>
      <c r="C415" s="86" t="s">
        <v>131</v>
      </c>
      <c r="D415" s="86">
        <v>1697</v>
      </c>
      <c r="E415" s="86">
        <v>51</v>
      </c>
      <c r="F415" s="86">
        <v>252</v>
      </c>
      <c r="G415" s="86">
        <v>11</v>
      </c>
      <c r="H415" s="86">
        <v>66</v>
      </c>
      <c r="I415" s="86">
        <v>470</v>
      </c>
      <c r="J415" s="86">
        <v>255</v>
      </c>
      <c r="K415" s="86">
        <v>785</v>
      </c>
      <c r="L415" s="86">
        <v>582</v>
      </c>
      <c r="M415" s="86">
        <v>801</v>
      </c>
      <c r="N415" s="86">
        <v>228</v>
      </c>
      <c r="O415" s="86">
        <v>228</v>
      </c>
      <c r="P415" s="86">
        <v>14</v>
      </c>
      <c r="Q415" s="86">
        <v>75</v>
      </c>
      <c r="R415" s="86">
        <v>0</v>
      </c>
      <c r="S415" s="86">
        <v>2324</v>
      </c>
      <c r="T415" s="86" t="s">
        <v>131</v>
      </c>
      <c r="U415" s="86">
        <v>0</v>
      </c>
      <c r="V415" s="86" t="s">
        <v>131</v>
      </c>
      <c r="W415" s="86">
        <v>0</v>
      </c>
      <c r="X415" s="86">
        <v>0</v>
      </c>
      <c r="Y415" s="86">
        <v>15</v>
      </c>
      <c r="Z415" s="86">
        <v>121</v>
      </c>
      <c r="AA415" s="86">
        <v>555</v>
      </c>
    </row>
    <row r="416" spans="1:27" x14ac:dyDescent="0.45">
      <c r="A416" s="75" t="s">
        <v>75</v>
      </c>
      <c r="B416" s="86">
        <v>0</v>
      </c>
      <c r="C416" s="86" t="s">
        <v>131</v>
      </c>
      <c r="D416" s="86">
        <v>955</v>
      </c>
      <c r="E416" s="86">
        <v>5</v>
      </c>
      <c r="F416" s="86">
        <v>173</v>
      </c>
      <c r="G416" s="86" t="s">
        <v>131</v>
      </c>
      <c r="H416" s="86">
        <v>78</v>
      </c>
      <c r="I416" s="86">
        <v>159</v>
      </c>
      <c r="J416" s="86">
        <v>244</v>
      </c>
      <c r="K416" s="86">
        <v>322</v>
      </c>
      <c r="L416" s="86">
        <v>239</v>
      </c>
      <c r="M416" s="86">
        <v>310</v>
      </c>
      <c r="N416" s="86">
        <v>57</v>
      </c>
      <c r="O416" s="86">
        <v>196</v>
      </c>
      <c r="P416" s="86">
        <v>12</v>
      </c>
      <c r="Q416" s="86">
        <v>28</v>
      </c>
      <c r="R416" s="86" t="s">
        <v>131</v>
      </c>
      <c r="S416" s="86">
        <v>1470</v>
      </c>
      <c r="T416" s="86" t="s">
        <v>131</v>
      </c>
      <c r="U416" s="86">
        <v>0</v>
      </c>
      <c r="V416" s="86" t="s">
        <v>131</v>
      </c>
      <c r="W416" s="86" t="s">
        <v>131</v>
      </c>
      <c r="X416" s="86">
        <v>0</v>
      </c>
      <c r="Y416" s="86">
        <v>7</v>
      </c>
      <c r="Z416" s="86">
        <v>15</v>
      </c>
      <c r="AA416" s="86">
        <v>242</v>
      </c>
    </row>
    <row r="417" spans="1:27" x14ac:dyDescent="0.45">
      <c r="A417" s="75" t="s">
        <v>3985</v>
      </c>
      <c r="B417" s="86" t="s">
        <v>131</v>
      </c>
      <c r="C417" s="86">
        <v>0</v>
      </c>
      <c r="D417" s="86">
        <v>1031</v>
      </c>
      <c r="E417" s="86">
        <v>6</v>
      </c>
      <c r="F417" s="86">
        <v>224</v>
      </c>
      <c r="G417" s="86">
        <v>7</v>
      </c>
      <c r="H417" s="86">
        <v>92</v>
      </c>
      <c r="I417" s="86">
        <v>178</v>
      </c>
      <c r="J417" s="86">
        <v>217</v>
      </c>
      <c r="K417" s="86">
        <v>465</v>
      </c>
      <c r="L417" s="86">
        <v>360</v>
      </c>
      <c r="M417" s="86">
        <v>466</v>
      </c>
      <c r="N417" s="86">
        <v>145</v>
      </c>
      <c r="O417" s="86">
        <v>183</v>
      </c>
      <c r="P417" s="86">
        <v>12</v>
      </c>
      <c r="Q417" s="86">
        <v>76</v>
      </c>
      <c r="R417" s="86">
        <v>0</v>
      </c>
      <c r="S417" s="86">
        <v>1598</v>
      </c>
      <c r="T417" s="86" t="s">
        <v>131</v>
      </c>
      <c r="U417" s="86">
        <v>0</v>
      </c>
      <c r="V417" s="86" t="s">
        <v>131</v>
      </c>
      <c r="W417" s="86" t="s">
        <v>131</v>
      </c>
      <c r="X417" s="86" t="s">
        <v>131</v>
      </c>
      <c r="Y417" s="86">
        <v>14</v>
      </c>
      <c r="Z417" s="86">
        <v>33</v>
      </c>
      <c r="AA417" s="86">
        <v>323</v>
      </c>
    </row>
    <row r="418" spans="1:27" x14ac:dyDescent="0.45">
      <c r="A418" s="75" t="s">
        <v>3252</v>
      </c>
      <c r="B418" s="86" t="s">
        <v>131</v>
      </c>
      <c r="C418" s="86">
        <v>6</v>
      </c>
      <c r="D418" s="86">
        <v>3395</v>
      </c>
      <c r="E418" s="86">
        <v>25</v>
      </c>
      <c r="F418" s="86">
        <v>816</v>
      </c>
      <c r="G418" s="86">
        <v>33</v>
      </c>
      <c r="H418" s="86">
        <v>342</v>
      </c>
      <c r="I418" s="86">
        <v>355</v>
      </c>
      <c r="J418" s="86">
        <v>1144</v>
      </c>
      <c r="K418" s="86">
        <v>1781</v>
      </c>
      <c r="L418" s="86">
        <v>1493</v>
      </c>
      <c r="M418" s="86">
        <v>1909</v>
      </c>
      <c r="N418" s="86">
        <v>478</v>
      </c>
      <c r="O418" s="86">
        <v>977</v>
      </c>
      <c r="P418" s="86">
        <v>77</v>
      </c>
      <c r="Q418" s="86">
        <v>397</v>
      </c>
      <c r="R418" s="86" t="s">
        <v>131</v>
      </c>
      <c r="S418" s="86">
        <v>6033</v>
      </c>
      <c r="T418" s="86">
        <v>9</v>
      </c>
      <c r="U418" s="86">
        <v>5</v>
      </c>
      <c r="V418" s="86">
        <v>10</v>
      </c>
      <c r="W418" s="86">
        <v>5</v>
      </c>
      <c r="X418" s="86">
        <v>5</v>
      </c>
      <c r="Y418" s="86">
        <v>124</v>
      </c>
      <c r="Z418" s="86">
        <v>125</v>
      </c>
      <c r="AA418" s="86">
        <v>1816</v>
      </c>
    </row>
    <row r="419" spans="1:27" x14ac:dyDescent="0.45">
      <c r="A419" s="75" t="s">
        <v>215</v>
      </c>
      <c r="B419" s="86" t="s">
        <v>131</v>
      </c>
      <c r="C419" s="86" t="s">
        <v>131</v>
      </c>
      <c r="D419" s="86">
        <v>551</v>
      </c>
      <c r="E419" s="86">
        <v>28</v>
      </c>
      <c r="F419" s="86">
        <v>434</v>
      </c>
      <c r="G419" s="86">
        <v>13</v>
      </c>
      <c r="H419" s="86">
        <v>183</v>
      </c>
      <c r="I419" s="86">
        <v>58</v>
      </c>
      <c r="J419" s="86">
        <v>204</v>
      </c>
      <c r="K419" s="86">
        <v>2892</v>
      </c>
      <c r="L419" s="86">
        <v>2330</v>
      </c>
      <c r="M419" s="86">
        <v>2041</v>
      </c>
      <c r="N419" s="86">
        <v>245</v>
      </c>
      <c r="O419" s="86">
        <v>418</v>
      </c>
      <c r="P419" s="86">
        <v>219</v>
      </c>
      <c r="Q419" s="86">
        <v>236</v>
      </c>
      <c r="R419" s="86" t="s">
        <v>131</v>
      </c>
      <c r="S419" s="86">
        <v>1428</v>
      </c>
      <c r="T419" s="86">
        <v>0</v>
      </c>
      <c r="U419" s="86">
        <v>5</v>
      </c>
      <c r="V419" s="86">
        <v>8</v>
      </c>
      <c r="W419" s="86">
        <v>0</v>
      </c>
      <c r="X419" s="86" t="s">
        <v>131</v>
      </c>
      <c r="Y419" s="86">
        <v>35</v>
      </c>
      <c r="Z419" s="86">
        <v>178</v>
      </c>
      <c r="AA419" s="86">
        <v>1264</v>
      </c>
    </row>
    <row r="420" spans="1:27" x14ac:dyDescent="0.45">
      <c r="A420" s="75" t="s">
        <v>263</v>
      </c>
      <c r="B420" s="86">
        <v>0</v>
      </c>
      <c r="C420" s="86">
        <v>0</v>
      </c>
      <c r="D420" s="86">
        <v>955</v>
      </c>
      <c r="E420" s="86">
        <v>11</v>
      </c>
      <c r="F420" s="86">
        <v>319</v>
      </c>
      <c r="G420" s="86" t="s">
        <v>131</v>
      </c>
      <c r="H420" s="86">
        <v>163</v>
      </c>
      <c r="I420" s="86">
        <v>80</v>
      </c>
      <c r="J420" s="86">
        <v>245</v>
      </c>
      <c r="K420" s="86">
        <v>415</v>
      </c>
      <c r="L420" s="86">
        <v>342</v>
      </c>
      <c r="M420" s="86">
        <v>513</v>
      </c>
      <c r="N420" s="86">
        <v>86</v>
      </c>
      <c r="O420" s="86">
        <v>307</v>
      </c>
      <c r="P420" s="86">
        <v>31</v>
      </c>
      <c r="Q420" s="86">
        <v>51</v>
      </c>
      <c r="R420" s="86">
        <v>0</v>
      </c>
      <c r="S420" s="86">
        <v>1584</v>
      </c>
      <c r="T420" s="86" t="s">
        <v>131</v>
      </c>
      <c r="U420" s="86" t="s">
        <v>131</v>
      </c>
      <c r="V420" s="86" t="s">
        <v>131</v>
      </c>
      <c r="W420" s="86" t="s">
        <v>131</v>
      </c>
      <c r="X420" s="86" t="s">
        <v>131</v>
      </c>
      <c r="Y420" s="86">
        <v>14</v>
      </c>
      <c r="Z420" s="86">
        <v>44</v>
      </c>
      <c r="AA420" s="86">
        <v>487</v>
      </c>
    </row>
    <row r="421" spans="1:27" x14ac:dyDescent="0.45">
      <c r="A421" s="75" t="s">
        <v>3986</v>
      </c>
      <c r="B421" s="86">
        <v>0</v>
      </c>
      <c r="C421" s="86">
        <v>0</v>
      </c>
      <c r="D421" s="86">
        <v>16</v>
      </c>
      <c r="E421" s="86">
        <v>0</v>
      </c>
      <c r="F421" s="86">
        <v>9</v>
      </c>
      <c r="G421" s="86">
        <v>0</v>
      </c>
      <c r="H421" s="86">
        <v>6</v>
      </c>
      <c r="I421" s="86">
        <v>0</v>
      </c>
      <c r="J421" s="86">
        <v>27</v>
      </c>
      <c r="K421" s="86">
        <v>25</v>
      </c>
      <c r="L421" s="86">
        <v>18</v>
      </c>
      <c r="M421" s="86">
        <v>27</v>
      </c>
      <c r="N421" s="86" t="s">
        <v>131</v>
      </c>
      <c r="O421" s="86">
        <v>20</v>
      </c>
      <c r="P421" s="86" t="s">
        <v>131</v>
      </c>
      <c r="Q421" s="86" t="s">
        <v>131</v>
      </c>
      <c r="R421" s="86">
        <v>0</v>
      </c>
      <c r="S421" s="86">
        <v>66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 t="s">
        <v>131</v>
      </c>
      <c r="Z421" s="86" t="s">
        <v>131</v>
      </c>
      <c r="AA421" s="86">
        <v>8</v>
      </c>
    </row>
    <row r="422" spans="1:27" x14ac:dyDescent="0.45">
      <c r="A422" s="75" t="s">
        <v>3987</v>
      </c>
      <c r="B422" s="86">
        <v>0</v>
      </c>
      <c r="C422" s="86">
        <v>0</v>
      </c>
      <c r="D422" s="86">
        <v>727</v>
      </c>
      <c r="E422" s="86">
        <v>19</v>
      </c>
      <c r="F422" s="86">
        <v>188</v>
      </c>
      <c r="G422" s="86" t="s">
        <v>131</v>
      </c>
      <c r="H422" s="86">
        <v>52</v>
      </c>
      <c r="I422" s="86">
        <v>133</v>
      </c>
      <c r="J422" s="86">
        <v>206</v>
      </c>
      <c r="K422" s="86">
        <v>438</v>
      </c>
      <c r="L422" s="86">
        <v>343</v>
      </c>
      <c r="M422" s="86">
        <v>464</v>
      </c>
      <c r="N422" s="86">
        <v>161</v>
      </c>
      <c r="O422" s="86">
        <v>177</v>
      </c>
      <c r="P422" s="86">
        <v>7</v>
      </c>
      <c r="Q422" s="86">
        <v>58</v>
      </c>
      <c r="R422" s="86" t="s">
        <v>131</v>
      </c>
      <c r="S422" s="86">
        <v>1229</v>
      </c>
      <c r="T422" s="86" t="s">
        <v>131</v>
      </c>
      <c r="U422" s="86">
        <v>0</v>
      </c>
      <c r="V422" s="86">
        <v>5</v>
      </c>
      <c r="W422" s="86">
        <v>0</v>
      </c>
      <c r="X422" s="86">
        <v>0</v>
      </c>
      <c r="Y422" s="86">
        <v>18</v>
      </c>
      <c r="Z422" s="86">
        <v>67</v>
      </c>
      <c r="AA422" s="86">
        <v>232</v>
      </c>
    </row>
    <row r="423" spans="1:27" x14ac:dyDescent="0.45">
      <c r="A423" s="75" t="s">
        <v>476</v>
      </c>
      <c r="B423" s="86" t="s">
        <v>131</v>
      </c>
      <c r="C423" s="86">
        <v>0</v>
      </c>
      <c r="D423" s="86">
        <v>1093</v>
      </c>
      <c r="E423" s="86">
        <v>13</v>
      </c>
      <c r="F423" s="86">
        <v>188</v>
      </c>
      <c r="G423" s="86">
        <v>6</v>
      </c>
      <c r="H423" s="86">
        <v>46</v>
      </c>
      <c r="I423" s="86">
        <v>332</v>
      </c>
      <c r="J423" s="86">
        <v>195</v>
      </c>
      <c r="K423" s="86">
        <v>512</v>
      </c>
      <c r="L423" s="86">
        <v>383</v>
      </c>
      <c r="M423" s="86">
        <v>516</v>
      </c>
      <c r="N423" s="86">
        <v>157</v>
      </c>
      <c r="O423" s="86">
        <v>117</v>
      </c>
      <c r="P423" s="86">
        <v>18</v>
      </c>
      <c r="Q423" s="86">
        <v>33</v>
      </c>
      <c r="R423" s="86">
        <v>0</v>
      </c>
      <c r="S423" s="86">
        <v>1541</v>
      </c>
      <c r="T423" s="86" t="s">
        <v>131</v>
      </c>
      <c r="U423" s="86" t="s">
        <v>131</v>
      </c>
      <c r="V423" s="86" t="s">
        <v>131</v>
      </c>
      <c r="W423" s="86" t="s">
        <v>131</v>
      </c>
      <c r="X423" s="86" t="s">
        <v>131</v>
      </c>
      <c r="Y423" s="86" t="s">
        <v>131</v>
      </c>
      <c r="Z423" s="86">
        <v>71</v>
      </c>
      <c r="AA423" s="86">
        <v>302</v>
      </c>
    </row>
    <row r="424" spans="1:27" x14ac:dyDescent="0.45">
      <c r="A424" s="75" t="s">
        <v>478</v>
      </c>
      <c r="B424" s="86">
        <v>0</v>
      </c>
      <c r="C424" s="86">
        <v>0</v>
      </c>
      <c r="D424" s="86">
        <v>1392</v>
      </c>
      <c r="E424" s="86">
        <v>9</v>
      </c>
      <c r="F424" s="86">
        <v>268</v>
      </c>
      <c r="G424" s="86" t="s">
        <v>131</v>
      </c>
      <c r="H424" s="86">
        <v>65</v>
      </c>
      <c r="I424" s="86">
        <v>609</v>
      </c>
      <c r="J424" s="86">
        <v>134</v>
      </c>
      <c r="K424" s="86">
        <v>420</v>
      </c>
      <c r="L424" s="86">
        <v>263</v>
      </c>
      <c r="M424" s="86">
        <v>615</v>
      </c>
      <c r="N424" s="86">
        <v>240</v>
      </c>
      <c r="O424" s="86">
        <v>122</v>
      </c>
      <c r="P424" s="86">
        <v>8</v>
      </c>
      <c r="Q424" s="86">
        <v>11</v>
      </c>
      <c r="R424" s="86">
        <v>0</v>
      </c>
      <c r="S424" s="86">
        <v>1788</v>
      </c>
      <c r="T424" s="86">
        <v>0</v>
      </c>
      <c r="U424" s="86" t="s">
        <v>131</v>
      </c>
      <c r="V424" s="86" t="s">
        <v>131</v>
      </c>
      <c r="W424" s="86" t="s">
        <v>131</v>
      </c>
      <c r="X424" s="86">
        <v>0</v>
      </c>
      <c r="Y424" s="86">
        <v>5</v>
      </c>
      <c r="Z424" s="86">
        <v>123</v>
      </c>
      <c r="AA424" s="86">
        <v>200</v>
      </c>
    </row>
    <row r="425" spans="1:27" x14ac:dyDescent="0.45">
      <c r="A425" s="75" t="s">
        <v>3988</v>
      </c>
      <c r="B425" s="86" t="s">
        <v>131</v>
      </c>
      <c r="C425" s="86" t="s">
        <v>131</v>
      </c>
      <c r="D425" s="86">
        <v>2041</v>
      </c>
      <c r="E425" s="86">
        <v>26</v>
      </c>
      <c r="F425" s="86">
        <v>445</v>
      </c>
      <c r="G425" s="86" t="s">
        <v>131</v>
      </c>
      <c r="H425" s="86">
        <v>120</v>
      </c>
      <c r="I425" s="86">
        <v>487</v>
      </c>
      <c r="J425" s="86">
        <v>372</v>
      </c>
      <c r="K425" s="86">
        <v>688</v>
      </c>
      <c r="L425" s="86">
        <v>527</v>
      </c>
      <c r="M425" s="86">
        <v>833</v>
      </c>
      <c r="N425" s="86">
        <v>255</v>
      </c>
      <c r="O425" s="86">
        <v>245</v>
      </c>
      <c r="P425" s="86">
        <v>18</v>
      </c>
      <c r="Q425" s="86">
        <v>55</v>
      </c>
      <c r="R425" s="86" t="s">
        <v>131</v>
      </c>
      <c r="S425" s="86">
        <v>2854</v>
      </c>
      <c r="T425" s="86" t="s">
        <v>131</v>
      </c>
      <c r="U425" s="86" t="s">
        <v>131</v>
      </c>
      <c r="V425" s="86">
        <v>6</v>
      </c>
      <c r="W425" s="86" t="s">
        <v>131</v>
      </c>
      <c r="X425" s="86">
        <v>0</v>
      </c>
      <c r="Y425" s="86">
        <v>15</v>
      </c>
      <c r="Z425" s="86">
        <v>135</v>
      </c>
      <c r="AA425" s="86">
        <v>497</v>
      </c>
    </row>
    <row r="426" spans="1:27" x14ac:dyDescent="0.45">
      <c r="A426" s="75" t="s">
        <v>2979</v>
      </c>
      <c r="B426" s="86" t="s">
        <v>131</v>
      </c>
      <c r="C426" s="86" t="s">
        <v>131</v>
      </c>
      <c r="D426" s="86">
        <v>1090</v>
      </c>
      <c r="E426" s="86">
        <v>23</v>
      </c>
      <c r="F426" s="86">
        <v>545</v>
      </c>
      <c r="G426" s="86">
        <v>11</v>
      </c>
      <c r="H426" s="86">
        <v>229</v>
      </c>
      <c r="I426" s="86">
        <v>109</v>
      </c>
      <c r="J426" s="86">
        <v>422</v>
      </c>
      <c r="K426" s="86">
        <v>1463</v>
      </c>
      <c r="L426" s="86">
        <v>1175</v>
      </c>
      <c r="M426" s="86">
        <v>1107</v>
      </c>
      <c r="N426" s="86">
        <v>183</v>
      </c>
      <c r="O426" s="86">
        <v>425</v>
      </c>
      <c r="P426" s="86">
        <v>61</v>
      </c>
      <c r="Q426" s="86">
        <v>261</v>
      </c>
      <c r="R426" s="86">
        <v>0</v>
      </c>
      <c r="S426" s="86">
        <v>2305</v>
      </c>
      <c r="T426" s="86">
        <v>7</v>
      </c>
      <c r="U426" s="86" t="s">
        <v>131</v>
      </c>
      <c r="V426" s="86">
        <v>0</v>
      </c>
      <c r="W426" s="86" t="s">
        <v>131</v>
      </c>
      <c r="X426" s="86" t="s">
        <v>131</v>
      </c>
      <c r="Y426" s="86">
        <v>46</v>
      </c>
      <c r="Z426" s="86">
        <v>97</v>
      </c>
      <c r="AA426" s="86">
        <v>719</v>
      </c>
    </row>
    <row r="427" spans="1:27" x14ac:dyDescent="0.45">
      <c r="A427" s="75" t="s">
        <v>3989</v>
      </c>
      <c r="B427" s="86" t="s">
        <v>131</v>
      </c>
      <c r="C427" s="86">
        <v>0</v>
      </c>
      <c r="D427" s="86">
        <v>653</v>
      </c>
      <c r="E427" s="86">
        <v>9</v>
      </c>
      <c r="F427" s="86">
        <v>154</v>
      </c>
      <c r="G427" s="86" t="s">
        <v>131</v>
      </c>
      <c r="H427" s="86">
        <v>41</v>
      </c>
      <c r="I427" s="86">
        <v>108</v>
      </c>
      <c r="J427" s="86">
        <v>137</v>
      </c>
      <c r="K427" s="86">
        <v>416</v>
      </c>
      <c r="L427" s="86">
        <v>307</v>
      </c>
      <c r="M427" s="86">
        <v>348</v>
      </c>
      <c r="N427" s="86">
        <v>104</v>
      </c>
      <c r="O427" s="86">
        <v>102</v>
      </c>
      <c r="P427" s="86">
        <v>5</v>
      </c>
      <c r="Q427" s="86">
        <v>49</v>
      </c>
      <c r="R427" s="86">
        <v>0</v>
      </c>
      <c r="S427" s="86">
        <v>981</v>
      </c>
      <c r="T427" s="86" t="s">
        <v>131</v>
      </c>
      <c r="U427" s="86">
        <v>0</v>
      </c>
      <c r="V427" s="86" t="s">
        <v>131</v>
      </c>
      <c r="W427" s="86">
        <v>0</v>
      </c>
      <c r="X427" s="86" t="s">
        <v>131</v>
      </c>
      <c r="Y427" s="86">
        <v>14</v>
      </c>
      <c r="Z427" s="86">
        <v>28</v>
      </c>
      <c r="AA427" s="86">
        <v>170</v>
      </c>
    </row>
    <row r="428" spans="1:27" x14ac:dyDescent="0.45">
      <c r="A428" s="75" t="s">
        <v>40</v>
      </c>
      <c r="B428" s="86" t="s">
        <v>131</v>
      </c>
      <c r="C428" s="86" t="s">
        <v>131</v>
      </c>
      <c r="D428" s="86">
        <v>3252</v>
      </c>
      <c r="E428" s="86">
        <v>18</v>
      </c>
      <c r="F428" s="86">
        <v>635</v>
      </c>
      <c r="G428" s="86">
        <v>15</v>
      </c>
      <c r="H428" s="86">
        <v>280</v>
      </c>
      <c r="I428" s="86">
        <v>359</v>
      </c>
      <c r="J428" s="86">
        <v>978</v>
      </c>
      <c r="K428" s="86">
        <v>1384</v>
      </c>
      <c r="L428" s="86">
        <v>1062</v>
      </c>
      <c r="M428" s="86">
        <v>1212</v>
      </c>
      <c r="N428" s="86">
        <v>285</v>
      </c>
      <c r="O428" s="86">
        <v>641</v>
      </c>
      <c r="P428" s="86">
        <v>64</v>
      </c>
      <c r="Q428" s="86">
        <v>238</v>
      </c>
      <c r="R428" s="86" t="s">
        <v>131</v>
      </c>
      <c r="S428" s="86">
        <v>5341</v>
      </c>
      <c r="T428" s="86">
        <v>6</v>
      </c>
      <c r="U428" s="86" t="s">
        <v>131</v>
      </c>
      <c r="V428" s="86">
        <v>7</v>
      </c>
      <c r="W428" s="86">
        <v>8</v>
      </c>
      <c r="X428" s="86">
        <v>5</v>
      </c>
      <c r="Y428" s="86">
        <v>79</v>
      </c>
      <c r="Z428" s="86">
        <v>103</v>
      </c>
      <c r="AA428" s="86">
        <v>1315</v>
      </c>
    </row>
    <row r="429" spans="1:27" x14ac:dyDescent="0.45">
      <c r="A429" s="75" t="s">
        <v>3990</v>
      </c>
      <c r="B429" s="86" t="s">
        <v>131</v>
      </c>
      <c r="C429" s="86" t="s">
        <v>131</v>
      </c>
      <c r="D429" s="86">
        <v>1164</v>
      </c>
      <c r="E429" s="86">
        <v>7</v>
      </c>
      <c r="F429" s="86">
        <v>243</v>
      </c>
      <c r="G429" s="86" t="s">
        <v>131</v>
      </c>
      <c r="H429" s="86">
        <v>99</v>
      </c>
      <c r="I429" s="86">
        <v>258</v>
      </c>
      <c r="J429" s="86">
        <v>262</v>
      </c>
      <c r="K429" s="86">
        <v>525</v>
      </c>
      <c r="L429" s="86">
        <v>351</v>
      </c>
      <c r="M429" s="86">
        <v>496</v>
      </c>
      <c r="N429" s="86">
        <v>133</v>
      </c>
      <c r="O429" s="86">
        <v>196</v>
      </c>
      <c r="P429" s="86">
        <v>22</v>
      </c>
      <c r="Q429" s="86">
        <v>42</v>
      </c>
      <c r="R429" s="86">
        <v>0</v>
      </c>
      <c r="S429" s="86">
        <v>1772</v>
      </c>
      <c r="T429" s="86" t="s">
        <v>131</v>
      </c>
      <c r="U429" s="86">
        <v>0</v>
      </c>
      <c r="V429" s="86" t="s">
        <v>131</v>
      </c>
      <c r="W429" s="86" t="s">
        <v>131</v>
      </c>
      <c r="X429" s="86" t="s">
        <v>131</v>
      </c>
      <c r="Y429" s="86">
        <v>5</v>
      </c>
      <c r="Z429" s="86">
        <v>32</v>
      </c>
      <c r="AA429" s="86">
        <v>239</v>
      </c>
    </row>
    <row r="430" spans="1:27" x14ac:dyDescent="0.45">
      <c r="A430" s="75" t="s">
        <v>542</v>
      </c>
      <c r="B430" s="86" t="s">
        <v>131</v>
      </c>
      <c r="C430" s="86">
        <v>0</v>
      </c>
      <c r="D430" s="86">
        <v>1606</v>
      </c>
      <c r="E430" s="86">
        <v>20</v>
      </c>
      <c r="F430" s="86">
        <v>326</v>
      </c>
      <c r="G430" s="86">
        <v>15</v>
      </c>
      <c r="H430" s="86">
        <v>93</v>
      </c>
      <c r="I430" s="86">
        <v>344</v>
      </c>
      <c r="J430" s="86">
        <v>270</v>
      </c>
      <c r="K430" s="86">
        <v>746</v>
      </c>
      <c r="L430" s="86">
        <v>584</v>
      </c>
      <c r="M430" s="86">
        <v>808</v>
      </c>
      <c r="N430" s="86">
        <v>220</v>
      </c>
      <c r="O430" s="86">
        <v>217</v>
      </c>
      <c r="P430" s="86">
        <v>26</v>
      </c>
      <c r="Q430" s="86">
        <v>80</v>
      </c>
      <c r="R430" s="86" t="s">
        <v>131</v>
      </c>
      <c r="S430" s="86">
        <v>2263</v>
      </c>
      <c r="T430" s="86" t="s">
        <v>131</v>
      </c>
      <c r="U430" s="86" t="s">
        <v>131</v>
      </c>
      <c r="V430" s="86" t="s">
        <v>131</v>
      </c>
      <c r="W430" s="86" t="s">
        <v>131</v>
      </c>
      <c r="X430" s="86">
        <v>0</v>
      </c>
      <c r="Y430" s="86">
        <v>21</v>
      </c>
      <c r="Z430" s="86">
        <v>120</v>
      </c>
      <c r="AA430" s="86">
        <v>435</v>
      </c>
    </row>
    <row r="431" spans="1:27" x14ac:dyDescent="0.45">
      <c r="A431" s="75" t="s">
        <v>543</v>
      </c>
      <c r="B431" s="86">
        <v>0</v>
      </c>
      <c r="C431" s="86" t="s">
        <v>131</v>
      </c>
      <c r="D431" s="86">
        <v>2228</v>
      </c>
      <c r="E431" s="86">
        <v>20</v>
      </c>
      <c r="F431" s="86">
        <v>390</v>
      </c>
      <c r="G431" s="86">
        <v>10</v>
      </c>
      <c r="H431" s="86">
        <v>129</v>
      </c>
      <c r="I431" s="86">
        <v>375</v>
      </c>
      <c r="J431" s="86">
        <v>341</v>
      </c>
      <c r="K431" s="86">
        <v>757</v>
      </c>
      <c r="L431" s="86">
        <v>543</v>
      </c>
      <c r="M431" s="86">
        <v>933</v>
      </c>
      <c r="N431" s="86">
        <v>290</v>
      </c>
      <c r="O431" s="86">
        <v>248</v>
      </c>
      <c r="P431" s="86">
        <v>17</v>
      </c>
      <c r="Q431" s="86">
        <v>70</v>
      </c>
      <c r="R431" s="86">
        <v>0</v>
      </c>
      <c r="S431" s="86">
        <v>3068</v>
      </c>
      <c r="T431" s="86" t="s">
        <v>131</v>
      </c>
      <c r="U431" s="86" t="s">
        <v>131</v>
      </c>
      <c r="V431" s="86">
        <v>14</v>
      </c>
      <c r="W431" s="86" t="s">
        <v>131</v>
      </c>
      <c r="X431" s="86" t="s">
        <v>131</v>
      </c>
      <c r="Y431" s="86">
        <v>21</v>
      </c>
      <c r="Z431" s="86">
        <v>171</v>
      </c>
      <c r="AA431" s="86">
        <v>461</v>
      </c>
    </row>
    <row r="432" spans="1:27" x14ac:dyDescent="0.45">
      <c r="A432" s="75" t="s">
        <v>3145</v>
      </c>
      <c r="B432" s="86">
        <v>6</v>
      </c>
      <c r="C432" s="86">
        <v>5</v>
      </c>
      <c r="D432" s="86">
        <v>2643</v>
      </c>
      <c r="E432" s="86">
        <v>30</v>
      </c>
      <c r="F432" s="86">
        <v>573</v>
      </c>
      <c r="G432" s="86">
        <v>18</v>
      </c>
      <c r="H432" s="86">
        <v>217</v>
      </c>
      <c r="I432" s="86">
        <v>538</v>
      </c>
      <c r="J432" s="86">
        <v>737</v>
      </c>
      <c r="K432" s="86">
        <v>1246</v>
      </c>
      <c r="L432" s="86">
        <v>954</v>
      </c>
      <c r="M432" s="86">
        <v>1191</v>
      </c>
      <c r="N432" s="86">
        <v>326</v>
      </c>
      <c r="O432" s="86">
        <v>513</v>
      </c>
      <c r="P432" s="86">
        <v>36</v>
      </c>
      <c r="Q432" s="86">
        <v>195</v>
      </c>
      <c r="R432" s="86">
        <v>0</v>
      </c>
      <c r="S432" s="86">
        <v>4316</v>
      </c>
      <c r="T432" s="86" t="s">
        <v>131</v>
      </c>
      <c r="U432" s="86" t="s">
        <v>131</v>
      </c>
      <c r="V432" s="86">
        <v>6</v>
      </c>
      <c r="W432" s="86" t="s">
        <v>131</v>
      </c>
      <c r="X432" s="86" t="s">
        <v>131</v>
      </c>
      <c r="Y432" s="86">
        <v>66</v>
      </c>
      <c r="Z432" s="86">
        <v>110</v>
      </c>
      <c r="AA432" s="86">
        <v>1080</v>
      </c>
    </row>
    <row r="433" spans="1:27" x14ac:dyDescent="0.45">
      <c r="A433" s="75" t="s">
        <v>3991</v>
      </c>
      <c r="B433" s="86">
        <v>0</v>
      </c>
      <c r="C433" s="86" t="s">
        <v>131</v>
      </c>
      <c r="D433" s="86">
        <v>606</v>
      </c>
      <c r="E433" s="86">
        <v>13</v>
      </c>
      <c r="F433" s="86">
        <v>141</v>
      </c>
      <c r="G433" s="86">
        <v>0</v>
      </c>
      <c r="H433" s="86">
        <v>27</v>
      </c>
      <c r="I433" s="86">
        <v>274</v>
      </c>
      <c r="J433" s="86">
        <v>137</v>
      </c>
      <c r="K433" s="86">
        <v>210</v>
      </c>
      <c r="L433" s="86">
        <v>143</v>
      </c>
      <c r="M433" s="86">
        <v>309</v>
      </c>
      <c r="N433" s="86">
        <v>107</v>
      </c>
      <c r="O433" s="86">
        <v>69</v>
      </c>
      <c r="P433" s="86">
        <v>6</v>
      </c>
      <c r="Q433" s="86">
        <v>16</v>
      </c>
      <c r="R433" s="86">
        <v>0</v>
      </c>
      <c r="S433" s="86">
        <v>880</v>
      </c>
      <c r="T433" s="86">
        <v>0</v>
      </c>
      <c r="U433" s="86" t="s">
        <v>131</v>
      </c>
      <c r="V433" s="86" t="s">
        <v>131</v>
      </c>
      <c r="W433" s="86">
        <v>0</v>
      </c>
      <c r="X433" s="86">
        <v>0</v>
      </c>
      <c r="Y433" s="86">
        <v>5</v>
      </c>
      <c r="Z433" s="86">
        <v>46</v>
      </c>
      <c r="AA433" s="86">
        <v>132</v>
      </c>
    </row>
    <row r="434" spans="1:27" x14ac:dyDescent="0.45">
      <c r="A434" s="75" t="s">
        <v>3992</v>
      </c>
      <c r="B434" s="86">
        <v>10</v>
      </c>
      <c r="C434" s="86">
        <v>8</v>
      </c>
      <c r="D434" s="86">
        <v>2733</v>
      </c>
      <c r="E434" s="86">
        <v>22</v>
      </c>
      <c r="F434" s="86">
        <v>633</v>
      </c>
      <c r="G434" s="86">
        <v>15</v>
      </c>
      <c r="H434" s="86">
        <v>244</v>
      </c>
      <c r="I434" s="86">
        <v>398</v>
      </c>
      <c r="J434" s="86">
        <v>830</v>
      </c>
      <c r="K434" s="86">
        <v>1528</v>
      </c>
      <c r="L434" s="86">
        <v>1168</v>
      </c>
      <c r="M434" s="86">
        <v>1532</v>
      </c>
      <c r="N434" s="86">
        <v>485</v>
      </c>
      <c r="O434" s="86">
        <v>725</v>
      </c>
      <c r="P434" s="86">
        <v>59</v>
      </c>
      <c r="Q434" s="86">
        <v>278</v>
      </c>
      <c r="R434" s="86" t="s">
        <v>131</v>
      </c>
      <c r="S434" s="86">
        <v>4733</v>
      </c>
      <c r="T434" s="86">
        <v>5</v>
      </c>
      <c r="U434" s="86">
        <v>0</v>
      </c>
      <c r="V434" s="86">
        <v>7</v>
      </c>
      <c r="W434" s="86" t="s">
        <v>131</v>
      </c>
      <c r="X434" s="86">
        <v>7</v>
      </c>
      <c r="Y434" s="86">
        <v>97</v>
      </c>
      <c r="Z434" s="86">
        <v>114</v>
      </c>
      <c r="AA434" s="86">
        <v>1259</v>
      </c>
    </row>
    <row r="435" spans="1:27" x14ac:dyDescent="0.45">
      <c r="A435" s="75" t="s">
        <v>3993</v>
      </c>
      <c r="B435" s="86">
        <v>0</v>
      </c>
      <c r="C435" s="86">
        <v>9</v>
      </c>
      <c r="D435" s="86">
        <v>1856</v>
      </c>
      <c r="E435" s="86">
        <v>14</v>
      </c>
      <c r="F435" s="86">
        <v>362</v>
      </c>
      <c r="G435" s="86">
        <v>9</v>
      </c>
      <c r="H435" s="86">
        <v>139</v>
      </c>
      <c r="I435" s="86">
        <v>261</v>
      </c>
      <c r="J435" s="86">
        <v>562</v>
      </c>
      <c r="K435" s="86">
        <v>753</v>
      </c>
      <c r="L435" s="86">
        <v>588</v>
      </c>
      <c r="M435" s="86">
        <v>899</v>
      </c>
      <c r="N435" s="86">
        <v>263</v>
      </c>
      <c r="O435" s="86">
        <v>484</v>
      </c>
      <c r="P435" s="86">
        <v>25</v>
      </c>
      <c r="Q435" s="86">
        <v>149</v>
      </c>
      <c r="R435" s="86">
        <v>0</v>
      </c>
      <c r="S435" s="86">
        <v>3130</v>
      </c>
      <c r="T435" s="86" t="s">
        <v>131</v>
      </c>
      <c r="U435" s="86" t="s">
        <v>131</v>
      </c>
      <c r="V435" s="86">
        <v>6</v>
      </c>
      <c r="W435" s="86" t="s">
        <v>131</v>
      </c>
      <c r="X435" s="86" t="s">
        <v>131</v>
      </c>
      <c r="Y435" s="86">
        <v>78</v>
      </c>
      <c r="Z435" s="86">
        <v>120</v>
      </c>
      <c r="AA435" s="86">
        <v>1031</v>
      </c>
    </row>
    <row r="436" spans="1:27" x14ac:dyDescent="0.45">
      <c r="A436" s="75" t="s">
        <v>370</v>
      </c>
      <c r="B436" s="86">
        <v>10</v>
      </c>
      <c r="C436" s="86" t="s">
        <v>131</v>
      </c>
      <c r="D436" s="86">
        <v>1084</v>
      </c>
      <c r="E436" s="86">
        <v>21</v>
      </c>
      <c r="F436" s="86">
        <v>287</v>
      </c>
      <c r="G436" s="86">
        <v>5</v>
      </c>
      <c r="H436" s="86">
        <v>87</v>
      </c>
      <c r="I436" s="86">
        <v>157</v>
      </c>
      <c r="J436" s="86">
        <v>316</v>
      </c>
      <c r="K436" s="86">
        <v>429</v>
      </c>
      <c r="L436" s="86">
        <v>330</v>
      </c>
      <c r="M436" s="86">
        <v>788</v>
      </c>
      <c r="N436" s="86">
        <v>212</v>
      </c>
      <c r="O436" s="86">
        <v>200</v>
      </c>
      <c r="P436" s="86">
        <v>8</v>
      </c>
      <c r="Q436" s="86">
        <v>54</v>
      </c>
      <c r="R436" s="86">
        <v>0</v>
      </c>
      <c r="S436" s="86">
        <v>1715</v>
      </c>
      <c r="T436" s="86">
        <v>0</v>
      </c>
      <c r="U436" s="86">
        <v>0</v>
      </c>
      <c r="V436" s="86">
        <v>5</v>
      </c>
      <c r="W436" s="86" t="s">
        <v>131</v>
      </c>
      <c r="X436" s="86">
        <v>0</v>
      </c>
      <c r="Y436" s="86">
        <v>22</v>
      </c>
      <c r="Z436" s="86">
        <v>319</v>
      </c>
      <c r="AA436" s="86">
        <v>577</v>
      </c>
    </row>
    <row r="437" spans="1:27" x14ac:dyDescent="0.45">
      <c r="A437" s="75" t="s">
        <v>3994</v>
      </c>
      <c r="B437" s="86">
        <v>0</v>
      </c>
      <c r="C437" s="86">
        <v>0</v>
      </c>
      <c r="D437" s="86">
        <v>917</v>
      </c>
      <c r="E437" s="86">
        <v>17</v>
      </c>
      <c r="F437" s="86">
        <v>277</v>
      </c>
      <c r="G437" s="86">
        <v>9</v>
      </c>
      <c r="H437" s="86">
        <v>58</v>
      </c>
      <c r="I437" s="86">
        <v>236</v>
      </c>
      <c r="J437" s="86">
        <v>220</v>
      </c>
      <c r="K437" s="86">
        <v>483</v>
      </c>
      <c r="L437" s="86">
        <v>369</v>
      </c>
      <c r="M437" s="86">
        <v>617</v>
      </c>
      <c r="N437" s="86">
        <v>206</v>
      </c>
      <c r="O437" s="86">
        <v>175</v>
      </c>
      <c r="P437" s="86" t="s">
        <v>131</v>
      </c>
      <c r="Q437" s="86">
        <v>42</v>
      </c>
      <c r="R437" s="86">
        <v>0</v>
      </c>
      <c r="S437" s="86">
        <v>1388</v>
      </c>
      <c r="T437" s="86" t="s">
        <v>131</v>
      </c>
      <c r="U437" s="86" t="s">
        <v>131</v>
      </c>
      <c r="V437" s="86" t="s">
        <v>131</v>
      </c>
      <c r="W437" s="86">
        <v>0</v>
      </c>
      <c r="X437" s="86">
        <v>0</v>
      </c>
      <c r="Y437" s="86">
        <v>14</v>
      </c>
      <c r="Z437" s="86">
        <v>76</v>
      </c>
      <c r="AA437" s="86">
        <v>228</v>
      </c>
    </row>
    <row r="438" spans="1:27" x14ac:dyDescent="0.45">
      <c r="A438" s="75" t="s">
        <v>3995</v>
      </c>
      <c r="B438" s="86" t="s">
        <v>131</v>
      </c>
      <c r="C438" s="86">
        <v>11</v>
      </c>
      <c r="D438" s="86">
        <v>2283</v>
      </c>
      <c r="E438" s="86">
        <v>26</v>
      </c>
      <c r="F438" s="86">
        <v>643</v>
      </c>
      <c r="G438" s="86">
        <v>21</v>
      </c>
      <c r="H438" s="86">
        <v>328</v>
      </c>
      <c r="I438" s="86">
        <v>198</v>
      </c>
      <c r="J438" s="86">
        <v>1055</v>
      </c>
      <c r="K438" s="86">
        <v>1289</v>
      </c>
      <c r="L438" s="86">
        <v>1025</v>
      </c>
      <c r="M438" s="86">
        <v>1288</v>
      </c>
      <c r="N438" s="86">
        <v>280</v>
      </c>
      <c r="O438" s="86">
        <v>705</v>
      </c>
      <c r="P438" s="86">
        <v>56</v>
      </c>
      <c r="Q438" s="86">
        <v>280</v>
      </c>
      <c r="R438" s="86" t="s">
        <v>131</v>
      </c>
      <c r="S438" s="86">
        <v>4473</v>
      </c>
      <c r="T438" s="86">
        <v>9</v>
      </c>
      <c r="U438" s="86" t="s">
        <v>131</v>
      </c>
      <c r="V438" s="86" t="s">
        <v>131</v>
      </c>
      <c r="W438" s="86">
        <v>7</v>
      </c>
      <c r="X438" s="86" t="s">
        <v>131</v>
      </c>
      <c r="Y438" s="86">
        <v>116</v>
      </c>
      <c r="Z438" s="86">
        <v>107</v>
      </c>
      <c r="AA438" s="86">
        <v>1295</v>
      </c>
    </row>
    <row r="439" spans="1:27" x14ac:dyDescent="0.45">
      <c r="A439" s="75" t="s">
        <v>4054</v>
      </c>
      <c r="B439" s="86" t="s">
        <v>131</v>
      </c>
      <c r="C439" s="86">
        <v>7</v>
      </c>
      <c r="D439" s="86">
        <v>1986</v>
      </c>
      <c r="E439" s="86">
        <v>37</v>
      </c>
      <c r="F439" s="86">
        <v>753</v>
      </c>
      <c r="G439" s="86">
        <v>17</v>
      </c>
      <c r="H439" s="86">
        <v>391</v>
      </c>
      <c r="I439" s="86">
        <v>95</v>
      </c>
      <c r="J439" s="86">
        <v>860</v>
      </c>
      <c r="K439" s="86">
        <v>1875</v>
      </c>
      <c r="L439" s="86">
        <v>1580</v>
      </c>
      <c r="M439" s="86">
        <v>1990</v>
      </c>
      <c r="N439" s="86">
        <v>369</v>
      </c>
      <c r="O439" s="86">
        <v>1007</v>
      </c>
      <c r="P439" s="86">
        <v>159</v>
      </c>
      <c r="Q439" s="86">
        <v>307</v>
      </c>
      <c r="R439" s="86" t="s">
        <v>131</v>
      </c>
      <c r="S439" s="86">
        <v>4161</v>
      </c>
      <c r="T439" s="86">
        <v>5</v>
      </c>
      <c r="U439" s="86">
        <v>16</v>
      </c>
      <c r="V439" s="86">
        <v>6</v>
      </c>
      <c r="W439" s="86">
        <v>0</v>
      </c>
      <c r="X439" s="86">
        <v>7</v>
      </c>
      <c r="Y439" s="86">
        <v>123</v>
      </c>
      <c r="Z439" s="86">
        <v>205</v>
      </c>
      <c r="AA439" s="86">
        <v>1676</v>
      </c>
    </row>
    <row r="440" spans="1:27" x14ac:dyDescent="0.45">
      <c r="A440" s="75" t="s">
        <v>3996</v>
      </c>
      <c r="B440" s="86">
        <v>0</v>
      </c>
      <c r="C440" s="86" t="s">
        <v>131</v>
      </c>
      <c r="D440" s="86">
        <v>1242</v>
      </c>
      <c r="E440" s="86">
        <v>17</v>
      </c>
      <c r="F440" s="86">
        <v>366</v>
      </c>
      <c r="G440" s="86">
        <v>11</v>
      </c>
      <c r="H440" s="86">
        <v>131</v>
      </c>
      <c r="I440" s="86">
        <v>231</v>
      </c>
      <c r="J440" s="86">
        <v>348</v>
      </c>
      <c r="K440" s="86">
        <v>765</v>
      </c>
      <c r="L440" s="86">
        <v>607</v>
      </c>
      <c r="M440" s="86">
        <v>890</v>
      </c>
      <c r="N440" s="86">
        <v>194</v>
      </c>
      <c r="O440" s="86">
        <v>372</v>
      </c>
      <c r="P440" s="86">
        <v>51</v>
      </c>
      <c r="Q440" s="86">
        <v>114</v>
      </c>
      <c r="R440" s="86">
        <v>0</v>
      </c>
      <c r="S440" s="86">
        <v>2107</v>
      </c>
      <c r="T440" s="86" t="s">
        <v>131</v>
      </c>
      <c r="U440" s="86">
        <v>8</v>
      </c>
      <c r="V440" s="86" t="s">
        <v>131</v>
      </c>
      <c r="W440" s="86" t="s">
        <v>131</v>
      </c>
      <c r="X440" s="86" t="s">
        <v>131</v>
      </c>
      <c r="Y440" s="86">
        <v>43</v>
      </c>
      <c r="Z440" s="86">
        <v>127</v>
      </c>
      <c r="AA440" s="86">
        <v>830</v>
      </c>
    </row>
    <row r="441" spans="1:27" x14ac:dyDescent="0.45">
      <c r="A441" s="75" t="s">
        <v>4055</v>
      </c>
      <c r="B441" s="86" t="s">
        <v>131</v>
      </c>
      <c r="C441" s="86" t="s">
        <v>131</v>
      </c>
      <c r="D441" s="86">
        <v>964</v>
      </c>
      <c r="E441" s="86">
        <v>19</v>
      </c>
      <c r="F441" s="86">
        <v>445</v>
      </c>
      <c r="G441" s="86">
        <v>11</v>
      </c>
      <c r="H441" s="86">
        <v>180</v>
      </c>
      <c r="I441" s="86">
        <v>101</v>
      </c>
      <c r="J441" s="86">
        <v>378</v>
      </c>
      <c r="K441" s="86">
        <v>1242</v>
      </c>
      <c r="L441" s="86">
        <v>1014</v>
      </c>
      <c r="M441" s="86">
        <v>1183</v>
      </c>
      <c r="N441" s="86">
        <v>217</v>
      </c>
      <c r="O441" s="86">
        <v>490</v>
      </c>
      <c r="P441" s="86">
        <v>54</v>
      </c>
      <c r="Q441" s="86">
        <v>197</v>
      </c>
      <c r="R441" s="86" t="s">
        <v>131</v>
      </c>
      <c r="S441" s="86">
        <v>2085</v>
      </c>
      <c r="T441" s="86" t="s">
        <v>131</v>
      </c>
      <c r="U441" s="86" t="s">
        <v>131</v>
      </c>
      <c r="V441" s="86">
        <v>6</v>
      </c>
      <c r="W441" s="86" t="s">
        <v>131</v>
      </c>
      <c r="X441" s="86" t="s">
        <v>131</v>
      </c>
      <c r="Y441" s="86">
        <v>53</v>
      </c>
      <c r="Z441" s="86">
        <v>127</v>
      </c>
      <c r="AA441" s="86">
        <v>917</v>
      </c>
    </row>
    <row r="442" spans="1:27" x14ac:dyDescent="0.45">
      <c r="A442" s="75" t="s">
        <v>3997</v>
      </c>
      <c r="B442" s="86" t="s">
        <v>131</v>
      </c>
      <c r="C442" s="86" t="s">
        <v>131</v>
      </c>
      <c r="D442" s="86">
        <v>774</v>
      </c>
      <c r="E442" s="86">
        <v>60</v>
      </c>
      <c r="F442" s="86">
        <v>254</v>
      </c>
      <c r="G442" s="86" t="s">
        <v>131</v>
      </c>
      <c r="H442" s="86">
        <v>85</v>
      </c>
      <c r="I442" s="86">
        <v>56</v>
      </c>
      <c r="J442" s="86">
        <v>348</v>
      </c>
      <c r="K442" s="86">
        <v>487</v>
      </c>
      <c r="L442" s="86">
        <v>406</v>
      </c>
      <c r="M442" s="86">
        <v>840</v>
      </c>
      <c r="N442" s="86">
        <v>207</v>
      </c>
      <c r="O442" s="86">
        <v>425</v>
      </c>
      <c r="P442" s="86">
        <v>30</v>
      </c>
      <c r="Q442" s="86">
        <v>64</v>
      </c>
      <c r="R442" s="86">
        <v>0</v>
      </c>
      <c r="S442" s="86">
        <v>1509</v>
      </c>
      <c r="T442" s="86">
        <v>0</v>
      </c>
      <c r="U442" s="86" t="s">
        <v>131</v>
      </c>
      <c r="V442" s="86">
        <v>6</v>
      </c>
      <c r="W442" s="86" t="s">
        <v>131</v>
      </c>
      <c r="X442" s="86" t="s">
        <v>131</v>
      </c>
      <c r="Y442" s="86">
        <v>19</v>
      </c>
      <c r="Z442" s="86">
        <v>145</v>
      </c>
      <c r="AA442" s="86">
        <v>699</v>
      </c>
    </row>
    <row r="443" spans="1:27" x14ac:dyDescent="0.45">
      <c r="A443" s="75" t="s">
        <v>3998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 t="s">
        <v>131</v>
      </c>
      <c r="N443" s="86">
        <v>0</v>
      </c>
      <c r="O443" s="86">
        <v>0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</row>
    <row r="444" spans="1:27" x14ac:dyDescent="0.45">
      <c r="A444" s="75" t="s">
        <v>77</v>
      </c>
      <c r="B444" s="86">
        <v>0</v>
      </c>
      <c r="C444" s="86">
        <v>0</v>
      </c>
      <c r="D444" s="86">
        <v>429</v>
      </c>
      <c r="E444" s="86">
        <v>0</v>
      </c>
      <c r="F444" s="86">
        <v>84</v>
      </c>
      <c r="G444" s="86" t="s">
        <v>131</v>
      </c>
      <c r="H444" s="86">
        <v>41</v>
      </c>
      <c r="I444" s="86">
        <v>78</v>
      </c>
      <c r="J444" s="86">
        <v>122</v>
      </c>
      <c r="K444" s="86">
        <v>137</v>
      </c>
      <c r="L444" s="86">
        <v>96</v>
      </c>
      <c r="M444" s="86">
        <v>145</v>
      </c>
      <c r="N444" s="86">
        <v>27</v>
      </c>
      <c r="O444" s="86">
        <v>73</v>
      </c>
      <c r="P444" s="86" t="s">
        <v>131</v>
      </c>
      <c r="Q444" s="86">
        <v>12</v>
      </c>
      <c r="R444" s="86">
        <v>0</v>
      </c>
      <c r="S444" s="86">
        <v>661</v>
      </c>
      <c r="T444" s="86" t="s">
        <v>131</v>
      </c>
      <c r="U444" s="86">
        <v>0</v>
      </c>
      <c r="V444" s="86" t="s">
        <v>131</v>
      </c>
      <c r="W444" s="86" t="s">
        <v>131</v>
      </c>
      <c r="X444" s="86">
        <v>0</v>
      </c>
      <c r="Y444" s="86">
        <v>10</v>
      </c>
      <c r="Z444" s="86" t="s">
        <v>131</v>
      </c>
      <c r="AA444" s="86">
        <v>79</v>
      </c>
    </row>
    <row r="445" spans="1:27" x14ac:dyDescent="0.45">
      <c r="A445" s="75" t="s">
        <v>3999</v>
      </c>
      <c r="B445" s="86">
        <v>6</v>
      </c>
      <c r="C445" s="86">
        <v>8</v>
      </c>
      <c r="D445" s="86">
        <v>1611</v>
      </c>
      <c r="E445" s="86">
        <v>23</v>
      </c>
      <c r="F445" s="86">
        <v>559</v>
      </c>
      <c r="G445" s="86">
        <v>13</v>
      </c>
      <c r="H445" s="86">
        <v>243</v>
      </c>
      <c r="I445" s="86">
        <v>148</v>
      </c>
      <c r="J445" s="86">
        <v>595</v>
      </c>
      <c r="K445" s="86">
        <v>1120</v>
      </c>
      <c r="L445" s="86">
        <v>905</v>
      </c>
      <c r="M445" s="86">
        <v>982</v>
      </c>
      <c r="N445" s="86">
        <v>184</v>
      </c>
      <c r="O445" s="86">
        <v>478</v>
      </c>
      <c r="P445" s="86">
        <v>38</v>
      </c>
      <c r="Q445" s="86">
        <v>259</v>
      </c>
      <c r="R445" s="86" t="s">
        <v>131</v>
      </c>
      <c r="S445" s="86">
        <v>3093</v>
      </c>
      <c r="T445" s="86" t="s">
        <v>131</v>
      </c>
      <c r="U445" s="86">
        <v>0</v>
      </c>
      <c r="V445" s="86">
        <v>5</v>
      </c>
      <c r="W445" s="86">
        <v>0</v>
      </c>
      <c r="X445" s="86">
        <v>5</v>
      </c>
      <c r="Y445" s="86">
        <v>92</v>
      </c>
      <c r="Z445" s="86">
        <v>81</v>
      </c>
      <c r="AA445" s="86">
        <v>891</v>
      </c>
    </row>
    <row r="446" spans="1:27" x14ac:dyDescent="0.45">
      <c r="A446" s="75" t="s">
        <v>537</v>
      </c>
      <c r="B446" s="86" t="s">
        <v>131</v>
      </c>
      <c r="C446" s="86">
        <v>0</v>
      </c>
      <c r="D446" s="86">
        <v>2528</v>
      </c>
      <c r="E446" s="86">
        <v>17</v>
      </c>
      <c r="F446" s="86">
        <v>398</v>
      </c>
      <c r="G446" s="86" t="s">
        <v>131</v>
      </c>
      <c r="H446" s="86">
        <v>116</v>
      </c>
      <c r="I446" s="86">
        <v>954</v>
      </c>
      <c r="J446" s="86">
        <v>232</v>
      </c>
      <c r="K446" s="86">
        <v>626</v>
      </c>
      <c r="L446" s="86">
        <v>446</v>
      </c>
      <c r="M446" s="86">
        <v>831</v>
      </c>
      <c r="N446" s="86">
        <v>314</v>
      </c>
      <c r="O446" s="86">
        <v>171</v>
      </c>
      <c r="P446" s="86">
        <v>14</v>
      </c>
      <c r="Q446" s="86">
        <v>41</v>
      </c>
      <c r="R446" s="86">
        <v>0</v>
      </c>
      <c r="S446" s="86">
        <v>3229</v>
      </c>
      <c r="T446" s="86" t="s">
        <v>131</v>
      </c>
      <c r="U446" s="86">
        <v>7</v>
      </c>
      <c r="V446" s="86">
        <v>8</v>
      </c>
      <c r="W446" s="86" t="s">
        <v>131</v>
      </c>
      <c r="X446" s="86" t="s">
        <v>131</v>
      </c>
      <c r="Y446" s="86">
        <v>7</v>
      </c>
      <c r="Z446" s="86">
        <v>156</v>
      </c>
      <c r="AA446" s="86">
        <v>369</v>
      </c>
    </row>
    <row r="447" spans="1:27" x14ac:dyDescent="0.45">
      <c r="A447" s="75" t="s">
        <v>4000</v>
      </c>
      <c r="B447" s="86">
        <v>0</v>
      </c>
      <c r="C447" s="86">
        <v>8</v>
      </c>
      <c r="D447" s="86">
        <v>1193</v>
      </c>
      <c r="E447" s="86">
        <v>14</v>
      </c>
      <c r="F447" s="86">
        <v>427</v>
      </c>
      <c r="G447" s="86">
        <v>13</v>
      </c>
      <c r="H447" s="86">
        <v>200</v>
      </c>
      <c r="I447" s="86">
        <v>104</v>
      </c>
      <c r="J447" s="86">
        <v>475</v>
      </c>
      <c r="K447" s="86">
        <v>1118</v>
      </c>
      <c r="L447" s="86">
        <v>904</v>
      </c>
      <c r="M447" s="86">
        <v>873</v>
      </c>
      <c r="N447" s="86">
        <v>171</v>
      </c>
      <c r="O447" s="86">
        <v>366</v>
      </c>
      <c r="P447" s="86">
        <v>48</v>
      </c>
      <c r="Q447" s="86">
        <v>215</v>
      </c>
      <c r="R447" s="86" t="s">
        <v>131</v>
      </c>
      <c r="S447" s="86">
        <v>2419</v>
      </c>
      <c r="T447" s="86" t="s">
        <v>131</v>
      </c>
      <c r="U447" s="86">
        <v>0</v>
      </c>
      <c r="V447" s="86" t="s">
        <v>131</v>
      </c>
      <c r="W447" s="86" t="s">
        <v>131</v>
      </c>
      <c r="X447" s="86" t="s">
        <v>131</v>
      </c>
      <c r="Y447" s="86">
        <v>60</v>
      </c>
      <c r="Z447" s="86">
        <v>98</v>
      </c>
      <c r="AA447" s="86">
        <v>786</v>
      </c>
    </row>
    <row r="448" spans="1:27" x14ac:dyDescent="0.45">
      <c r="A448" s="75" t="s">
        <v>32</v>
      </c>
      <c r="B448" s="86">
        <v>0</v>
      </c>
      <c r="C448" s="86">
        <v>0</v>
      </c>
      <c r="D448" s="86">
        <v>927</v>
      </c>
      <c r="E448" s="86">
        <v>7</v>
      </c>
      <c r="F448" s="86">
        <v>238</v>
      </c>
      <c r="G448" s="86">
        <v>9</v>
      </c>
      <c r="H448" s="86">
        <v>108</v>
      </c>
      <c r="I448" s="86">
        <v>131</v>
      </c>
      <c r="J448" s="86">
        <v>243</v>
      </c>
      <c r="K448" s="86">
        <v>465</v>
      </c>
      <c r="L448" s="86">
        <v>358</v>
      </c>
      <c r="M448" s="86">
        <v>397</v>
      </c>
      <c r="N448" s="86">
        <v>103</v>
      </c>
      <c r="O448" s="86">
        <v>155</v>
      </c>
      <c r="P448" s="86">
        <v>8</v>
      </c>
      <c r="Q448" s="86">
        <v>59</v>
      </c>
      <c r="R448" s="86">
        <v>0</v>
      </c>
      <c r="S448" s="86">
        <v>1472</v>
      </c>
      <c r="T448" s="86" t="s">
        <v>131</v>
      </c>
      <c r="U448" s="86">
        <v>0</v>
      </c>
      <c r="V448" s="86" t="s">
        <v>131</v>
      </c>
      <c r="W448" s="86">
        <v>0</v>
      </c>
      <c r="X448" s="86" t="s">
        <v>131</v>
      </c>
      <c r="Y448" s="86">
        <v>19</v>
      </c>
      <c r="Z448" s="86">
        <v>45</v>
      </c>
      <c r="AA448" s="86">
        <v>290</v>
      </c>
    </row>
    <row r="449" spans="1:27" x14ac:dyDescent="0.45">
      <c r="A449" s="75" t="s">
        <v>169</v>
      </c>
      <c r="B449" s="86">
        <v>0</v>
      </c>
      <c r="C449" s="86">
        <v>0</v>
      </c>
      <c r="D449" s="86">
        <v>1231</v>
      </c>
      <c r="E449" s="86">
        <v>18</v>
      </c>
      <c r="F449" s="86">
        <v>291</v>
      </c>
      <c r="G449" s="86" t="s">
        <v>131</v>
      </c>
      <c r="H449" s="86">
        <v>76</v>
      </c>
      <c r="I449" s="86">
        <v>398</v>
      </c>
      <c r="J449" s="86">
        <v>334</v>
      </c>
      <c r="K449" s="86">
        <v>378</v>
      </c>
      <c r="L449" s="86">
        <v>314</v>
      </c>
      <c r="M449" s="86">
        <v>620</v>
      </c>
      <c r="N449" s="86">
        <v>172</v>
      </c>
      <c r="O449" s="86">
        <v>236</v>
      </c>
      <c r="P449" s="86">
        <v>12</v>
      </c>
      <c r="Q449" s="86">
        <v>47</v>
      </c>
      <c r="R449" s="86" t="s">
        <v>131</v>
      </c>
      <c r="S449" s="86">
        <v>1926</v>
      </c>
      <c r="T449" s="86" t="s">
        <v>131</v>
      </c>
      <c r="U449" s="86" t="s">
        <v>131</v>
      </c>
      <c r="V449" s="86">
        <v>9</v>
      </c>
      <c r="W449" s="86" t="s">
        <v>131</v>
      </c>
      <c r="X449" s="86" t="s">
        <v>131</v>
      </c>
      <c r="Y449" s="86">
        <v>19</v>
      </c>
      <c r="Z449" s="86">
        <v>96</v>
      </c>
      <c r="AA449" s="86">
        <v>398</v>
      </c>
    </row>
    <row r="450" spans="1:27" x14ac:dyDescent="0.45">
      <c r="A450" s="75" t="s">
        <v>3712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 t="s">
        <v>131</v>
      </c>
      <c r="L450" s="86" t="s">
        <v>131</v>
      </c>
      <c r="M450" s="86">
        <v>0</v>
      </c>
      <c r="N450" s="86">
        <v>0</v>
      </c>
      <c r="O450" s="86">
        <v>0</v>
      </c>
      <c r="P450" s="86">
        <v>0</v>
      </c>
      <c r="Q450" s="86" t="s">
        <v>131</v>
      </c>
      <c r="R450" s="86">
        <v>0</v>
      </c>
      <c r="S450" s="86" t="s">
        <v>131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 t="s">
        <v>131</v>
      </c>
    </row>
    <row r="451" spans="1:27" x14ac:dyDescent="0.45">
      <c r="A451" s="75" t="s">
        <v>843</v>
      </c>
      <c r="B451" s="86">
        <v>0</v>
      </c>
      <c r="C451" s="86" t="s">
        <v>131</v>
      </c>
      <c r="D451" s="86">
        <v>539</v>
      </c>
      <c r="E451" s="86">
        <v>9</v>
      </c>
      <c r="F451" s="86">
        <v>155</v>
      </c>
      <c r="G451" s="86" t="s">
        <v>131</v>
      </c>
      <c r="H451" s="86">
        <v>59</v>
      </c>
      <c r="I451" s="86">
        <v>146</v>
      </c>
      <c r="J451" s="86">
        <v>184</v>
      </c>
      <c r="K451" s="86">
        <v>305</v>
      </c>
      <c r="L451" s="86">
        <v>232</v>
      </c>
      <c r="M451" s="86">
        <v>281</v>
      </c>
      <c r="N451" s="86">
        <v>70</v>
      </c>
      <c r="O451" s="86">
        <v>142</v>
      </c>
      <c r="P451" s="86">
        <v>12</v>
      </c>
      <c r="Q451" s="86">
        <v>38</v>
      </c>
      <c r="R451" s="86">
        <v>0</v>
      </c>
      <c r="S451" s="86">
        <v>951</v>
      </c>
      <c r="T451" s="86" t="s">
        <v>131</v>
      </c>
      <c r="U451" s="86">
        <v>0</v>
      </c>
      <c r="V451" s="86">
        <v>0</v>
      </c>
      <c r="W451" s="86">
        <v>0</v>
      </c>
      <c r="X451" s="86">
        <v>0</v>
      </c>
      <c r="Y451" s="86">
        <v>6</v>
      </c>
      <c r="Z451" s="86">
        <v>28</v>
      </c>
      <c r="AA451" s="86">
        <v>191</v>
      </c>
    </row>
    <row r="452" spans="1:27" x14ac:dyDescent="0.45">
      <c r="A452" s="75" t="s">
        <v>41</v>
      </c>
      <c r="B452" s="86">
        <v>6</v>
      </c>
      <c r="C452" s="86">
        <v>11</v>
      </c>
      <c r="D452" s="86">
        <v>2942</v>
      </c>
      <c r="E452" s="86">
        <v>33</v>
      </c>
      <c r="F452" s="86">
        <v>872</v>
      </c>
      <c r="G452" s="86">
        <v>22</v>
      </c>
      <c r="H452" s="86">
        <v>378</v>
      </c>
      <c r="I452" s="86">
        <v>349</v>
      </c>
      <c r="J452" s="86">
        <v>1021</v>
      </c>
      <c r="K452" s="86">
        <v>2026</v>
      </c>
      <c r="L452" s="86">
        <v>1623</v>
      </c>
      <c r="M452" s="86">
        <v>1789</v>
      </c>
      <c r="N452" s="86">
        <v>306</v>
      </c>
      <c r="O452" s="86">
        <v>925</v>
      </c>
      <c r="P452" s="86">
        <v>71</v>
      </c>
      <c r="Q452" s="86">
        <v>408</v>
      </c>
      <c r="R452" s="86">
        <v>0</v>
      </c>
      <c r="S452" s="86">
        <v>5404</v>
      </c>
      <c r="T452" s="86">
        <v>10</v>
      </c>
      <c r="U452" s="86" t="s">
        <v>131</v>
      </c>
      <c r="V452" s="86">
        <v>6</v>
      </c>
      <c r="W452" s="86" t="s">
        <v>131</v>
      </c>
      <c r="X452" s="86" t="s">
        <v>131</v>
      </c>
      <c r="Y452" s="86">
        <v>133</v>
      </c>
      <c r="Z452" s="86">
        <v>126</v>
      </c>
      <c r="AA452" s="86">
        <v>1685</v>
      </c>
    </row>
    <row r="453" spans="1:27" x14ac:dyDescent="0.45">
      <c r="A453" s="75" t="s">
        <v>2962</v>
      </c>
      <c r="B453" s="86" t="s">
        <v>131</v>
      </c>
      <c r="C453" s="86" t="s">
        <v>131</v>
      </c>
      <c r="D453" s="86">
        <v>504</v>
      </c>
      <c r="E453" s="86">
        <v>11</v>
      </c>
      <c r="F453" s="86">
        <v>397</v>
      </c>
      <c r="G453" s="86">
        <v>11</v>
      </c>
      <c r="H453" s="86">
        <v>207</v>
      </c>
      <c r="I453" s="86">
        <v>30</v>
      </c>
      <c r="J453" s="86">
        <v>264</v>
      </c>
      <c r="K453" s="86">
        <v>1395</v>
      </c>
      <c r="L453" s="86">
        <v>1115</v>
      </c>
      <c r="M453" s="86">
        <v>1012</v>
      </c>
      <c r="N453" s="86">
        <v>151</v>
      </c>
      <c r="O453" s="86">
        <v>299</v>
      </c>
      <c r="P453" s="86">
        <v>129</v>
      </c>
      <c r="Q453" s="86">
        <v>145</v>
      </c>
      <c r="R453" s="86" t="s">
        <v>131</v>
      </c>
      <c r="S453" s="86">
        <v>1331</v>
      </c>
      <c r="T453" s="86" t="s">
        <v>131</v>
      </c>
      <c r="U453" s="86">
        <v>9</v>
      </c>
      <c r="V453" s="86">
        <v>8</v>
      </c>
      <c r="W453" s="86" t="s">
        <v>131</v>
      </c>
      <c r="X453" s="86" t="s">
        <v>131</v>
      </c>
      <c r="Y453" s="86">
        <v>20</v>
      </c>
      <c r="Z453" s="86">
        <v>119</v>
      </c>
      <c r="AA453" s="86">
        <v>598</v>
      </c>
    </row>
    <row r="454" spans="1:27" x14ac:dyDescent="0.45">
      <c r="A454" s="75" t="s">
        <v>4001</v>
      </c>
      <c r="B454" s="86" t="s">
        <v>131</v>
      </c>
      <c r="C454" s="86" t="s">
        <v>131</v>
      </c>
      <c r="D454" s="86">
        <v>4664</v>
      </c>
      <c r="E454" s="86">
        <v>27</v>
      </c>
      <c r="F454" s="86">
        <v>783</v>
      </c>
      <c r="G454" s="86">
        <v>11</v>
      </c>
      <c r="H454" s="86">
        <v>346</v>
      </c>
      <c r="I454" s="86">
        <v>680</v>
      </c>
      <c r="J454" s="86">
        <v>1160</v>
      </c>
      <c r="K454" s="86">
        <v>1581</v>
      </c>
      <c r="L454" s="86">
        <v>1178</v>
      </c>
      <c r="M454" s="86">
        <v>1606</v>
      </c>
      <c r="N454" s="86">
        <v>499</v>
      </c>
      <c r="O454" s="86">
        <v>974</v>
      </c>
      <c r="P454" s="86">
        <v>72</v>
      </c>
      <c r="Q454" s="86">
        <v>246</v>
      </c>
      <c r="R454" s="86" t="s">
        <v>131</v>
      </c>
      <c r="S454" s="86">
        <v>7279</v>
      </c>
      <c r="T454" s="86">
        <v>7</v>
      </c>
      <c r="U454" s="86">
        <v>0</v>
      </c>
      <c r="V454" s="86">
        <v>8</v>
      </c>
      <c r="W454" s="86">
        <v>10</v>
      </c>
      <c r="X454" s="86">
        <v>10</v>
      </c>
      <c r="Y454" s="86">
        <v>89</v>
      </c>
      <c r="Z454" s="86">
        <v>62</v>
      </c>
      <c r="AA454" s="86">
        <v>1804</v>
      </c>
    </row>
    <row r="455" spans="1:27" x14ac:dyDescent="0.45">
      <c r="A455" s="75" t="s">
        <v>1699</v>
      </c>
      <c r="B455" s="86" t="s">
        <v>131</v>
      </c>
      <c r="C455" s="86">
        <v>0</v>
      </c>
      <c r="D455" s="86">
        <v>698</v>
      </c>
      <c r="E455" s="86">
        <v>8</v>
      </c>
      <c r="F455" s="86">
        <v>145</v>
      </c>
      <c r="G455" s="86" t="s">
        <v>131</v>
      </c>
      <c r="H455" s="86">
        <v>34</v>
      </c>
      <c r="I455" s="86">
        <v>153</v>
      </c>
      <c r="J455" s="86">
        <v>158</v>
      </c>
      <c r="K455" s="86">
        <v>275</v>
      </c>
      <c r="L455" s="86">
        <v>212</v>
      </c>
      <c r="M455" s="86">
        <v>287</v>
      </c>
      <c r="N455" s="86">
        <v>80</v>
      </c>
      <c r="O455" s="86">
        <v>85</v>
      </c>
      <c r="P455" s="86">
        <v>6</v>
      </c>
      <c r="Q455" s="86">
        <v>36</v>
      </c>
      <c r="R455" s="86">
        <v>0</v>
      </c>
      <c r="S455" s="86">
        <v>1004</v>
      </c>
      <c r="T455" s="86">
        <v>0</v>
      </c>
      <c r="U455" s="86">
        <v>0</v>
      </c>
      <c r="V455" s="86" t="s">
        <v>131</v>
      </c>
      <c r="W455" s="86" t="s">
        <v>131</v>
      </c>
      <c r="X455" s="86">
        <v>0</v>
      </c>
      <c r="Y455" s="86">
        <v>9</v>
      </c>
      <c r="Z455" s="86">
        <v>26</v>
      </c>
      <c r="AA455" s="86">
        <v>186</v>
      </c>
    </row>
    <row r="456" spans="1:27" x14ac:dyDescent="0.45">
      <c r="A456" s="75" t="s">
        <v>223</v>
      </c>
      <c r="B456" s="86">
        <v>5</v>
      </c>
      <c r="C456" s="86">
        <v>8</v>
      </c>
      <c r="D456" s="86">
        <v>1150</v>
      </c>
      <c r="E456" s="86">
        <v>42</v>
      </c>
      <c r="F456" s="86">
        <v>804</v>
      </c>
      <c r="G456" s="86">
        <v>28</v>
      </c>
      <c r="H456" s="86">
        <v>353</v>
      </c>
      <c r="I456" s="86">
        <v>68</v>
      </c>
      <c r="J456" s="86">
        <v>558</v>
      </c>
      <c r="K456" s="86">
        <v>2787</v>
      </c>
      <c r="L456" s="86">
        <v>2304</v>
      </c>
      <c r="M456" s="86">
        <v>2264</v>
      </c>
      <c r="N456" s="86">
        <v>383</v>
      </c>
      <c r="O456" s="86">
        <v>787</v>
      </c>
      <c r="P456" s="86">
        <v>140</v>
      </c>
      <c r="Q456" s="86">
        <v>392</v>
      </c>
      <c r="R456" s="86">
        <v>0</v>
      </c>
      <c r="S456" s="86">
        <v>2965</v>
      </c>
      <c r="T456" s="86">
        <v>13</v>
      </c>
      <c r="U456" s="86" t="s">
        <v>131</v>
      </c>
      <c r="V456" s="86">
        <v>10</v>
      </c>
      <c r="W456" s="86" t="s">
        <v>131</v>
      </c>
      <c r="X456" s="86" t="s">
        <v>131</v>
      </c>
      <c r="Y456" s="86">
        <v>84</v>
      </c>
      <c r="Z456" s="86">
        <v>233</v>
      </c>
      <c r="AA456" s="86">
        <v>1487</v>
      </c>
    </row>
    <row r="457" spans="1:27" x14ac:dyDescent="0.45">
      <c r="A457" s="75" t="s">
        <v>2961</v>
      </c>
      <c r="B457" s="86" t="s">
        <v>131</v>
      </c>
      <c r="C457" s="86">
        <v>0</v>
      </c>
      <c r="D457" s="86">
        <v>499</v>
      </c>
      <c r="E457" s="86" t="s">
        <v>131</v>
      </c>
      <c r="F457" s="86">
        <v>96</v>
      </c>
      <c r="G457" s="86">
        <v>0</v>
      </c>
      <c r="H457" s="86">
        <v>26</v>
      </c>
      <c r="I457" s="86">
        <v>124</v>
      </c>
      <c r="J457" s="86">
        <v>86</v>
      </c>
      <c r="K457" s="86">
        <v>236</v>
      </c>
      <c r="L457" s="86">
        <v>156</v>
      </c>
      <c r="M457" s="86">
        <v>186</v>
      </c>
      <c r="N457" s="86">
        <v>41</v>
      </c>
      <c r="O457" s="86">
        <v>63</v>
      </c>
      <c r="P457" s="86" t="s">
        <v>131</v>
      </c>
      <c r="Q457" s="86">
        <v>29</v>
      </c>
      <c r="R457" s="86">
        <v>0</v>
      </c>
      <c r="S457" s="86">
        <v>719</v>
      </c>
      <c r="T457" s="86">
        <v>0</v>
      </c>
      <c r="U457" s="86">
        <v>0</v>
      </c>
      <c r="V457" s="86">
        <v>0</v>
      </c>
      <c r="W457" s="86">
        <v>0</v>
      </c>
      <c r="X457" s="86" t="s">
        <v>131</v>
      </c>
      <c r="Y457" s="86">
        <v>12</v>
      </c>
      <c r="Z457" s="86">
        <v>11</v>
      </c>
      <c r="AA457" s="86">
        <v>126</v>
      </c>
    </row>
    <row r="458" spans="1:27" x14ac:dyDescent="0.45">
      <c r="A458" s="75" t="s">
        <v>4002</v>
      </c>
      <c r="B458" s="86">
        <v>0</v>
      </c>
      <c r="C458" s="86">
        <v>0</v>
      </c>
      <c r="D458" s="86">
        <v>441</v>
      </c>
      <c r="E458" s="86">
        <v>7</v>
      </c>
      <c r="F458" s="86">
        <v>132</v>
      </c>
      <c r="G458" s="86" t="s">
        <v>131</v>
      </c>
      <c r="H458" s="86">
        <v>59</v>
      </c>
      <c r="I458" s="86">
        <v>48</v>
      </c>
      <c r="J458" s="86">
        <v>164</v>
      </c>
      <c r="K458" s="86">
        <v>267</v>
      </c>
      <c r="L458" s="86">
        <v>198</v>
      </c>
      <c r="M458" s="86">
        <v>292</v>
      </c>
      <c r="N458" s="86">
        <v>85</v>
      </c>
      <c r="O458" s="86">
        <v>125</v>
      </c>
      <c r="P458" s="86">
        <v>5</v>
      </c>
      <c r="Q458" s="86">
        <v>54</v>
      </c>
      <c r="R458" s="86" t="s">
        <v>131</v>
      </c>
      <c r="S458" s="86">
        <v>806</v>
      </c>
      <c r="T458" s="86" t="s">
        <v>131</v>
      </c>
      <c r="U458" s="86">
        <v>0</v>
      </c>
      <c r="V458" s="86" t="s">
        <v>131</v>
      </c>
      <c r="W458" s="86" t="s">
        <v>131</v>
      </c>
      <c r="X458" s="86" t="s">
        <v>131</v>
      </c>
      <c r="Y458" s="86">
        <v>17</v>
      </c>
      <c r="Z458" s="86">
        <v>11</v>
      </c>
      <c r="AA458" s="86">
        <v>147</v>
      </c>
    </row>
    <row r="459" spans="1:27" x14ac:dyDescent="0.45">
      <c r="A459" s="75" t="s">
        <v>4003</v>
      </c>
      <c r="B459" s="86" t="s">
        <v>131</v>
      </c>
      <c r="C459" s="86" t="s">
        <v>131</v>
      </c>
      <c r="D459" s="86">
        <v>481</v>
      </c>
      <c r="E459" s="86">
        <v>41</v>
      </c>
      <c r="F459" s="86">
        <v>119</v>
      </c>
      <c r="G459" s="86" t="s">
        <v>131</v>
      </c>
      <c r="H459" s="86">
        <v>28</v>
      </c>
      <c r="I459" s="86">
        <v>169</v>
      </c>
      <c r="J459" s="86">
        <v>259</v>
      </c>
      <c r="K459" s="86">
        <v>126</v>
      </c>
      <c r="L459" s="86">
        <v>107</v>
      </c>
      <c r="M459" s="86">
        <v>396</v>
      </c>
      <c r="N459" s="86">
        <v>113</v>
      </c>
      <c r="O459" s="86">
        <v>138</v>
      </c>
      <c r="P459" s="86" t="s">
        <v>131</v>
      </c>
      <c r="Q459" s="86">
        <v>14</v>
      </c>
      <c r="R459" s="86">
        <v>0</v>
      </c>
      <c r="S459" s="86">
        <v>894</v>
      </c>
      <c r="T459" s="86">
        <v>0</v>
      </c>
      <c r="U459" s="86" t="s">
        <v>131</v>
      </c>
      <c r="V459" s="86" t="s">
        <v>131</v>
      </c>
      <c r="W459" s="86">
        <v>0</v>
      </c>
      <c r="X459" s="86">
        <v>0</v>
      </c>
      <c r="Y459" s="86">
        <v>8</v>
      </c>
      <c r="Z459" s="86">
        <v>111</v>
      </c>
      <c r="AA459" s="86">
        <v>360</v>
      </c>
    </row>
    <row r="460" spans="1:27" x14ac:dyDescent="0.45">
      <c r="A460" s="75" t="s">
        <v>4004</v>
      </c>
      <c r="B460" s="86" t="s">
        <v>131</v>
      </c>
      <c r="C460" s="86">
        <v>5</v>
      </c>
      <c r="D460" s="86">
        <v>1917</v>
      </c>
      <c r="E460" s="86">
        <v>16</v>
      </c>
      <c r="F460" s="86">
        <v>499</v>
      </c>
      <c r="G460" s="86">
        <v>8</v>
      </c>
      <c r="H460" s="86">
        <v>183</v>
      </c>
      <c r="I460" s="86">
        <v>198</v>
      </c>
      <c r="J460" s="86">
        <v>729</v>
      </c>
      <c r="K460" s="86">
        <v>1244</v>
      </c>
      <c r="L460" s="86">
        <v>961</v>
      </c>
      <c r="M460" s="86">
        <v>1061</v>
      </c>
      <c r="N460" s="86">
        <v>274</v>
      </c>
      <c r="O460" s="86">
        <v>553</v>
      </c>
      <c r="P460" s="86">
        <v>39</v>
      </c>
      <c r="Q460" s="86">
        <v>205</v>
      </c>
      <c r="R460" s="86">
        <v>0</v>
      </c>
      <c r="S460" s="86">
        <v>3531</v>
      </c>
      <c r="T460" s="86">
        <v>7</v>
      </c>
      <c r="U460" s="86">
        <v>0</v>
      </c>
      <c r="V460" s="86">
        <v>7</v>
      </c>
      <c r="W460" s="86" t="s">
        <v>131</v>
      </c>
      <c r="X460" s="86" t="s">
        <v>131</v>
      </c>
      <c r="Y460" s="86">
        <v>41</v>
      </c>
      <c r="Z460" s="86">
        <v>77</v>
      </c>
      <c r="AA460" s="86">
        <v>782</v>
      </c>
    </row>
    <row r="461" spans="1:27" x14ac:dyDescent="0.45">
      <c r="A461" s="75" t="s">
        <v>3754</v>
      </c>
      <c r="B461" s="86" t="s">
        <v>131</v>
      </c>
      <c r="C461" s="86">
        <v>0</v>
      </c>
      <c r="D461" s="86">
        <v>983</v>
      </c>
      <c r="E461" s="86">
        <v>8</v>
      </c>
      <c r="F461" s="86">
        <v>197</v>
      </c>
      <c r="G461" s="86" t="s">
        <v>131</v>
      </c>
      <c r="H461" s="86">
        <v>100</v>
      </c>
      <c r="I461" s="86">
        <v>128</v>
      </c>
      <c r="J461" s="86">
        <v>302</v>
      </c>
      <c r="K461" s="86">
        <v>344</v>
      </c>
      <c r="L461" s="86">
        <v>258</v>
      </c>
      <c r="M461" s="86">
        <v>416</v>
      </c>
      <c r="N461" s="86">
        <v>97</v>
      </c>
      <c r="O461" s="86">
        <v>233</v>
      </c>
      <c r="P461" s="86">
        <v>10</v>
      </c>
      <c r="Q461" s="86">
        <v>66</v>
      </c>
      <c r="R461" s="86" t="s">
        <v>131</v>
      </c>
      <c r="S461" s="86">
        <v>1626</v>
      </c>
      <c r="T461" s="86">
        <v>0</v>
      </c>
      <c r="U461" s="86">
        <v>0</v>
      </c>
      <c r="V461" s="86">
        <v>6</v>
      </c>
      <c r="W461" s="86" t="s">
        <v>131</v>
      </c>
      <c r="X461" s="86" t="s">
        <v>131</v>
      </c>
      <c r="Y461" s="86">
        <v>19</v>
      </c>
      <c r="Z461" s="86">
        <v>20</v>
      </c>
      <c r="AA461" s="86">
        <v>318</v>
      </c>
    </row>
    <row r="462" spans="1:27" x14ac:dyDescent="0.45">
      <c r="A462" s="75" t="s">
        <v>163</v>
      </c>
      <c r="B462" s="86">
        <v>0</v>
      </c>
      <c r="C462" s="86">
        <v>0</v>
      </c>
      <c r="D462" s="86">
        <v>1094</v>
      </c>
      <c r="E462" s="86">
        <v>55</v>
      </c>
      <c r="F462" s="86">
        <v>326</v>
      </c>
      <c r="G462" s="86">
        <v>6</v>
      </c>
      <c r="H462" s="86">
        <v>98</v>
      </c>
      <c r="I462" s="86">
        <v>113</v>
      </c>
      <c r="J462" s="86">
        <v>277</v>
      </c>
      <c r="K462" s="86">
        <v>374</v>
      </c>
      <c r="L462" s="86">
        <v>297</v>
      </c>
      <c r="M462" s="86">
        <v>668</v>
      </c>
      <c r="N462" s="86">
        <v>213</v>
      </c>
      <c r="O462" s="86">
        <v>266</v>
      </c>
      <c r="P462" s="86">
        <v>9</v>
      </c>
      <c r="Q462" s="86">
        <v>40</v>
      </c>
      <c r="R462" s="86" t="s">
        <v>131</v>
      </c>
      <c r="S462" s="86">
        <v>1700</v>
      </c>
      <c r="T462" s="86" t="s">
        <v>131</v>
      </c>
      <c r="U462" s="86" t="s">
        <v>131</v>
      </c>
      <c r="V462" s="86" t="s">
        <v>131</v>
      </c>
      <c r="W462" s="86" t="s">
        <v>131</v>
      </c>
      <c r="X462" s="86">
        <v>0</v>
      </c>
      <c r="Y462" s="86">
        <v>19</v>
      </c>
      <c r="Z462" s="86">
        <v>131</v>
      </c>
      <c r="AA462" s="86">
        <v>409</v>
      </c>
    </row>
    <row r="463" spans="1:27" x14ac:dyDescent="0.45">
      <c r="A463" s="75" t="s">
        <v>2907</v>
      </c>
      <c r="B463" s="86">
        <v>0</v>
      </c>
      <c r="C463" s="86" t="s">
        <v>131</v>
      </c>
      <c r="D463" s="86">
        <v>1864</v>
      </c>
      <c r="E463" s="86" t="s">
        <v>131</v>
      </c>
      <c r="F463" s="86">
        <v>318</v>
      </c>
      <c r="G463" s="86" t="s">
        <v>131</v>
      </c>
      <c r="H463" s="86">
        <v>152</v>
      </c>
      <c r="I463" s="86">
        <v>190</v>
      </c>
      <c r="J463" s="86">
        <v>317</v>
      </c>
      <c r="K463" s="86">
        <v>504</v>
      </c>
      <c r="L463" s="86">
        <v>370</v>
      </c>
      <c r="M463" s="86">
        <v>431</v>
      </c>
      <c r="N463" s="86">
        <v>91</v>
      </c>
      <c r="O463" s="86">
        <v>250</v>
      </c>
      <c r="P463" s="86">
        <v>21</v>
      </c>
      <c r="Q463" s="86">
        <v>116</v>
      </c>
      <c r="R463" s="86" t="s">
        <v>131</v>
      </c>
      <c r="S463" s="86">
        <v>2662</v>
      </c>
      <c r="T463" s="86" t="s">
        <v>131</v>
      </c>
      <c r="U463" s="86" t="s">
        <v>131</v>
      </c>
      <c r="V463" s="86" t="s">
        <v>131</v>
      </c>
      <c r="W463" s="86" t="s">
        <v>131</v>
      </c>
      <c r="X463" s="86" t="s">
        <v>131</v>
      </c>
      <c r="Y463" s="86">
        <v>18</v>
      </c>
      <c r="Z463" s="86">
        <v>18</v>
      </c>
      <c r="AA463" s="86">
        <v>566</v>
      </c>
    </row>
    <row r="464" spans="1:27" x14ac:dyDescent="0.45">
      <c r="A464" s="75" t="s">
        <v>79</v>
      </c>
      <c r="B464" s="86">
        <v>0</v>
      </c>
      <c r="C464" s="86" t="s">
        <v>131</v>
      </c>
      <c r="D464" s="86">
        <v>1129</v>
      </c>
      <c r="E464" s="86" t="s">
        <v>131</v>
      </c>
      <c r="F464" s="86">
        <v>304</v>
      </c>
      <c r="G464" s="86" t="s">
        <v>131</v>
      </c>
      <c r="H464" s="86">
        <v>177</v>
      </c>
      <c r="I464" s="86">
        <v>201</v>
      </c>
      <c r="J464" s="86">
        <v>512</v>
      </c>
      <c r="K464" s="86">
        <v>420</v>
      </c>
      <c r="L464" s="86">
        <v>316</v>
      </c>
      <c r="M464" s="86">
        <v>450</v>
      </c>
      <c r="N464" s="86">
        <v>96</v>
      </c>
      <c r="O464" s="86">
        <v>248</v>
      </c>
      <c r="P464" s="86">
        <v>20</v>
      </c>
      <c r="Q464" s="86">
        <v>70</v>
      </c>
      <c r="R464" s="86">
        <v>0</v>
      </c>
      <c r="S464" s="86">
        <v>2065</v>
      </c>
      <c r="T464" s="86" t="s">
        <v>131</v>
      </c>
      <c r="U464" s="86" t="s">
        <v>131</v>
      </c>
      <c r="V464" s="86" t="s">
        <v>131</v>
      </c>
      <c r="W464" s="86" t="s">
        <v>131</v>
      </c>
      <c r="X464" s="86" t="s">
        <v>131</v>
      </c>
      <c r="Y464" s="86">
        <v>23</v>
      </c>
      <c r="Z464" s="86">
        <v>11</v>
      </c>
      <c r="AA464" s="86">
        <v>314</v>
      </c>
    </row>
    <row r="465" spans="1:27" x14ac:dyDescent="0.45">
      <c r="A465" s="75" t="s">
        <v>2837</v>
      </c>
      <c r="B465" s="86">
        <v>0</v>
      </c>
      <c r="C465" s="86">
        <v>0</v>
      </c>
      <c r="D465" s="86">
        <v>602</v>
      </c>
      <c r="E465" s="86" t="s">
        <v>131</v>
      </c>
      <c r="F465" s="86">
        <v>101</v>
      </c>
      <c r="G465" s="86" t="s">
        <v>131</v>
      </c>
      <c r="H465" s="86">
        <v>47</v>
      </c>
      <c r="I465" s="86">
        <v>112</v>
      </c>
      <c r="J465" s="86">
        <v>164</v>
      </c>
      <c r="K465" s="86">
        <v>223</v>
      </c>
      <c r="L465" s="86">
        <v>162</v>
      </c>
      <c r="M465" s="86">
        <v>209</v>
      </c>
      <c r="N465" s="86">
        <v>55</v>
      </c>
      <c r="O465" s="86">
        <v>132</v>
      </c>
      <c r="P465" s="86">
        <v>7</v>
      </c>
      <c r="Q465" s="86">
        <v>25</v>
      </c>
      <c r="R465" s="86" t="s">
        <v>131</v>
      </c>
      <c r="S465" s="86">
        <v>959</v>
      </c>
      <c r="T465" s="86">
        <v>0</v>
      </c>
      <c r="U465" s="86">
        <v>0</v>
      </c>
      <c r="V465" s="86" t="s">
        <v>131</v>
      </c>
      <c r="W465" s="86">
        <v>0</v>
      </c>
      <c r="X465" s="86" t="s">
        <v>131</v>
      </c>
      <c r="Y465" s="86">
        <v>11</v>
      </c>
      <c r="Z465" s="86">
        <v>10</v>
      </c>
      <c r="AA465" s="86">
        <v>167</v>
      </c>
    </row>
    <row r="466" spans="1:27" customFormat="1" x14ac:dyDescent="0.45"/>
    <row r="467" spans="1:27" customFormat="1" x14ac:dyDescent="0.45"/>
    <row r="468" spans="1:27" customFormat="1" x14ac:dyDescent="0.45"/>
    <row r="469" spans="1:27" customFormat="1" x14ac:dyDescent="0.45"/>
    <row r="470" spans="1:27" customFormat="1" x14ac:dyDescent="0.45"/>
    <row r="471" spans="1:27" customFormat="1" x14ac:dyDescent="0.45"/>
    <row r="472" spans="1:27" customFormat="1" x14ac:dyDescent="0.45"/>
    <row r="473" spans="1:27" customFormat="1" x14ac:dyDescent="0.45"/>
    <row r="474" spans="1:27" customFormat="1" x14ac:dyDescent="0.45"/>
    <row r="475" spans="1:27" customFormat="1" x14ac:dyDescent="0.45"/>
    <row r="476" spans="1:27" customFormat="1" x14ac:dyDescent="0.45"/>
    <row r="477" spans="1:27" customFormat="1" x14ac:dyDescent="0.45"/>
    <row r="478" spans="1:27" customFormat="1" x14ac:dyDescent="0.45"/>
    <row r="479" spans="1:27" customFormat="1" x14ac:dyDescent="0.45"/>
    <row r="480" spans="1:27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</sheetData>
  <sheetProtection sheet="1" objects="1" scenarios="1"/>
  <sortState xmlns:xlrd2="http://schemas.microsoft.com/office/spreadsheetml/2017/richdata2" ref="A4:AW465">
    <sortCondition ref="A4:A465"/>
  </sortState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A6819735</value>
    </field>
    <field name="Objective-Title">
      <value order="0">ZZZZZZV Social Security payments by type and postcode</value>
    </field>
    <field name="Objective-Description">
      <value order="0"/>
    </field>
    <field name="Objective-CreationStamp">
      <value order="0">2020-08-30T21:58:01Z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2020-11-24T07:14:46Z</value>
    </field>
    <field name="Objective-ModificationStamp">
      <value order="0">2021-04-21T22:58:06Z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LGA</vt:lpstr>
      <vt:lpstr>Postcode</vt:lpstr>
      <vt:lpstr>SA2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2020-08-19T06:04:58Z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A6819735</vt:lpwstr>
  </property>
  <property fmtid="{D5CDD505-2E9C-101B-9397-08002B2CF9AE}" pid="4" name="Objective-Title">
    <vt:lpwstr>ZZZZZZV Social Security payments by type and postcode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2020-11-24T07:14:46Z</vt:filetime>
  </property>
  <property fmtid="{D5CDD505-2E9C-101B-9397-08002B2CF9AE}" pid="10" name="Objective-ModificationStamp">
    <vt:filetime>2021-04-21T22:58:06Z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