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4569c5a1e3f42f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4E09FC4C-BECD-4311-AAED-FD5410351591}" xr6:coauthVersionLast="45" xr6:coauthVersionMax="45" xr10:uidLastSave="{00000000-0000-0000-0000-000000000000}"/>
  <workbookProtection workbookPassword="CF21" lockStructure="1"/>
  <bookViews>
    <workbookView xWindow="-98" yWindow="-98" windowWidth="20715" windowHeight="13276" firstSheet="1" activeTab="1"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4" l="1"/>
  <c r="D41" i="4" s="1"/>
  <c r="E40" i="4"/>
  <c r="D40" i="4" s="1"/>
  <c r="E39" i="4"/>
  <c r="D39" i="4" s="1"/>
  <c r="E38" i="4"/>
  <c r="D38" i="4" s="1"/>
  <c r="E37" i="4"/>
  <c r="D37" i="4"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N1" i="3" s="1"/>
  <c r="E17" i="4"/>
  <c r="D17" i="4" s="1"/>
  <c r="E16" i="4"/>
  <c r="D16" i="4" s="1"/>
  <c r="E15" i="4"/>
  <c r="D15" i="4" s="1"/>
  <c r="K1" i="3" s="1"/>
  <c r="E14" i="4"/>
  <c r="D14" i="4" s="1"/>
  <c r="J1" i="3" s="1"/>
  <c r="E13" i="4"/>
  <c r="D13" i="4"/>
  <c r="E12" i="4"/>
  <c r="D12" i="4" s="1"/>
  <c r="H1" i="3" s="1"/>
  <c r="E11" i="4"/>
  <c r="D11" i="4"/>
  <c r="E10" i="4"/>
  <c r="D10" i="4"/>
  <c r="E9" i="4"/>
  <c r="D9" i="4"/>
  <c r="E8" i="4"/>
  <c r="D8" i="4" s="1"/>
  <c r="D1" i="3" s="1"/>
  <c r="H5" i="4"/>
  <c r="AK452" i="3"/>
  <c r="AJ452" i="3"/>
  <c r="AI452" i="3"/>
  <c r="AH452" i="3"/>
  <c r="AG452" i="3"/>
  <c r="AF452" i="3"/>
  <c r="AE452" i="3"/>
  <c r="AD452" i="3"/>
  <c r="AC452" i="3"/>
  <c r="AB452" i="3"/>
  <c r="AA452" i="3"/>
  <c r="Z452" i="3"/>
  <c r="Y452" i="3"/>
  <c r="X452" i="3"/>
  <c r="W452" i="3"/>
  <c r="V452" i="3"/>
  <c r="U452" i="3"/>
  <c r="T452" i="3"/>
  <c r="S452" i="3"/>
  <c r="R452" i="3"/>
  <c r="Q452" i="3"/>
  <c r="P452" i="3"/>
  <c r="O452" i="3"/>
  <c r="N452" i="3"/>
  <c r="M452" i="3"/>
  <c r="L452" i="3"/>
  <c r="K452" i="3"/>
  <c r="J452" i="3"/>
  <c r="I452" i="3"/>
  <c r="H452" i="3"/>
  <c r="G452" i="3"/>
  <c r="F452" i="3"/>
  <c r="E452" i="3"/>
  <c r="D452" i="3"/>
  <c r="C452" i="3"/>
  <c r="AK449" i="3"/>
  <c r="AJ449" i="3"/>
  <c r="AI449" i="3"/>
  <c r="AH449" i="3"/>
  <c r="AG449" i="3"/>
  <c r="AF449" i="3"/>
  <c r="AE449" i="3"/>
  <c r="AD449" i="3"/>
  <c r="AC449" i="3"/>
  <c r="AB449" i="3"/>
  <c r="AA449" i="3"/>
  <c r="Z449" i="3"/>
  <c r="Y449" i="3"/>
  <c r="X449" i="3"/>
  <c r="W449" i="3"/>
  <c r="V449" i="3"/>
  <c r="U449" i="3"/>
  <c r="T449" i="3"/>
  <c r="S449" i="3"/>
  <c r="R449" i="3"/>
  <c r="Q449" i="3"/>
  <c r="P449" i="3"/>
  <c r="O449" i="3"/>
  <c r="N449" i="3"/>
  <c r="M449" i="3"/>
  <c r="L449" i="3"/>
  <c r="K449" i="3"/>
  <c r="J449" i="3"/>
  <c r="I449" i="3"/>
  <c r="H449" i="3"/>
  <c r="G449" i="3"/>
  <c r="F449" i="3"/>
  <c r="E449" i="3"/>
  <c r="D449" i="3"/>
  <c r="AK448" i="3"/>
  <c r="AJ448" i="3"/>
  <c r="AI448" i="3"/>
  <c r="AH448" i="3"/>
  <c r="AG448" i="3"/>
  <c r="AF448" i="3"/>
  <c r="AE448" i="3"/>
  <c r="AD448" i="3"/>
  <c r="AC448" i="3"/>
  <c r="AB448" i="3"/>
  <c r="AA448" i="3"/>
  <c r="Z448" i="3"/>
  <c r="Y448" i="3"/>
  <c r="X448" i="3"/>
  <c r="W448" i="3"/>
  <c r="V448" i="3"/>
  <c r="U448" i="3"/>
  <c r="T448" i="3"/>
  <c r="S448" i="3"/>
  <c r="R448" i="3"/>
  <c r="Q448" i="3"/>
  <c r="P448" i="3"/>
  <c r="O448" i="3"/>
  <c r="N448" i="3"/>
  <c r="M448" i="3"/>
  <c r="L448" i="3"/>
  <c r="K448" i="3"/>
  <c r="J448" i="3"/>
  <c r="I448" i="3"/>
  <c r="H448" i="3"/>
  <c r="G448" i="3"/>
  <c r="F448" i="3"/>
  <c r="E448" i="3"/>
  <c r="D448" i="3"/>
  <c r="AK1" i="3"/>
  <c r="AJ1" i="3"/>
  <c r="AI1" i="3"/>
  <c r="AH1" i="3"/>
  <c r="AG1" i="3"/>
  <c r="AF1" i="3"/>
  <c r="AE1" i="3"/>
  <c r="AD1" i="3"/>
  <c r="AC1" i="3"/>
  <c r="AB1" i="3"/>
  <c r="AA1" i="3"/>
  <c r="Z1" i="3"/>
  <c r="Y1" i="3"/>
  <c r="X1" i="3"/>
  <c r="V1" i="3"/>
  <c r="U1" i="3"/>
  <c r="T1" i="3"/>
  <c r="S1" i="3"/>
  <c r="R1" i="3"/>
  <c r="Q1" i="3"/>
  <c r="P1" i="3"/>
  <c r="M1" i="3"/>
  <c r="L1" i="3"/>
  <c r="I1" i="3"/>
  <c r="G1" i="3"/>
  <c r="F1" i="3"/>
  <c r="E1" i="3"/>
  <c r="D500" i="3" l="1"/>
  <c r="H500" i="3"/>
  <c r="L500" i="3"/>
  <c r="P500" i="3"/>
  <c r="T500" i="3"/>
  <c r="X500" i="3"/>
  <c r="AB500" i="3"/>
  <c r="AF500" i="3"/>
  <c r="AJ500" i="3"/>
  <c r="F500" i="3"/>
  <c r="J500" i="3"/>
  <c r="N500" i="3"/>
  <c r="R500" i="3"/>
  <c r="V500" i="3"/>
  <c r="Z500" i="3"/>
  <c r="AD500" i="3"/>
  <c r="AH500" i="3"/>
  <c r="E500" i="3"/>
  <c r="I500" i="3"/>
  <c r="M500" i="3"/>
  <c r="Q500" i="3"/>
  <c r="U500" i="3"/>
  <c r="Y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Y455" i="3"/>
  <c r="AC455" i="3"/>
  <c r="AG455" i="3"/>
  <c r="AK455" i="3"/>
  <c r="F456" i="3"/>
  <c r="J456" i="3"/>
  <c r="N456" i="3"/>
  <c r="R456" i="3"/>
  <c r="V456" i="3"/>
  <c r="Z456" i="3"/>
  <c r="AD456" i="3"/>
  <c r="AH456" i="3"/>
  <c r="G457" i="3"/>
  <c r="K457" i="3"/>
  <c r="O457" i="3"/>
  <c r="S457" i="3"/>
  <c r="W457" i="3"/>
  <c r="AA457" i="3"/>
  <c r="AE457" i="3"/>
  <c r="AI457" i="3"/>
  <c r="D458" i="3"/>
  <c r="H458" i="3"/>
  <c r="L458" i="3"/>
  <c r="P458" i="3"/>
  <c r="T458" i="3"/>
  <c r="X458" i="3"/>
  <c r="AB458" i="3"/>
  <c r="AF458" i="3"/>
  <c r="AJ458" i="3"/>
  <c r="E459" i="3"/>
  <c r="I459" i="3"/>
  <c r="M459" i="3"/>
  <c r="Q459" i="3"/>
  <c r="U459" i="3"/>
  <c r="Y459" i="3"/>
  <c r="AC459" i="3"/>
  <c r="AG459" i="3"/>
  <c r="AK459" i="3"/>
  <c r="F460" i="3"/>
  <c r="J460" i="3"/>
  <c r="N460" i="3"/>
  <c r="R460" i="3"/>
  <c r="V460" i="3"/>
  <c r="Z460" i="3"/>
  <c r="AD460" i="3"/>
  <c r="AH460" i="3"/>
  <c r="G461" i="3"/>
  <c r="K461" i="3"/>
  <c r="O461" i="3"/>
  <c r="S461" i="3"/>
  <c r="W461" i="3"/>
  <c r="AA461" i="3"/>
  <c r="AE461" i="3"/>
  <c r="AI461" i="3"/>
  <c r="D462" i="3"/>
  <c r="H462" i="3"/>
  <c r="L462" i="3"/>
  <c r="P462" i="3"/>
  <c r="T462" i="3"/>
  <c r="X462" i="3"/>
  <c r="AB462" i="3"/>
  <c r="AF462" i="3"/>
  <c r="AJ462" i="3"/>
  <c r="E463" i="3"/>
  <c r="I463" i="3"/>
  <c r="M463" i="3"/>
  <c r="Q463" i="3"/>
  <c r="U463" i="3"/>
  <c r="Y463" i="3"/>
  <c r="AC463" i="3"/>
  <c r="AG463" i="3"/>
  <c r="AK463" i="3"/>
  <c r="F464" i="3"/>
  <c r="J464" i="3"/>
  <c r="N464" i="3"/>
  <c r="R464" i="3"/>
  <c r="V464" i="3"/>
  <c r="Z464" i="3"/>
  <c r="AD464" i="3"/>
  <c r="AH464" i="3"/>
  <c r="G465" i="3"/>
  <c r="K465" i="3"/>
  <c r="O465" i="3"/>
  <c r="S465" i="3"/>
  <c r="W465" i="3"/>
  <c r="AA465" i="3"/>
  <c r="AE465" i="3"/>
  <c r="AI465" i="3"/>
  <c r="D466" i="3"/>
  <c r="H466" i="3"/>
  <c r="L466" i="3"/>
  <c r="P466" i="3"/>
  <c r="T466" i="3"/>
  <c r="X466" i="3"/>
  <c r="AB466" i="3"/>
  <c r="AF466" i="3"/>
  <c r="AJ466" i="3"/>
  <c r="E467" i="3"/>
  <c r="I467" i="3"/>
  <c r="M467" i="3"/>
  <c r="Q467" i="3"/>
  <c r="U467" i="3"/>
  <c r="Y467" i="3"/>
  <c r="AC467" i="3"/>
  <c r="AG467" i="3"/>
  <c r="AK467" i="3"/>
  <c r="F468" i="3"/>
  <c r="J468" i="3"/>
  <c r="N468" i="3"/>
  <c r="R468" i="3"/>
  <c r="V468" i="3"/>
  <c r="Z468" i="3"/>
  <c r="AD468" i="3"/>
  <c r="AH468" i="3"/>
  <c r="G469" i="3"/>
  <c r="K469" i="3"/>
  <c r="O469" i="3"/>
  <c r="S469" i="3"/>
  <c r="W469" i="3"/>
  <c r="AA469" i="3"/>
  <c r="AE469" i="3"/>
  <c r="AI469" i="3"/>
  <c r="D470" i="3"/>
  <c r="H470" i="3"/>
  <c r="L470" i="3"/>
  <c r="P470" i="3"/>
  <c r="T470" i="3"/>
  <c r="X470" i="3"/>
  <c r="AB470" i="3"/>
  <c r="AF470" i="3"/>
  <c r="AJ470" i="3"/>
  <c r="E471" i="3"/>
  <c r="I471" i="3"/>
  <c r="M471" i="3"/>
  <c r="Q471" i="3"/>
  <c r="U471" i="3"/>
  <c r="Y471" i="3"/>
  <c r="AC471" i="3"/>
  <c r="AG471" i="3"/>
  <c r="AK471" i="3"/>
  <c r="F472" i="3"/>
  <c r="J472" i="3"/>
  <c r="N472" i="3"/>
  <c r="R472" i="3"/>
  <c r="V472" i="3"/>
  <c r="Z472" i="3"/>
  <c r="AD472" i="3"/>
  <c r="AH472" i="3"/>
  <c r="G473" i="3"/>
  <c r="K473" i="3"/>
  <c r="O473" i="3"/>
  <c r="S473" i="3"/>
  <c r="W473" i="3"/>
  <c r="AA473" i="3"/>
  <c r="AE473" i="3"/>
  <c r="AI473" i="3"/>
  <c r="D474" i="3"/>
  <c r="H474" i="3"/>
  <c r="L474" i="3"/>
  <c r="P474" i="3"/>
  <c r="T474" i="3"/>
  <c r="X474" i="3"/>
  <c r="AB474" i="3"/>
  <c r="AF474" i="3"/>
  <c r="AJ474" i="3"/>
  <c r="E475" i="3"/>
  <c r="I475" i="3"/>
  <c r="M475" i="3"/>
  <c r="Q475" i="3"/>
  <c r="U475" i="3"/>
  <c r="Y475" i="3"/>
  <c r="AC475" i="3"/>
  <c r="AG475" i="3"/>
  <c r="AK475" i="3"/>
  <c r="F476" i="3"/>
  <c r="J476" i="3"/>
  <c r="N476" i="3"/>
  <c r="R476" i="3"/>
  <c r="V476" i="3"/>
  <c r="Z476" i="3"/>
  <c r="AD476" i="3"/>
  <c r="AH476" i="3"/>
  <c r="G477" i="3"/>
  <c r="K477" i="3"/>
  <c r="O477" i="3"/>
  <c r="S477" i="3"/>
  <c r="W477" i="3"/>
  <c r="AA477" i="3"/>
  <c r="AE477" i="3"/>
  <c r="AI477" i="3"/>
  <c r="D478" i="3"/>
  <c r="H478" i="3"/>
  <c r="L478" i="3"/>
  <c r="P478" i="3"/>
  <c r="T478" i="3"/>
  <c r="X478" i="3"/>
  <c r="AB478" i="3"/>
  <c r="AF478" i="3"/>
  <c r="AJ478" i="3"/>
  <c r="E479" i="3"/>
  <c r="I479" i="3"/>
  <c r="M479" i="3"/>
  <c r="Q479" i="3"/>
  <c r="U479" i="3"/>
  <c r="Y479" i="3"/>
  <c r="AC479" i="3"/>
  <c r="AG479" i="3"/>
  <c r="AK479" i="3"/>
  <c r="F480" i="3"/>
  <c r="J480" i="3"/>
  <c r="N480" i="3"/>
  <c r="R480" i="3"/>
  <c r="V480" i="3"/>
  <c r="Z480" i="3"/>
  <c r="AD480" i="3"/>
  <c r="AH480" i="3"/>
  <c r="G481" i="3"/>
  <c r="K481" i="3"/>
  <c r="O481" i="3"/>
  <c r="S481" i="3"/>
  <c r="W481" i="3"/>
  <c r="AA481" i="3"/>
  <c r="AE481" i="3"/>
  <c r="AI481" i="3"/>
  <c r="D482" i="3"/>
  <c r="H482" i="3"/>
  <c r="L482" i="3"/>
  <c r="P482" i="3"/>
  <c r="T482" i="3"/>
  <c r="X482" i="3"/>
  <c r="AB482" i="3"/>
  <c r="AF482" i="3"/>
  <c r="AJ482" i="3"/>
  <c r="E483" i="3"/>
  <c r="I483" i="3"/>
  <c r="M483" i="3"/>
  <c r="Q483" i="3"/>
  <c r="U483" i="3"/>
  <c r="Y483" i="3"/>
  <c r="AC483" i="3"/>
  <c r="AG483" i="3"/>
  <c r="AK483" i="3"/>
  <c r="F484" i="3"/>
  <c r="J484" i="3"/>
  <c r="N484" i="3"/>
  <c r="R484" i="3"/>
  <c r="V484" i="3"/>
  <c r="Z484" i="3"/>
  <c r="AD484" i="3"/>
  <c r="AH484" i="3"/>
  <c r="G485" i="3"/>
  <c r="K485" i="3"/>
  <c r="O485" i="3"/>
  <c r="S485" i="3"/>
  <c r="W485" i="3"/>
  <c r="AA485" i="3"/>
  <c r="AE485" i="3"/>
  <c r="AI485" i="3"/>
  <c r="D486" i="3"/>
  <c r="H486" i="3"/>
  <c r="L486" i="3"/>
  <c r="P486" i="3"/>
  <c r="T486" i="3"/>
  <c r="X486" i="3"/>
  <c r="AB486" i="3"/>
  <c r="AF486" i="3"/>
  <c r="AJ486" i="3"/>
  <c r="E487" i="3"/>
  <c r="I487" i="3"/>
  <c r="M487" i="3"/>
  <c r="Q487" i="3"/>
  <c r="U487" i="3"/>
  <c r="Y487" i="3"/>
  <c r="AC487" i="3"/>
  <c r="AG487" i="3"/>
  <c r="AK487" i="3"/>
  <c r="F488" i="3"/>
  <c r="J488" i="3"/>
  <c r="N488" i="3"/>
  <c r="R488" i="3"/>
  <c r="V488" i="3"/>
  <c r="Z488" i="3"/>
  <c r="AD488" i="3"/>
  <c r="AH488" i="3"/>
  <c r="G489" i="3"/>
  <c r="K489" i="3"/>
  <c r="O489" i="3"/>
  <c r="S489" i="3"/>
  <c r="W489" i="3"/>
  <c r="AA489" i="3"/>
  <c r="AE489" i="3"/>
  <c r="AI489" i="3"/>
  <c r="D490" i="3"/>
  <c r="H490" i="3"/>
  <c r="L490" i="3"/>
  <c r="P490" i="3"/>
  <c r="T490" i="3"/>
  <c r="X490" i="3"/>
  <c r="AB490" i="3"/>
  <c r="AF490" i="3"/>
  <c r="AJ490" i="3"/>
  <c r="E491" i="3"/>
  <c r="I491" i="3"/>
  <c r="M491" i="3"/>
  <c r="Q491" i="3"/>
  <c r="U491" i="3"/>
  <c r="Y491" i="3"/>
  <c r="AC491" i="3"/>
  <c r="AG491" i="3"/>
  <c r="AK491" i="3"/>
  <c r="F492" i="3"/>
  <c r="J492" i="3"/>
  <c r="N492" i="3"/>
  <c r="R492" i="3"/>
  <c r="V492" i="3"/>
  <c r="Z492" i="3"/>
  <c r="AD492" i="3"/>
  <c r="AH492" i="3"/>
  <c r="G493" i="3"/>
  <c r="K493" i="3"/>
  <c r="O493" i="3"/>
  <c r="S493" i="3"/>
  <c r="W493" i="3"/>
  <c r="AA493" i="3"/>
  <c r="AE493" i="3"/>
  <c r="AI493" i="3"/>
  <c r="D494" i="3"/>
  <c r="H494" i="3"/>
  <c r="L494" i="3"/>
  <c r="P494" i="3"/>
  <c r="T494" i="3"/>
  <c r="X494" i="3"/>
  <c r="AB494" i="3"/>
  <c r="AF494" i="3"/>
  <c r="AJ494" i="3"/>
  <c r="E495" i="3"/>
  <c r="I495" i="3"/>
  <c r="M495" i="3"/>
  <c r="Q495" i="3"/>
  <c r="U495" i="3"/>
  <c r="Y495" i="3"/>
  <c r="AC495" i="3"/>
  <c r="AG495" i="3"/>
  <c r="AK495" i="3"/>
  <c r="F496" i="3"/>
  <c r="J496" i="3"/>
  <c r="N496" i="3"/>
  <c r="R496" i="3"/>
  <c r="V496" i="3"/>
  <c r="Z496" i="3"/>
  <c r="AD496" i="3"/>
  <c r="AH496" i="3"/>
  <c r="G497" i="3"/>
  <c r="K497" i="3"/>
  <c r="O497" i="3"/>
  <c r="S497" i="3"/>
  <c r="W497" i="3"/>
  <c r="AA497" i="3"/>
  <c r="AE497" i="3"/>
  <c r="AI497" i="3"/>
  <c r="D498" i="3"/>
  <c r="H498" i="3"/>
  <c r="L498" i="3"/>
  <c r="P498" i="3"/>
  <c r="T498" i="3"/>
  <c r="X498" i="3"/>
  <c r="AB498" i="3"/>
  <c r="AF498" i="3"/>
  <c r="AJ498" i="3"/>
  <c r="E499" i="3"/>
  <c r="I499" i="3"/>
  <c r="M499" i="3"/>
  <c r="Q499" i="3"/>
  <c r="U499" i="3"/>
  <c r="Y499" i="3"/>
  <c r="AC499" i="3"/>
  <c r="AG499" i="3"/>
  <c r="AK499" i="3"/>
  <c r="G501" i="3"/>
  <c r="K501" i="3"/>
  <c r="O501" i="3"/>
  <c r="S501" i="3"/>
  <c r="W501" i="3"/>
  <c r="AA501" i="3"/>
  <c r="AE501" i="3"/>
  <c r="AI501" i="3"/>
  <c r="D502" i="3"/>
  <c r="H502" i="3"/>
  <c r="L502" i="3"/>
  <c r="P502" i="3"/>
  <c r="T502" i="3"/>
  <c r="X502" i="3"/>
  <c r="AB502" i="3"/>
  <c r="AF502" i="3"/>
  <c r="AJ502" i="3"/>
  <c r="E503" i="3"/>
  <c r="I503" i="3"/>
  <c r="M503" i="3"/>
  <c r="Q503" i="3"/>
  <c r="U503" i="3"/>
  <c r="Y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Z894" i="3"/>
  <c r="Z896" i="3"/>
  <c r="Z895" i="3"/>
  <c r="Z890" i="3"/>
  <c r="Z886" i="3"/>
  <c r="Z882" i="3"/>
  <c r="Z878" i="3"/>
  <c r="Z874" i="3"/>
  <c r="Z870" i="3"/>
  <c r="Z893" i="3"/>
  <c r="Z889" i="3"/>
  <c r="Z885" i="3"/>
  <c r="Z881" i="3"/>
  <c r="Z877" i="3"/>
  <c r="Z873" i="3"/>
  <c r="Z869" i="3"/>
  <c r="Z892" i="3"/>
  <c r="Z888" i="3"/>
  <c r="Z884" i="3"/>
  <c r="Z880" i="3"/>
  <c r="Z876" i="3"/>
  <c r="Z872" i="3"/>
  <c r="Z891" i="3"/>
  <c r="Z887" i="3"/>
  <c r="Z883" i="3"/>
  <c r="Z879" i="3"/>
  <c r="Z875" i="3"/>
  <c r="Z871" i="3"/>
  <c r="Z866" i="3"/>
  <c r="Z862" i="3"/>
  <c r="Z858" i="3"/>
  <c r="Z865" i="3"/>
  <c r="Z861" i="3"/>
  <c r="Z857" i="3"/>
  <c r="Z853" i="3"/>
  <c r="Z849" i="3"/>
  <c r="Z868" i="3"/>
  <c r="Z864" i="3"/>
  <c r="Z860" i="3"/>
  <c r="Z856" i="3"/>
  <c r="Z852" i="3"/>
  <c r="Z848" i="3"/>
  <c r="Z844" i="3"/>
  <c r="Z867" i="3"/>
  <c r="Z863" i="3"/>
  <c r="Z859" i="3"/>
  <c r="Z855" i="3"/>
  <c r="Z851" i="3"/>
  <c r="Z847" i="3"/>
  <c r="Z843" i="3"/>
  <c r="Z845" i="3"/>
  <c r="Z842" i="3"/>
  <c r="Z838" i="3"/>
  <c r="Z834" i="3"/>
  <c r="Z830" i="3"/>
  <c r="Z826" i="3"/>
  <c r="Z822" i="3"/>
  <c r="Z818" i="3"/>
  <c r="Z814" i="3"/>
  <c r="Z810" i="3"/>
  <c r="Z806" i="3"/>
  <c r="Z802" i="3"/>
  <c r="Z798" i="3"/>
  <c r="Z854" i="3"/>
  <c r="Z841" i="3"/>
  <c r="Z837" i="3"/>
  <c r="Z833" i="3"/>
  <c r="Z829" i="3"/>
  <c r="Z825" i="3"/>
  <c r="Z821" i="3"/>
  <c r="Z817" i="3"/>
  <c r="Z813" i="3"/>
  <c r="Z809" i="3"/>
  <c r="Z805" i="3"/>
  <c r="Z801" i="3"/>
  <c r="Z797" i="3"/>
  <c r="Z850" i="3"/>
  <c r="Z840" i="3"/>
  <c r="Z836" i="3"/>
  <c r="Z832" i="3"/>
  <c r="Z828" i="3"/>
  <c r="Z824" i="3"/>
  <c r="Z820" i="3"/>
  <c r="Z816" i="3"/>
  <c r="Z812" i="3"/>
  <c r="Z808" i="3"/>
  <c r="Z804" i="3"/>
  <c r="Z846" i="3"/>
  <c r="Z839" i="3"/>
  <c r="Z835" i="3"/>
  <c r="Z831" i="3"/>
  <c r="Z827" i="3"/>
  <c r="Z823" i="3"/>
  <c r="Z819" i="3"/>
  <c r="Z815" i="3"/>
  <c r="Z811" i="3"/>
  <c r="Z807" i="3"/>
  <c r="Z803" i="3"/>
  <c r="Z799" i="3"/>
  <c r="Z794" i="3"/>
  <c r="Z790" i="3"/>
  <c r="Z786" i="3"/>
  <c r="Z782" i="3"/>
  <c r="Z778" i="3"/>
  <c r="Z774" i="3"/>
  <c r="Z770" i="3"/>
  <c r="Z766" i="3"/>
  <c r="Z762" i="3"/>
  <c r="Z758" i="3"/>
  <c r="Z754" i="3"/>
  <c r="Z750" i="3"/>
  <c r="Z800" i="3"/>
  <c r="Z793" i="3"/>
  <c r="Z789" i="3"/>
  <c r="Z785" i="3"/>
  <c r="Z781" i="3"/>
  <c r="Z777" i="3"/>
  <c r="Z773" i="3"/>
  <c r="Z769" i="3"/>
  <c r="Z765" i="3"/>
  <c r="Z761" i="3"/>
  <c r="Z757" i="3"/>
  <c r="Z753" i="3"/>
  <c r="Z749" i="3"/>
  <c r="Z745" i="3"/>
  <c r="Z796" i="3"/>
  <c r="Z792" i="3"/>
  <c r="Z788" i="3"/>
  <c r="Z784" i="3"/>
  <c r="Z780" i="3"/>
  <c r="Z776" i="3"/>
  <c r="Z772" i="3"/>
  <c r="Z768" i="3"/>
  <c r="Z764" i="3"/>
  <c r="Z760" i="3"/>
  <c r="Z756" i="3"/>
  <c r="Z752" i="3"/>
  <c r="Z748" i="3"/>
  <c r="Z744" i="3"/>
  <c r="Z787" i="3"/>
  <c r="Z771" i="3"/>
  <c r="Z755" i="3"/>
  <c r="Z740" i="3"/>
  <c r="Z736" i="3"/>
  <c r="Z732" i="3"/>
  <c r="Z728" i="3"/>
  <c r="Z724" i="3"/>
  <c r="Z720" i="3"/>
  <c r="Z716" i="3"/>
  <c r="Z712" i="3"/>
  <c r="Z708" i="3"/>
  <c r="Z783" i="3"/>
  <c r="Z767" i="3"/>
  <c r="Z751" i="3"/>
  <c r="Z747" i="3"/>
  <c r="Z743" i="3"/>
  <c r="Z739" i="3"/>
  <c r="Z735" i="3"/>
  <c r="Z731" i="3"/>
  <c r="Z727" i="3"/>
  <c r="Z723" i="3"/>
  <c r="Z795" i="3"/>
  <c r="Z779" i="3"/>
  <c r="Z763" i="3"/>
  <c r="Z746" i="3"/>
  <c r="Z742" i="3"/>
  <c r="Z738" i="3"/>
  <c r="Z734" i="3"/>
  <c r="Z730" i="3"/>
  <c r="Z726" i="3"/>
  <c r="Z722" i="3"/>
  <c r="Z718" i="3"/>
  <c r="Z714" i="3"/>
  <c r="Z710" i="3"/>
  <c r="Z706" i="3"/>
  <c r="Z791" i="3"/>
  <c r="Z775" i="3"/>
  <c r="Z759" i="3"/>
  <c r="Z741" i="3"/>
  <c r="Z737" i="3"/>
  <c r="Z733" i="3"/>
  <c r="Z729" i="3"/>
  <c r="Z725" i="3"/>
  <c r="Z721" i="3"/>
  <c r="Z717" i="3"/>
  <c r="Z713" i="3"/>
  <c r="Z709" i="3"/>
  <c r="Z715" i="3"/>
  <c r="Z702" i="3"/>
  <c r="Z698" i="3"/>
  <c r="Z694" i="3"/>
  <c r="Z690" i="3"/>
  <c r="Z686" i="3"/>
  <c r="Z682" i="3"/>
  <c r="Z678" i="3"/>
  <c r="Z674" i="3"/>
  <c r="Z670" i="3"/>
  <c r="Z666" i="3"/>
  <c r="Z662" i="3"/>
  <c r="Z658" i="3"/>
  <c r="Z654" i="3"/>
  <c r="Z650" i="3"/>
  <c r="Z646" i="3"/>
  <c r="Z642" i="3"/>
  <c r="Z638" i="3"/>
  <c r="Z634" i="3"/>
  <c r="Z630" i="3"/>
  <c r="Z626" i="3"/>
  <c r="Z622" i="3"/>
  <c r="Z711" i="3"/>
  <c r="Z705" i="3"/>
  <c r="Z701" i="3"/>
  <c r="Z697" i="3"/>
  <c r="Z693" i="3"/>
  <c r="Z689" i="3"/>
  <c r="Z685" i="3"/>
  <c r="Z681" i="3"/>
  <c r="Z677" i="3"/>
  <c r="Z673" i="3"/>
  <c r="Z669" i="3"/>
  <c r="Z665" i="3"/>
  <c r="Z661" i="3"/>
  <c r="Z657" i="3"/>
  <c r="Z653" i="3"/>
  <c r="Z649" i="3"/>
  <c r="Z645" i="3"/>
  <c r="Z641" i="3"/>
  <c r="Z637" i="3"/>
  <c r="Z633" i="3"/>
  <c r="Z629" i="3"/>
  <c r="Z625" i="3"/>
  <c r="Z621" i="3"/>
  <c r="Z617" i="3"/>
  <c r="Z613" i="3"/>
  <c r="Z609" i="3"/>
  <c r="Z605" i="3"/>
  <c r="Z707" i="3"/>
  <c r="Z704" i="3"/>
  <c r="Z700" i="3"/>
  <c r="Z696" i="3"/>
  <c r="Z692" i="3"/>
  <c r="Z688" i="3"/>
  <c r="Z684" i="3"/>
  <c r="Z680" i="3"/>
  <c r="Z676" i="3"/>
  <c r="Z672" i="3"/>
  <c r="Z668" i="3"/>
  <c r="Z664" i="3"/>
  <c r="Z660" i="3"/>
  <c r="Z656" i="3"/>
  <c r="Z652" i="3"/>
  <c r="Z648" i="3"/>
  <c r="Z644" i="3"/>
  <c r="Z640" i="3"/>
  <c r="Z636" i="3"/>
  <c r="Z632" i="3"/>
  <c r="Z628" i="3"/>
  <c r="Z624" i="3"/>
  <c r="Z620" i="3"/>
  <c r="Z616" i="3"/>
  <c r="Z612" i="3"/>
  <c r="Z608" i="3"/>
  <c r="Z719" i="3"/>
  <c r="Z703" i="3"/>
  <c r="Z699" i="3"/>
  <c r="Z695" i="3"/>
  <c r="Z691" i="3"/>
  <c r="Z687" i="3"/>
  <c r="Z683" i="3"/>
  <c r="Z679" i="3"/>
  <c r="Z675" i="3"/>
  <c r="Z671" i="3"/>
  <c r="Z667" i="3"/>
  <c r="Z663" i="3"/>
  <c r="Z659" i="3"/>
  <c r="Z655" i="3"/>
  <c r="Z651" i="3"/>
  <c r="Z647" i="3"/>
  <c r="Z643" i="3"/>
  <c r="Z639" i="3"/>
  <c r="Z635" i="3"/>
  <c r="Z631" i="3"/>
  <c r="Z627" i="3"/>
  <c r="Z623" i="3"/>
  <c r="Z619" i="3"/>
  <c r="Z615" i="3"/>
  <c r="Z611" i="3"/>
  <c r="Z607" i="3"/>
  <c r="Z618" i="3"/>
  <c r="Z602" i="3"/>
  <c r="Z598" i="3"/>
  <c r="Z594" i="3"/>
  <c r="Z590" i="3"/>
  <c r="Z586" i="3"/>
  <c r="Z582" i="3"/>
  <c r="Z578" i="3"/>
  <c r="Z574" i="3"/>
  <c r="Z570" i="3"/>
  <c r="Z566" i="3"/>
  <c r="Z562" i="3"/>
  <c r="Z558" i="3"/>
  <c r="Z554" i="3"/>
  <c r="Z550" i="3"/>
  <c r="Z546" i="3"/>
  <c r="Z542" i="3"/>
  <c r="Z538" i="3"/>
  <c r="Z534" i="3"/>
  <c r="Z530" i="3"/>
  <c r="Z526" i="3"/>
  <c r="Z522" i="3"/>
  <c r="Z518" i="3"/>
  <c r="Z514" i="3"/>
  <c r="Z510" i="3"/>
  <c r="Z506" i="3"/>
  <c r="Z614" i="3"/>
  <c r="Z601" i="3"/>
  <c r="Z597" i="3"/>
  <c r="Z593" i="3"/>
  <c r="Z589" i="3"/>
  <c r="Z585" i="3"/>
  <c r="Z581" i="3"/>
  <c r="Z577" i="3"/>
  <c r="Z573" i="3"/>
  <c r="Z569" i="3"/>
  <c r="Z565" i="3"/>
  <c r="Z561" i="3"/>
  <c r="Z557" i="3"/>
  <c r="Z553" i="3"/>
  <c r="Z549" i="3"/>
  <c r="Z545" i="3"/>
  <c r="Z541" i="3"/>
  <c r="Z537" i="3"/>
  <c r="Z533" i="3"/>
  <c r="Z529" i="3"/>
  <c r="Z525" i="3"/>
  <c r="Z521" i="3"/>
  <c r="Z517" i="3"/>
  <c r="Z513" i="3"/>
  <c r="Z509" i="3"/>
  <c r="Z505" i="3"/>
  <c r="Z610" i="3"/>
  <c r="Z604" i="3"/>
  <c r="Z600" i="3"/>
  <c r="Z596" i="3"/>
  <c r="Z592" i="3"/>
  <c r="Z588" i="3"/>
  <c r="Z584" i="3"/>
  <c r="Z580" i="3"/>
  <c r="Z576" i="3"/>
  <c r="Z572" i="3"/>
  <c r="Z568" i="3"/>
  <c r="Z564" i="3"/>
  <c r="Z560" i="3"/>
  <c r="Z556" i="3"/>
  <c r="Z552" i="3"/>
  <c r="Z548" i="3"/>
  <c r="Z544" i="3"/>
  <c r="Z540" i="3"/>
  <c r="Z536" i="3"/>
  <c r="Z532" i="3"/>
  <c r="Z528" i="3"/>
  <c r="Z524" i="3"/>
  <c r="Z520" i="3"/>
  <c r="Z516" i="3"/>
  <c r="Z512" i="3"/>
  <c r="Z508" i="3"/>
  <c r="Z504" i="3"/>
  <c r="Z606" i="3"/>
  <c r="Z603" i="3"/>
  <c r="Z599" i="3"/>
  <c r="Z595" i="3"/>
  <c r="Z591" i="3"/>
  <c r="Z587" i="3"/>
  <c r="Z583" i="3"/>
  <c r="Z579" i="3"/>
  <c r="Z575" i="3"/>
  <c r="Z571" i="3"/>
  <c r="Z567" i="3"/>
  <c r="Z563" i="3"/>
  <c r="Z559" i="3"/>
  <c r="Z555" i="3"/>
  <c r="Z551" i="3"/>
  <c r="Z547" i="3"/>
  <c r="Z543" i="3"/>
  <c r="Z539" i="3"/>
  <c r="Z535" i="3"/>
  <c r="Z531" i="3"/>
  <c r="Z527" i="3"/>
  <c r="Z523" i="3"/>
  <c r="Z519" i="3"/>
  <c r="Z515" i="3"/>
  <c r="Z511" i="3"/>
  <c r="Z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D455" i="3"/>
  <c r="H455" i="3"/>
  <c r="L455" i="3"/>
  <c r="P455" i="3"/>
  <c r="T455" i="3"/>
  <c r="X455" i="3"/>
  <c r="AB455" i="3"/>
  <c r="AF455" i="3"/>
  <c r="AJ455" i="3"/>
  <c r="E456" i="3"/>
  <c r="I456" i="3"/>
  <c r="M456" i="3"/>
  <c r="Q456" i="3"/>
  <c r="U456" i="3"/>
  <c r="Y456" i="3"/>
  <c r="AC456" i="3"/>
  <c r="AG456" i="3"/>
  <c r="AK456" i="3"/>
  <c r="F457" i="3"/>
  <c r="J457" i="3"/>
  <c r="N457" i="3"/>
  <c r="R457" i="3"/>
  <c r="V457" i="3"/>
  <c r="Z457" i="3"/>
  <c r="AD457" i="3"/>
  <c r="AH457" i="3"/>
  <c r="G458" i="3"/>
  <c r="K458" i="3"/>
  <c r="O458" i="3"/>
  <c r="S458" i="3"/>
  <c r="W458" i="3"/>
  <c r="AA458" i="3"/>
  <c r="AE458" i="3"/>
  <c r="AI458" i="3"/>
  <c r="D459" i="3"/>
  <c r="H459" i="3"/>
  <c r="L459" i="3"/>
  <c r="P459" i="3"/>
  <c r="T459" i="3"/>
  <c r="X459" i="3"/>
  <c r="AB459" i="3"/>
  <c r="AF459" i="3"/>
  <c r="AJ459" i="3"/>
  <c r="E460" i="3"/>
  <c r="I460" i="3"/>
  <c r="M460" i="3"/>
  <c r="Q460" i="3"/>
  <c r="U460" i="3"/>
  <c r="Y460" i="3"/>
  <c r="AC460" i="3"/>
  <c r="AG460" i="3"/>
  <c r="AK460" i="3"/>
  <c r="F461" i="3"/>
  <c r="J461" i="3"/>
  <c r="N461" i="3"/>
  <c r="R461" i="3"/>
  <c r="V461" i="3"/>
  <c r="Z461" i="3"/>
  <c r="AD461" i="3"/>
  <c r="AH461" i="3"/>
  <c r="G462" i="3"/>
  <c r="K462" i="3"/>
  <c r="O462" i="3"/>
  <c r="S462" i="3"/>
  <c r="W462" i="3"/>
  <c r="AA462" i="3"/>
  <c r="AE462" i="3"/>
  <c r="AI462" i="3"/>
  <c r="D463" i="3"/>
  <c r="H463" i="3"/>
  <c r="L463" i="3"/>
  <c r="P463" i="3"/>
  <c r="T463" i="3"/>
  <c r="X463" i="3"/>
  <c r="AB463" i="3"/>
  <c r="AF463" i="3"/>
  <c r="AJ463" i="3"/>
  <c r="E464" i="3"/>
  <c r="I464" i="3"/>
  <c r="M464" i="3"/>
  <c r="Q464" i="3"/>
  <c r="U464" i="3"/>
  <c r="Y464" i="3"/>
  <c r="AC464" i="3"/>
  <c r="AG464" i="3"/>
  <c r="AK464" i="3"/>
  <c r="F465" i="3"/>
  <c r="J465" i="3"/>
  <c r="N465" i="3"/>
  <c r="R465" i="3"/>
  <c r="V465" i="3"/>
  <c r="Z465" i="3"/>
  <c r="AD465" i="3"/>
  <c r="AH465" i="3"/>
  <c r="G466" i="3"/>
  <c r="K466" i="3"/>
  <c r="O466" i="3"/>
  <c r="S466" i="3"/>
  <c r="W466" i="3"/>
  <c r="AA466" i="3"/>
  <c r="AE466" i="3"/>
  <c r="AI466" i="3"/>
  <c r="D467" i="3"/>
  <c r="H467" i="3"/>
  <c r="L467" i="3"/>
  <c r="P467" i="3"/>
  <c r="T467" i="3"/>
  <c r="X467" i="3"/>
  <c r="AB467" i="3"/>
  <c r="AF467" i="3"/>
  <c r="AJ467" i="3"/>
  <c r="E468" i="3"/>
  <c r="I468" i="3"/>
  <c r="M468" i="3"/>
  <c r="Q468" i="3"/>
  <c r="U468" i="3"/>
  <c r="Y468" i="3"/>
  <c r="AC468" i="3"/>
  <c r="AG468" i="3"/>
  <c r="AK468" i="3"/>
  <c r="F469" i="3"/>
  <c r="J469" i="3"/>
  <c r="N469" i="3"/>
  <c r="R469" i="3"/>
  <c r="V469" i="3"/>
  <c r="Z469" i="3"/>
  <c r="AD469" i="3"/>
  <c r="AH469" i="3"/>
  <c r="G470" i="3"/>
  <c r="K470" i="3"/>
  <c r="O470" i="3"/>
  <c r="S470" i="3"/>
  <c r="W470" i="3"/>
  <c r="AA470" i="3"/>
  <c r="AE470" i="3"/>
  <c r="AI470" i="3"/>
  <c r="D471" i="3"/>
  <c r="H471" i="3"/>
  <c r="L471" i="3"/>
  <c r="P471" i="3"/>
  <c r="T471" i="3"/>
  <c r="X471" i="3"/>
  <c r="AB471" i="3"/>
  <c r="AF471" i="3"/>
  <c r="AJ471" i="3"/>
  <c r="E472" i="3"/>
  <c r="I472" i="3"/>
  <c r="M472" i="3"/>
  <c r="Q472" i="3"/>
  <c r="U472" i="3"/>
  <c r="Y472" i="3"/>
  <c r="AC472" i="3"/>
  <c r="AG472" i="3"/>
  <c r="AK472" i="3"/>
  <c r="F473" i="3"/>
  <c r="J473" i="3"/>
  <c r="N473" i="3"/>
  <c r="R473" i="3"/>
  <c r="V473" i="3"/>
  <c r="Z473" i="3"/>
  <c r="AD473" i="3"/>
  <c r="AH473" i="3"/>
  <c r="G474" i="3"/>
  <c r="K474" i="3"/>
  <c r="O474" i="3"/>
  <c r="S474" i="3"/>
  <c r="W474" i="3"/>
  <c r="AA474" i="3"/>
  <c r="AE474" i="3"/>
  <c r="AI474" i="3"/>
  <c r="D475" i="3"/>
  <c r="H475" i="3"/>
  <c r="L475" i="3"/>
  <c r="P475" i="3"/>
  <c r="T475" i="3"/>
  <c r="X475" i="3"/>
  <c r="AB475" i="3"/>
  <c r="AF475" i="3"/>
  <c r="AJ475" i="3"/>
  <c r="E476" i="3"/>
  <c r="I476" i="3"/>
  <c r="M476" i="3"/>
  <c r="Q476" i="3"/>
  <c r="U476" i="3"/>
  <c r="Y476" i="3"/>
  <c r="AC476" i="3"/>
  <c r="AG476" i="3"/>
  <c r="AK476" i="3"/>
  <c r="F477" i="3"/>
  <c r="J477" i="3"/>
  <c r="N477" i="3"/>
  <c r="R477" i="3"/>
  <c r="V477" i="3"/>
  <c r="Z477" i="3"/>
  <c r="AD477" i="3"/>
  <c r="AH477" i="3"/>
  <c r="G478" i="3"/>
  <c r="K478" i="3"/>
  <c r="O478" i="3"/>
  <c r="S478" i="3"/>
  <c r="W478" i="3"/>
  <c r="AA478" i="3"/>
  <c r="AE478" i="3"/>
  <c r="AI478" i="3"/>
  <c r="D479" i="3"/>
  <c r="H479" i="3"/>
  <c r="L479" i="3"/>
  <c r="P479" i="3"/>
  <c r="T479" i="3"/>
  <c r="X479" i="3"/>
  <c r="AB479" i="3"/>
  <c r="AF479" i="3"/>
  <c r="AJ479" i="3"/>
  <c r="E480" i="3"/>
  <c r="I480" i="3"/>
  <c r="M480" i="3"/>
  <c r="Q480" i="3"/>
  <c r="U480" i="3"/>
  <c r="Y480" i="3"/>
  <c r="AC480" i="3"/>
  <c r="AG480" i="3"/>
  <c r="AK480" i="3"/>
  <c r="F481" i="3"/>
  <c r="J481" i="3"/>
  <c r="N481" i="3"/>
  <c r="R481" i="3"/>
  <c r="V481" i="3"/>
  <c r="Z481" i="3"/>
  <c r="AD481" i="3"/>
  <c r="AH481" i="3"/>
  <c r="G482" i="3"/>
  <c r="K482" i="3"/>
  <c r="O482" i="3"/>
  <c r="S482" i="3"/>
  <c r="W482" i="3"/>
  <c r="AA482" i="3"/>
  <c r="AE482" i="3"/>
  <c r="AI482" i="3"/>
  <c r="D483" i="3"/>
  <c r="H483" i="3"/>
  <c r="L483" i="3"/>
  <c r="P483" i="3"/>
  <c r="T483" i="3"/>
  <c r="X483" i="3"/>
  <c r="AB483" i="3"/>
  <c r="AF483" i="3"/>
  <c r="AJ483" i="3"/>
  <c r="E484" i="3"/>
  <c r="I484" i="3"/>
  <c r="M484" i="3"/>
  <c r="Q484" i="3"/>
  <c r="U484" i="3"/>
  <c r="Y484" i="3"/>
  <c r="AC484" i="3"/>
  <c r="AG484" i="3"/>
  <c r="AK484" i="3"/>
  <c r="F485" i="3"/>
  <c r="J485" i="3"/>
  <c r="N485" i="3"/>
  <c r="R485" i="3"/>
  <c r="V485" i="3"/>
  <c r="Z485" i="3"/>
  <c r="AD485" i="3"/>
  <c r="AH485" i="3"/>
  <c r="G486" i="3"/>
  <c r="K486" i="3"/>
  <c r="O486" i="3"/>
  <c r="S486" i="3"/>
  <c r="W486" i="3"/>
  <c r="AA486" i="3"/>
  <c r="AE486" i="3"/>
  <c r="AI486" i="3"/>
  <c r="D487" i="3"/>
  <c r="H487" i="3"/>
  <c r="L487" i="3"/>
  <c r="P487" i="3"/>
  <c r="T487" i="3"/>
  <c r="X487" i="3"/>
  <c r="AB487" i="3"/>
  <c r="AF487" i="3"/>
  <c r="AJ487" i="3"/>
  <c r="E488" i="3"/>
  <c r="I488" i="3"/>
  <c r="M488" i="3"/>
  <c r="Q488" i="3"/>
  <c r="U488" i="3"/>
  <c r="Y488" i="3"/>
  <c r="AC488" i="3"/>
  <c r="AG488" i="3"/>
  <c r="AK488" i="3"/>
  <c r="F489" i="3"/>
  <c r="J489" i="3"/>
  <c r="N489" i="3"/>
  <c r="R489" i="3"/>
  <c r="V489" i="3"/>
  <c r="Z489" i="3"/>
  <c r="AD489" i="3"/>
  <c r="AH489" i="3"/>
  <c r="G490" i="3"/>
  <c r="K490" i="3"/>
  <c r="O490" i="3"/>
  <c r="S490" i="3"/>
  <c r="W490" i="3"/>
  <c r="AA490" i="3"/>
  <c r="AE490" i="3"/>
  <c r="AI490" i="3"/>
  <c r="D491" i="3"/>
  <c r="H491" i="3"/>
  <c r="L491" i="3"/>
  <c r="P491" i="3"/>
  <c r="T491" i="3"/>
  <c r="X491" i="3"/>
  <c r="AB491" i="3"/>
  <c r="AF491" i="3"/>
  <c r="AJ491" i="3"/>
  <c r="E492" i="3"/>
  <c r="I492" i="3"/>
  <c r="M492" i="3"/>
  <c r="Q492" i="3"/>
  <c r="U492" i="3"/>
  <c r="Y492" i="3"/>
  <c r="AC492" i="3"/>
  <c r="AG492" i="3"/>
  <c r="AK492" i="3"/>
  <c r="F493" i="3"/>
  <c r="J493" i="3"/>
  <c r="N493" i="3"/>
  <c r="R493" i="3"/>
  <c r="V493" i="3"/>
  <c r="Z493" i="3"/>
  <c r="AD493" i="3"/>
  <c r="AH493" i="3"/>
  <c r="G494" i="3"/>
  <c r="K494" i="3"/>
  <c r="O494" i="3"/>
  <c r="S494" i="3"/>
  <c r="W494" i="3"/>
  <c r="AA494" i="3"/>
  <c r="AE494" i="3"/>
  <c r="AI494" i="3"/>
  <c r="D495" i="3"/>
  <c r="H495" i="3"/>
  <c r="L495" i="3"/>
  <c r="P495" i="3"/>
  <c r="T495" i="3"/>
  <c r="X495" i="3"/>
  <c r="AB495" i="3"/>
  <c r="AF495" i="3"/>
  <c r="AJ495" i="3"/>
  <c r="E496" i="3"/>
  <c r="I496" i="3"/>
  <c r="M496" i="3"/>
  <c r="Q496" i="3"/>
  <c r="U496" i="3"/>
  <c r="Y496" i="3"/>
  <c r="AC496" i="3"/>
  <c r="AG496" i="3"/>
  <c r="AK496" i="3"/>
  <c r="F497" i="3"/>
  <c r="J497" i="3"/>
  <c r="N497" i="3"/>
  <c r="R497" i="3"/>
  <c r="V497" i="3"/>
  <c r="Z497" i="3"/>
  <c r="AD497" i="3"/>
  <c r="AH497" i="3"/>
  <c r="G498" i="3"/>
  <c r="K498" i="3"/>
  <c r="O498" i="3"/>
  <c r="S498" i="3"/>
  <c r="W498" i="3"/>
  <c r="AA498" i="3"/>
  <c r="AE498" i="3"/>
  <c r="AI498" i="3"/>
  <c r="D499" i="3"/>
  <c r="H499" i="3"/>
  <c r="L499" i="3"/>
  <c r="P499" i="3"/>
  <c r="T499" i="3"/>
  <c r="X499" i="3"/>
  <c r="AB499" i="3"/>
  <c r="AF499" i="3"/>
  <c r="AJ499" i="3"/>
  <c r="F501" i="3"/>
  <c r="J501" i="3"/>
  <c r="N501" i="3"/>
  <c r="R501" i="3"/>
  <c r="V501" i="3"/>
  <c r="Z501" i="3"/>
  <c r="AD501" i="3"/>
  <c r="AH501" i="3"/>
  <c r="G502" i="3"/>
  <c r="K502" i="3"/>
  <c r="O502" i="3"/>
  <c r="S502" i="3"/>
  <c r="W502" i="3"/>
  <c r="AA502" i="3"/>
  <c r="AE502" i="3"/>
  <c r="AI502" i="3"/>
  <c r="D503" i="3"/>
  <c r="H503" i="3"/>
  <c r="L503" i="3"/>
  <c r="P503" i="3"/>
  <c r="T503" i="3"/>
  <c r="X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Y896" i="3"/>
  <c r="Y893" i="3"/>
  <c r="Y889" i="3"/>
  <c r="Y885" i="3"/>
  <c r="Y881" i="3"/>
  <c r="Y877" i="3"/>
  <c r="Y873" i="3"/>
  <c r="Y869" i="3"/>
  <c r="Y894" i="3"/>
  <c r="Y892" i="3"/>
  <c r="Y888" i="3"/>
  <c r="Y884" i="3"/>
  <c r="Y880" i="3"/>
  <c r="Y876" i="3"/>
  <c r="Y872" i="3"/>
  <c r="Y891" i="3"/>
  <c r="Y887" i="3"/>
  <c r="Y883" i="3"/>
  <c r="Y879" i="3"/>
  <c r="Y875" i="3"/>
  <c r="Y871" i="3"/>
  <c r="Y895" i="3"/>
  <c r="Y890" i="3"/>
  <c r="Y886" i="3"/>
  <c r="Y882" i="3"/>
  <c r="Y878" i="3"/>
  <c r="Y874" i="3"/>
  <c r="Y870" i="3"/>
  <c r="Y865" i="3"/>
  <c r="Y861" i="3"/>
  <c r="Y857" i="3"/>
  <c r="Y868" i="3"/>
  <c r="Y864" i="3"/>
  <c r="Y860" i="3"/>
  <c r="Y856" i="3"/>
  <c r="Y852" i="3"/>
  <c r="Y867" i="3"/>
  <c r="Y863" i="3"/>
  <c r="Y859" i="3"/>
  <c r="Y855" i="3"/>
  <c r="Y851" i="3"/>
  <c r="Y847" i="3"/>
  <c r="Y843" i="3"/>
  <c r="Y866" i="3"/>
  <c r="Y862" i="3"/>
  <c r="Y858" i="3"/>
  <c r="Y854" i="3"/>
  <c r="Y850" i="3"/>
  <c r="Y846" i="3"/>
  <c r="Y849" i="3"/>
  <c r="Y844" i="3"/>
  <c r="Y841" i="3"/>
  <c r="Y837" i="3"/>
  <c r="Y833" i="3"/>
  <c r="Y829" i="3"/>
  <c r="Y825" i="3"/>
  <c r="Y821" i="3"/>
  <c r="Y817" i="3"/>
  <c r="Y813" i="3"/>
  <c r="Y809" i="3"/>
  <c r="Y805" i="3"/>
  <c r="Y801" i="3"/>
  <c r="Y797" i="3"/>
  <c r="Y840" i="3"/>
  <c r="Y836" i="3"/>
  <c r="Y832" i="3"/>
  <c r="Y828" i="3"/>
  <c r="Y824" i="3"/>
  <c r="Y820" i="3"/>
  <c r="Y816" i="3"/>
  <c r="Y812" i="3"/>
  <c r="Y808" i="3"/>
  <c r="Y804" i="3"/>
  <c r="Y800" i="3"/>
  <c r="Y796" i="3"/>
  <c r="Y848" i="3"/>
  <c r="Y839" i="3"/>
  <c r="Y835" i="3"/>
  <c r="Y831" i="3"/>
  <c r="Y827" i="3"/>
  <c r="Y823" i="3"/>
  <c r="Y819" i="3"/>
  <c r="Y815" i="3"/>
  <c r="Y811" i="3"/>
  <c r="Y807" i="3"/>
  <c r="Y803" i="3"/>
  <c r="Y853" i="3"/>
  <c r="Y845" i="3"/>
  <c r="Y842" i="3"/>
  <c r="Y838" i="3"/>
  <c r="Y834" i="3"/>
  <c r="Y830" i="3"/>
  <c r="Y826" i="3"/>
  <c r="Y822" i="3"/>
  <c r="Y818" i="3"/>
  <c r="Y814" i="3"/>
  <c r="Y810" i="3"/>
  <c r="Y806" i="3"/>
  <c r="Y802" i="3"/>
  <c r="Y798" i="3"/>
  <c r="Y793" i="3"/>
  <c r="Y789" i="3"/>
  <c r="Y785" i="3"/>
  <c r="Y781" i="3"/>
  <c r="Y777" i="3"/>
  <c r="Y773" i="3"/>
  <c r="Y769" i="3"/>
  <c r="Y765" i="3"/>
  <c r="Y761" i="3"/>
  <c r="Y757" i="3"/>
  <c r="Y753" i="3"/>
  <c r="Y749" i="3"/>
  <c r="Y792" i="3"/>
  <c r="Y788" i="3"/>
  <c r="Y784" i="3"/>
  <c r="Y780" i="3"/>
  <c r="Y776" i="3"/>
  <c r="Y772" i="3"/>
  <c r="Y768" i="3"/>
  <c r="Y764" i="3"/>
  <c r="Y760" i="3"/>
  <c r="Y756" i="3"/>
  <c r="Y752" i="3"/>
  <c r="Y748" i="3"/>
  <c r="Y744" i="3"/>
  <c r="Y795" i="3"/>
  <c r="Y791" i="3"/>
  <c r="Y787" i="3"/>
  <c r="Y783" i="3"/>
  <c r="Y779" i="3"/>
  <c r="Y775" i="3"/>
  <c r="Y771" i="3"/>
  <c r="Y767" i="3"/>
  <c r="Y763" i="3"/>
  <c r="Y759" i="3"/>
  <c r="Y755" i="3"/>
  <c r="Y751" i="3"/>
  <c r="Y747" i="3"/>
  <c r="Y794" i="3"/>
  <c r="Y778" i="3"/>
  <c r="Y762" i="3"/>
  <c r="Y743" i="3"/>
  <c r="Y739" i="3"/>
  <c r="Y735" i="3"/>
  <c r="Y731" i="3"/>
  <c r="Y727" i="3"/>
  <c r="Y723" i="3"/>
  <c r="Y719" i="3"/>
  <c r="Y715" i="3"/>
  <c r="Y711" i="3"/>
  <c r="Y707" i="3"/>
  <c r="Y799" i="3"/>
  <c r="Y790" i="3"/>
  <c r="Y774" i="3"/>
  <c r="Y758" i="3"/>
  <c r="Y746" i="3"/>
  <c r="Y742" i="3"/>
  <c r="Y738" i="3"/>
  <c r="Y734" i="3"/>
  <c r="Y730" i="3"/>
  <c r="Y726" i="3"/>
  <c r="Y722" i="3"/>
  <c r="Y786" i="3"/>
  <c r="Y770" i="3"/>
  <c r="Y754" i="3"/>
  <c r="Y745" i="3"/>
  <c r="Y741" i="3"/>
  <c r="Y737" i="3"/>
  <c r="Y733" i="3"/>
  <c r="Y729" i="3"/>
  <c r="Y725" i="3"/>
  <c r="Y721" i="3"/>
  <c r="Y717" i="3"/>
  <c r="Y713" i="3"/>
  <c r="Y709" i="3"/>
  <c r="Y782" i="3"/>
  <c r="Y766" i="3"/>
  <c r="Y750" i="3"/>
  <c r="Y740" i="3"/>
  <c r="Y736" i="3"/>
  <c r="Y732" i="3"/>
  <c r="Y728" i="3"/>
  <c r="Y724" i="3"/>
  <c r="Y720" i="3"/>
  <c r="Y716" i="3"/>
  <c r="Y712" i="3"/>
  <c r="Y708" i="3"/>
  <c r="Y706" i="3"/>
  <c r="Y705" i="3"/>
  <c r="Y701" i="3"/>
  <c r="Y697" i="3"/>
  <c r="Y693" i="3"/>
  <c r="Y689" i="3"/>
  <c r="Y685" i="3"/>
  <c r="Y681" i="3"/>
  <c r="Y677" i="3"/>
  <c r="Y673" i="3"/>
  <c r="Y669" i="3"/>
  <c r="Y665" i="3"/>
  <c r="Y661" i="3"/>
  <c r="Y657" i="3"/>
  <c r="Y653" i="3"/>
  <c r="Y649" i="3"/>
  <c r="Y645" i="3"/>
  <c r="Y641" i="3"/>
  <c r="Y637" i="3"/>
  <c r="Y633" i="3"/>
  <c r="Y629" i="3"/>
  <c r="Y625" i="3"/>
  <c r="Y621" i="3"/>
  <c r="Y718" i="3"/>
  <c r="Y704" i="3"/>
  <c r="Y700" i="3"/>
  <c r="Y696" i="3"/>
  <c r="Y692" i="3"/>
  <c r="Y688" i="3"/>
  <c r="Y684" i="3"/>
  <c r="Y680" i="3"/>
  <c r="Y676" i="3"/>
  <c r="Y672" i="3"/>
  <c r="Y668" i="3"/>
  <c r="Y664" i="3"/>
  <c r="Y660" i="3"/>
  <c r="Y656" i="3"/>
  <c r="Y652" i="3"/>
  <c r="Y648" i="3"/>
  <c r="Y644" i="3"/>
  <c r="Y640" i="3"/>
  <c r="Y636" i="3"/>
  <c r="Y632" i="3"/>
  <c r="Y628" i="3"/>
  <c r="Y624" i="3"/>
  <c r="Y620" i="3"/>
  <c r="Y616" i="3"/>
  <c r="Y612" i="3"/>
  <c r="Y608" i="3"/>
  <c r="Y714" i="3"/>
  <c r="Y703" i="3"/>
  <c r="Y699" i="3"/>
  <c r="Y695" i="3"/>
  <c r="Y691" i="3"/>
  <c r="Y687" i="3"/>
  <c r="Y683" i="3"/>
  <c r="Y679" i="3"/>
  <c r="Y675" i="3"/>
  <c r="Y671" i="3"/>
  <c r="Y667" i="3"/>
  <c r="Y663" i="3"/>
  <c r="Y659" i="3"/>
  <c r="Y655" i="3"/>
  <c r="Y651" i="3"/>
  <c r="Y647" i="3"/>
  <c r="Y643" i="3"/>
  <c r="Y639" i="3"/>
  <c r="Y635" i="3"/>
  <c r="Y631" i="3"/>
  <c r="Y627" i="3"/>
  <c r="Y623" i="3"/>
  <c r="Y619" i="3"/>
  <c r="Y615" i="3"/>
  <c r="Y611" i="3"/>
  <c r="Y607" i="3"/>
  <c r="Y710" i="3"/>
  <c r="Y702" i="3"/>
  <c r="Y698" i="3"/>
  <c r="Y694" i="3"/>
  <c r="Y690" i="3"/>
  <c r="Y686" i="3"/>
  <c r="Y682" i="3"/>
  <c r="Y678" i="3"/>
  <c r="Y674" i="3"/>
  <c r="Y670" i="3"/>
  <c r="Y666" i="3"/>
  <c r="Y662" i="3"/>
  <c r="Y658" i="3"/>
  <c r="Y654" i="3"/>
  <c r="Y650" i="3"/>
  <c r="Y646" i="3"/>
  <c r="Y642" i="3"/>
  <c r="Y638" i="3"/>
  <c r="Y634" i="3"/>
  <c r="Y630" i="3"/>
  <c r="Y626" i="3"/>
  <c r="Y622" i="3"/>
  <c r="Y618" i="3"/>
  <c r="Y614" i="3"/>
  <c r="Y610" i="3"/>
  <c r="Y606" i="3"/>
  <c r="Y609" i="3"/>
  <c r="Y601" i="3"/>
  <c r="Y597" i="3"/>
  <c r="Y593" i="3"/>
  <c r="Y589" i="3"/>
  <c r="Y585" i="3"/>
  <c r="Y581" i="3"/>
  <c r="Y577" i="3"/>
  <c r="Y573" i="3"/>
  <c r="Y569" i="3"/>
  <c r="Y565" i="3"/>
  <c r="Y561" i="3"/>
  <c r="Y557" i="3"/>
  <c r="Y553" i="3"/>
  <c r="Y549" i="3"/>
  <c r="Y545" i="3"/>
  <c r="Y541" i="3"/>
  <c r="Y537" i="3"/>
  <c r="Y533" i="3"/>
  <c r="Y529" i="3"/>
  <c r="Y525" i="3"/>
  <c r="Y521" i="3"/>
  <c r="Y517" i="3"/>
  <c r="Y513" i="3"/>
  <c r="Y509" i="3"/>
  <c r="Y505" i="3"/>
  <c r="Y605" i="3"/>
  <c r="Y604" i="3"/>
  <c r="Y600" i="3"/>
  <c r="Y596" i="3"/>
  <c r="Y592" i="3"/>
  <c r="Y588" i="3"/>
  <c r="Y584" i="3"/>
  <c r="Y580" i="3"/>
  <c r="Y576" i="3"/>
  <c r="Y572" i="3"/>
  <c r="Y568" i="3"/>
  <c r="Y564" i="3"/>
  <c r="Y560" i="3"/>
  <c r="Y556" i="3"/>
  <c r="Y552" i="3"/>
  <c r="Y548" i="3"/>
  <c r="Y544" i="3"/>
  <c r="Y540" i="3"/>
  <c r="Y536" i="3"/>
  <c r="Y532" i="3"/>
  <c r="Y528" i="3"/>
  <c r="Y524" i="3"/>
  <c r="Y520" i="3"/>
  <c r="Y516" i="3"/>
  <c r="Y512" i="3"/>
  <c r="Y508" i="3"/>
  <c r="Y504" i="3"/>
  <c r="Y617" i="3"/>
  <c r="Y603" i="3"/>
  <c r="Y599" i="3"/>
  <c r="Y595" i="3"/>
  <c r="Y591" i="3"/>
  <c r="Y587" i="3"/>
  <c r="Y583" i="3"/>
  <c r="Y579" i="3"/>
  <c r="Y575" i="3"/>
  <c r="Y571" i="3"/>
  <c r="Y567" i="3"/>
  <c r="Y563" i="3"/>
  <c r="Y559" i="3"/>
  <c r="Y555" i="3"/>
  <c r="Y551" i="3"/>
  <c r="Y547" i="3"/>
  <c r="Y543" i="3"/>
  <c r="Y539" i="3"/>
  <c r="Y535" i="3"/>
  <c r="Y531" i="3"/>
  <c r="Y527" i="3"/>
  <c r="Y523" i="3"/>
  <c r="Y519" i="3"/>
  <c r="Y515" i="3"/>
  <c r="Y511" i="3"/>
  <c r="Y507" i="3"/>
  <c r="Y613" i="3"/>
  <c r="Y602" i="3"/>
  <c r="Y598" i="3"/>
  <c r="Y594" i="3"/>
  <c r="Y590" i="3"/>
  <c r="Y586" i="3"/>
  <c r="Y582" i="3"/>
  <c r="Y578" i="3"/>
  <c r="Y574" i="3"/>
  <c r="Y570" i="3"/>
  <c r="Y566" i="3"/>
  <c r="Y562" i="3"/>
  <c r="Y558" i="3"/>
  <c r="Y554" i="3"/>
  <c r="Y550" i="3"/>
  <c r="Y546" i="3"/>
  <c r="Y542" i="3"/>
  <c r="Y538" i="3"/>
  <c r="Y534" i="3"/>
  <c r="Y530" i="3"/>
  <c r="Y526" i="3"/>
  <c r="Y522" i="3"/>
  <c r="Y518" i="3"/>
  <c r="Y514" i="3"/>
  <c r="Y510" i="3"/>
  <c r="Y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D456" i="3"/>
  <c r="H456" i="3"/>
  <c r="L456" i="3"/>
  <c r="P456" i="3"/>
  <c r="T456" i="3"/>
  <c r="X456" i="3"/>
  <c r="AB456" i="3"/>
  <c r="AF456" i="3"/>
  <c r="AJ456" i="3"/>
  <c r="E457" i="3"/>
  <c r="I457" i="3"/>
  <c r="M457" i="3"/>
  <c r="Q457" i="3"/>
  <c r="U457" i="3"/>
  <c r="Y457" i="3"/>
  <c r="AC457" i="3"/>
  <c r="AG457" i="3"/>
  <c r="AK457" i="3"/>
  <c r="F458" i="3"/>
  <c r="J458" i="3"/>
  <c r="N458" i="3"/>
  <c r="R458" i="3"/>
  <c r="V458" i="3"/>
  <c r="Z458" i="3"/>
  <c r="AD458" i="3"/>
  <c r="AH458" i="3"/>
  <c r="G459" i="3"/>
  <c r="K459" i="3"/>
  <c r="O459" i="3"/>
  <c r="S459" i="3"/>
  <c r="W459" i="3"/>
  <c r="AA459" i="3"/>
  <c r="AE459" i="3"/>
  <c r="AI459" i="3"/>
  <c r="D460" i="3"/>
  <c r="H460" i="3"/>
  <c r="L460" i="3"/>
  <c r="P460" i="3"/>
  <c r="T460" i="3"/>
  <c r="X460" i="3"/>
  <c r="AB460" i="3"/>
  <c r="AF460" i="3"/>
  <c r="AJ460" i="3"/>
  <c r="E461" i="3"/>
  <c r="I461" i="3"/>
  <c r="M461" i="3"/>
  <c r="Q461" i="3"/>
  <c r="U461" i="3"/>
  <c r="Y461" i="3"/>
  <c r="AC461" i="3"/>
  <c r="AG461" i="3"/>
  <c r="AK461" i="3"/>
  <c r="F462" i="3"/>
  <c r="J462" i="3"/>
  <c r="N462" i="3"/>
  <c r="R462" i="3"/>
  <c r="V462" i="3"/>
  <c r="Z462" i="3"/>
  <c r="AD462" i="3"/>
  <c r="AH462" i="3"/>
  <c r="G463" i="3"/>
  <c r="K463" i="3"/>
  <c r="O463" i="3"/>
  <c r="S463" i="3"/>
  <c r="W463" i="3"/>
  <c r="AA463" i="3"/>
  <c r="AE463" i="3"/>
  <c r="AI463" i="3"/>
  <c r="D464" i="3"/>
  <c r="H464" i="3"/>
  <c r="L464" i="3"/>
  <c r="P464" i="3"/>
  <c r="T464" i="3"/>
  <c r="X464" i="3"/>
  <c r="AB464" i="3"/>
  <c r="AF464" i="3"/>
  <c r="AJ464" i="3"/>
  <c r="E465" i="3"/>
  <c r="I465" i="3"/>
  <c r="M465" i="3"/>
  <c r="Q465" i="3"/>
  <c r="U465" i="3"/>
  <c r="Y465" i="3"/>
  <c r="AC465" i="3"/>
  <c r="AG465" i="3"/>
  <c r="AK465" i="3"/>
  <c r="F466" i="3"/>
  <c r="J466" i="3"/>
  <c r="N466" i="3"/>
  <c r="R466" i="3"/>
  <c r="V466" i="3"/>
  <c r="Z466" i="3"/>
  <c r="AD466" i="3"/>
  <c r="AH466" i="3"/>
  <c r="G467" i="3"/>
  <c r="K467" i="3"/>
  <c r="O467" i="3"/>
  <c r="S467" i="3"/>
  <c r="W467" i="3"/>
  <c r="AA467" i="3"/>
  <c r="AE467" i="3"/>
  <c r="AI467" i="3"/>
  <c r="D468" i="3"/>
  <c r="H468" i="3"/>
  <c r="L468" i="3"/>
  <c r="P468" i="3"/>
  <c r="T468" i="3"/>
  <c r="X468" i="3"/>
  <c r="AB468" i="3"/>
  <c r="AF468" i="3"/>
  <c r="AJ468" i="3"/>
  <c r="E469" i="3"/>
  <c r="I469" i="3"/>
  <c r="M469" i="3"/>
  <c r="Q469" i="3"/>
  <c r="U469" i="3"/>
  <c r="Y469" i="3"/>
  <c r="AC469" i="3"/>
  <c r="AG469" i="3"/>
  <c r="AK469" i="3"/>
  <c r="F470" i="3"/>
  <c r="J470" i="3"/>
  <c r="N470" i="3"/>
  <c r="R470" i="3"/>
  <c r="V470" i="3"/>
  <c r="Z470" i="3"/>
  <c r="AD470" i="3"/>
  <c r="AH470" i="3"/>
  <c r="G471" i="3"/>
  <c r="K471" i="3"/>
  <c r="O471" i="3"/>
  <c r="S471" i="3"/>
  <c r="W471" i="3"/>
  <c r="AA471" i="3"/>
  <c r="AE471" i="3"/>
  <c r="AI471" i="3"/>
  <c r="D472" i="3"/>
  <c r="H472" i="3"/>
  <c r="L472" i="3"/>
  <c r="P472" i="3"/>
  <c r="T472" i="3"/>
  <c r="X472" i="3"/>
  <c r="AB472" i="3"/>
  <c r="AF472" i="3"/>
  <c r="AJ472" i="3"/>
  <c r="E473" i="3"/>
  <c r="I473" i="3"/>
  <c r="M473" i="3"/>
  <c r="Q473" i="3"/>
  <c r="U473" i="3"/>
  <c r="Y473" i="3"/>
  <c r="AC473" i="3"/>
  <c r="AG473" i="3"/>
  <c r="AK473" i="3"/>
  <c r="F474" i="3"/>
  <c r="J474" i="3"/>
  <c r="N474" i="3"/>
  <c r="R474" i="3"/>
  <c r="V474" i="3"/>
  <c r="Z474" i="3"/>
  <c r="AD474" i="3"/>
  <c r="AH474" i="3"/>
  <c r="G475" i="3"/>
  <c r="K475" i="3"/>
  <c r="O475" i="3"/>
  <c r="S475" i="3"/>
  <c r="W475" i="3"/>
  <c r="AA475" i="3"/>
  <c r="AE475" i="3"/>
  <c r="AI475" i="3"/>
  <c r="D476" i="3"/>
  <c r="H476" i="3"/>
  <c r="L476" i="3"/>
  <c r="P476" i="3"/>
  <c r="T476" i="3"/>
  <c r="X476" i="3"/>
  <c r="AB476" i="3"/>
  <c r="AF476" i="3"/>
  <c r="AJ476" i="3"/>
  <c r="E477" i="3"/>
  <c r="I477" i="3"/>
  <c r="M477" i="3"/>
  <c r="Q477" i="3"/>
  <c r="U477" i="3"/>
  <c r="Y477" i="3"/>
  <c r="AC477" i="3"/>
  <c r="AG477" i="3"/>
  <c r="AK477" i="3"/>
  <c r="F478" i="3"/>
  <c r="J478" i="3"/>
  <c r="N478" i="3"/>
  <c r="R478" i="3"/>
  <c r="V478" i="3"/>
  <c r="Z478" i="3"/>
  <c r="AD478" i="3"/>
  <c r="AH478" i="3"/>
  <c r="G479" i="3"/>
  <c r="K479" i="3"/>
  <c r="O479" i="3"/>
  <c r="S479" i="3"/>
  <c r="W479" i="3"/>
  <c r="AA479" i="3"/>
  <c r="AE479" i="3"/>
  <c r="AI479" i="3"/>
  <c r="D480" i="3"/>
  <c r="H480" i="3"/>
  <c r="L480" i="3"/>
  <c r="P480" i="3"/>
  <c r="T480" i="3"/>
  <c r="X480" i="3"/>
  <c r="AB480" i="3"/>
  <c r="AF480" i="3"/>
  <c r="AJ480" i="3"/>
  <c r="E481" i="3"/>
  <c r="I481" i="3"/>
  <c r="M481" i="3"/>
  <c r="Q481" i="3"/>
  <c r="U481" i="3"/>
  <c r="Y481" i="3"/>
  <c r="AC481" i="3"/>
  <c r="AG481" i="3"/>
  <c r="AK481" i="3"/>
  <c r="F482" i="3"/>
  <c r="J482" i="3"/>
  <c r="N482" i="3"/>
  <c r="R482" i="3"/>
  <c r="V482" i="3"/>
  <c r="Z482" i="3"/>
  <c r="AD482" i="3"/>
  <c r="AH482" i="3"/>
  <c r="G483" i="3"/>
  <c r="K483" i="3"/>
  <c r="O483" i="3"/>
  <c r="S483" i="3"/>
  <c r="W483" i="3"/>
  <c r="AA483" i="3"/>
  <c r="AE483" i="3"/>
  <c r="AI483" i="3"/>
  <c r="D484" i="3"/>
  <c r="H484" i="3"/>
  <c r="L484" i="3"/>
  <c r="P484" i="3"/>
  <c r="T484" i="3"/>
  <c r="X484" i="3"/>
  <c r="AB484" i="3"/>
  <c r="AF484" i="3"/>
  <c r="AJ484" i="3"/>
  <c r="E485" i="3"/>
  <c r="I485" i="3"/>
  <c r="M485" i="3"/>
  <c r="Q485" i="3"/>
  <c r="U485" i="3"/>
  <c r="Y485" i="3"/>
  <c r="AC485" i="3"/>
  <c r="AG485" i="3"/>
  <c r="AK485" i="3"/>
  <c r="F486" i="3"/>
  <c r="J486" i="3"/>
  <c r="N486" i="3"/>
  <c r="R486" i="3"/>
  <c r="V486" i="3"/>
  <c r="Z486" i="3"/>
  <c r="AD486" i="3"/>
  <c r="AH486" i="3"/>
  <c r="G487" i="3"/>
  <c r="K487" i="3"/>
  <c r="O487" i="3"/>
  <c r="S487" i="3"/>
  <c r="W487" i="3"/>
  <c r="AA487" i="3"/>
  <c r="AE487" i="3"/>
  <c r="AI487" i="3"/>
  <c r="D488" i="3"/>
  <c r="H488" i="3"/>
  <c r="L488" i="3"/>
  <c r="P488" i="3"/>
  <c r="T488" i="3"/>
  <c r="X488" i="3"/>
  <c r="AB488" i="3"/>
  <c r="AF488" i="3"/>
  <c r="AJ488" i="3"/>
  <c r="E489" i="3"/>
  <c r="I489" i="3"/>
  <c r="M489" i="3"/>
  <c r="Q489" i="3"/>
  <c r="U489" i="3"/>
  <c r="Y489" i="3"/>
  <c r="AC489" i="3"/>
  <c r="AG489" i="3"/>
  <c r="AK489" i="3"/>
  <c r="F490" i="3"/>
  <c r="J490" i="3"/>
  <c r="N490" i="3"/>
  <c r="R490" i="3"/>
  <c r="V490" i="3"/>
  <c r="Z490" i="3"/>
  <c r="AD490" i="3"/>
  <c r="AH490" i="3"/>
  <c r="G491" i="3"/>
  <c r="K491" i="3"/>
  <c r="O491" i="3"/>
  <c r="S491" i="3"/>
  <c r="W491" i="3"/>
  <c r="AA491" i="3"/>
  <c r="AE491" i="3"/>
  <c r="AI491" i="3"/>
  <c r="D492" i="3"/>
  <c r="H492" i="3"/>
  <c r="L492" i="3"/>
  <c r="P492" i="3"/>
  <c r="T492" i="3"/>
  <c r="X492" i="3"/>
  <c r="AB492" i="3"/>
  <c r="AF492" i="3"/>
  <c r="AJ492" i="3"/>
  <c r="E493" i="3"/>
  <c r="I493" i="3"/>
  <c r="M493" i="3"/>
  <c r="Q493" i="3"/>
  <c r="U493" i="3"/>
  <c r="Y493" i="3"/>
  <c r="AC493" i="3"/>
  <c r="AG493" i="3"/>
  <c r="AK493" i="3"/>
  <c r="F494" i="3"/>
  <c r="J494" i="3"/>
  <c r="N494" i="3"/>
  <c r="R494" i="3"/>
  <c r="V494" i="3"/>
  <c r="Z494" i="3"/>
  <c r="AD494" i="3"/>
  <c r="AH494" i="3"/>
  <c r="G495" i="3"/>
  <c r="K495" i="3"/>
  <c r="O495" i="3"/>
  <c r="S495" i="3"/>
  <c r="W495" i="3"/>
  <c r="AA495" i="3"/>
  <c r="AE495" i="3"/>
  <c r="AI495" i="3"/>
  <c r="D496" i="3"/>
  <c r="H496" i="3"/>
  <c r="L496" i="3"/>
  <c r="P496" i="3"/>
  <c r="T496" i="3"/>
  <c r="X496" i="3"/>
  <c r="AB496" i="3"/>
  <c r="AF496" i="3"/>
  <c r="AJ496" i="3"/>
  <c r="E497" i="3"/>
  <c r="I497" i="3"/>
  <c r="M497" i="3"/>
  <c r="Q497" i="3"/>
  <c r="U497" i="3"/>
  <c r="Y497" i="3"/>
  <c r="AC497" i="3"/>
  <c r="AG497" i="3"/>
  <c r="AK497" i="3"/>
  <c r="F498" i="3"/>
  <c r="J498" i="3"/>
  <c r="N498" i="3"/>
  <c r="R498" i="3"/>
  <c r="V498" i="3"/>
  <c r="Z498" i="3"/>
  <c r="AD498" i="3"/>
  <c r="AH498" i="3"/>
  <c r="G499" i="3"/>
  <c r="K499" i="3"/>
  <c r="O499" i="3"/>
  <c r="S499" i="3"/>
  <c r="W499" i="3"/>
  <c r="AA499" i="3"/>
  <c r="AE499" i="3"/>
  <c r="AI499" i="3"/>
  <c r="E501" i="3"/>
  <c r="I501" i="3"/>
  <c r="M501" i="3"/>
  <c r="Q501" i="3"/>
  <c r="U501" i="3"/>
  <c r="Y501" i="3"/>
  <c r="AC501" i="3"/>
  <c r="AG501" i="3"/>
  <c r="AK501" i="3"/>
  <c r="F502" i="3"/>
  <c r="J502" i="3"/>
  <c r="N502" i="3"/>
  <c r="R502" i="3"/>
  <c r="V502" i="3"/>
  <c r="Z502" i="3"/>
  <c r="AD502" i="3"/>
  <c r="AH502" i="3"/>
  <c r="G503" i="3"/>
  <c r="K503" i="3"/>
  <c r="O503" i="3"/>
  <c r="S503" i="3"/>
  <c r="W503" i="3"/>
  <c r="AA503" i="3"/>
  <c r="AE503" i="3"/>
  <c r="AI503" i="3"/>
  <c r="D896" i="3"/>
  <c r="D892" i="3"/>
  <c r="D888" i="3"/>
  <c r="D884" i="3"/>
  <c r="D880" i="3"/>
  <c r="D876" i="3"/>
  <c r="D872" i="3"/>
  <c r="D891" i="3"/>
  <c r="D887" i="3"/>
  <c r="D883" i="3"/>
  <c r="D879" i="3"/>
  <c r="D875" i="3"/>
  <c r="D871" i="3"/>
  <c r="D895" i="3"/>
  <c r="D894" i="3"/>
  <c r="D890" i="3"/>
  <c r="D886" i="3"/>
  <c r="D882" i="3"/>
  <c r="D878" i="3"/>
  <c r="D874" i="3"/>
  <c r="D893" i="3"/>
  <c r="D889" i="3"/>
  <c r="D885" i="3"/>
  <c r="D881" i="3"/>
  <c r="D877" i="3"/>
  <c r="D873" i="3"/>
  <c r="D868" i="3"/>
  <c r="D864" i="3"/>
  <c r="D860" i="3"/>
  <c r="D867" i="3"/>
  <c r="D863" i="3"/>
  <c r="D859" i="3"/>
  <c r="D855" i="3"/>
  <c r="D851" i="3"/>
  <c r="D870" i="3"/>
  <c r="D869" i="3"/>
  <c r="D866" i="3"/>
  <c r="D862" i="3"/>
  <c r="D858" i="3"/>
  <c r="D854" i="3"/>
  <c r="D850" i="3"/>
  <c r="D846" i="3"/>
  <c r="D865" i="3"/>
  <c r="D861" i="3"/>
  <c r="D857" i="3"/>
  <c r="D853" i="3"/>
  <c r="D849" i="3"/>
  <c r="D845" i="3"/>
  <c r="D852" i="3"/>
  <c r="D847" i="3"/>
  <c r="D840" i="3"/>
  <c r="D836" i="3"/>
  <c r="D832" i="3"/>
  <c r="D828" i="3"/>
  <c r="D824" i="3"/>
  <c r="D820" i="3"/>
  <c r="D816" i="3"/>
  <c r="D812" i="3"/>
  <c r="D808" i="3"/>
  <c r="D804" i="3"/>
  <c r="D800" i="3"/>
  <c r="D796" i="3"/>
  <c r="D844" i="3"/>
  <c r="D843" i="3"/>
  <c r="D839" i="3"/>
  <c r="D835" i="3"/>
  <c r="D831" i="3"/>
  <c r="D827" i="3"/>
  <c r="D823" i="3"/>
  <c r="D819" i="3"/>
  <c r="D815" i="3"/>
  <c r="D811" i="3"/>
  <c r="D807" i="3"/>
  <c r="D803" i="3"/>
  <c r="D799" i="3"/>
  <c r="D842" i="3"/>
  <c r="D838" i="3"/>
  <c r="D834" i="3"/>
  <c r="D830" i="3"/>
  <c r="D826" i="3"/>
  <c r="D822" i="3"/>
  <c r="D818" i="3"/>
  <c r="D814" i="3"/>
  <c r="D810" i="3"/>
  <c r="D806" i="3"/>
  <c r="D802" i="3"/>
  <c r="D856" i="3"/>
  <c r="D848" i="3"/>
  <c r="D841" i="3"/>
  <c r="D837" i="3"/>
  <c r="D833" i="3"/>
  <c r="D829" i="3"/>
  <c r="D825" i="3"/>
  <c r="D821" i="3"/>
  <c r="D817" i="3"/>
  <c r="D813" i="3"/>
  <c r="D809" i="3"/>
  <c r="D805" i="3"/>
  <c r="D801" i="3"/>
  <c r="D797" i="3"/>
  <c r="D798" i="3"/>
  <c r="D792" i="3"/>
  <c r="D788" i="3"/>
  <c r="D784" i="3"/>
  <c r="D780" i="3"/>
  <c r="D776" i="3"/>
  <c r="D772" i="3"/>
  <c r="D768" i="3"/>
  <c r="D764" i="3"/>
  <c r="D760" i="3"/>
  <c r="D756" i="3"/>
  <c r="D752" i="3"/>
  <c r="D748" i="3"/>
  <c r="D795" i="3"/>
  <c r="D791" i="3"/>
  <c r="D787" i="3"/>
  <c r="D783" i="3"/>
  <c r="D779" i="3"/>
  <c r="D775" i="3"/>
  <c r="D771" i="3"/>
  <c r="D767" i="3"/>
  <c r="D763" i="3"/>
  <c r="D759" i="3"/>
  <c r="D755" i="3"/>
  <c r="D751" i="3"/>
  <c r="D747" i="3"/>
  <c r="D794" i="3"/>
  <c r="D790" i="3"/>
  <c r="D786" i="3"/>
  <c r="D782" i="3"/>
  <c r="D778" i="3"/>
  <c r="D774" i="3"/>
  <c r="D770" i="3"/>
  <c r="D766" i="3"/>
  <c r="D762" i="3"/>
  <c r="D758" i="3"/>
  <c r="D754" i="3"/>
  <c r="D750" i="3"/>
  <c r="D746" i="3"/>
  <c r="D781" i="3"/>
  <c r="D765" i="3"/>
  <c r="D749" i="3"/>
  <c r="D742" i="3"/>
  <c r="D738" i="3"/>
  <c r="D734" i="3"/>
  <c r="D730" i="3"/>
  <c r="D726" i="3"/>
  <c r="D722" i="3"/>
  <c r="D718" i="3"/>
  <c r="D714" i="3"/>
  <c r="D710" i="3"/>
  <c r="D706" i="3"/>
  <c r="D793" i="3"/>
  <c r="D777" i="3"/>
  <c r="D761" i="3"/>
  <c r="D741" i="3"/>
  <c r="D737" i="3"/>
  <c r="D733" i="3"/>
  <c r="D729" i="3"/>
  <c r="D725" i="3"/>
  <c r="D789" i="3"/>
  <c r="D773" i="3"/>
  <c r="D757" i="3"/>
  <c r="D744" i="3"/>
  <c r="D740" i="3"/>
  <c r="D736" i="3"/>
  <c r="D732" i="3"/>
  <c r="D728" i="3"/>
  <c r="D724" i="3"/>
  <c r="D720" i="3"/>
  <c r="D716" i="3"/>
  <c r="D712" i="3"/>
  <c r="D708" i="3"/>
  <c r="D785" i="3"/>
  <c r="D769" i="3"/>
  <c r="D753" i="3"/>
  <c r="D745" i="3"/>
  <c r="D743" i="3"/>
  <c r="D739" i="3"/>
  <c r="D735" i="3"/>
  <c r="D731" i="3"/>
  <c r="D727" i="3"/>
  <c r="D723" i="3"/>
  <c r="D719" i="3"/>
  <c r="D715" i="3"/>
  <c r="D711" i="3"/>
  <c r="D707" i="3"/>
  <c r="D709" i="3"/>
  <c r="D704" i="3"/>
  <c r="D700" i="3"/>
  <c r="D696" i="3"/>
  <c r="D692" i="3"/>
  <c r="D688" i="3"/>
  <c r="D684" i="3"/>
  <c r="D680" i="3"/>
  <c r="D676" i="3"/>
  <c r="D672" i="3"/>
  <c r="D668" i="3"/>
  <c r="D664" i="3"/>
  <c r="D660" i="3"/>
  <c r="D656" i="3"/>
  <c r="D652" i="3"/>
  <c r="D648" i="3"/>
  <c r="D644" i="3"/>
  <c r="D640" i="3"/>
  <c r="D636" i="3"/>
  <c r="D632" i="3"/>
  <c r="D628" i="3"/>
  <c r="D624" i="3"/>
  <c r="D721" i="3"/>
  <c r="D703" i="3"/>
  <c r="D699" i="3"/>
  <c r="D695" i="3"/>
  <c r="D691" i="3"/>
  <c r="D687" i="3"/>
  <c r="D683" i="3"/>
  <c r="D679" i="3"/>
  <c r="D675" i="3"/>
  <c r="D671" i="3"/>
  <c r="D667" i="3"/>
  <c r="D663" i="3"/>
  <c r="D659" i="3"/>
  <c r="D655" i="3"/>
  <c r="D651" i="3"/>
  <c r="D647" i="3"/>
  <c r="D643" i="3"/>
  <c r="D639" i="3"/>
  <c r="D635" i="3"/>
  <c r="D631" i="3"/>
  <c r="D627" i="3"/>
  <c r="D623" i="3"/>
  <c r="D619" i="3"/>
  <c r="D615" i="3"/>
  <c r="D611" i="3"/>
  <c r="D607" i="3"/>
  <c r="D717" i="3"/>
  <c r="D702" i="3"/>
  <c r="D698" i="3"/>
  <c r="D694" i="3"/>
  <c r="D690" i="3"/>
  <c r="D686" i="3"/>
  <c r="D682" i="3"/>
  <c r="D678" i="3"/>
  <c r="D674" i="3"/>
  <c r="D670" i="3"/>
  <c r="D666" i="3"/>
  <c r="D662" i="3"/>
  <c r="D658" i="3"/>
  <c r="D654" i="3"/>
  <c r="D650" i="3"/>
  <c r="D646" i="3"/>
  <c r="D642" i="3"/>
  <c r="D638" i="3"/>
  <c r="D634" i="3"/>
  <c r="D630" i="3"/>
  <c r="D626" i="3"/>
  <c r="D622" i="3"/>
  <c r="D618" i="3"/>
  <c r="D614" i="3"/>
  <c r="D610" i="3"/>
  <c r="D606" i="3"/>
  <c r="D713" i="3"/>
  <c r="D705" i="3"/>
  <c r="D701" i="3"/>
  <c r="D697" i="3"/>
  <c r="D693" i="3"/>
  <c r="D689" i="3"/>
  <c r="D685" i="3"/>
  <c r="D681" i="3"/>
  <c r="D677" i="3"/>
  <c r="D673" i="3"/>
  <c r="D669" i="3"/>
  <c r="D665" i="3"/>
  <c r="D661" i="3"/>
  <c r="D657" i="3"/>
  <c r="D653" i="3"/>
  <c r="D649" i="3"/>
  <c r="D645" i="3"/>
  <c r="D641" i="3"/>
  <c r="D637" i="3"/>
  <c r="D633" i="3"/>
  <c r="D629" i="3"/>
  <c r="D625" i="3"/>
  <c r="D621" i="3"/>
  <c r="D617" i="3"/>
  <c r="D613" i="3"/>
  <c r="D609" i="3"/>
  <c r="D605" i="3"/>
  <c r="D612" i="3"/>
  <c r="D604" i="3"/>
  <c r="D600" i="3"/>
  <c r="D596" i="3"/>
  <c r="D592" i="3"/>
  <c r="D588" i="3"/>
  <c r="D584" i="3"/>
  <c r="D580" i="3"/>
  <c r="D576" i="3"/>
  <c r="D572" i="3"/>
  <c r="D568" i="3"/>
  <c r="D564" i="3"/>
  <c r="D560" i="3"/>
  <c r="D556" i="3"/>
  <c r="D552" i="3"/>
  <c r="D548" i="3"/>
  <c r="D544" i="3"/>
  <c r="D540" i="3"/>
  <c r="D536" i="3"/>
  <c r="D532" i="3"/>
  <c r="D528" i="3"/>
  <c r="D524" i="3"/>
  <c r="D520" i="3"/>
  <c r="D516" i="3"/>
  <c r="D512" i="3"/>
  <c r="D508" i="3"/>
  <c r="D504" i="3"/>
  <c r="D608" i="3"/>
  <c r="D603" i="3"/>
  <c r="D599" i="3"/>
  <c r="D595" i="3"/>
  <c r="D591" i="3"/>
  <c r="D587" i="3"/>
  <c r="D583" i="3"/>
  <c r="D579" i="3"/>
  <c r="D575" i="3"/>
  <c r="D571" i="3"/>
  <c r="D567" i="3"/>
  <c r="D563" i="3"/>
  <c r="D559" i="3"/>
  <c r="D555" i="3"/>
  <c r="D551" i="3"/>
  <c r="D547" i="3"/>
  <c r="D543" i="3"/>
  <c r="D539" i="3"/>
  <c r="D535" i="3"/>
  <c r="D531" i="3"/>
  <c r="D527" i="3"/>
  <c r="D523" i="3"/>
  <c r="D519" i="3"/>
  <c r="D515" i="3"/>
  <c r="D511" i="3"/>
  <c r="D507" i="3"/>
  <c r="D620" i="3"/>
  <c r="D602" i="3"/>
  <c r="D598" i="3"/>
  <c r="D594" i="3"/>
  <c r="D590" i="3"/>
  <c r="D586" i="3"/>
  <c r="D582" i="3"/>
  <c r="D578" i="3"/>
  <c r="D574" i="3"/>
  <c r="D570" i="3"/>
  <c r="D566" i="3"/>
  <c r="D562" i="3"/>
  <c r="D558" i="3"/>
  <c r="D554" i="3"/>
  <c r="D550" i="3"/>
  <c r="D546" i="3"/>
  <c r="D542" i="3"/>
  <c r="D538" i="3"/>
  <c r="D534" i="3"/>
  <c r="D530" i="3"/>
  <c r="D526" i="3"/>
  <c r="D522" i="3"/>
  <c r="D518" i="3"/>
  <c r="D514" i="3"/>
  <c r="D510" i="3"/>
  <c r="D506" i="3"/>
  <c r="D616" i="3"/>
  <c r="D601" i="3"/>
  <c r="D597" i="3"/>
  <c r="D593" i="3"/>
  <c r="D589" i="3"/>
  <c r="D585" i="3"/>
  <c r="D581" i="3"/>
  <c r="D577" i="3"/>
  <c r="D573" i="3"/>
  <c r="D569" i="3"/>
  <c r="D565" i="3"/>
  <c r="D561" i="3"/>
  <c r="D557" i="3"/>
  <c r="D553" i="3"/>
  <c r="D549" i="3"/>
  <c r="D545" i="3"/>
  <c r="D541" i="3"/>
  <c r="D537" i="3"/>
  <c r="D533" i="3"/>
  <c r="D529" i="3"/>
  <c r="D525" i="3"/>
  <c r="D521" i="3"/>
  <c r="D517" i="3"/>
  <c r="D513" i="3"/>
  <c r="D509" i="3"/>
  <c r="D505"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X896" i="3"/>
  <c r="X894" i="3"/>
  <c r="X892" i="3"/>
  <c r="X888" i="3"/>
  <c r="X884" i="3"/>
  <c r="X880" i="3"/>
  <c r="X876" i="3"/>
  <c r="X872" i="3"/>
  <c r="X891" i="3"/>
  <c r="X887" i="3"/>
  <c r="X883" i="3"/>
  <c r="X879" i="3"/>
  <c r="X875" i="3"/>
  <c r="X871" i="3"/>
  <c r="X895" i="3"/>
  <c r="X890" i="3"/>
  <c r="X886" i="3"/>
  <c r="X882" i="3"/>
  <c r="X878" i="3"/>
  <c r="X874" i="3"/>
  <c r="X870" i="3"/>
  <c r="X893" i="3"/>
  <c r="X889" i="3"/>
  <c r="X885" i="3"/>
  <c r="X881" i="3"/>
  <c r="X877" i="3"/>
  <c r="X873" i="3"/>
  <c r="X869" i="3"/>
  <c r="X868" i="3"/>
  <c r="X864" i="3"/>
  <c r="X860" i="3"/>
  <c r="X867" i="3"/>
  <c r="X863" i="3"/>
  <c r="X859" i="3"/>
  <c r="X855" i="3"/>
  <c r="X851" i="3"/>
  <c r="X866" i="3"/>
  <c r="X862" i="3"/>
  <c r="X858" i="3"/>
  <c r="X854" i="3"/>
  <c r="X850" i="3"/>
  <c r="X846" i="3"/>
  <c r="X865" i="3"/>
  <c r="X861" i="3"/>
  <c r="X857" i="3"/>
  <c r="X853" i="3"/>
  <c r="X849" i="3"/>
  <c r="X845" i="3"/>
  <c r="X856" i="3"/>
  <c r="X843" i="3"/>
  <c r="X840" i="3"/>
  <c r="X836" i="3"/>
  <c r="X832" i="3"/>
  <c r="X828" i="3"/>
  <c r="X824" i="3"/>
  <c r="X820" i="3"/>
  <c r="X816" i="3"/>
  <c r="X812" i="3"/>
  <c r="X808" i="3"/>
  <c r="X804" i="3"/>
  <c r="X800" i="3"/>
  <c r="X796" i="3"/>
  <c r="X852" i="3"/>
  <c r="X848" i="3"/>
  <c r="X839" i="3"/>
  <c r="X835" i="3"/>
  <c r="X831" i="3"/>
  <c r="X827" i="3"/>
  <c r="X823" i="3"/>
  <c r="X819" i="3"/>
  <c r="X815" i="3"/>
  <c r="X811" i="3"/>
  <c r="X807" i="3"/>
  <c r="X803" i="3"/>
  <c r="X799" i="3"/>
  <c r="X847" i="3"/>
  <c r="X842" i="3"/>
  <c r="X838" i="3"/>
  <c r="X834" i="3"/>
  <c r="X830" i="3"/>
  <c r="X826" i="3"/>
  <c r="X822" i="3"/>
  <c r="X818" i="3"/>
  <c r="X814" i="3"/>
  <c r="X810" i="3"/>
  <c r="X806" i="3"/>
  <c r="X802" i="3"/>
  <c r="X844" i="3"/>
  <c r="X841" i="3"/>
  <c r="X837" i="3"/>
  <c r="X833" i="3"/>
  <c r="X829" i="3"/>
  <c r="X825" i="3"/>
  <c r="X821" i="3"/>
  <c r="X817" i="3"/>
  <c r="X813" i="3"/>
  <c r="X809" i="3"/>
  <c r="X805" i="3"/>
  <c r="X801" i="3"/>
  <c r="X797" i="3"/>
  <c r="X792" i="3"/>
  <c r="X788" i="3"/>
  <c r="X784" i="3"/>
  <c r="X780" i="3"/>
  <c r="X776" i="3"/>
  <c r="X772" i="3"/>
  <c r="X768" i="3"/>
  <c r="X764" i="3"/>
  <c r="X760" i="3"/>
  <c r="X756" i="3"/>
  <c r="X752" i="3"/>
  <c r="X748" i="3"/>
  <c r="X798" i="3"/>
  <c r="X795" i="3"/>
  <c r="X791" i="3"/>
  <c r="X787" i="3"/>
  <c r="X783" i="3"/>
  <c r="X779" i="3"/>
  <c r="X775" i="3"/>
  <c r="X771" i="3"/>
  <c r="X767" i="3"/>
  <c r="X763" i="3"/>
  <c r="X759" i="3"/>
  <c r="X755" i="3"/>
  <c r="X751" i="3"/>
  <c r="X747" i="3"/>
  <c r="X794" i="3"/>
  <c r="X790" i="3"/>
  <c r="X786" i="3"/>
  <c r="X782" i="3"/>
  <c r="X778" i="3"/>
  <c r="X774" i="3"/>
  <c r="X770" i="3"/>
  <c r="X766" i="3"/>
  <c r="X762" i="3"/>
  <c r="X758" i="3"/>
  <c r="X754" i="3"/>
  <c r="X750" i="3"/>
  <c r="X746" i="3"/>
  <c r="X785" i="3"/>
  <c r="X769" i="3"/>
  <c r="X753" i="3"/>
  <c r="X742" i="3"/>
  <c r="X738" i="3"/>
  <c r="X734" i="3"/>
  <c r="X730" i="3"/>
  <c r="X726" i="3"/>
  <c r="X722" i="3"/>
  <c r="X718" i="3"/>
  <c r="X714" i="3"/>
  <c r="X710" i="3"/>
  <c r="X706" i="3"/>
  <c r="X781" i="3"/>
  <c r="X765" i="3"/>
  <c r="X749" i="3"/>
  <c r="X745" i="3"/>
  <c r="X741" i="3"/>
  <c r="X737" i="3"/>
  <c r="X733" i="3"/>
  <c r="X729" i="3"/>
  <c r="X725" i="3"/>
  <c r="X793" i="3"/>
  <c r="X777" i="3"/>
  <c r="X761" i="3"/>
  <c r="X744" i="3"/>
  <c r="X740" i="3"/>
  <c r="X736" i="3"/>
  <c r="X732" i="3"/>
  <c r="X728" i="3"/>
  <c r="X724" i="3"/>
  <c r="X720" i="3"/>
  <c r="X716" i="3"/>
  <c r="X712" i="3"/>
  <c r="X708" i="3"/>
  <c r="X789" i="3"/>
  <c r="X773" i="3"/>
  <c r="X757" i="3"/>
  <c r="X743" i="3"/>
  <c r="X739" i="3"/>
  <c r="X735" i="3"/>
  <c r="X731" i="3"/>
  <c r="X727" i="3"/>
  <c r="X723" i="3"/>
  <c r="X719" i="3"/>
  <c r="X715" i="3"/>
  <c r="X711" i="3"/>
  <c r="X707" i="3"/>
  <c r="X713" i="3"/>
  <c r="X704" i="3"/>
  <c r="X700" i="3"/>
  <c r="X696" i="3"/>
  <c r="X692" i="3"/>
  <c r="X688" i="3"/>
  <c r="X684" i="3"/>
  <c r="X680" i="3"/>
  <c r="X676" i="3"/>
  <c r="X672" i="3"/>
  <c r="X668" i="3"/>
  <c r="X664" i="3"/>
  <c r="X660" i="3"/>
  <c r="X656" i="3"/>
  <c r="X652" i="3"/>
  <c r="X648" i="3"/>
  <c r="X644" i="3"/>
  <c r="X640" i="3"/>
  <c r="X636" i="3"/>
  <c r="X632" i="3"/>
  <c r="X628" i="3"/>
  <c r="X624" i="3"/>
  <c r="X709" i="3"/>
  <c r="X703" i="3"/>
  <c r="X699" i="3"/>
  <c r="X695" i="3"/>
  <c r="X691" i="3"/>
  <c r="X687" i="3"/>
  <c r="X683" i="3"/>
  <c r="X679" i="3"/>
  <c r="X675" i="3"/>
  <c r="X671" i="3"/>
  <c r="X667" i="3"/>
  <c r="X663" i="3"/>
  <c r="X659" i="3"/>
  <c r="X655" i="3"/>
  <c r="X651" i="3"/>
  <c r="X647" i="3"/>
  <c r="X643" i="3"/>
  <c r="X639" i="3"/>
  <c r="X635" i="3"/>
  <c r="X631" i="3"/>
  <c r="X627" i="3"/>
  <c r="X623" i="3"/>
  <c r="X619" i="3"/>
  <c r="X615" i="3"/>
  <c r="X611" i="3"/>
  <c r="X607" i="3"/>
  <c r="X721" i="3"/>
  <c r="X702" i="3"/>
  <c r="X698" i="3"/>
  <c r="X694" i="3"/>
  <c r="X690" i="3"/>
  <c r="X686" i="3"/>
  <c r="X682" i="3"/>
  <c r="X678" i="3"/>
  <c r="X674" i="3"/>
  <c r="X670" i="3"/>
  <c r="X666" i="3"/>
  <c r="X662" i="3"/>
  <c r="X658" i="3"/>
  <c r="X654" i="3"/>
  <c r="X650" i="3"/>
  <c r="X646" i="3"/>
  <c r="X642" i="3"/>
  <c r="X638" i="3"/>
  <c r="X634" i="3"/>
  <c r="X630" i="3"/>
  <c r="X626" i="3"/>
  <c r="X622" i="3"/>
  <c r="X618" i="3"/>
  <c r="X614" i="3"/>
  <c r="X610" i="3"/>
  <c r="X606" i="3"/>
  <c r="X717" i="3"/>
  <c r="X705" i="3"/>
  <c r="X701" i="3"/>
  <c r="X697" i="3"/>
  <c r="X693" i="3"/>
  <c r="X689" i="3"/>
  <c r="X685" i="3"/>
  <c r="X681" i="3"/>
  <c r="X677" i="3"/>
  <c r="X673" i="3"/>
  <c r="X669" i="3"/>
  <c r="X665" i="3"/>
  <c r="X661" i="3"/>
  <c r="X657" i="3"/>
  <c r="X653" i="3"/>
  <c r="X649" i="3"/>
  <c r="X645" i="3"/>
  <c r="X641" i="3"/>
  <c r="X637" i="3"/>
  <c r="X633" i="3"/>
  <c r="X629" i="3"/>
  <c r="X625" i="3"/>
  <c r="X621" i="3"/>
  <c r="X617" i="3"/>
  <c r="X613" i="3"/>
  <c r="X609" i="3"/>
  <c r="X605" i="3"/>
  <c r="X616" i="3"/>
  <c r="X604" i="3"/>
  <c r="X600" i="3"/>
  <c r="X596" i="3"/>
  <c r="X592" i="3"/>
  <c r="X588" i="3"/>
  <c r="X584" i="3"/>
  <c r="X580" i="3"/>
  <c r="X576" i="3"/>
  <c r="X572" i="3"/>
  <c r="X568" i="3"/>
  <c r="X564" i="3"/>
  <c r="X560" i="3"/>
  <c r="X556" i="3"/>
  <c r="X552" i="3"/>
  <c r="X548" i="3"/>
  <c r="X544" i="3"/>
  <c r="X540" i="3"/>
  <c r="X536" i="3"/>
  <c r="X532" i="3"/>
  <c r="X528" i="3"/>
  <c r="X524" i="3"/>
  <c r="X520" i="3"/>
  <c r="X516" i="3"/>
  <c r="X512" i="3"/>
  <c r="X508" i="3"/>
  <c r="X504" i="3"/>
  <c r="X612" i="3"/>
  <c r="X603" i="3"/>
  <c r="X599" i="3"/>
  <c r="X595" i="3"/>
  <c r="X591" i="3"/>
  <c r="X587" i="3"/>
  <c r="X583" i="3"/>
  <c r="X579" i="3"/>
  <c r="X575" i="3"/>
  <c r="X571" i="3"/>
  <c r="X567" i="3"/>
  <c r="X563" i="3"/>
  <c r="X559" i="3"/>
  <c r="X555" i="3"/>
  <c r="X551" i="3"/>
  <c r="X547" i="3"/>
  <c r="X543" i="3"/>
  <c r="X539" i="3"/>
  <c r="X535" i="3"/>
  <c r="X531" i="3"/>
  <c r="X527" i="3"/>
  <c r="X523" i="3"/>
  <c r="X519" i="3"/>
  <c r="X515" i="3"/>
  <c r="X511" i="3"/>
  <c r="X507" i="3"/>
  <c r="X608" i="3"/>
  <c r="X602" i="3"/>
  <c r="X598" i="3"/>
  <c r="X594" i="3"/>
  <c r="X590" i="3"/>
  <c r="X586" i="3"/>
  <c r="X582" i="3"/>
  <c r="X578" i="3"/>
  <c r="X574" i="3"/>
  <c r="X570" i="3"/>
  <c r="X566" i="3"/>
  <c r="X562" i="3"/>
  <c r="X558" i="3"/>
  <c r="X554" i="3"/>
  <c r="X550" i="3"/>
  <c r="X546" i="3"/>
  <c r="X542" i="3"/>
  <c r="X538" i="3"/>
  <c r="X534" i="3"/>
  <c r="X530" i="3"/>
  <c r="X526" i="3"/>
  <c r="X522" i="3"/>
  <c r="X518" i="3"/>
  <c r="X514" i="3"/>
  <c r="X510" i="3"/>
  <c r="X506" i="3"/>
  <c r="X620" i="3"/>
  <c r="X601" i="3"/>
  <c r="X597" i="3"/>
  <c r="X593" i="3"/>
  <c r="X589" i="3"/>
  <c r="X585" i="3"/>
  <c r="X581" i="3"/>
  <c r="X577" i="3"/>
  <c r="X573" i="3"/>
  <c r="X569" i="3"/>
  <c r="X565" i="3"/>
  <c r="X561" i="3"/>
  <c r="X557" i="3"/>
  <c r="X553" i="3"/>
  <c r="X549" i="3"/>
  <c r="X545" i="3"/>
  <c r="X541" i="3"/>
  <c r="X537" i="3"/>
  <c r="X533" i="3"/>
  <c r="X529" i="3"/>
  <c r="X525" i="3"/>
  <c r="X521" i="3"/>
  <c r="X517" i="3"/>
  <c r="X513" i="3"/>
  <c r="X509" i="3"/>
  <c r="X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Z455" i="3"/>
  <c r="AD455" i="3"/>
  <c r="AH455" i="3"/>
  <c r="G456" i="3"/>
  <c r="K456" i="3"/>
  <c r="O456" i="3"/>
  <c r="S456" i="3"/>
  <c r="W456" i="3"/>
  <c r="AA456" i="3"/>
  <c r="AE456" i="3"/>
  <c r="AI456" i="3"/>
  <c r="D457" i="3"/>
  <c r="H457" i="3"/>
  <c r="L457" i="3"/>
  <c r="P457" i="3"/>
  <c r="T457" i="3"/>
  <c r="X457" i="3"/>
  <c r="AB457" i="3"/>
  <c r="AF457" i="3"/>
  <c r="AJ457" i="3"/>
  <c r="E458" i="3"/>
  <c r="I458" i="3"/>
  <c r="M458" i="3"/>
  <c r="Q458" i="3"/>
  <c r="U458" i="3"/>
  <c r="Y458" i="3"/>
  <c r="AC458" i="3"/>
  <c r="AG458" i="3"/>
  <c r="AK458" i="3"/>
  <c r="F459" i="3"/>
  <c r="J459" i="3"/>
  <c r="N459" i="3"/>
  <c r="R459" i="3"/>
  <c r="V459" i="3"/>
  <c r="Z459" i="3"/>
  <c r="AD459" i="3"/>
  <c r="AH459" i="3"/>
  <c r="G460" i="3"/>
  <c r="K460" i="3"/>
  <c r="O460" i="3"/>
  <c r="S460" i="3"/>
  <c r="W460" i="3"/>
  <c r="AA460" i="3"/>
  <c r="AE460" i="3"/>
  <c r="AI460" i="3"/>
  <c r="D461" i="3"/>
  <c r="H461" i="3"/>
  <c r="L461" i="3"/>
  <c r="P461" i="3"/>
  <c r="T461" i="3"/>
  <c r="X461" i="3"/>
  <c r="AB461" i="3"/>
  <c r="AF461" i="3"/>
  <c r="AJ461" i="3"/>
  <c r="E462" i="3"/>
  <c r="I462" i="3"/>
  <c r="M462" i="3"/>
  <c r="Q462" i="3"/>
  <c r="U462" i="3"/>
  <c r="Y462" i="3"/>
  <c r="AC462" i="3"/>
  <c r="AG462" i="3"/>
  <c r="AK462" i="3"/>
  <c r="F463" i="3"/>
  <c r="J463" i="3"/>
  <c r="N463" i="3"/>
  <c r="R463" i="3"/>
  <c r="V463" i="3"/>
  <c r="Z463" i="3"/>
  <c r="AD463" i="3"/>
  <c r="AH463" i="3"/>
  <c r="G464" i="3"/>
  <c r="K464" i="3"/>
  <c r="O464" i="3"/>
  <c r="S464" i="3"/>
  <c r="W464" i="3"/>
  <c r="AA464" i="3"/>
  <c r="AE464" i="3"/>
  <c r="AI464" i="3"/>
  <c r="D465" i="3"/>
  <c r="H465" i="3"/>
  <c r="L465" i="3"/>
  <c r="P465" i="3"/>
  <c r="T465" i="3"/>
  <c r="X465" i="3"/>
  <c r="AB465" i="3"/>
  <c r="AF465" i="3"/>
  <c r="AJ465" i="3"/>
  <c r="E466" i="3"/>
  <c r="I466" i="3"/>
  <c r="M466" i="3"/>
  <c r="Q466" i="3"/>
  <c r="U466" i="3"/>
  <c r="Y466" i="3"/>
  <c r="AC466" i="3"/>
  <c r="AG466" i="3"/>
  <c r="AK466" i="3"/>
  <c r="F467" i="3"/>
  <c r="J467" i="3"/>
  <c r="N467" i="3"/>
  <c r="R467" i="3"/>
  <c r="V467" i="3"/>
  <c r="Z467" i="3"/>
  <c r="AD467" i="3"/>
  <c r="AH467" i="3"/>
  <c r="G468" i="3"/>
  <c r="K468" i="3"/>
  <c r="O468" i="3"/>
  <c r="S468" i="3"/>
  <c r="W468" i="3"/>
  <c r="AA468" i="3"/>
  <c r="AE468" i="3"/>
  <c r="AI468" i="3"/>
  <c r="D469" i="3"/>
  <c r="H469" i="3"/>
  <c r="L469" i="3"/>
  <c r="P469" i="3"/>
  <c r="T469" i="3"/>
  <c r="X469" i="3"/>
  <c r="AB469" i="3"/>
  <c r="AF469" i="3"/>
  <c r="AJ469" i="3"/>
  <c r="E470" i="3"/>
  <c r="I470" i="3"/>
  <c r="M470" i="3"/>
  <c r="Q470" i="3"/>
  <c r="U470" i="3"/>
  <c r="Y470" i="3"/>
  <c r="AC470" i="3"/>
  <c r="AG470" i="3"/>
  <c r="AK470" i="3"/>
  <c r="F471" i="3"/>
  <c r="J471" i="3"/>
  <c r="N471" i="3"/>
  <c r="R471" i="3"/>
  <c r="V471" i="3"/>
  <c r="Z471" i="3"/>
  <c r="AD471" i="3"/>
  <c r="AH471" i="3"/>
  <c r="G472" i="3"/>
  <c r="K472" i="3"/>
  <c r="O472" i="3"/>
  <c r="S472" i="3"/>
  <c r="W472" i="3"/>
  <c r="AA472" i="3"/>
  <c r="AE472" i="3"/>
  <c r="AI472" i="3"/>
  <c r="D473" i="3"/>
  <c r="H473" i="3"/>
  <c r="L473" i="3"/>
  <c r="P473" i="3"/>
  <c r="T473" i="3"/>
  <c r="X473" i="3"/>
  <c r="AB473" i="3"/>
  <c r="AF473" i="3"/>
  <c r="AJ473" i="3"/>
  <c r="E474" i="3"/>
  <c r="I474" i="3"/>
  <c r="M474" i="3"/>
  <c r="Q474" i="3"/>
  <c r="U474" i="3"/>
  <c r="Y474" i="3"/>
  <c r="AC474" i="3"/>
  <c r="AG474" i="3"/>
  <c r="AK474" i="3"/>
  <c r="F475" i="3"/>
  <c r="J475" i="3"/>
  <c r="N475" i="3"/>
  <c r="R475" i="3"/>
  <c r="V475" i="3"/>
  <c r="Z475" i="3"/>
  <c r="AD475" i="3"/>
  <c r="AH475" i="3"/>
  <c r="G476" i="3"/>
  <c r="K476" i="3"/>
  <c r="O476" i="3"/>
  <c r="S476" i="3"/>
  <c r="W476" i="3"/>
  <c r="AA476" i="3"/>
  <c r="AE476" i="3"/>
  <c r="AI476" i="3"/>
  <c r="D477" i="3"/>
  <c r="H477" i="3"/>
  <c r="L477" i="3"/>
  <c r="P477" i="3"/>
  <c r="T477" i="3"/>
  <c r="X477" i="3"/>
  <c r="AB477" i="3"/>
  <c r="AF477" i="3"/>
  <c r="AJ477" i="3"/>
  <c r="E478" i="3"/>
  <c r="I478" i="3"/>
  <c r="M478" i="3"/>
  <c r="Q478" i="3"/>
  <c r="U478" i="3"/>
  <c r="Y478" i="3"/>
  <c r="AC478" i="3"/>
  <c r="AG478" i="3"/>
  <c r="AK478" i="3"/>
  <c r="F479" i="3"/>
  <c r="J479" i="3"/>
  <c r="N479" i="3"/>
  <c r="R479" i="3"/>
  <c r="V479" i="3"/>
  <c r="Z479" i="3"/>
  <c r="AD479" i="3"/>
  <c r="AH479" i="3"/>
  <c r="G480" i="3"/>
  <c r="K480" i="3"/>
  <c r="O480" i="3"/>
  <c r="S480" i="3"/>
  <c r="W480" i="3"/>
  <c r="AA480" i="3"/>
  <c r="AE480" i="3"/>
  <c r="AI480" i="3"/>
  <c r="D481" i="3"/>
  <c r="H481" i="3"/>
  <c r="L481" i="3"/>
  <c r="P481" i="3"/>
  <c r="T481" i="3"/>
  <c r="X481" i="3"/>
  <c r="AB481" i="3"/>
  <c r="AF481" i="3"/>
  <c r="AJ481" i="3"/>
  <c r="E482" i="3"/>
  <c r="I482" i="3"/>
  <c r="M482" i="3"/>
  <c r="Q482" i="3"/>
  <c r="U482" i="3"/>
  <c r="Y482" i="3"/>
  <c r="AC482" i="3"/>
  <c r="AG482" i="3"/>
  <c r="AK482" i="3"/>
  <c r="F483" i="3"/>
  <c r="J483" i="3"/>
  <c r="N483" i="3"/>
  <c r="R483" i="3"/>
  <c r="V483" i="3"/>
  <c r="Z483" i="3"/>
  <c r="AD483" i="3"/>
  <c r="AH483" i="3"/>
  <c r="G484" i="3"/>
  <c r="K484" i="3"/>
  <c r="O484" i="3"/>
  <c r="S484" i="3"/>
  <c r="W484" i="3"/>
  <c r="AA484" i="3"/>
  <c r="AE484" i="3"/>
  <c r="AI484" i="3"/>
  <c r="D485" i="3"/>
  <c r="H485" i="3"/>
  <c r="L485" i="3"/>
  <c r="P485" i="3"/>
  <c r="T485" i="3"/>
  <c r="X485" i="3"/>
  <c r="AB485" i="3"/>
  <c r="AF485" i="3"/>
  <c r="AJ485" i="3"/>
  <c r="E486" i="3"/>
  <c r="I486" i="3"/>
  <c r="M486" i="3"/>
  <c r="Q486" i="3"/>
  <c r="U486" i="3"/>
  <c r="Y486" i="3"/>
  <c r="AC486" i="3"/>
  <c r="AG486" i="3"/>
  <c r="AK486" i="3"/>
  <c r="F487" i="3"/>
  <c r="J487" i="3"/>
  <c r="N487" i="3"/>
  <c r="R487" i="3"/>
  <c r="V487" i="3"/>
  <c r="Z487" i="3"/>
  <c r="AD487" i="3"/>
  <c r="AH487" i="3"/>
  <c r="G488" i="3"/>
  <c r="K488" i="3"/>
  <c r="O488" i="3"/>
  <c r="S488" i="3"/>
  <c r="W488" i="3"/>
  <c r="AA488" i="3"/>
  <c r="AE488" i="3"/>
  <c r="AI488" i="3"/>
  <c r="D489" i="3"/>
  <c r="H489" i="3"/>
  <c r="L489" i="3"/>
  <c r="P489" i="3"/>
  <c r="T489" i="3"/>
  <c r="X489" i="3"/>
  <c r="AB489" i="3"/>
  <c r="AF489" i="3"/>
  <c r="AJ489" i="3"/>
  <c r="E490" i="3"/>
  <c r="I490" i="3"/>
  <c r="M490" i="3"/>
  <c r="Q490" i="3"/>
  <c r="U490" i="3"/>
  <c r="Y490" i="3"/>
  <c r="AC490" i="3"/>
  <c r="AG490" i="3"/>
  <c r="AK490" i="3"/>
  <c r="F491" i="3"/>
  <c r="J491" i="3"/>
  <c r="N491" i="3"/>
  <c r="R491" i="3"/>
  <c r="V491" i="3"/>
  <c r="Z491" i="3"/>
  <c r="AD491" i="3"/>
  <c r="AH491" i="3"/>
  <c r="G492" i="3"/>
  <c r="K492" i="3"/>
  <c r="O492" i="3"/>
  <c r="S492" i="3"/>
  <c r="W492" i="3"/>
  <c r="AA492" i="3"/>
  <c r="AE492" i="3"/>
  <c r="AI492" i="3"/>
  <c r="D493" i="3"/>
  <c r="H493" i="3"/>
  <c r="L493" i="3"/>
  <c r="P493" i="3"/>
  <c r="T493" i="3"/>
  <c r="X493" i="3"/>
  <c r="AB493" i="3"/>
  <c r="AF493" i="3"/>
  <c r="AJ493" i="3"/>
  <c r="E494" i="3"/>
  <c r="I494" i="3"/>
  <c r="M494" i="3"/>
  <c r="Q494" i="3"/>
  <c r="U494" i="3"/>
  <c r="Y494" i="3"/>
  <c r="AC494" i="3"/>
  <c r="AG494" i="3"/>
  <c r="AK494" i="3"/>
  <c r="F495" i="3"/>
  <c r="J495" i="3"/>
  <c r="N495" i="3"/>
  <c r="R495" i="3"/>
  <c r="V495" i="3"/>
  <c r="Z495" i="3"/>
  <c r="AD495" i="3"/>
  <c r="AH495" i="3"/>
  <c r="G496" i="3"/>
  <c r="K496" i="3"/>
  <c r="O496" i="3"/>
  <c r="S496" i="3"/>
  <c r="W496" i="3"/>
  <c r="AA496" i="3"/>
  <c r="AE496" i="3"/>
  <c r="AI496" i="3"/>
  <c r="D497" i="3"/>
  <c r="H497" i="3"/>
  <c r="L497" i="3"/>
  <c r="P497" i="3"/>
  <c r="T497" i="3"/>
  <c r="X497" i="3"/>
  <c r="AB497" i="3"/>
  <c r="AF497" i="3"/>
  <c r="AJ497" i="3"/>
  <c r="E498" i="3"/>
  <c r="I498" i="3"/>
  <c r="M498" i="3"/>
  <c r="Q498" i="3"/>
  <c r="U498" i="3"/>
  <c r="Y498" i="3"/>
  <c r="AC498" i="3"/>
  <c r="AG498" i="3"/>
  <c r="AK498" i="3"/>
  <c r="F499" i="3"/>
  <c r="J499" i="3"/>
  <c r="N499" i="3"/>
  <c r="R499" i="3"/>
  <c r="V499" i="3"/>
  <c r="Z499" i="3"/>
  <c r="AD499" i="3"/>
  <c r="AH499" i="3"/>
  <c r="G500" i="3"/>
  <c r="K500" i="3"/>
  <c r="O500" i="3"/>
  <c r="S500" i="3"/>
  <c r="W500" i="3"/>
  <c r="AA500" i="3"/>
  <c r="AE500" i="3"/>
  <c r="AI500" i="3"/>
  <c r="D501" i="3"/>
  <c r="H501" i="3"/>
  <c r="L501" i="3"/>
  <c r="P501" i="3"/>
  <c r="T501" i="3"/>
  <c r="X501" i="3"/>
  <c r="AB501" i="3"/>
  <c r="AF501" i="3"/>
  <c r="AJ501" i="3"/>
  <c r="E502" i="3"/>
  <c r="I502" i="3"/>
  <c r="M502" i="3"/>
  <c r="Q502" i="3"/>
  <c r="U502" i="3"/>
  <c r="Y502" i="3"/>
  <c r="AC502" i="3"/>
  <c r="AG502" i="3"/>
  <c r="AK502" i="3"/>
  <c r="F503" i="3"/>
  <c r="J503" i="3"/>
  <c r="N503" i="3"/>
  <c r="R503" i="3"/>
  <c r="V503" i="3"/>
  <c r="Z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E19" i="2"/>
  <c r="D19" i="2" s="1"/>
  <c r="O1" i="1" s="1"/>
  <c r="E18" i="2"/>
  <c r="D18" i="2" s="1"/>
  <c r="N1" i="1" s="1"/>
  <c r="E17" i="2"/>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17" i="2"/>
  <c r="M1" i="1" s="1"/>
  <c r="D20" i="2"/>
  <c r="P1" i="1" s="1"/>
  <c r="D21" i="2"/>
  <c r="Q1" i="1" s="1"/>
  <c r="D28" i="2"/>
  <c r="X1" i="1" s="1"/>
  <c r="D33" i="2"/>
  <c r="AC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D473" i="1"/>
  <c r="AL473" i="1" s="1"/>
  <c r="AN473" i="1" s="1"/>
  <c r="D475" i="1"/>
  <c r="D456" i="1"/>
  <c r="D478" i="1"/>
  <c r="D461" i="1"/>
  <c r="AL461" i="1" s="1"/>
  <c r="AN461" i="1" s="1"/>
  <c r="D477" i="1"/>
  <c r="D459" i="1"/>
  <c r="AL459" i="1" s="1"/>
  <c r="AN459" i="1" s="1"/>
  <c r="D476" i="1"/>
  <c r="D463" i="1"/>
  <c r="AL463" i="1" s="1"/>
  <c r="AN463" i="1" s="1"/>
  <c r="D479" i="1"/>
  <c r="AL479" i="1" s="1"/>
  <c r="AN479" i="1" s="1"/>
  <c r="D485" i="1"/>
  <c r="AL485" i="1" s="1"/>
  <c r="AN485" i="1" s="1"/>
  <c r="D468" i="1"/>
  <c r="D484" i="1"/>
  <c r="AL484" i="1" s="1"/>
  <c r="AN484" i="1" s="1"/>
  <c r="D471" i="1"/>
  <c r="D466" i="1"/>
  <c r="AL466" i="1" s="1"/>
  <c r="AN466" i="1" s="1"/>
  <c r="D482" i="1"/>
  <c r="D465" i="1"/>
  <c r="D481" i="1"/>
  <c r="D464" i="1"/>
  <c r="AL464" i="1" s="1"/>
  <c r="AN464" i="1" s="1"/>
  <c r="D480" i="1"/>
  <c r="D467" i="1"/>
  <c r="AL467" i="1" s="1"/>
  <c r="AN467" i="1" s="1"/>
  <c r="D462" i="1"/>
  <c r="AL462" i="1" s="1"/>
  <c r="AN462" i="1" s="1"/>
  <c r="D455" i="1"/>
  <c r="AL455" i="1" s="1"/>
  <c r="AL460" i="1"/>
  <c r="AN460" i="1" s="1"/>
  <c r="AL458" i="1"/>
  <c r="AN458" i="1" s="1"/>
  <c r="AL483" i="1"/>
  <c r="AN483" i="1" s="1"/>
  <c r="AL456" i="1"/>
  <c r="AN456" i="1" s="1"/>
  <c r="AL470" i="1"/>
  <c r="AN470" i="1" s="1"/>
  <c r="AL477" i="1"/>
  <c r="AN477" i="1" s="1"/>
  <c r="AL482" i="1"/>
  <c r="AN482" i="1" s="1"/>
  <c r="AL474" i="1"/>
  <c r="AN474" i="1" s="1"/>
  <c r="AL457" i="1"/>
  <c r="AN457" i="1" s="1"/>
  <c r="AL475" i="1"/>
  <c r="AN475" i="1" s="1"/>
  <c r="AL480" i="1"/>
  <c r="AN480" i="1" s="1"/>
  <c r="AL478" i="1"/>
  <c r="AN478" i="1" s="1"/>
  <c r="AL476" i="1"/>
  <c r="AN476" i="1" s="1"/>
  <c r="AL471" i="1"/>
  <c r="AN471" i="1" s="1"/>
  <c r="AL468" i="1"/>
  <c r="AN468" i="1" s="1"/>
  <c r="AL481" i="1"/>
  <c r="AN481" i="1" s="1"/>
  <c r="AL472" i="1"/>
  <c r="AN472" i="1" s="1"/>
  <c r="AL469" i="1"/>
  <c r="AN469" i="1" s="1"/>
  <c r="AL465" i="1"/>
  <c r="AN465"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<sst xmlns="http://schemas.openxmlformats.org/spreadsheetml/2006/main" count="2112" uniqueCount="621">
  <si>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</si>
  <si>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</si>
  <si>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</si>
  <si>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</si>
  <si>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</si>
  <si>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</si>
  <si>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</si>
  <si>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</si>
  <si>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</si>
  <si>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</si>
  <si>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</si>
  <si>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</si>
  <si>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</si>
  <si>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</si>
  <si>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</si>
  <si>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</si>
  <si>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</si>
  <si>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</si>
  <si>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</si>
  <si>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</si>
  <si>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</si>
  <si>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</si>
  <si>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</si>
  <si>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</si>
  <si>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</si>
  <si>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</si>
  <si>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</si>
  <si>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</si>
  <si>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</si>
  <si>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</si>
  <si>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</si>
  <si>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</si>
  <si>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</si>
  <si>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</si>
  <si>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</si>
  <si>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</si>
  <si>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</si>
  <si>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</si>
  <si>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</si>
  <si>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</si>
  <si>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</si>
  <si>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</si>
  <si>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</si>
  <si>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</si>
  <si>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</si>
  <si>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</si>
  <si>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</si>
  <si>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</si>
  <si>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</si>
  <si>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</si>
  <si>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</si>
  <si>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</si>
  <si>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</si>
  <si>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</si>
  <si>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</si>
  <si>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</si>
  <si>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</si>
  <si>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</si>
  <si>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</si>
  <si>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</si>
  <si>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</si>
  <si>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</si>
  <si>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</si>
  <si>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</si>
  <si>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</si>
  <si>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</si>
  <si>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</si>
  <si>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</si>
  <si>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</si>
  <si>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</si>
  <si>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</si>
  <si>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</si>
  <si>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</si>
  <si>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</si>
  <si>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</si>
  <si>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</si>
  <si>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</si>
  <si>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</si>
  <si>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</si>
  <si>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</si>
  <si>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</si>
  <si>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</si>
  <si>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</si>
  <si>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</si>
  <si>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</si>
  <si>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</si>
  <si>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</si>
  <si>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</si>
  <si>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</si>
  <si>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</si>
  <si>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</si>
  <si>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</si>
  <si>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</si>
  <si>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</si>
  <si>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</si>
  <si>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</si>
  <si>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</si>
  <si>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</si>
  <si>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</si>
  <si>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</si>
  <si>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</si>
  <si>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</si>
  <si>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</si>
  <si>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</si>
  <si>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</si>
  <si>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</si>
  <si>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</si>
  <si>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</si>
  <si>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</si>
  <si>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</si>
  <si>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</si>
  <si>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</si>
  <si>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</si>
  <si>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</si>
  <si>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</si>
  <si>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</si>
  <si>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</si>
  <si>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</si>
  <si>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</si>
  <si>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</si>
  <si>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</si>
  <si>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</si>
  <si>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</si>
  <si>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</si>
  <si>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</si>
  <si>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</si>
  <si>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</si>
  <si>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</si>
  <si>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</si>
  <si>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</si>
  <si>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</si>
  <si>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</si>
  <si>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</si>
  <si>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</si>
  <si>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</si>
  <si>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</si>
  <si>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</si>
  <si>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</si>
  <si>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</si>
  <si>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</si>
  <si>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</si>
  <si>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</si>
  <si>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</si>
  <si>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</si>
  <si>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</si>
  <si>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</si>
  <si>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</si>
  <si>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</si>
  <si>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</si>
  <si>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</si>
  <si>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</si>
  <si>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</si>
  <si>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</si>
  <si>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</si>
  <si>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</si>
  <si>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</si>
  <si>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</si>
  <si>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</si>
  <si>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</si>
  <si>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</si>
  <si>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</si>
  <si>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</si>
  <si>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</si>
  <si>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</si>
  <si>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</si>
  <si>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</si>
  <si>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</si>
  <si>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</si>
  <si>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</si>
  <si>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</si>
  <si>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</si>
  <si>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</si>
  <si>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</si>
  <si>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</si>
  <si>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</si>
  <si>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</si>
  <si>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</si>
  <si>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</si>
  <si>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</si>
  <si>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</si>
  <si>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</si>
  <si>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</si>
  <si>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</si>
  <si>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</si>
  <si>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</si>
  <si>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</si>
  <si>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</si>
  <si>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</si>
  <si>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</si>
  <si>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</si>
  <si>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</si>
  <si>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</si>
  <si>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</si>
  <si>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</si>
  <si>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</si>
  <si>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</si>
  <si>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</si>
  <si>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</si>
  <si>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</si>
  <si>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</si>
  <si>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</si>
  <si>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</si>
  <si>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</si>
  <si>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</si>
  <si>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</si>
  <si>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</si>
  <si>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</si>
  <si>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</si>
  <si>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</si>
  <si>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</si>
  <si>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</si>
  <si>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</si>
  <si>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</si>
  <si>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</si>
  <si>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</si>
  <si>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</si>
  <si>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</si>
  <si>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</si>
  <si>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</si>
  <si>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</si>
  <si>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</si>
  <si>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</si>
  <si>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</si>
  <si>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</si>
  <si>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</si>
  <si>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</si>
  <si>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</si>
  <si>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</si>
  <si>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</si>
  <si>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</si>
  <si>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</si>
  <si>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</si>
  <si>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</si>
  <si>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</si>
  <si>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</si>
  <si>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</si>
  <si>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</si>
  <si>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</si>
  <si>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</si>
  <si>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</si>
  <si>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</si>
  <si>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</si>
  <si>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</si>
  <si>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</si>
  <si>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</si>
  <si>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</si>
  <si>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</si>
  <si>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</si>
  <si>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</si>
  <si>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</si>
  <si>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</si>
  <si>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</si>
  <si>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</si>
  <si>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</si>
  <si>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</si>
  <si>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</si>
  <si>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</si>
  <si>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</si>
  <si>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</si>
  <si>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</si>
  <si>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</si>
  <si>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</si>
  <si>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</si>
  <si>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</si>
  <si>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</si>
  <si>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</si>
  <si>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</si>
  <si>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</si>
  <si>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</si>
  <si>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</si>
  <si>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</si>
  <si>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</si>
  <si>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</si>
  <si>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</si>
  <si>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</si>
  <si>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</si>
  <si>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</si>
  <si>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</si>
  <si>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</si>
  <si>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</si>
  <si>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</si>
  <si>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</si>
  <si>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</si>
  <si>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</si>
  <si>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</si>
  <si>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</si>
  <si>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</si>
  <si>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</si>
  <si>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</si>
  <si>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</si>
  <si>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</si>
  <si>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</si>
  <si>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</si>
  <si>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</si>
  <si>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</si>
  <si>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</si>
  <si>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</si>
  <si>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</si>
  <si>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</si>
  <si>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</si>
  <si>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</si>
  <si>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</si>
  <si>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</si>
  <si>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</si>
  <si>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</si>
  <si>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</si>
  <si>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</si>
  <si>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</si>
  <si>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</si>
  <si>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</si>
  <si>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</si>
  <si>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</si>
  <si>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</si>
  <si>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</si>
  <si>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</si>
  <si>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</si>
  <si>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</si>
  <si>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</si>
  <si>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</si>
  <si>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</si>
  <si>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</si>
  <si>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</si>
  <si>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</si>
  <si>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</si>
  <si>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</si>
  <si>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</si>
  <si>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</si>
  <si>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</si>
  <si>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</si>
  <si>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</si>
  <si>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</si>
  <si>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</si>
  <si>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</si>
  <si>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</si>
  <si>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</si>
  <si>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</si>
  <si>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</si>
  <si>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</si>
  <si>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</si>
  <si>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</si>
  <si>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</si>
  <si>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</si>
  <si>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</si>
  <si>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</si>
  <si>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</si>
  <si>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</si>
  <si>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</si>
  <si>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</si>
  <si>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</si>
  <si>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</si>
  <si>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</si>
  <si>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</si>
  <si>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</si>
  <si>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</si>
  <si>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</si>
  <si>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</si>
  <si>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</si>
  <si>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</si>
  <si>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</si>
  <si>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</si>
  <si>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</si>
  <si>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</si>
  <si>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</si>
  <si>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</si>
  <si>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</si>
  <si>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</si>
  <si>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</si>
  <si>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</si>
  <si>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</si>
  <si>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</si>
  <si>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</si>
  <si>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</si>
  <si>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</si>
  <si>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</si>
  <si>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</si>
  <si>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</si>
  <si>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</si>
  <si>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</si>
  <si>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</si>
  <si>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</si>
  <si>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</si>
  <si>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</si>
  <si>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</si>
  <si>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</si>
  <si>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</si>
  <si>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</si>
  <si>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</si>
  <si>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</si>
  <si>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</si>
  <si>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</si>
  <si>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</si>
  <si>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</si>
  <si>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</si>
  <si>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</si>
  <si>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</si>
  <si>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</si>
  <si>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</si>
  <si>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</si>
  <si>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</si>
  <si>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</si>
  <si>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</si>
  <si>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</si>
  <si>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</si>
  <si>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</si>
  <si>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</si>
  <si>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</si>
  <si>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</si>
  <si>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</si>
  <si>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</si>
  <si>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</si>
  <si>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</si>
  <si>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</si>
  <si>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</si>
  <si>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</si>
  <si>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</si>
  <si>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</si>
  <si>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</si>
  <si>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</si>
  <si>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</si>
  <si>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</si>
  <si>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</si>
  <si>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</si>
  <si>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</si>
  <si>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</si>
  <si>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</si>
  <si>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</si>
  <si>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</si>
  <si>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</si>
  <si>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</si>
  <si>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</si>
  <si>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</si>
  <si>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</si>
  <si>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</si>
  <si>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</si>
  <si>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</si>
  <si>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</si>
  <si>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</si>
  <si>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</si>
  <si>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</si>
  <si>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</si>
  <si>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</si>
  <si>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</si>
  <si>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</si>
  <si>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</si>
  <si>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</si>
  <si>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</si>
  <si>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</si>
  <si>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</si>
  <si>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</si>
  <si>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</si>
  <si>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</si>
  <si>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</si>
  <si>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</si>
  <si>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</si>
  <si>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</si>
  <si>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</si>
  <si>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</si>
  <si>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</si>
  <si>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</si>
  <si>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</si>
  <si>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</si>
  <si>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</si>
  <si>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</si>
  <si>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</si>
  <si>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</si>
  <si>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</si>
  <si>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</si>
  <si>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</si>
  <si>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</si>
  <si>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</si>
  <si>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</si>
  <si>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</si>
  <si>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</si>
  <si>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</si>
  <si>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</si>
  <si>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</si>
  <si>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</si>
  <si>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</si>
  <si>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</si>
  <si>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</si>
  <si>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</si>
  <si>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</si>
  <si>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</si>
  <si>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</si>
  <si>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</si>
  <si>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</si>
  <si>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</si>
  <si>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</si>
  <si>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</si>
  <si>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</si>
  <si>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</si>
  <si>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</si>
  <si>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</si>
  <si>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</si>
  <si>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</si>
  <si>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</si>
  <si>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</si>
  <si>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</si>
  <si>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</si>
  <si>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</si>
  <si>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</si>
  <si>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</si>
  <si>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</si>
  <si>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</si>
  <si>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</si>
  <si>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</si>
  <si>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</si>
  <si>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</si>
  <si>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</si>
  <si>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</si>
  <si>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</si>
  <si>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</si>
  <si>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</si>
  <si>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</si>
  <si>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</si>
  <si>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</si>
  <si>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</si>
  <si>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</si>
  <si>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</si>
  <si>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</si>
  <si>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</si>
  <si>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</si>
  <si>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</si>
  <si>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</si>
  <si>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</si>
  <si>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</si>
  <si>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</si>
  <si>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</si>
  <si>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</si>
  <si>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</si>
  <si>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</si>
  <si>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</si>
  <si>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</si>
  <si>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</si>
  <si>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</si>
  <si>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</si>
  <si>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</si>
  <si>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</si>
  <si>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</si>
  <si>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</si>
  <si>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</si>
  <si>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</si>
  <si>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</si>
  <si>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</si>
  <si>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</si>
  <si>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</si>
  <si>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</si>
  <si>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</si>
  <si>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</si>
  <si>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</si>
  <si>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</si>
  <si>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</si>
  <si>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</si>
  <si>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</si>
  <si>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</si>
  <si>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</si>
  <si>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</si>
  <si>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</si>
  <si>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</si>
  <si>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</si>
  <si>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</si>
  <si>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</si>
  <si>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</si>
  <si>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</si>
  <si>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</si>
  <si>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</si>
  <si>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</si>
  <si>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</si>
  <si>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</si>
  <si>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</si>
  <si>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</si>
  <si>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</si>
  <si>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</si>
  <si>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</si>
  <si>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</si>
  <si>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FINDING A MATCH FOR A SUBURB ON A SELECTION OF CHARACTERISTICS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</si>
  <si>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</si>
  <si>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</si>
  <si>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</si>
  <si>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</si>
  <si>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</si>
  <si>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</si>
  <si>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</si>
  <si>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</si>
  <si>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</si>
  <si>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</si>
  <si>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</si>
  <si>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</si>
  <si>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</si>
  <si>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</si>
  <si>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</si>
  <si>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</si>
  <si>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</si>
  <si>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</si>
  <si>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</si>
  <si>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</si>
  <si>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</si>
  <si>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</si>
  <si>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</si>
  <si>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</si>
  <si>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</si>
  <si>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</si>
  <si>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</si>
  <si>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</si>
  <si>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</si>
  <si>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</si>
  <si>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</si>
  <si>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</si>
  <si>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</si>
  <si>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</si>
  <si>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</si>
  <si>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</si>
  <si>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</si>
  <si>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</si>
  <si>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</si>
  <si>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t>FINDING A MATCH FOR A MUNICIPALITY ON A SELECTION OF CHARACTERISTICS</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</si>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</sst>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4"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22"/>
      <color rgb="FFFFFF00"/>
      <name val="Garamond"/>
      <family val="1"/>
    </font>
  </fonts>
  <fills count="14">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74">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3" fillId="7" borderId="1" xfId="4" applyNumberFormat="1" applyFont="1" applyFill="1" applyAlignment="1">
      <alignment horizontal="center" vertical="center" wrapText="1"/>
      <protection locked="0"/>
    </xf>
    <xf numFmtId="1" fontId="3" fillId="7" borderId="1" xfId="4" quotePrefix="1" applyNumberFormat="1" applyFont="1" applyFill="1" applyAlignment="1">
      <alignment horizontal="center" vertical="center" wrapText="1"/>
      <protection locked="0"/>
    </xf>
    <xf numFmtId="1" fontId="10" fillId="0" borderId="4" xfId="0" applyNumberFormat="1" applyFont="1" applyBorder="1" applyAlignment="1" applyProtection="1">
      <alignment horizontal="center"/>
    </xf>
    <xf numFmtId="0" fontId="6" fillId="7" borderId="0" xfId="0" applyFont="1" applyFill="1" applyAlignment="1" applyProtection="1">
      <alignment vertical="center" wrapText="1"/>
    </xf>
    <xf numFmtId="164" fontId="2" fillId="3" borderId="4" xfId="6" applyNumberFormat="1" applyFont="1" applyFill="1" applyBorder="1" applyAlignment="1">
      <alignment horizontal="center"/>
      <protection locked="0"/>
    </xf>
    <xf numFmtId="0" fontId="6" fillId="7" borderId="0" xfId="0" applyFont="1" applyFill="1" applyAlignment="1" applyProtection="1">
      <alignment horizontal="center" vertical="center" wrapText="1"/>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0" fontId="6" fillId="7" borderId="0" xfId="11" applyFont="1" applyFill="1" applyAlignment="1" applyProtection="1">
      <alignment vertical="center" wrapText="1"/>
    </xf>
    <xf numFmtId="0" fontId="6" fillId="7" borderId="0" xfId="11" applyFont="1" applyFill="1" applyAlignment="1" applyProtection="1">
      <alignment horizontal="center" vertical="center" wrapText="1"/>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3"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2daee7bd712c485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2"/>
          <c:h val="0.86387363347744406"/>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Seaholme</c:v>
                </c:pt>
                <c:pt idx="1">
                  <c:v>Bayswater North</c:v>
                </c:pt>
                <c:pt idx="2">
                  <c:v>Heathmont</c:v>
                </c:pt>
                <c:pt idx="3">
                  <c:v>Briar Hill</c:v>
                </c:pt>
                <c:pt idx="4">
                  <c:v>Croydon North</c:v>
                </c:pt>
                <c:pt idx="5">
                  <c:v>Upwey</c:v>
                </c:pt>
                <c:pt idx="6">
                  <c:v>Ringwood East</c:v>
                </c:pt>
                <c:pt idx="7">
                  <c:v>Kallista</c:v>
                </c:pt>
                <c:pt idx="8">
                  <c:v>Seabrook</c:v>
                </c:pt>
                <c:pt idx="9">
                  <c:v>Keilor Lodge</c:v>
                </c:pt>
              </c:strCache>
            </c:strRef>
          </c:cat>
          <c:val>
            <c:numRef>
              <c:f>Suburb!$I$9:$I$18</c:f>
              <c:numCache>
                <c:formatCode>#,##0.0</c:formatCode>
                <c:ptCount val="10"/>
                <c:pt idx="0">
                  <c:v>6.4329868678349611E-2</c:v>
                </c:pt>
                <c:pt idx="1">
                  <c:v>8.1204118359979996E-2</c:v>
                </c:pt>
                <c:pt idx="2">
                  <c:v>0.13851999179999874</c:v>
                </c:pt>
                <c:pt idx="3">
                  <c:v>0.17774930808595812</c:v>
                </c:pt>
                <c:pt idx="4">
                  <c:v>0.18444310489178087</c:v>
                </c:pt>
                <c:pt idx="5">
                  <c:v>0.18995614850616427</c:v>
                </c:pt>
                <c:pt idx="6">
                  <c:v>0.22066244747620614</c:v>
                </c:pt>
                <c:pt idx="7">
                  <c:v>0.23267247033595972</c:v>
                </c:pt>
                <c:pt idx="8">
                  <c:v>0.2521962206732779</c:v>
                </c:pt>
                <c:pt idx="9">
                  <c:v>0.29298304661969138</c:v>
                </c:pt>
              </c:numCache>
            </c:numRef>
          </c:val>
          <c:extLst>
            <c:ext xmlns:c16="http://schemas.microsoft.com/office/drawing/2014/chart" uri="{C3380CC4-5D6E-409C-BE32-E72D297353CC}">
              <c16:uniqueId val="{00000000-322F-40E3-AB3B-09B1DAC5A046}"/>
            </c:ext>
          </c:extLst>
        </c:ser>
        <c:dLbls>
          <c:showLegendKey val="0"/>
          <c:showVal val="0"/>
          <c:showCatName val="0"/>
          <c:showSerName val="0"/>
          <c:showPercent val="0"/>
          <c:showBubbleSize val="0"/>
        </c:dLbls>
        <c:gapWidth val="74"/>
        <c:axId val="51036160"/>
        <c:axId val="51039616"/>
      </c:barChart>
      <c:catAx>
        <c:axId val="5103616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51039616"/>
        <c:crosses val="autoZero"/>
        <c:auto val="1"/>
        <c:lblAlgn val="ctr"/>
        <c:lblOffset val="100"/>
        <c:noMultiLvlLbl val="0"/>
      </c:catAx>
      <c:valAx>
        <c:axId val="51039616"/>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5103616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Braybrook</c:v>
                </c:pt>
                <c:pt idx="1">
                  <c:v>Broadmeadows</c:v>
                </c:pt>
                <c:pt idx="2">
                  <c:v>Carlton</c:v>
                </c:pt>
                <c:pt idx="3">
                  <c:v>Parkville</c:v>
                </c:pt>
                <c:pt idx="4">
                  <c:v>Clayton</c:v>
                </c:pt>
                <c:pt idx="5">
                  <c:v>Dallas</c:v>
                </c:pt>
                <c:pt idx="6">
                  <c:v>Cora Lynn</c:v>
                </c:pt>
                <c:pt idx="7">
                  <c:v>Gowanbrae</c:v>
                </c:pt>
                <c:pt idx="8">
                  <c:v>Rosebud West</c:v>
                </c:pt>
                <c:pt idx="9">
                  <c:v>Keilor North</c:v>
                </c:pt>
              </c:strCache>
            </c:strRef>
          </c:cat>
          <c:val>
            <c:numRef>
              <c:f>Suburb!$I$440:$I$449</c:f>
              <c:numCache>
                <c:formatCode>#,##0.0</c:formatCode>
                <c:ptCount val="10"/>
                <c:pt idx="0">
                  <c:v>6.3288777470775148</c:v>
                </c:pt>
                <c:pt idx="1">
                  <c:v>6.4751075433609193</c:v>
                </c:pt>
                <c:pt idx="2">
                  <c:v>6.6147846676342059</c:v>
                </c:pt>
                <c:pt idx="3">
                  <c:v>6.9386407811791653</c:v>
                </c:pt>
                <c:pt idx="4">
                  <c:v>7.1037238494652843</c:v>
                </c:pt>
                <c:pt idx="5">
                  <c:v>7.4296168067026382</c:v>
                </c:pt>
                <c:pt idx="6">
                  <c:v>8.1156106702674116</c:v>
                </c:pt>
                <c:pt idx="7">
                  <c:v>8.3531992669390362</c:v>
                </c:pt>
                <c:pt idx="8">
                  <c:v>9.5743716588493371</c:v>
                </c:pt>
                <c:pt idx="9">
                  <c:v>13.928424893994904</c:v>
                </c:pt>
              </c:numCache>
            </c:numRef>
          </c:val>
          <c:extLst>
            <c:ext xmlns:c16="http://schemas.microsoft.com/office/drawing/2014/chart" uri="{C3380CC4-5D6E-409C-BE32-E72D297353CC}">
              <c16:uniqueId val="{00000000-D10F-4B19-AB3E-2A4C28D4D535}"/>
            </c:ext>
          </c:extLst>
        </c:ser>
        <c:dLbls>
          <c:showLegendKey val="0"/>
          <c:showVal val="0"/>
          <c:showCatName val="0"/>
          <c:showSerName val="0"/>
          <c:showPercent val="0"/>
          <c:showBubbleSize val="0"/>
        </c:dLbls>
        <c:gapWidth val="74"/>
        <c:axId val="90032384"/>
        <c:axId val="90177536"/>
      </c:barChart>
      <c:catAx>
        <c:axId val="90032384"/>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90177536"/>
        <c:crosses val="autoZero"/>
        <c:auto val="1"/>
        <c:lblAlgn val="ctr"/>
        <c:lblOffset val="100"/>
        <c:noMultiLvlLbl val="0"/>
      </c:catAx>
      <c:valAx>
        <c:axId val="90177536"/>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31085112587291"/>
              <c:y val="8.2999249294128815E-4"/>
            </c:manualLayout>
          </c:layout>
          <c:overlay val="0"/>
        </c:title>
        <c:numFmt formatCode="#,##0" sourceLinked="0"/>
        <c:majorTickMark val="none"/>
        <c:minorTickMark val="none"/>
        <c:tickLblPos val="nextTo"/>
        <c:crossAx val="900323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16"/>
          <c:h val="0.86387363347744384"/>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Casey </c:v>
                </c:pt>
                <c:pt idx="2">
                  <c:v>Hobsons Bay </c:v>
                </c:pt>
                <c:pt idx="3">
                  <c:v>Wyndham </c:v>
                </c:pt>
                <c:pt idx="4">
                  <c:v>Moreland </c:v>
                </c:pt>
                <c:pt idx="5">
                  <c:v>Melton </c:v>
                </c:pt>
                <c:pt idx="6">
                  <c:v>Darebin </c:v>
                </c:pt>
                <c:pt idx="7">
                  <c:v>Kingston </c:v>
                </c:pt>
                <c:pt idx="8">
                  <c:v>Whitehorse </c:v>
                </c:pt>
                <c:pt idx="9">
                  <c:v>Manningham </c:v>
                </c:pt>
              </c:strCache>
            </c:strRef>
          </c:cat>
          <c:val>
            <c:numRef>
              <c:f>Municipality!$I$9:$I$18</c:f>
              <c:numCache>
                <c:formatCode>#,##0.0</c:formatCode>
                <c:ptCount val="10"/>
                <c:pt idx="0">
                  <c:v>0.3719897003206914</c:v>
                </c:pt>
                <c:pt idx="1">
                  <c:v>1.1205598107598325</c:v>
                </c:pt>
                <c:pt idx="2">
                  <c:v>1.5535430127993797</c:v>
                </c:pt>
                <c:pt idx="3">
                  <c:v>1.5613330772720129</c:v>
                </c:pt>
                <c:pt idx="4">
                  <c:v>1.6576360163173223</c:v>
                </c:pt>
                <c:pt idx="5">
                  <c:v>1.7692938245565333</c:v>
                </c:pt>
                <c:pt idx="6">
                  <c:v>1.8417084953387775</c:v>
                </c:pt>
                <c:pt idx="7">
                  <c:v>2.2672445553483382</c:v>
                </c:pt>
                <c:pt idx="8">
                  <c:v>2.3140661477750437</c:v>
                </c:pt>
                <c:pt idx="9">
                  <c:v>2.558141349671172</c:v>
                </c:pt>
              </c:numCache>
            </c:numRef>
          </c:val>
          <c:extLst>
            <c:ext xmlns:c16="http://schemas.microsoft.com/office/drawing/2014/chart" uri="{C3380CC4-5D6E-409C-BE32-E72D297353CC}">
              <c16:uniqueId val="{00000000-2959-4C01-8C11-AF959F042789}"/>
            </c:ext>
          </c:extLst>
        </c:ser>
        <c:dLbls>
          <c:showLegendKey val="0"/>
          <c:showVal val="0"/>
          <c:showCatName val="0"/>
          <c:showSerName val="0"/>
          <c:showPercent val="0"/>
          <c:showBubbleSize val="0"/>
        </c:dLbls>
        <c:gapWidth val="74"/>
        <c:axId val="92811264"/>
        <c:axId val="92813184"/>
      </c:barChart>
      <c:catAx>
        <c:axId val="9281126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92813184"/>
        <c:crosses val="autoZero"/>
        <c:auto val="1"/>
        <c:lblAlgn val="ctr"/>
        <c:lblOffset val="100"/>
        <c:noMultiLvlLbl val="0"/>
      </c:catAx>
      <c:valAx>
        <c:axId val="92813184"/>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9281126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089" l="0.70000000000000062" r="0.70000000000000062" t="0.7500000000000008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5"/>
          <c:y val="0.11490689896487617"/>
          <c:w val="0.7828443223837076"/>
          <c:h val="0.8616032579169981"/>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Yarra Ranges </c:v>
                </c:pt>
                <c:pt idx="2">
                  <c:v>Mornington Pen.</c:v>
                </c:pt>
                <c:pt idx="3">
                  <c:v>Banyule </c:v>
                </c:pt>
                <c:pt idx="4">
                  <c:v>Stonnington </c:v>
                </c:pt>
                <c:pt idx="5">
                  <c:v>Boroondara </c:v>
                </c:pt>
                <c:pt idx="6">
                  <c:v>Bayside </c:v>
                </c:pt>
                <c:pt idx="7">
                  <c:v>Melbourne </c:v>
                </c:pt>
                <c:pt idx="8">
                  <c:v>Nillumbik </c:v>
                </c:pt>
                <c:pt idx="9">
                  <c:v>Greater Dandenong </c:v>
                </c:pt>
              </c:strCache>
            </c:strRef>
          </c:cat>
          <c:val>
            <c:numRef>
              <c:f>Municipality!$I$29:$I$38</c:f>
              <c:numCache>
                <c:formatCode>#,##0.0</c:formatCode>
                <c:ptCount val="10"/>
                <c:pt idx="0">
                  <c:v>3.8036885976934007</c:v>
                </c:pt>
                <c:pt idx="1">
                  <c:v>3.8605527762257283</c:v>
                </c:pt>
                <c:pt idx="2">
                  <c:v>3.8748584315000367</c:v>
                </c:pt>
                <c:pt idx="3">
                  <c:v>3.9602413831674785</c:v>
                </c:pt>
                <c:pt idx="4">
                  <c:v>4.1489729985083876</c:v>
                </c:pt>
                <c:pt idx="5">
                  <c:v>4.2974823070927188</c:v>
                </c:pt>
                <c:pt idx="6">
                  <c:v>4.9667138574167602</c:v>
                </c:pt>
                <c:pt idx="7">
                  <c:v>5.0298454545365079</c:v>
                </c:pt>
                <c:pt idx="8">
                  <c:v>5.1707873550003685</c:v>
                </c:pt>
                <c:pt idx="9">
                  <c:v>5.6295685242474436</c:v>
                </c:pt>
              </c:numCache>
            </c:numRef>
          </c:val>
          <c:extLst>
            <c:ext xmlns:c16="http://schemas.microsoft.com/office/drawing/2014/chart" uri="{C3380CC4-5D6E-409C-BE32-E72D297353CC}">
              <c16:uniqueId val="{00000000-FC79-45D5-A793-8C61763E8948}"/>
            </c:ext>
          </c:extLst>
        </c:ser>
        <c:dLbls>
          <c:showLegendKey val="0"/>
          <c:showVal val="0"/>
          <c:showCatName val="0"/>
          <c:showSerName val="0"/>
          <c:showPercent val="0"/>
          <c:showBubbleSize val="0"/>
        </c:dLbls>
        <c:gapWidth val="74"/>
        <c:axId val="116238208"/>
        <c:axId val="116239744"/>
      </c:barChart>
      <c:catAx>
        <c:axId val="116238208"/>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16239744"/>
        <c:crosses val="autoZero"/>
        <c:auto val="1"/>
        <c:lblAlgn val="ctr"/>
        <c:lblOffset val="100"/>
        <c:noMultiLvlLbl val="0"/>
      </c:catAx>
      <c:valAx>
        <c:axId val="116239744"/>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31085112587285"/>
              <c:y val="8.2999249294128815E-4"/>
            </c:manualLayout>
          </c:layout>
          <c:overlay val="0"/>
        </c:title>
        <c:numFmt formatCode="#,##0" sourceLinked="0"/>
        <c:majorTickMark val="none"/>
        <c:minorTickMark val="none"/>
        <c:tickLblPos val="nextTo"/>
        <c:crossAx val="116238208"/>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39" fmlaLink="'Data Suburb'!$C$450" fmlaRange="'Data Suburb'!$C$5:$C$446" sel="378" val="376"/>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fmlaLink="F10" lockText="1"/>
</file>

<file path=xl/ctrlProps/ctrlProp14.xml><?xml version="1.0" encoding="utf-8"?>
<formControlPr xmlns="http://schemas.microsoft.com/office/spreadsheetml/2009/9/main" objectType="CheckBox"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checked="Checked"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39"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checked="Checked"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4763</xdr:colOff>
          <xdr:row>4</xdr:row>
          <xdr:rowOff>0</xdr:rowOff>
        </xdr:from>
        <xdr:to>
          <xdr:col>8</xdr:col>
          <xdr:colOff>147638</xdr:colOff>
          <xdr:row>5</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114300</xdr:rowOff>
        </xdr:from>
        <xdr:to>
          <xdr:col>5</xdr:col>
          <xdr:colOff>171450</xdr:colOff>
          <xdr:row>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76200</xdr:rowOff>
        </xdr:from>
        <xdr:to>
          <xdr:col>5</xdr:col>
          <xdr:colOff>171450</xdr:colOff>
          <xdr:row>9</xdr:row>
          <xdr:rowOff>4763</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76200</xdr:rowOff>
        </xdr:from>
        <xdr:to>
          <xdr:col>5</xdr:col>
          <xdr:colOff>171450</xdr:colOff>
          <xdr:row>13</xdr:row>
          <xdr:rowOff>4763</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76200</xdr:rowOff>
        </xdr:from>
        <xdr:to>
          <xdr:col>5</xdr:col>
          <xdr:colOff>171450</xdr:colOff>
          <xdr:row>17</xdr:row>
          <xdr:rowOff>4763</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80963</xdr:rowOff>
        </xdr:from>
        <xdr:to>
          <xdr:col>5</xdr:col>
          <xdr:colOff>171450</xdr:colOff>
          <xdr:row>20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76200</xdr:rowOff>
        </xdr:from>
        <xdr:to>
          <xdr:col>5</xdr:col>
          <xdr:colOff>171450</xdr:colOff>
          <xdr:row>24</xdr:row>
          <xdr:rowOff>4763</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80963</xdr:rowOff>
        </xdr:from>
        <xdr:to>
          <xdr:col>5</xdr:col>
          <xdr:colOff>171450</xdr:colOff>
          <xdr:row>25</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76200</xdr:rowOff>
        </xdr:from>
        <xdr:to>
          <xdr:col>5</xdr:col>
          <xdr:colOff>171450</xdr:colOff>
          <xdr:row>28</xdr:row>
          <xdr:rowOff>4763</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76200</xdr:rowOff>
        </xdr:from>
        <xdr:to>
          <xdr:col>5</xdr:col>
          <xdr:colOff>171450</xdr:colOff>
          <xdr:row>30</xdr:row>
          <xdr:rowOff>4763</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80963</xdr:rowOff>
        </xdr:from>
        <xdr:to>
          <xdr:col>5</xdr:col>
          <xdr:colOff>171450</xdr:colOff>
          <xdr:row>37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80963</xdr:rowOff>
        </xdr:from>
        <xdr:to>
          <xdr:col>5</xdr:col>
          <xdr:colOff>171450</xdr:colOff>
          <xdr:row>40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76200</xdr:rowOff>
        </xdr:from>
        <xdr:to>
          <xdr:col>5</xdr:col>
          <xdr:colOff>171450</xdr:colOff>
          <xdr:row>10</xdr:row>
          <xdr:rowOff>4763</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71438</xdr:rowOff>
        </xdr:from>
        <xdr:to>
          <xdr:col>5</xdr:col>
          <xdr:colOff>171450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76200</xdr:rowOff>
        </xdr:from>
        <xdr:to>
          <xdr:col>5</xdr:col>
          <xdr:colOff>171450</xdr:colOff>
          <xdr:row>15</xdr:row>
          <xdr:rowOff>4763</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80963</xdr:rowOff>
        </xdr:from>
        <xdr:to>
          <xdr:col>5</xdr:col>
          <xdr:colOff>171450</xdr:colOff>
          <xdr:row>19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80963</xdr:rowOff>
        </xdr:from>
        <xdr:to>
          <xdr:col>5</xdr:col>
          <xdr:colOff>171450</xdr:colOff>
          <xdr:row>23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85725</xdr:rowOff>
        </xdr:from>
        <xdr:to>
          <xdr:col>5</xdr:col>
          <xdr:colOff>171450</xdr:colOff>
          <xdr:row>27</xdr:row>
          <xdr:rowOff>14288</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76200</xdr:rowOff>
        </xdr:from>
        <xdr:to>
          <xdr:col>5</xdr:col>
          <xdr:colOff>171450</xdr:colOff>
          <xdr:row>32</xdr:row>
          <xdr:rowOff>4763</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76200</xdr:rowOff>
        </xdr:from>
        <xdr:to>
          <xdr:col>5</xdr:col>
          <xdr:colOff>171450</xdr:colOff>
          <xdr:row>26</xdr:row>
          <xdr:rowOff>4763</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76200</xdr:rowOff>
        </xdr:from>
        <xdr:to>
          <xdr:col>5</xdr:col>
          <xdr:colOff>171450</xdr:colOff>
          <xdr:row>16</xdr:row>
          <xdr:rowOff>4763</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76200</xdr:rowOff>
        </xdr:from>
        <xdr:to>
          <xdr:col>5</xdr:col>
          <xdr:colOff>171450</xdr:colOff>
          <xdr:row>14</xdr:row>
          <xdr:rowOff>4763</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71438</xdr:rowOff>
        </xdr:from>
        <xdr:to>
          <xdr:col>5</xdr:col>
          <xdr:colOff>171450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80963</xdr:rowOff>
        </xdr:from>
        <xdr:to>
          <xdr:col>5</xdr:col>
          <xdr:colOff>171450</xdr:colOff>
          <xdr:row>18</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80963</xdr:rowOff>
        </xdr:from>
        <xdr:to>
          <xdr:col>5</xdr:col>
          <xdr:colOff>171450</xdr:colOff>
          <xdr:row>21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80963</xdr:rowOff>
        </xdr:from>
        <xdr:to>
          <xdr:col>5</xdr:col>
          <xdr:colOff>171450</xdr:colOff>
          <xdr:row>22</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76200</xdr:rowOff>
        </xdr:from>
        <xdr:to>
          <xdr:col>5</xdr:col>
          <xdr:colOff>171450</xdr:colOff>
          <xdr:row>29</xdr:row>
          <xdr:rowOff>4763</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76200</xdr:rowOff>
        </xdr:from>
        <xdr:to>
          <xdr:col>5</xdr:col>
          <xdr:colOff>171450</xdr:colOff>
          <xdr:row>31</xdr:row>
          <xdr:rowOff>4763</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76200</xdr:rowOff>
        </xdr:from>
        <xdr:to>
          <xdr:col>5</xdr:col>
          <xdr:colOff>171450</xdr:colOff>
          <xdr:row>34</xdr:row>
          <xdr:rowOff>4763</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76200</xdr:rowOff>
        </xdr:from>
        <xdr:to>
          <xdr:col>5</xdr:col>
          <xdr:colOff>171450</xdr:colOff>
          <xdr:row>35</xdr:row>
          <xdr:rowOff>4763</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71438</xdr:rowOff>
        </xdr:from>
        <xdr:to>
          <xdr:col>5</xdr:col>
          <xdr:colOff>171450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76200</xdr:rowOff>
        </xdr:from>
        <xdr:to>
          <xdr:col>5</xdr:col>
          <xdr:colOff>171450</xdr:colOff>
          <xdr:row>38</xdr:row>
          <xdr:rowOff>4763</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71438</xdr:rowOff>
        </xdr:from>
        <xdr:to>
          <xdr:col>5</xdr:col>
          <xdr:colOff>171450</xdr:colOff>
          <xdr:row>39</xdr:row>
          <xdr:rowOff>14288</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76200</xdr:rowOff>
        </xdr:from>
        <xdr:to>
          <xdr:col>5</xdr:col>
          <xdr:colOff>171450</xdr:colOff>
          <xdr:row>41</xdr:row>
          <xdr:rowOff>4763</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76200</xdr:rowOff>
        </xdr:from>
        <xdr:to>
          <xdr:col>5</xdr:col>
          <xdr:colOff>171450</xdr:colOff>
          <xdr:row>33</xdr:row>
          <xdr:rowOff>4763</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247650</xdr:colOff>
          <xdr:row>3</xdr:row>
          <xdr:rowOff>14288</xdr:rowOff>
        </xdr:from>
        <xdr:to>
          <xdr:col>8</xdr:col>
          <xdr:colOff>133350</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114300</xdr:rowOff>
        </xdr:from>
        <xdr:to>
          <xdr:col>5</xdr:col>
          <xdr:colOff>171450</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76200</xdr:rowOff>
        </xdr:from>
        <xdr:to>
          <xdr:col>5</xdr:col>
          <xdr:colOff>171450</xdr:colOff>
          <xdr:row>9</xdr:row>
          <xdr:rowOff>4763</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76200</xdr:rowOff>
        </xdr:from>
        <xdr:to>
          <xdr:col>5</xdr:col>
          <xdr:colOff>171450</xdr:colOff>
          <xdr:row>13</xdr:row>
          <xdr:rowOff>4763</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76200</xdr:rowOff>
        </xdr:from>
        <xdr:to>
          <xdr:col>5</xdr:col>
          <xdr:colOff>171450</xdr:colOff>
          <xdr:row>17</xdr:row>
          <xdr:rowOff>4763</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80963</xdr:rowOff>
        </xdr:from>
        <xdr:to>
          <xdr:col>5</xdr:col>
          <xdr:colOff>171450</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76200</xdr:rowOff>
        </xdr:from>
        <xdr:to>
          <xdr:col>5</xdr:col>
          <xdr:colOff>171450</xdr:colOff>
          <xdr:row>24</xdr:row>
          <xdr:rowOff>4763</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80963</xdr:rowOff>
        </xdr:from>
        <xdr:to>
          <xdr:col>5</xdr:col>
          <xdr:colOff>171450</xdr:colOff>
          <xdr:row>25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76200</xdr:rowOff>
        </xdr:from>
        <xdr:to>
          <xdr:col>5</xdr:col>
          <xdr:colOff>171450</xdr:colOff>
          <xdr:row>28</xdr:row>
          <xdr:rowOff>4763</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76200</xdr:rowOff>
        </xdr:from>
        <xdr:to>
          <xdr:col>5</xdr:col>
          <xdr:colOff>171450</xdr:colOff>
          <xdr:row>30</xdr:row>
          <xdr:rowOff>4763</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80963</xdr:rowOff>
        </xdr:from>
        <xdr:to>
          <xdr:col>5</xdr:col>
          <xdr:colOff>171450</xdr:colOff>
          <xdr:row>37</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80963</xdr:rowOff>
        </xdr:from>
        <xdr:to>
          <xdr:col>5</xdr:col>
          <xdr:colOff>171450</xdr:colOff>
          <xdr:row>40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76200</xdr:rowOff>
        </xdr:from>
        <xdr:to>
          <xdr:col>5</xdr:col>
          <xdr:colOff>171450</xdr:colOff>
          <xdr:row>10</xdr:row>
          <xdr:rowOff>4763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71438</xdr:rowOff>
        </xdr:from>
        <xdr:to>
          <xdr:col>5</xdr:col>
          <xdr:colOff>171450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76200</xdr:rowOff>
        </xdr:from>
        <xdr:to>
          <xdr:col>5</xdr:col>
          <xdr:colOff>171450</xdr:colOff>
          <xdr:row>15</xdr:row>
          <xdr:rowOff>4763</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80963</xdr:rowOff>
        </xdr:from>
        <xdr:to>
          <xdr:col>5</xdr:col>
          <xdr:colOff>171450</xdr:colOff>
          <xdr:row>19</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80963</xdr:rowOff>
        </xdr:from>
        <xdr:to>
          <xdr:col>5</xdr:col>
          <xdr:colOff>171450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85725</xdr:rowOff>
        </xdr:from>
        <xdr:to>
          <xdr:col>5</xdr:col>
          <xdr:colOff>171450</xdr:colOff>
          <xdr:row>27</xdr:row>
          <xdr:rowOff>14288</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76200</xdr:rowOff>
        </xdr:from>
        <xdr:to>
          <xdr:col>5</xdr:col>
          <xdr:colOff>171450</xdr:colOff>
          <xdr:row>32</xdr:row>
          <xdr:rowOff>4763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76200</xdr:rowOff>
        </xdr:from>
        <xdr:to>
          <xdr:col>5</xdr:col>
          <xdr:colOff>171450</xdr:colOff>
          <xdr:row>26</xdr:row>
          <xdr:rowOff>4763</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76200</xdr:rowOff>
        </xdr:from>
        <xdr:to>
          <xdr:col>5</xdr:col>
          <xdr:colOff>171450</xdr:colOff>
          <xdr:row>16</xdr:row>
          <xdr:rowOff>4763</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76200</xdr:rowOff>
        </xdr:from>
        <xdr:to>
          <xdr:col>5</xdr:col>
          <xdr:colOff>171450</xdr:colOff>
          <xdr:row>14</xdr:row>
          <xdr:rowOff>4763</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71438</xdr:rowOff>
        </xdr:from>
        <xdr:to>
          <xdr:col>5</xdr:col>
          <xdr:colOff>171450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80963</xdr:rowOff>
        </xdr:from>
        <xdr:to>
          <xdr:col>5</xdr:col>
          <xdr:colOff>171450</xdr:colOff>
          <xdr:row>18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80963</xdr:rowOff>
        </xdr:from>
        <xdr:to>
          <xdr:col>5</xdr:col>
          <xdr:colOff>171450</xdr:colOff>
          <xdr:row>21</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80963</xdr:rowOff>
        </xdr:from>
        <xdr:to>
          <xdr:col>5</xdr:col>
          <xdr:colOff>171450</xdr:colOff>
          <xdr:row>22</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76200</xdr:rowOff>
        </xdr:from>
        <xdr:to>
          <xdr:col>5</xdr:col>
          <xdr:colOff>171450</xdr:colOff>
          <xdr:row>29</xdr:row>
          <xdr:rowOff>4763</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76200</xdr:rowOff>
        </xdr:from>
        <xdr:to>
          <xdr:col>5</xdr:col>
          <xdr:colOff>171450</xdr:colOff>
          <xdr:row>31</xdr:row>
          <xdr:rowOff>4763</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76200</xdr:rowOff>
        </xdr:from>
        <xdr:to>
          <xdr:col>5</xdr:col>
          <xdr:colOff>171450</xdr:colOff>
          <xdr:row>34</xdr:row>
          <xdr:rowOff>4763</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76200</xdr:rowOff>
        </xdr:from>
        <xdr:to>
          <xdr:col>5</xdr:col>
          <xdr:colOff>171450</xdr:colOff>
          <xdr:row>35</xdr:row>
          <xdr:rowOff>4763</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71438</xdr:rowOff>
        </xdr:from>
        <xdr:to>
          <xdr:col>5</xdr:col>
          <xdr:colOff>171450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76200</xdr:rowOff>
        </xdr:from>
        <xdr:to>
          <xdr:col>5</xdr:col>
          <xdr:colOff>171450</xdr:colOff>
          <xdr:row>38</xdr:row>
          <xdr:rowOff>4763</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71438</xdr:rowOff>
        </xdr:from>
        <xdr:to>
          <xdr:col>5</xdr:col>
          <xdr:colOff>171450</xdr:colOff>
          <xdr:row>39</xdr:row>
          <xdr:rowOff>14288</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76200</xdr:rowOff>
        </xdr:from>
        <xdr:to>
          <xdr:col>5</xdr:col>
          <xdr:colOff>171450</xdr:colOff>
          <xdr:row>41</xdr:row>
          <xdr:rowOff>4763</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76200</xdr:rowOff>
        </xdr:from>
        <xdr:to>
          <xdr:col>5</xdr:col>
          <xdr:colOff>171450</xdr:colOff>
          <xdr:row>33</xdr:row>
          <xdr:rowOff>4763</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zoomScale="75" zoomScaleNormal="75" workbookViewId="0">
      <pane xSplit="3" ySplit="4" topLeftCell="T423" activePane="bottomRight" state="frozen"/>
      <selection activeCell="AI440" sqref="AI440:AJ440"/>
      <selection pane="topRight" activeCell="AI440" sqref="AI440:AJ440"/>
      <selection pane="bottomLeft" activeCell="AI440" sqref="AI440:AJ440"/>
      <selection pane="bottomRight" activeCell="AN423" sqref="AN423"/>
    </sheetView>
  </sheetViews>
  <sheetFormatPr defaultColWidth="7.73046875" defaultRowHeight="12.75" x14ac:dyDescent="0.35"/>
  <cols>
    <col min="1" max="1" width="3.265625" style="99" customWidth="1"/>
    <col min="2" max="2" width="3.1328125" style="134" bestFit="1" customWidth="1"/>
    <col min="3" max="3" width="14.59765625" style="99" customWidth="1"/>
    <col min="4" max="14" width="9.1328125" style="99" customWidth="1"/>
    <col min="15" max="15" width="9.1328125" style="102" customWidth="1"/>
    <col min="16" max="34" width="9.1328125" style="99" customWidth="1"/>
    <col min="35" max="35" width="9.1328125" style="103" customWidth="1"/>
    <col min="36" max="36" width="9.1328125" style="104" customWidth="1"/>
    <col min="37" max="37" width="9.1328125" style="99" customWidth="1"/>
    <col min="38" max="38" width="6.265625" style="99" customWidth="1"/>
    <col min="39" max="39" width="7" style="99" customWidth="1"/>
    <col min="40" max="41" width="7" style="101" customWidth="1"/>
    <col min="42" max="42" width="16.86328125" style="101" customWidth="1"/>
    <col min="43" max="46" width="7" style="99" customWidth="1"/>
    <col min="47" max="16384" width="7.73046875" style="99"/>
  </cols>
  <sheetData>
    <row r="1" spans="2:42" x14ac:dyDescent="0.35">
      <c r="B1" s="35"/>
      <c r="D1" s="100">
        <f>Suburb!D8</f>
        <v>0</v>
      </c>
      <c r="E1" s="100">
        <f>Suburb!D9</f>
        <v>0</v>
      </c>
      <c r="F1" s="100">
        <f>Suburb!D10</f>
        <v>0</v>
      </c>
      <c r="G1" s="100">
        <f>Suburb!D11</f>
        <v>0</v>
      </c>
      <c r="H1" s="100">
        <f>Suburb!D12</f>
        <v>0</v>
      </c>
      <c r="I1" s="100">
        <f>Suburb!D13</f>
        <v>0</v>
      </c>
      <c r="J1" s="100">
        <f>Suburb!D14</f>
        <v>0</v>
      </c>
      <c r="K1" s="100">
        <f>Suburb!D15</f>
        <v>0</v>
      </c>
      <c r="L1" s="100">
        <f>Suburb!D16</f>
        <v>0</v>
      </c>
      <c r="M1" s="100">
        <f>Suburb!D17</f>
        <v>0</v>
      </c>
      <c r="N1" s="100">
        <f>Suburb!D18</f>
        <v>0</v>
      </c>
      <c r="O1" s="100">
        <f>Suburb!D19</f>
        <v>0</v>
      </c>
      <c r="P1" s="100">
        <f>Suburb!D20</f>
        <v>0</v>
      </c>
      <c r="Q1" s="100">
        <f>Suburb!D21</f>
        <v>0</v>
      </c>
      <c r="R1" s="100">
        <f>Suburb!D22</f>
        <v>0</v>
      </c>
      <c r="S1" s="100">
        <f>Suburb!D23</f>
        <v>0</v>
      </c>
      <c r="T1" s="100">
        <f>Suburb!D24</f>
        <v>0</v>
      </c>
      <c r="U1" s="100">
        <f>Suburb!D25</f>
        <v>0</v>
      </c>
      <c r="V1" s="100">
        <f>Suburb!D26</f>
        <v>0</v>
      </c>
      <c r="W1" s="100">
        <f>Suburb!D27</f>
        <v>0</v>
      </c>
      <c r="X1" s="100">
        <f>Suburb!D28</f>
        <v>0</v>
      </c>
      <c r="Y1" s="100">
        <f>Suburb!D29</f>
        <v>0</v>
      </c>
      <c r="Z1" s="100">
        <f>Suburb!D30</f>
        <v>0</v>
      </c>
      <c r="AA1" s="100">
        <f>Suburb!D31</f>
        <v>0</v>
      </c>
      <c r="AB1" s="100">
        <f>Suburb!D32</f>
        <v>1</v>
      </c>
      <c r="AC1" s="100">
        <f>Suburb!D33</f>
        <v>0</v>
      </c>
      <c r="AD1" s="100">
        <f>Suburb!D34</f>
        <v>1</v>
      </c>
      <c r="AE1" s="100">
        <f>Suburb!D35</f>
        <v>0</v>
      </c>
      <c r="AF1" s="100">
        <f>Suburb!D36</f>
        <v>0</v>
      </c>
      <c r="AG1" s="100">
        <f>Suburb!D37</f>
        <v>0</v>
      </c>
      <c r="AH1" s="100">
        <f>Suburb!D38</f>
        <v>0</v>
      </c>
      <c r="AI1" s="100">
        <f>Suburb!D39</f>
        <v>0</v>
      </c>
      <c r="AJ1" s="100">
        <f>Suburb!D40</f>
        <v>1</v>
      </c>
      <c r="AK1" s="100">
        <f>Suburb!D41</f>
        <v>0</v>
      </c>
    </row>
    <row r="2" spans="2:42" x14ac:dyDescent="0.35">
      <c r="B2" s="35"/>
    </row>
    <row r="3" spans="2:42" x14ac:dyDescent="0.35">
      <c r="B3" s="105">
        <v>1</v>
      </c>
      <c r="C3" s="106">
        <v>2</v>
      </c>
      <c r="D3" s="106">
        <v>3</v>
      </c>
      <c r="E3" s="106">
        <v>4</v>
      </c>
      <c r="F3" s="106">
        <v>5</v>
      </c>
      <c r="G3" s="106">
        <v>6</v>
      </c>
      <c r="H3" s="106">
        <v>7</v>
      </c>
      <c r="I3" s="106">
        <v>8</v>
      </c>
      <c r="J3" s="106">
        <v>9</v>
      </c>
      <c r="K3" s="106">
        <v>10</v>
      </c>
      <c r="L3" s="106">
        <v>11</v>
      </c>
      <c r="M3" s="106">
        <v>12</v>
      </c>
      <c r="N3" s="106">
        <v>13</v>
      </c>
      <c r="O3" s="106">
        <v>14</v>
      </c>
      <c r="P3" s="106">
        <v>15</v>
      </c>
      <c r="Q3" s="106">
        <v>16</v>
      </c>
      <c r="R3" s="106">
        <v>17</v>
      </c>
      <c r="S3" s="106">
        <v>18</v>
      </c>
      <c r="T3" s="106">
        <v>19</v>
      </c>
      <c r="U3" s="106">
        <v>20</v>
      </c>
      <c r="V3" s="106">
        <v>21</v>
      </c>
      <c r="W3" s="106">
        <v>22</v>
      </c>
      <c r="X3" s="106">
        <v>23</v>
      </c>
      <c r="Y3" s="106">
        <v>24</v>
      </c>
      <c r="Z3" s="106">
        <v>25</v>
      </c>
      <c r="AA3" s="106">
        <v>26</v>
      </c>
      <c r="AB3" s="106">
        <v>27</v>
      </c>
      <c r="AC3" s="106">
        <v>28</v>
      </c>
      <c r="AD3" s="106">
        <v>29</v>
      </c>
      <c r="AE3" s="106">
        <v>30</v>
      </c>
      <c r="AF3" s="106">
        <v>31</v>
      </c>
      <c r="AG3" s="106">
        <v>32</v>
      </c>
      <c r="AH3" s="106">
        <v>33</v>
      </c>
      <c r="AI3" s="106">
        <v>34</v>
      </c>
      <c r="AJ3" s="106">
        <v>35</v>
      </c>
      <c r="AK3" s="106">
        <v>36</v>
      </c>
      <c r="AL3" s="106"/>
      <c r="AM3" s="106"/>
    </row>
    <row r="4" spans="2:42" s="107" customFormat="1" ht="40.5" customHeight="1" x14ac:dyDescent="0.35">
      <c r="B4" s="37">
        <v>1</v>
      </c>
      <c r="D4" s="13" t="s">
        <v>0</v>
      </c>
      <c r="E4" s="13" t="s">
        <v>376</v>
      </c>
      <c r="F4" s="14" t="s">
        <v>377</v>
      </c>
      <c r="G4" s="14" t="s">
        <v>379</v>
      </c>
      <c r="H4" s="14" t="s">
        <v>378</v>
      </c>
      <c r="I4" s="108" t="s">
        <v>380</v>
      </c>
      <c r="J4" s="108" t="s">
        <v>381</v>
      </c>
      <c r="K4" s="109" t="s">
        <v>1</v>
      </c>
      <c r="L4" s="109" t="s">
        <v>382</v>
      </c>
      <c r="M4" s="109" t="s">
        <v>2</v>
      </c>
      <c r="N4" s="109" t="s">
        <v>3</v>
      </c>
      <c r="O4" s="109" t="s">
        <v>4</v>
      </c>
      <c r="P4" s="20" t="s">
        <v>5</v>
      </c>
      <c r="Q4" s="20" t="s">
        <v>6</v>
      </c>
      <c r="R4" s="20" t="s">
        <v>7</v>
      </c>
      <c r="S4" s="20" t="s">
        <v>8</v>
      </c>
      <c r="T4" s="20" t="s">
        <v>9</v>
      </c>
      <c r="U4" s="20" t="s">
        <v>10</v>
      </c>
      <c r="V4" s="20" t="s">
        <v>383</v>
      </c>
      <c r="W4" s="20" t="s">
        <v>11</v>
      </c>
      <c r="X4" s="20" t="s">
        <v>12</v>
      </c>
      <c r="Y4" s="20" t="s">
        <v>13</v>
      </c>
      <c r="Z4" s="20" t="s">
        <v>14</v>
      </c>
      <c r="AA4" s="20" t="s">
        <v>15</v>
      </c>
      <c r="AB4" s="20" t="s">
        <v>384</v>
      </c>
      <c r="AC4" s="20" t="s">
        <v>16</v>
      </c>
      <c r="AD4" s="20" t="s">
        <v>385</v>
      </c>
      <c r="AE4" s="20" t="s">
        <v>17</v>
      </c>
      <c r="AF4" s="20" t="s">
        <v>18</v>
      </c>
      <c r="AG4" s="20" t="s">
        <v>386</v>
      </c>
      <c r="AH4" s="20" t="s">
        <v>387</v>
      </c>
      <c r="AI4" s="20" t="s">
        <v>19</v>
      </c>
      <c r="AJ4" s="20" t="s">
        <v>388</v>
      </c>
      <c r="AK4" s="20" t="s">
        <v>389</v>
      </c>
      <c r="AL4" s="101"/>
      <c r="AM4" s="101"/>
      <c r="AN4" s="101"/>
      <c r="AO4" s="101"/>
      <c r="AP4" s="101"/>
    </row>
    <row r="5" spans="2:42" x14ac:dyDescent="0.35">
      <c r="B5" s="105">
        <v>2</v>
      </c>
      <c r="C5" s="55" t="s">
        <v>390</v>
      </c>
      <c r="D5" s="24">
        <v>4907</v>
      </c>
      <c r="E5" s="25">
        <v>10.535969023843489</v>
      </c>
      <c r="F5" s="25">
        <v>11.351131037293662</v>
      </c>
      <c r="G5" s="25">
        <v>67.413898512329325</v>
      </c>
      <c r="H5" s="25">
        <v>10.67862237619727</v>
      </c>
      <c r="I5" s="110">
        <v>40.900754024862437</v>
      </c>
      <c r="J5" s="27">
        <v>1.7322192785816179</v>
      </c>
      <c r="K5" s="111">
        <v>0.28530670470756064</v>
      </c>
      <c r="L5" s="111">
        <v>3.872019563888323</v>
      </c>
      <c r="M5" s="111">
        <v>0</v>
      </c>
      <c r="N5" s="111">
        <v>8.5795801915630729</v>
      </c>
      <c r="O5" s="112">
        <v>6.7309901217551111</v>
      </c>
      <c r="P5" s="27">
        <v>7.8255553291216629</v>
      </c>
      <c r="Q5" s="27">
        <v>0.61137151008762991</v>
      </c>
      <c r="R5" s="27">
        <v>0.50947625840635824</v>
      </c>
      <c r="S5" s="27">
        <v>38.903607091909514</v>
      </c>
      <c r="T5" s="112">
        <v>3.3639143730886847</v>
      </c>
      <c r="U5" s="112">
        <v>79.83413356612833</v>
      </c>
      <c r="V5" s="27">
        <v>5.4696515116547424</v>
      </c>
      <c r="W5" s="112">
        <v>22.034778094990916</v>
      </c>
      <c r="X5" s="25">
        <v>10.271041369472183</v>
      </c>
      <c r="Y5" s="25">
        <v>7.3364581210515585</v>
      </c>
      <c r="Z5" s="25">
        <v>2.649276543713063</v>
      </c>
      <c r="AA5" s="25">
        <v>41.096634093376764</v>
      </c>
      <c r="AB5" s="25">
        <v>1.7915309446254073</v>
      </c>
      <c r="AC5" s="25">
        <v>33.128834355828218</v>
      </c>
      <c r="AD5" s="25">
        <v>4.5921864290610008</v>
      </c>
      <c r="AE5" s="25">
        <v>5.7769652650822669</v>
      </c>
      <c r="AF5" s="25">
        <v>15.978062157221206</v>
      </c>
      <c r="AG5" s="25">
        <v>57.587976539589448</v>
      </c>
      <c r="AH5" s="25">
        <v>14.259530791788858</v>
      </c>
      <c r="AI5" s="112">
        <v>1.2166482910694598</v>
      </c>
      <c r="AJ5" s="113">
        <v>857.62711864406776</v>
      </c>
      <c r="AK5" s="114">
        <v>56.017770597738291</v>
      </c>
      <c r="AL5" s="115"/>
      <c r="AM5" s="115"/>
    </row>
    <row r="6" spans="2:42" x14ac:dyDescent="0.35">
      <c r="B6" s="105">
        <v>3</v>
      </c>
      <c r="C6" s="55" t="s">
        <v>20</v>
      </c>
      <c r="D6" s="5">
        <v>3621</v>
      </c>
      <c r="E6" s="12">
        <v>19.939243302954985</v>
      </c>
      <c r="F6" s="12">
        <v>15.189174261253797</v>
      </c>
      <c r="G6" s="12">
        <v>53.327809997238326</v>
      </c>
      <c r="H6" s="12">
        <v>11.543772438552887</v>
      </c>
      <c r="I6" s="116">
        <v>20.850593758630211</v>
      </c>
      <c r="J6" s="17">
        <v>1.1599005799502899</v>
      </c>
      <c r="K6" s="117">
        <v>0.82850041425020715</v>
      </c>
      <c r="L6" s="117">
        <v>1.1046672190002762</v>
      </c>
      <c r="M6" s="117">
        <v>0</v>
      </c>
      <c r="N6" s="117">
        <v>0.74565037282518642</v>
      </c>
      <c r="O6" s="118">
        <v>1.3521288837744534</v>
      </c>
      <c r="P6" s="17">
        <v>1.1322838994752831</v>
      </c>
      <c r="Q6" s="17">
        <v>0.5523336095001381</v>
      </c>
      <c r="R6" s="17">
        <v>2.1541010770505387</v>
      </c>
      <c r="S6" s="17">
        <v>15.051090858878762</v>
      </c>
      <c r="T6" s="118">
        <v>3.7815126050420167</v>
      </c>
      <c r="U6" s="118">
        <v>88.469750889679716</v>
      </c>
      <c r="V6" s="17">
        <v>3.0136192407997684</v>
      </c>
      <c r="W6" s="118">
        <v>21.804788213627994</v>
      </c>
      <c r="X6" s="12">
        <v>7.2355702844518088</v>
      </c>
      <c r="Y6" s="12">
        <v>14.609223971278654</v>
      </c>
      <c r="Z6" s="12">
        <v>3.7006351836509253</v>
      </c>
      <c r="AA6" s="12">
        <v>22.847948511665326</v>
      </c>
      <c r="AB6" s="12">
        <v>1.850362027353178</v>
      </c>
      <c r="AC6" s="12">
        <v>11.459074733096084</v>
      </c>
      <c r="AD6" s="12">
        <v>3.9195979899497488</v>
      </c>
      <c r="AE6" s="12">
        <v>7.5349838536060281</v>
      </c>
      <c r="AF6" s="12">
        <v>10.118406889128096</v>
      </c>
      <c r="AG6" s="12">
        <v>45.590593265633352</v>
      </c>
      <c r="AH6" s="12">
        <v>16.515232495991448</v>
      </c>
      <c r="AI6" s="118">
        <v>1.7818329278183294</v>
      </c>
      <c r="AJ6" s="119">
        <v>740.37037037037044</v>
      </c>
      <c r="AK6" s="120">
        <v>27.299528301886795</v>
      </c>
      <c r="AL6" s="115"/>
      <c r="AM6" s="115"/>
    </row>
    <row r="7" spans="2:42" x14ac:dyDescent="0.35">
      <c r="B7" s="37">
        <v>4</v>
      </c>
      <c r="C7" s="55" t="s">
        <v>21</v>
      </c>
      <c r="D7" s="5">
        <v>6959</v>
      </c>
      <c r="E7" s="12">
        <v>15.332662738899266</v>
      </c>
      <c r="F7" s="12">
        <v>10.748670786032475</v>
      </c>
      <c r="G7" s="12">
        <v>53.499065957752542</v>
      </c>
      <c r="H7" s="12">
        <v>20.390860755855726</v>
      </c>
      <c r="I7" s="116">
        <v>32.145423192987501</v>
      </c>
      <c r="J7" s="17">
        <v>0.71849403649949706</v>
      </c>
      <c r="K7" s="117">
        <v>0.81908320160942671</v>
      </c>
      <c r="L7" s="117">
        <v>1.8968242563586721</v>
      </c>
      <c r="M7" s="117">
        <v>0</v>
      </c>
      <c r="N7" s="117">
        <v>0.33050725678976867</v>
      </c>
      <c r="O7" s="118">
        <v>5.9527370625186959</v>
      </c>
      <c r="P7" s="17">
        <v>1.8393447334387125</v>
      </c>
      <c r="Q7" s="17">
        <v>1.5950567610288835</v>
      </c>
      <c r="R7" s="17">
        <v>1.5088374766489439</v>
      </c>
      <c r="S7" s="17">
        <v>15.289553096709296</v>
      </c>
      <c r="T7" s="118">
        <v>10.56701030927835</v>
      </c>
      <c r="U7" s="118">
        <v>86.103197214308324</v>
      </c>
      <c r="V7" s="17">
        <v>6.1258278145695364</v>
      </c>
      <c r="W7" s="118">
        <v>12.415059687786959</v>
      </c>
      <c r="X7" s="12">
        <v>11.165397327202184</v>
      </c>
      <c r="Y7" s="12">
        <v>11.352205776692054</v>
      </c>
      <c r="Z7" s="12">
        <v>5.848541457105906</v>
      </c>
      <c r="AA7" s="12">
        <v>22.193784277879342</v>
      </c>
      <c r="AB7" s="12">
        <v>1.6453382084095063</v>
      </c>
      <c r="AC7" s="12">
        <v>12.828634779854292</v>
      </c>
      <c r="AD7" s="12">
        <v>4.6006944444444446</v>
      </c>
      <c r="AE7" s="12">
        <v>10.164749766863537</v>
      </c>
      <c r="AF7" s="12">
        <v>5.968293441094187</v>
      </c>
      <c r="AG7" s="12">
        <v>29.293242405455672</v>
      </c>
      <c r="AH7" s="12">
        <v>32.207067575945445</v>
      </c>
      <c r="AI7" s="118">
        <v>1.6140927345746623</v>
      </c>
      <c r="AJ7" s="119">
        <v>539.90963855421683</v>
      </c>
      <c r="AK7" s="120">
        <v>21.101549053356283</v>
      </c>
      <c r="AL7" s="115"/>
      <c r="AM7" s="115"/>
    </row>
    <row r="8" spans="2:42" x14ac:dyDescent="0.35">
      <c r="B8" s="105">
        <v>5</v>
      </c>
      <c r="C8" s="55" t="s">
        <v>22</v>
      </c>
      <c r="D8" s="5">
        <v>5221</v>
      </c>
      <c r="E8" s="12">
        <v>19.651407776288067</v>
      </c>
      <c r="F8" s="12">
        <v>13.867075272936219</v>
      </c>
      <c r="G8" s="12">
        <v>57.249569048075074</v>
      </c>
      <c r="H8" s="12">
        <v>9.2127944838153599</v>
      </c>
      <c r="I8" s="116">
        <v>54.16586860754645</v>
      </c>
      <c r="J8" s="17">
        <v>1.1492051331162612</v>
      </c>
      <c r="K8" s="117">
        <v>2.7389389005937561</v>
      </c>
      <c r="L8" s="117">
        <v>2.1643363340356254</v>
      </c>
      <c r="M8" s="117">
        <v>0</v>
      </c>
      <c r="N8" s="117">
        <v>16.855008619038497</v>
      </c>
      <c r="O8" s="118">
        <v>15.372035977105478</v>
      </c>
      <c r="P8" s="17">
        <v>13.15839877418119</v>
      </c>
      <c r="Q8" s="17">
        <v>0.82359701206665392</v>
      </c>
      <c r="R8" s="17">
        <v>8.638191917257231</v>
      </c>
      <c r="S8" s="17">
        <v>10.974909021260295</v>
      </c>
      <c r="T8" s="118">
        <v>14.24581005586592</v>
      </c>
      <c r="U8" s="118">
        <v>88.313856427378965</v>
      </c>
      <c r="V8" s="17">
        <v>6.8930041152263382</v>
      </c>
      <c r="W8" s="118">
        <v>8.5191082802547768</v>
      </c>
      <c r="X8" s="12">
        <v>7.6230607163378661</v>
      </c>
      <c r="Y8" s="12">
        <v>13.177552193066463</v>
      </c>
      <c r="Z8" s="12">
        <v>6.2440145565983523</v>
      </c>
      <c r="AA8" s="12">
        <v>19.240348692403487</v>
      </c>
      <c r="AB8" s="12">
        <v>1.3698630136986301</v>
      </c>
      <c r="AC8" s="12">
        <v>1.8353726362625138</v>
      </c>
      <c r="AD8" s="12">
        <v>9.7216084843128581</v>
      </c>
      <c r="AE8" s="12">
        <v>17.959183673469386</v>
      </c>
      <c r="AF8" s="12">
        <v>3.4693877551020407</v>
      </c>
      <c r="AG8" s="12">
        <v>16.034395548811332</v>
      </c>
      <c r="AH8" s="12">
        <v>50.632271117855332</v>
      </c>
      <c r="AI8" s="118">
        <v>1.810979413599501</v>
      </c>
      <c r="AJ8" s="119">
        <v>380.50108932461876</v>
      </c>
      <c r="AK8" s="120">
        <v>15.469007131102577</v>
      </c>
      <c r="AL8" s="115"/>
      <c r="AM8" s="115"/>
    </row>
    <row r="9" spans="2:42" x14ac:dyDescent="0.35">
      <c r="B9" s="105">
        <v>6</v>
      </c>
      <c r="C9" s="55" t="s">
        <v>391</v>
      </c>
      <c r="D9" s="5">
        <v>5955</v>
      </c>
      <c r="E9" s="12">
        <v>15.482787573467673</v>
      </c>
      <c r="F9" s="12">
        <v>7.4727120067170443</v>
      </c>
      <c r="G9" s="12">
        <v>61.141897565071368</v>
      </c>
      <c r="H9" s="12">
        <v>15.885810243492863</v>
      </c>
      <c r="I9" s="116">
        <v>31.183879093198989</v>
      </c>
      <c r="J9" s="17">
        <v>2.0990764063811924</v>
      </c>
      <c r="K9" s="117">
        <v>0.38623005877413935</v>
      </c>
      <c r="L9" s="117">
        <v>0.58774139378673385</v>
      </c>
      <c r="M9" s="117">
        <v>0</v>
      </c>
      <c r="N9" s="117">
        <v>0.15113350125944583</v>
      </c>
      <c r="O9" s="118">
        <v>3.7702294149030764</v>
      </c>
      <c r="P9" s="17">
        <v>0.89000839630562556</v>
      </c>
      <c r="Q9" s="17">
        <v>1.2930310663308144</v>
      </c>
      <c r="R9" s="17">
        <v>0.3526448362720403</v>
      </c>
      <c r="S9" s="17">
        <v>30.864819479429052</v>
      </c>
      <c r="T9" s="118">
        <v>3.8759689922480618</v>
      </c>
      <c r="U9" s="118">
        <v>82.162875041213326</v>
      </c>
      <c r="V9" s="17">
        <v>4.8002865842736879</v>
      </c>
      <c r="W9" s="118">
        <v>22.99591661293789</v>
      </c>
      <c r="X9" s="12">
        <v>12.325776658270362</v>
      </c>
      <c r="Y9" s="12">
        <v>10.277078085642318</v>
      </c>
      <c r="Z9" s="12">
        <v>3.0730478589420653</v>
      </c>
      <c r="AA9" s="12">
        <v>40.191769876148619</v>
      </c>
      <c r="AB9" s="12">
        <v>2.0775069916100679</v>
      </c>
      <c r="AC9" s="12">
        <v>20.721615359152597</v>
      </c>
      <c r="AD9" s="12">
        <v>3.7014377485469563</v>
      </c>
      <c r="AE9" s="12">
        <v>5.9531554977228369</v>
      </c>
      <c r="AF9" s="12">
        <v>20.461938841899805</v>
      </c>
      <c r="AG9" s="12">
        <v>67.316439246263798</v>
      </c>
      <c r="AH9" s="12">
        <v>8.674463937621832</v>
      </c>
      <c r="AI9" s="118">
        <v>1.3153261304521808</v>
      </c>
      <c r="AJ9" s="119">
        <v>1011.2676056338029</v>
      </c>
      <c r="AK9" s="120">
        <v>38.748666903661572</v>
      </c>
      <c r="AL9" s="115"/>
      <c r="AM9" s="115"/>
    </row>
    <row r="10" spans="2:42" x14ac:dyDescent="0.35">
      <c r="B10" s="37">
        <v>7</v>
      </c>
      <c r="C10" s="55" t="s">
        <v>392</v>
      </c>
      <c r="D10" s="5">
        <v>4337</v>
      </c>
      <c r="E10" s="12">
        <v>15.748213050495735</v>
      </c>
      <c r="F10" s="12">
        <v>14.595342402582432</v>
      </c>
      <c r="G10" s="12">
        <v>58.588886326954118</v>
      </c>
      <c r="H10" s="12">
        <v>11.06755821996772</v>
      </c>
      <c r="I10" s="116">
        <v>58.542771501037585</v>
      </c>
      <c r="J10" s="17">
        <v>6.2716163246483738</v>
      </c>
      <c r="K10" s="117">
        <v>1.4987318422872953</v>
      </c>
      <c r="L10" s="117">
        <v>3.5277841826147105</v>
      </c>
      <c r="M10" s="117">
        <v>0</v>
      </c>
      <c r="N10" s="117">
        <v>6.5252478671893019</v>
      </c>
      <c r="O10" s="118">
        <v>10.490736104156234</v>
      </c>
      <c r="P10" s="17">
        <v>5.5798939359003921</v>
      </c>
      <c r="Q10" s="17">
        <v>8.3467834908923226</v>
      </c>
      <c r="R10" s="17">
        <v>6.0871570209822456</v>
      </c>
      <c r="S10" s="17">
        <v>14.733686880332028</v>
      </c>
      <c r="T10" s="118">
        <v>13.477088948787062</v>
      </c>
      <c r="U10" s="118">
        <v>83.376488865872602</v>
      </c>
      <c r="V10" s="17">
        <v>5.5639476334340383</v>
      </c>
      <c r="W10" s="118">
        <v>10.954174513496548</v>
      </c>
      <c r="X10" s="12">
        <v>9.4765967258473598</v>
      </c>
      <c r="Y10" s="12">
        <v>9.0615632925985707</v>
      </c>
      <c r="Z10" s="12">
        <v>5.280147567442933</v>
      </c>
      <c r="AA10" s="12">
        <v>46.736453201970448</v>
      </c>
      <c r="AB10" s="12">
        <v>1.600985221674877</v>
      </c>
      <c r="AC10" s="12">
        <v>36.806635562467598</v>
      </c>
      <c r="AD10" s="12">
        <v>10.569498069498069</v>
      </c>
      <c r="AE10" s="12">
        <v>13.478747203579418</v>
      </c>
      <c r="AF10" s="12">
        <v>4.1946308724832218</v>
      </c>
      <c r="AG10" s="12">
        <v>19.286510590858416</v>
      </c>
      <c r="AH10" s="12">
        <v>45.540691192865104</v>
      </c>
      <c r="AI10" s="118">
        <v>1.2847394540942929</v>
      </c>
      <c r="AJ10" s="119">
        <v>415.19274376417235</v>
      </c>
      <c r="AK10" s="120">
        <v>39.679715302491104</v>
      </c>
      <c r="AL10" s="115"/>
      <c r="AM10" s="115"/>
    </row>
    <row r="11" spans="2:42" x14ac:dyDescent="0.35">
      <c r="B11" s="37">
        <v>8</v>
      </c>
      <c r="C11" s="55" t="s">
        <v>23</v>
      </c>
      <c r="D11" s="5">
        <v>4603</v>
      </c>
      <c r="E11" s="12">
        <v>19.291766239409082</v>
      </c>
      <c r="F11" s="12">
        <v>11.40560504019118</v>
      </c>
      <c r="G11" s="12">
        <v>58.222898109928309</v>
      </c>
      <c r="H11" s="12">
        <v>11.058005648490116</v>
      </c>
      <c r="I11" s="116">
        <v>24.961981316532697</v>
      </c>
      <c r="J11" s="17">
        <v>0.97762328915924401</v>
      </c>
      <c r="K11" s="117">
        <v>0.17379969585053226</v>
      </c>
      <c r="L11" s="117">
        <v>1.7379969585053228</v>
      </c>
      <c r="M11" s="117">
        <v>0</v>
      </c>
      <c r="N11" s="117">
        <v>0.54312404953291327</v>
      </c>
      <c r="O11" s="118">
        <v>2.8093645484949836</v>
      </c>
      <c r="P11" s="17">
        <v>1.9986965022811209</v>
      </c>
      <c r="Q11" s="17">
        <v>0.7169237453834455</v>
      </c>
      <c r="R11" s="17">
        <v>0.49967412557028024</v>
      </c>
      <c r="S11" s="17">
        <v>37.736258961546817</v>
      </c>
      <c r="T11" s="118">
        <v>5.384615384615385</v>
      </c>
      <c r="U11" s="118">
        <v>89.010416666666671</v>
      </c>
      <c r="V11" s="17">
        <v>4.6229802513464993</v>
      </c>
      <c r="W11" s="118">
        <v>26.653420380357652</v>
      </c>
      <c r="X11" s="12">
        <v>9.0810341081903108</v>
      </c>
      <c r="Y11" s="12">
        <v>13.447751466434935</v>
      </c>
      <c r="Z11" s="12">
        <v>2.8459700195524658</v>
      </c>
      <c r="AA11" s="12">
        <v>31.413612565445025</v>
      </c>
      <c r="AB11" s="12">
        <v>1.1052937754508436</v>
      </c>
      <c r="AC11" s="12">
        <v>23.735002608242045</v>
      </c>
      <c r="AD11" s="12">
        <v>3.2418001525553013</v>
      </c>
      <c r="AE11" s="12">
        <v>5.4173354735152488</v>
      </c>
      <c r="AF11" s="12">
        <v>14.606741573033707</v>
      </c>
      <c r="AG11" s="12">
        <v>58.752515090543255</v>
      </c>
      <c r="AH11" s="12">
        <v>14.164989939637826</v>
      </c>
      <c r="AI11" s="118">
        <v>1.6005813953488373</v>
      </c>
      <c r="AJ11" s="119">
        <v>813.79310344827582</v>
      </c>
      <c r="AK11" s="120">
        <v>36.727272727272727</v>
      </c>
      <c r="AL11" s="115"/>
      <c r="AM11" s="115"/>
    </row>
    <row r="12" spans="2:42" x14ac:dyDescent="0.35">
      <c r="B12" s="105">
        <v>9</v>
      </c>
      <c r="C12" s="55" t="s">
        <v>393</v>
      </c>
      <c r="D12" s="5">
        <v>9918</v>
      </c>
      <c r="E12" s="12">
        <v>14.720709820528333</v>
      </c>
      <c r="F12" s="12">
        <v>9.9415204678362574</v>
      </c>
      <c r="G12" s="12">
        <v>55.122000403307112</v>
      </c>
      <c r="H12" s="12">
        <v>20.215769308328291</v>
      </c>
      <c r="I12" s="116">
        <v>34.996975196612219</v>
      </c>
      <c r="J12" s="17">
        <v>1.7543859649122806</v>
      </c>
      <c r="K12" s="117">
        <v>0.39322444041137328</v>
      </c>
      <c r="L12" s="117">
        <v>2.2181891510385161</v>
      </c>
      <c r="M12" s="117">
        <v>0</v>
      </c>
      <c r="N12" s="117">
        <v>0.95785440613026818</v>
      </c>
      <c r="O12" s="118">
        <v>2.8544443278413265</v>
      </c>
      <c r="P12" s="17">
        <v>1.9560395240976005</v>
      </c>
      <c r="Q12" s="17">
        <v>1.5728977616454931</v>
      </c>
      <c r="R12" s="17">
        <v>1.4922363379713652</v>
      </c>
      <c r="S12" s="17">
        <v>23.432143577334141</v>
      </c>
      <c r="T12" s="118">
        <v>12.423625254582484</v>
      </c>
      <c r="U12" s="118">
        <v>85.964542000844233</v>
      </c>
      <c r="V12" s="17">
        <v>5.4710604140261934</v>
      </c>
      <c r="W12" s="118">
        <v>16.908833740516911</v>
      </c>
      <c r="X12" s="12">
        <v>12.099213551119178</v>
      </c>
      <c r="Y12" s="12">
        <v>10.899374873966526</v>
      </c>
      <c r="Z12" s="12">
        <v>4.3758822343214359</v>
      </c>
      <c r="AA12" s="12">
        <v>29.306542514089685</v>
      </c>
      <c r="AB12" s="12">
        <v>1.6172506738544474</v>
      </c>
      <c r="AC12" s="12">
        <v>17.859404686510448</v>
      </c>
      <c r="AD12" s="12">
        <v>5.2664060892820403</v>
      </c>
      <c r="AE12" s="12">
        <v>11.667035643125969</v>
      </c>
      <c r="AF12" s="12">
        <v>8.0141686960371921</v>
      </c>
      <c r="AG12" s="12">
        <v>35.894596988485382</v>
      </c>
      <c r="AH12" s="12">
        <v>28.897254207263064</v>
      </c>
      <c r="AI12" s="118">
        <v>1.505521472392638</v>
      </c>
      <c r="AJ12" s="119">
        <v>563.06584362139915</v>
      </c>
      <c r="AK12" s="120">
        <v>26.162370513129368</v>
      </c>
      <c r="AL12" s="115"/>
      <c r="AM12" s="115"/>
    </row>
    <row r="13" spans="2:42" x14ac:dyDescent="0.35">
      <c r="B13" s="105">
        <v>10</v>
      </c>
      <c r="C13" s="55" t="s">
        <v>24</v>
      </c>
      <c r="D13" s="5">
        <v>18746</v>
      </c>
      <c r="E13" s="12">
        <v>17.027632561613142</v>
      </c>
      <c r="F13" s="12">
        <v>14.49909313986984</v>
      </c>
      <c r="G13" s="12">
        <v>57.681638749599919</v>
      </c>
      <c r="H13" s="12">
        <v>10.79697002027099</v>
      </c>
      <c r="I13" s="116">
        <v>40.184572708844549</v>
      </c>
      <c r="J13" s="17">
        <v>1.3496212525338738</v>
      </c>
      <c r="K13" s="117">
        <v>3.1260002133788545</v>
      </c>
      <c r="L13" s="117">
        <v>3.040648671716633</v>
      </c>
      <c r="M13" s="117">
        <v>0.33607169529499625</v>
      </c>
      <c r="N13" s="117">
        <v>2.9392937159927452</v>
      </c>
      <c r="O13" s="118">
        <v>6.1520376175548588</v>
      </c>
      <c r="P13" s="17">
        <v>3.9901845727088445</v>
      </c>
      <c r="Q13" s="17">
        <v>2.037768057185533</v>
      </c>
      <c r="R13" s="17">
        <v>4.416942281019951</v>
      </c>
      <c r="S13" s="17">
        <v>17.096980689213698</v>
      </c>
      <c r="T13" s="118">
        <v>14.221556886227546</v>
      </c>
      <c r="U13" s="118">
        <v>87.601406165494865</v>
      </c>
      <c r="V13" s="17">
        <v>5.6455710495116582</v>
      </c>
      <c r="W13" s="118">
        <v>11.431984260820686</v>
      </c>
      <c r="X13" s="12">
        <v>8.7165261922543475</v>
      </c>
      <c r="Y13" s="12">
        <v>13.090792702443188</v>
      </c>
      <c r="Z13" s="12">
        <v>5.0837512002560548</v>
      </c>
      <c r="AA13" s="12">
        <v>25.603567584191911</v>
      </c>
      <c r="AB13" s="12">
        <v>0.70736583115485163</v>
      </c>
      <c r="AC13" s="12">
        <v>7.6714923555675814</v>
      </c>
      <c r="AD13" s="12">
        <v>6.5928379217553301</v>
      </c>
      <c r="AE13" s="12">
        <v>14.682041328918826</v>
      </c>
      <c r="AF13" s="12">
        <v>5.468660806028085</v>
      </c>
      <c r="AG13" s="12">
        <v>23.90072529465095</v>
      </c>
      <c r="AH13" s="12">
        <v>39.709882139619218</v>
      </c>
      <c r="AI13" s="118">
        <v>1.7709935404490926</v>
      </c>
      <c r="AJ13" s="119">
        <v>529.10353535353534</v>
      </c>
      <c r="AK13" s="120">
        <v>18.727520773905496</v>
      </c>
      <c r="AL13" s="115"/>
      <c r="AM13" s="115"/>
    </row>
    <row r="14" spans="2:42" x14ac:dyDescent="0.35">
      <c r="B14" s="37">
        <v>11</v>
      </c>
      <c r="C14" s="55" t="s">
        <v>25</v>
      </c>
      <c r="D14" s="5">
        <v>11379</v>
      </c>
      <c r="E14" s="12">
        <v>17.690482467703664</v>
      </c>
      <c r="F14" s="12">
        <v>10.94120748747693</v>
      </c>
      <c r="G14" s="12">
        <v>48.255558484928379</v>
      </c>
      <c r="H14" s="12">
        <v>23.10396344142719</v>
      </c>
      <c r="I14" s="116">
        <v>48.835574303541613</v>
      </c>
      <c r="J14" s="17">
        <v>1.3270058880393707</v>
      </c>
      <c r="K14" s="117">
        <v>13.595219263555672</v>
      </c>
      <c r="L14" s="117">
        <v>2.6364355391510679</v>
      </c>
      <c r="M14" s="117">
        <v>3.5152473855347567E-2</v>
      </c>
      <c r="N14" s="117">
        <v>4.5610334827313466</v>
      </c>
      <c r="O14" s="118">
        <v>13.245664189060417</v>
      </c>
      <c r="P14" s="17">
        <v>3.998593901045786</v>
      </c>
      <c r="Q14" s="17">
        <v>0.88759996484752623</v>
      </c>
      <c r="R14" s="17">
        <v>15.449512259425259</v>
      </c>
      <c r="S14" s="17">
        <v>13.023991563406275</v>
      </c>
      <c r="T14" s="118">
        <v>13.357400722021662</v>
      </c>
      <c r="U14" s="118">
        <v>83.952776563183207</v>
      </c>
      <c r="V14" s="17">
        <v>9.7260932244113398</v>
      </c>
      <c r="W14" s="118">
        <v>10.766761328559081</v>
      </c>
      <c r="X14" s="12">
        <v>9.6932946656120933</v>
      </c>
      <c r="Y14" s="12">
        <v>10.703928288953335</v>
      </c>
      <c r="Z14" s="12">
        <v>4.7280077335442483</v>
      </c>
      <c r="AA14" s="12">
        <v>27.544447307395004</v>
      </c>
      <c r="AB14" s="12">
        <v>1.6748260757536719</v>
      </c>
      <c r="AC14" s="12">
        <v>8.5595446584938699</v>
      </c>
      <c r="AD14" s="12">
        <v>7.147846332945285</v>
      </c>
      <c r="AE14" s="12">
        <v>13.161323951003387</v>
      </c>
      <c r="AF14" s="12">
        <v>6.1506385196768303</v>
      </c>
      <c r="AG14" s="12">
        <v>28.169377743351408</v>
      </c>
      <c r="AH14" s="12">
        <v>38.858765814613996</v>
      </c>
      <c r="AI14" s="118">
        <v>1.5065942591155934</v>
      </c>
      <c r="AJ14" s="119">
        <v>393.35759781619652</v>
      </c>
      <c r="AK14" s="120">
        <v>22.815804117974402</v>
      </c>
      <c r="AL14" s="115"/>
      <c r="AM14" s="115"/>
    </row>
    <row r="15" spans="2:42" x14ac:dyDescent="0.35">
      <c r="B15" s="105">
        <v>12</v>
      </c>
      <c r="C15" s="55" t="s">
        <v>26</v>
      </c>
      <c r="D15" s="5">
        <v>2823</v>
      </c>
      <c r="E15" s="12">
        <v>17.03861140630535</v>
      </c>
      <c r="F15" s="12">
        <v>11.654268508678712</v>
      </c>
      <c r="G15" s="12">
        <v>53.701735742118316</v>
      </c>
      <c r="H15" s="12">
        <v>17.605384342897626</v>
      </c>
      <c r="I15" s="116">
        <v>53.878852284803401</v>
      </c>
      <c r="J15" s="17">
        <v>2.0191285866099893</v>
      </c>
      <c r="K15" s="117">
        <v>2.2670917463691107</v>
      </c>
      <c r="L15" s="117">
        <v>1.983705278072972</v>
      </c>
      <c r="M15" s="117">
        <v>0</v>
      </c>
      <c r="N15" s="117">
        <v>11.902231668437832</v>
      </c>
      <c r="O15" s="118">
        <v>12.839700669554944</v>
      </c>
      <c r="P15" s="17">
        <v>8.218207580588027</v>
      </c>
      <c r="Q15" s="17">
        <v>2.0899752036840238</v>
      </c>
      <c r="R15" s="17">
        <v>3.7902940134608571</v>
      </c>
      <c r="S15" s="17">
        <v>13.850513637973789</v>
      </c>
      <c r="T15" s="118">
        <v>12.804878048780488</v>
      </c>
      <c r="U15" s="118">
        <v>81.503378378378372</v>
      </c>
      <c r="V15" s="17">
        <v>9.6559812353401089</v>
      </c>
      <c r="W15" s="118">
        <v>9.9547511312217196</v>
      </c>
      <c r="X15" s="12">
        <v>8.6078639744952188</v>
      </c>
      <c r="Y15" s="12">
        <v>9.2809068366985485</v>
      </c>
      <c r="Z15" s="12">
        <v>5.8094226000708469</v>
      </c>
      <c r="AA15" s="12">
        <v>28.512820512820515</v>
      </c>
      <c r="AB15" s="12">
        <v>2.0512820512820511</v>
      </c>
      <c r="AC15" s="12">
        <v>4.4877222692633358</v>
      </c>
      <c r="AD15" s="12">
        <v>10.0169779286927</v>
      </c>
      <c r="AE15" s="12">
        <v>14.047151277013754</v>
      </c>
      <c r="AF15" s="12">
        <v>6.1886051080550102</v>
      </c>
      <c r="AG15" s="12">
        <v>21.027131782945737</v>
      </c>
      <c r="AH15" s="12">
        <v>42.151162790697676</v>
      </c>
      <c r="AI15" s="118">
        <v>1.5153374233128833</v>
      </c>
      <c r="AJ15" s="119">
        <v>414.56692913385825</v>
      </c>
      <c r="AK15" s="120">
        <v>22.411953041622198</v>
      </c>
      <c r="AL15" s="115"/>
      <c r="AM15" s="115"/>
    </row>
    <row r="16" spans="2:42" x14ac:dyDescent="0.35">
      <c r="B16" s="105">
        <v>13</v>
      </c>
      <c r="C16" s="55" t="s">
        <v>394</v>
      </c>
      <c r="D16" s="5">
        <v>8760</v>
      </c>
      <c r="E16" s="12">
        <v>13.584474885844749</v>
      </c>
      <c r="F16" s="12">
        <v>11.324200913242009</v>
      </c>
      <c r="G16" s="12">
        <v>59.452054794520549</v>
      </c>
      <c r="H16" s="12">
        <v>15.65068493150685</v>
      </c>
      <c r="I16" s="116">
        <v>35.468036529680361</v>
      </c>
      <c r="J16" s="17">
        <v>1.9748858447488586</v>
      </c>
      <c r="K16" s="117">
        <v>0.13698630136986301</v>
      </c>
      <c r="L16" s="117">
        <v>3.6301369863013697</v>
      </c>
      <c r="M16" s="117">
        <v>4.5662100456621002E-2</v>
      </c>
      <c r="N16" s="117">
        <v>0.3995433789954338</v>
      </c>
      <c r="O16" s="118">
        <v>2.3486238532110093</v>
      </c>
      <c r="P16" s="17">
        <v>2.7168949771689497</v>
      </c>
      <c r="Q16" s="17">
        <v>2.4885844748858448</v>
      </c>
      <c r="R16" s="17">
        <v>0.68493150684931503</v>
      </c>
      <c r="S16" s="17">
        <v>27.214611872146115</v>
      </c>
      <c r="T16" s="118">
        <v>3.0206677265500796</v>
      </c>
      <c r="U16" s="118">
        <v>82.745012058759045</v>
      </c>
      <c r="V16" s="17">
        <v>2.9718776863563794</v>
      </c>
      <c r="W16" s="118">
        <v>22.044405997693197</v>
      </c>
      <c r="X16" s="12">
        <v>11.929223744292237</v>
      </c>
      <c r="Y16" s="12">
        <v>8.7100456621004554</v>
      </c>
      <c r="Z16" s="12">
        <v>2.5799086757990866</v>
      </c>
      <c r="AA16" s="12">
        <v>44.069583552978386</v>
      </c>
      <c r="AB16" s="12">
        <v>1.5814443858724301</v>
      </c>
      <c r="AC16" s="12">
        <v>41.611769872639435</v>
      </c>
      <c r="AD16" s="12">
        <v>4.1109558970265416</v>
      </c>
      <c r="AE16" s="12">
        <v>5.0074262677699979</v>
      </c>
      <c r="AF16" s="12">
        <v>18.014003819223426</v>
      </c>
      <c r="AG16" s="12">
        <v>60.497237569060772</v>
      </c>
      <c r="AH16" s="12">
        <v>9.7322566935826611</v>
      </c>
      <c r="AI16" s="118">
        <v>1.3159712994950836</v>
      </c>
      <c r="AJ16" s="119">
        <v>954.17348608837972</v>
      </c>
      <c r="AK16" s="120">
        <v>41.122355105795769</v>
      </c>
      <c r="AL16" s="115"/>
      <c r="AM16" s="115"/>
    </row>
    <row r="17" spans="2:39" x14ac:dyDescent="0.35">
      <c r="B17" s="37">
        <v>14</v>
      </c>
      <c r="C17" s="55" t="s">
        <v>27</v>
      </c>
      <c r="D17" s="5">
        <v>454</v>
      </c>
      <c r="E17" s="12">
        <v>16.299559471365637</v>
      </c>
      <c r="F17" s="12">
        <v>10.79295154185022</v>
      </c>
      <c r="G17" s="12">
        <v>53.524229074889874</v>
      </c>
      <c r="H17" s="12">
        <v>18.722466960352424</v>
      </c>
      <c r="I17" s="116">
        <v>13.656387665198238</v>
      </c>
      <c r="J17" s="17">
        <v>0</v>
      </c>
      <c r="K17" s="117">
        <v>0</v>
      </c>
      <c r="L17" s="117">
        <v>1.5418502202643172</v>
      </c>
      <c r="M17" s="117">
        <v>0</v>
      </c>
      <c r="N17" s="117">
        <v>0</v>
      </c>
      <c r="O17" s="118">
        <v>0</v>
      </c>
      <c r="P17" s="17">
        <v>1.1013215859030838</v>
      </c>
      <c r="Q17" s="17">
        <v>0</v>
      </c>
      <c r="R17" s="17">
        <v>0</v>
      </c>
      <c r="S17" s="17">
        <v>32.158590308370044</v>
      </c>
      <c r="T17" s="118">
        <v>15</v>
      </c>
      <c r="U17" s="118">
        <v>82.758620689655174</v>
      </c>
      <c r="V17" s="17">
        <v>3.0092592592592591</v>
      </c>
      <c r="W17" s="118">
        <v>29.577464788732392</v>
      </c>
      <c r="X17" s="12">
        <v>14.977973568281937</v>
      </c>
      <c r="Y17" s="12">
        <v>12.995594713656388</v>
      </c>
      <c r="Z17" s="12">
        <v>0.66079295154185025</v>
      </c>
      <c r="AA17" s="12">
        <v>2.7397260273972601</v>
      </c>
      <c r="AB17" s="12">
        <v>4.7945205479452051</v>
      </c>
      <c r="AC17" s="12">
        <v>0</v>
      </c>
      <c r="AD17" s="12">
        <v>0</v>
      </c>
      <c r="AE17" s="12">
        <v>9.3220338983050848</v>
      </c>
      <c r="AF17" s="12">
        <v>11.440677966101696</v>
      </c>
      <c r="AG17" s="12">
        <v>44.117647058823529</v>
      </c>
      <c r="AH17" s="12">
        <v>24.369747899159663</v>
      </c>
      <c r="AI17" s="118">
        <v>3.0342465753424657</v>
      </c>
      <c r="AJ17" s="119">
        <v>642.55319148936167</v>
      </c>
      <c r="AK17" s="120">
        <v>8.8785046728971952</v>
      </c>
      <c r="AL17" s="115"/>
      <c r="AM17" s="115"/>
    </row>
    <row r="18" spans="2:39" x14ac:dyDescent="0.35">
      <c r="B18" s="37">
        <v>15</v>
      </c>
      <c r="C18" s="55" t="s">
        <v>28</v>
      </c>
      <c r="D18" s="5">
        <v>373</v>
      </c>
      <c r="E18" s="12">
        <v>19.302949061662197</v>
      </c>
      <c r="F18" s="12">
        <v>8.0428954423592494</v>
      </c>
      <c r="G18" s="12">
        <v>51.742627345844504</v>
      </c>
      <c r="H18" s="12">
        <v>21.447721179624665</v>
      </c>
      <c r="I18" s="116">
        <v>22.520107238605899</v>
      </c>
      <c r="J18" s="17">
        <v>0</v>
      </c>
      <c r="K18" s="117">
        <v>0</v>
      </c>
      <c r="L18" s="117">
        <v>0</v>
      </c>
      <c r="M18" s="117">
        <v>0</v>
      </c>
      <c r="N18" s="117">
        <v>0</v>
      </c>
      <c r="O18" s="118">
        <v>0.85714285714285721</v>
      </c>
      <c r="P18" s="17">
        <v>0.80428954423592491</v>
      </c>
      <c r="Q18" s="17">
        <v>0</v>
      </c>
      <c r="R18" s="17">
        <v>0</v>
      </c>
      <c r="S18" s="17">
        <v>32.439678284182307</v>
      </c>
      <c r="T18" s="118">
        <v>0</v>
      </c>
      <c r="U18" s="118">
        <v>56.709956709956714</v>
      </c>
      <c r="V18" s="17">
        <v>3.4383954154727796</v>
      </c>
      <c r="W18" s="118">
        <v>32.733812949640289</v>
      </c>
      <c r="X18" s="12">
        <v>13.941018766756033</v>
      </c>
      <c r="Y18" s="12">
        <v>12.064343163538874</v>
      </c>
      <c r="Z18" s="12">
        <v>1.8766756032171581</v>
      </c>
      <c r="AA18" s="12">
        <v>6.8702290076335881</v>
      </c>
      <c r="AB18" s="12">
        <v>3.8167938931297711</v>
      </c>
      <c r="AC18" s="12">
        <v>0</v>
      </c>
      <c r="AD18" s="12">
        <v>2.8089887640449436</v>
      </c>
      <c r="AE18" s="12">
        <v>7.9545454545454541</v>
      </c>
      <c r="AF18" s="12">
        <v>10.795454545454545</v>
      </c>
      <c r="AG18" s="12">
        <v>47.486033519553075</v>
      </c>
      <c r="AH18" s="12">
        <v>20.670391061452513</v>
      </c>
      <c r="AI18" s="118">
        <v>1.9104477611940298</v>
      </c>
      <c r="AJ18" s="119">
        <v>721.27659574468089</v>
      </c>
      <c r="AK18" s="120">
        <v>8.4415584415584419</v>
      </c>
      <c r="AL18" s="115"/>
      <c r="AM18" s="115"/>
    </row>
    <row r="19" spans="2:39" x14ac:dyDescent="0.35">
      <c r="B19" s="105">
        <v>16</v>
      </c>
      <c r="C19" s="55" t="s">
        <v>29</v>
      </c>
      <c r="D19" s="5">
        <v>13475</v>
      </c>
      <c r="E19" s="12">
        <v>17.68460111317254</v>
      </c>
      <c r="F19" s="12">
        <v>12.519480519480519</v>
      </c>
      <c r="G19" s="12">
        <v>59.591836734693885</v>
      </c>
      <c r="H19" s="12">
        <v>10.22634508348794</v>
      </c>
      <c r="I19" s="116">
        <v>34.998144712430431</v>
      </c>
      <c r="J19" s="17">
        <v>1.6623376623376624</v>
      </c>
      <c r="K19" s="117">
        <v>1.5807050092764379</v>
      </c>
      <c r="L19" s="117">
        <v>3.3617810760667903</v>
      </c>
      <c r="M19" s="117">
        <v>4.4526901669758812E-2</v>
      </c>
      <c r="N19" s="117">
        <v>3.1317254174397036</v>
      </c>
      <c r="O19" s="118">
        <v>6.3284103541368903</v>
      </c>
      <c r="P19" s="17">
        <v>3.2801484230055662</v>
      </c>
      <c r="Q19" s="17">
        <v>1.4100185528756959</v>
      </c>
      <c r="R19" s="17">
        <v>4.5565862708719855</v>
      </c>
      <c r="S19" s="17">
        <v>25.773654916512061</v>
      </c>
      <c r="T19" s="118">
        <v>6.8798449612403099</v>
      </c>
      <c r="U19" s="118">
        <v>83.431372549019613</v>
      </c>
      <c r="V19" s="17">
        <v>4.4075375279463431</v>
      </c>
      <c r="W19" s="118">
        <v>18.828534678935391</v>
      </c>
      <c r="X19" s="12">
        <v>9.5435992578849707</v>
      </c>
      <c r="Y19" s="12">
        <v>10.98330241187384</v>
      </c>
      <c r="Z19" s="12">
        <v>4.2374768089053809</v>
      </c>
      <c r="AA19" s="12">
        <v>40.449438202247187</v>
      </c>
      <c r="AB19" s="12">
        <v>1.2204571871367687</v>
      </c>
      <c r="AC19" s="12">
        <v>31.898527004909983</v>
      </c>
      <c r="AD19" s="12">
        <v>5.8463630183548609</v>
      </c>
      <c r="AE19" s="12">
        <v>7.1111768184506206</v>
      </c>
      <c r="AF19" s="12">
        <v>12.891780011827322</v>
      </c>
      <c r="AG19" s="12">
        <v>47.989949748743719</v>
      </c>
      <c r="AH19" s="12">
        <v>17.942654448714158</v>
      </c>
      <c r="AI19" s="118">
        <v>1.3723507680342213</v>
      </c>
      <c r="AJ19" s="119">
        <v>710.71428571428578</v>
      </c>
      <c r="AK19" s="120">
        <v>38.342810722989441</v>
      </c>
      <c r="AL19" s="115"/>
      <c r="AM19" s="115"/>
    </row>
    <row r="20" spans="2:39" x14ac:dyDescent="0.35">
      <c r="B20" s="105">
        <v>17</v>
      </c>
      <c r="C20" s="55" t="s">
        <v>30</v>
      </c>
      <c r="D20" s="5">
        <v>7586</v>
      </c>
      <c r="E20" s="12">
        <v>21.38149222251516</v>
      </c>
      <c r="F20" s="12">
        <v>13.037173741102029</v>
      </c>
      <c r="G20" s="12">
        <v>51.713683100448193</v>
      </c>
      <c r="H20" s="12">
        <v>13.82810440284735</v>
      </c>
      <c r="I20" s="116">
        <v>28.012127603480096</v>
      </c>
      <c r="J20" s="17">
        <v>1.2523068810967573</v>
      </c>
      <c r="K20" s="117">
        <v>0.32955444239388348</v>
      </c>
      <c r="L20" s="117">
        <v>5.602425520696019</v>
      </c>
      <c r="M20" s="117">
        <v>0.10545742156604272</v>
      </c>
      <c r="N20" s="117">
        <v>0.8963880833113631</v>
      </c>
      <c r="O20" s="118">
        <v>3.2437567861020629</v>
      </c>
      <c r="P20" s="17">
        <v>2.6496177168468233</v>
      </c>
      <c r="Q20" s="17">
        <v>1.6741365673609281</v>
      </c>
      <c r="R20" s="17">
        <v>0.97548114948589515</v>
      </c>
      <c r="S20" s="17">
        <v>28.14394938043765</v>
      </c>
      <c r="T20" s="118">
        <v>5.46218487394958</v>
      </c>
      <c r="U20" s="118">
        <v>89.15159944367177</v>
      </c>
      <c r="V20" s="17">
        <v>5.283328770873255</v>
      </c>
      <c r="W20" s="118">
        <v>25.38026176158472</v>
      </c>
      <c r="X20" s="12">
        <v>6.8547324017927762</v>
      </c>
      <c r="Y20" s="12">
        <v>14.84313208542051</v>
      </c>
      <c r="Z20" s="12">
        <v>3.6382810440284734</v>
      </c>
      <c r="AA20" s="12">
        <v>27.043781480046491</v>
      </c>
      <c r="AB20" s="12">
        <v>1.7047655947307245</v>
      </c>
      <c r="AC20" s="12">
        <v>8.1071677105080031</v>
      </c>
      <c r="AD20" s="12">
        <v>5.4324894514767932</v>
      </c>
      <c r="AE20" s="12">
        <v>7.2892938496583142</v>
      </c>
      <c r="AF20" s="12">
        <v>14.521640091116172</v>
      </c>
      <c r="AG20" s="12">
        <v>53.960113960113965</v>
      </c>
      <c r="AH20" s="12">
        <v>15.413105413105413</v>
      </c>
      <c r="AI20" s="118">
        <v>1.6518202943454687</v>
      </c>
      <c r="AJ20" s="119">
        <v>672.6681127982647</v>
      </c>
      <c r="AK20" s="120">
        <v>30.41009463722397</v>
      </c>
      <c r="AL20" s="115"/>
      <c r="AM20" s="115"/>
    </row>
    <row r="21" spans="2:39" x14ac:dyDescent="0.35">
      <c r="B21" s="37">
        <v>18</v>
      </c>
      <c r="C21" s="55" t="s">
        <v>31</v>
      </c>
      <c r="D21" s="5">
        <v>6061</v>
      </c>
      <c r="E21" s="12">
        <v>17.604355716878402</v>
      </c>
      <c r="F21" s="12">
        <v>12.605180663256888</v>
      </c>
      <c r="G21" s="12">
        <v>53.901996370235935</v>
      </c>
      <c r="H21" s="12">
        <v>15.904966177198482</v>
      </c>
      <c r="I21" s="116">
        <v>38.261013034152782</v>
      </c>
      <c r="J21" s="17">
        <v>1.9963702359346642</v>
      </c>
      <c r="K21" s="117">
        <v>0.49496782709123904</v>
      </c>
      <c r="L21" s="117">
        <v>9.6188747731397459</v>
      </c>
      <c r="M21" s="117">
        <v>6.5995710278831873E-2</v>
      </c>
      <c r="N21" s="117">
        <v>0.62695924764890276</v>
      </c>
      <c r="O21" s="118">
        <v>5.2505147563486609</v>
      </c>
      <c r="P21" s="17">
        <v>4.025738327008745</v>
      </c>
      <c r="Q21" s="17">
        <v>2.6893251938623992</v>
      </c>
      <c r="R21" s="17">
        <v>1.4519056261343013</v>
      </c>
      <c r="S21" s="17">
        <v>25.771324863883848</v>
      </c>
      <c r="T21" s="118">
        <v>6.3829787234042552</v>
      </c>
      <c r="U21" s="118">
        <v>86.784140969162991</v>
      </c>
      <c r="V21" s="17">
        <v>6.5326633165829149</v>
      </c>
      <c r="W21" s="118">
        <v>19.194515852613538</v>
      </c>
      <c r="X21" s="12">
        <v>8.9589176703514273</v>
      </c>
      <c r="Y21" s="12">
        <v>12.110212836165649</v>
      </c>
      <c r="Z21" s="12">
        <v>4.3887147335423196</v>
      </c>
      <c r="AA21" s="12">
        <v>30.723443223443226</v>
      </c>
      <c r="AB21" s="12">
        <v>1.3736263736263736</v>
      </c>
      <c r="AC21" s="12">
        <v>8.1460674157303377</v>
      </c>
      <c r="AD21" s="12">
        <v>5.7633973710819006</v>
      </c>
      <c r="AE21" s="12">
        <v>7.7428780131482844</v>
      </c>
      <c r="AF21" s="12">
        <v>12.454346238130022</v>
      </c>
      <c r="AG21" s="12">
        <v>46.632503660322108</v>
      </c>
      <c r="AH21" s="12">
        <v>21.888726207906295</v>
      </c>
      <c r="AI21" s="118">
        <v>1.58675799086758</v>
      </c>
      <c r="AJ21" s="119">
        <v>561.56462585034012</v>
      </c>
      <c r="AK21" s="120">
        <v>25.399361022364218</v>
      </c>
      <c r="AL21" s="115"/>
      <c r="AM21" s="115"/>
    </row>
    <row r="22" spans="2:39" x14ac:dyDescent="0.35">
      <c r="B22" s="105">
        <v>19</v>
      </c>
      <c r="C22" s="55" t="s">
        <v>32</v>
      </c>
      <c r="D22" s="5">
        <v>6622</v>
      </c>
      <c r="E22" s="12">
        <v>21.217154938085169</v>
      </c>
      <c r="F22" s="12">
        <v>10.540622168529145</v>
      </c>
      <c r="G22" s="12">
        <v>53.56387798248263</v>
      </c>
      <c r="H22" s="12">
        <v>14.6481425551193</v>
      </c>
      <c r="I22" s="116">
        <v>23.104802174569617</v>
      </c>
      <c r="J22" s="17">
        <v>0.60404711567502267</v>
      </c>
      <c r="K22" s="117">
        <v>0.1812141347025068</v>
      </c>
      <c r="L22" s="117">
        <v>0.73995771670190269</v>
      </c>
      <c r="M22" s="117">
        <v>0</v>
      </c>
      <c r="N22" s="117">
        <v>0.42283298097251587</v>
      </c>
      <c r="O22" s="118">
        <v>1.4648589683652797</v>
      </c>
      <c r="P22" s="17">
        <v>1.0872848082150408</v>
      </c>
      <c r="Q22" s="17">
        <v>0.77016007248565388</v>
      </c>
      <c r="R22" s="17">
        <v>0.34732709151313801</v>
      </c>
      <c r="S22" s="17">
        <v>25.88341890667472</v>
      </c>
      <c r="T22" s="118">
        <v>11.111111111111111</v>
      </c>
      <c r="U22" s="118">
        <v>85.788497217068652</v>
      </c>
      <c r="V22" s="17">
        <v>3.2115869017632241</v>
      </c>
      <c r="W22" s="118">
        <v>20.925512482240716</v>
      </c>
      <c r="X22" s="12">
        <v>9.1966173361522205</v>
      </c>
      <c r="Y22" s="12">
        <v>14.21020839625491</v>
      </c>
      <c r="Z22" s="12">
        <v>3.6091815161582601</v>
      </c>
      <c r="AA22" s="12">
        <v>17.642033319094406</v>
      </c>
      <c r="AB22" s="12">
        <v>1.3242204186245194</v>
      </c>
      <c r="AC22" s="12">
        <v>10.159436410826844</v>
      </c>
      <c r="AD22" s="12">
        <v>3.7252619324796274</v>
      </c>
      <c r="AE22" s="12">
        <v>10.545905707196029</v>
      </c>
      <c r="AF22" s="12">
        <v>9.8945409429280406</v>
      </c>
      <c r="AG22" s="12">
        <v>41.514683153013912</v>
      </c>
      <c r="AH22" s="12">
        <v>22.720247295208658</v>
      </c>
      <c r="AI22" s="118">
        <v>1.7051007286755251</v>
      </c>
      <c r="AJ22" s="119">
        <v>671.59309021113245</v>
      </c>
      <c r="AK22" s="120">
        <v>21.532091097308488</v>
      </c>
      <c r="AL22" s="115"/>
      <c r="AM22" s="115"/>
    </row>
    <row r="23" spans="2:39" x14ac:dyDescent="0.35">
      <c r="B23" s="105">
        <v>20</v>
      </c>
      <c r="C23" s="55" t="s">
        <v>33</v>
      </c>
      <c r="D23" s="5">
        <v>6596</v>
      </c>
      <c r="E23" s="12">
        <v>22.407519708914496</v>
      </c>
      <c r="F23" s="12">
        <v>13.872043662825956</v>
      </c>
      <c r="G23" s="12">
        <v>52.910855063674958</v>
      </c>
      <c r="H23" s="12">
        <v>10.809581564584597</v>
      </c>
      <c r="I23" s="116">
        <v>34.702850212249849</v>
      </c>
      <c r="J23" s="17">
        <v>0.60642813826561559</v>
      </c>
      <c r="K23" s="117">
        <v>0.39417828987265008</v>
      </c>
      <c r="L23" s="117">
        <v>3.562765312310491</v>
      </c>
      <c r="M23" s="117">
        <v>0.8793208004851425</v>
      </c>
      <c r="N23" s="117">
        <v>1.5312310491206791</v>
      </c>
      <c r="O23" s="118">
        <v>3.1818181818181817</v>
      </c>
      <c r="P23" s="17">
        <v>3.820497271073378</v>
      </c>
      <c r="Q23" s="17">
        <v>2.9108550636749544</v>
      </c>
      <c r="R23" s="17">
        <v>2.1224984839296543</v>
      </c>
      <c r="S23" s="17">
        <v>18.192844147968465</v>
      </c>
      <c r="T23" s="118">
        <v>6.8767908309455592</v>
      </c>
      <c r="U23" s="118">
        <v>89.145907473309606</v>
      </c>
      <c r="V23" s="17">
        <v>3.318653664674426</v>
      </c>
      <c r="W23" s="118">
        <v>17.32776617954071</v>
      </c>
      <c r="X23" s="12">
        <v>7.3984232868405098</v>
      </c>
      <c r="Y23" s="12">
        <v>16.934505761067314</v>
      </c>
      <c r="Z23" s="12">
        <v>2.7744087325651909</v>
      </c>
      <c r="AA23" s="12">
        <v>8.2387765170202272</v>
      </c>
      <c r="AB23" s="12">
        <v>3.7987173162308832</v>
      </c>
      <c r="AC23" s="12">
        <v>2.848242100578549</v>
      </c>
      <c r="AD23" s="12">
        <v>3.7164093767867357</v>
      </c>
      <c r="AE23" s="12">
        <v>15.276932440657335</v>
      </c>
      <c r="AF23" s="12">
        <v>7.3037127206329888</v>
      </c>
      <c r="AG23" s="12">
        <v>33.333333333333329</v>
      </c>
      <c r="AH23" s="12">
        <v>28.293867638129932</v>
      </c>
      <c r="AI23" s="118">
        <v>2.0127952755905514</v>
      </c>
      <c r="AJ23" s="119">
        <v>615.54307116104872</v>
      </c>
      <c r="AK23" s="120">
        <v>14.443329989969911</v>
      </c>
      <c r="AL23" s="115"/>
      <c r="AM23" s="115"/>
    </row>
    <row r="24" spans="2:39" x14ac:dyDescent="0.35">
      <c r="B24" s="37">
        <v>21</v>
      </c>
      <c r="C24" s="55" t="s">
        <v>34</v>
      </c>
      <c r="D24" s="5">
        <v>3261</v>
      </c>
      <c r="E24" s="12">
        <v>22.017785955228458</v>
      </c>
      <c r="F24" s="12">
        <v>16.375344986200552</v>
      </c>
      <c r="G24" s="12">
        <v>55.719104569150566</v>
      </c>
      <c r="H24" s="12">
        <v>5.9184299294694886</v>
      </c>
      <c r="I24" s="116">
        <v>26.494940202391902</v>
      </c>
      <c r="J24" s="17">
        <v>0.36798528058877644</v>
      </c>
      <c r="K24" s="117">
        <v>1.7479300827966882</v>
      </c>
      <c r="L24" s="117">
        <v>1.1039558417663293</v>
      </c>
      <c r="M24" s="117">
        <v>0</v>
      </c>
      <c r="N24" s="117">
        <v>0.85863232137381174</v>
      </c>
      <c r="O24" s="118">
        <v>2.3674242424242422</v>
      </c>
      <c r="P24" s="17">
        <v>2.4839006439742408</v>
      </c>
      <c r="Q24" s="17">
        <v>0.64397424103035883</v>
      </c>
      <c r="R24" s="17">
        <v>5.5504446488807115</v>
      </c>
      <c r="S24" s="17">
        <v>12.450168659920271</v>
      </c>
      <c r="T24" s="118">
        <v>4.6413502109704643</v>
      </c>
      <c r="U24" s="118">
        <v>91.813953488372093</v>
      </c>
      <c r="V24" s="17">
        <v>3.0944111146195135</v>
      </c>
      <c r="W24" s="118">
        <v>11.232187761944678</v>
      </c>
      <c r="X24" s="12">
        <v>6.2250843299601355</v>
      </c>
      <c r="Y24" s="12">
        <v>17.295308187672493</v>
      </c>
      <c r="Z24" s="12">
        <v>3.0052131248083409</v>
      </c>
      <c r="AA24" s="12">
        <v>10.120240480961924</v>
      </c>
      <c r="AB24" s="12">
        <v>0.80160320641282556</v>
      </c>
      <c r="AC24" s="12">
        <v>0.55658627087198509</v>
      </c>
      <c r="AD24" s="12">
        <v>3.8891848694725626</v>
      </c>
      <c r="AE24" s="12">
        <v>12.365286443562109</v>
      </c>
      <c r="AF24" s="12">
        <v>4.9347702779353373</v>
      </c>
      <c r="AG24" s="12">
        <v>25.831923293852228</v>
      </c>
      <c r="AH24" s="12">
        <v>33.446136491821768</v>
      </c>
      <c r="AI24" s="118">
        <v>2.1891348088531188</v>
      </c>
      <c r="AJ24" s="119">
        <v>668.25938566552895</v>
      </c>
      <c r="AK24" s="120">
        <v>11.213801601971657</v>
      </c>
      <c r="AL24" s="115"/>
      <c r="AM24" s="115"/>
    </row>
    <row r="25" spans="2:39" x14ac:dyDescent="0.35">
      <c r="B25" s="37">
        <v>22</v>
      </c>
      <c r="C25" s="55" t="s">
        <v>35</v>
      </c>
      <c r="D25" s="5">
        <v>10990</v>
      </c>
      <c r="E25" s="12">
        <v>14.294813466787989</v>
      </c>
      <c r="F25" s="12">
        <v>11.228389444949954</v>
      </c>
      <c r="G25" s="12">
        <v>50.909918107370331</v>
      </c>
      <c r="H25" s="12">
        <v>23.575978161965423</v>
      </c>
      <c r="I25" s="116">
        <v>46.669699727024565</v>
      </c>
      <c r="J25" s="17">
        <v>0.87352138307552318</v>
      </c>
      <c r="K25" s="117">
        <v>2.1656050955414012</v>
      </c>
      <c r="L25" s="117">
        <v>5.0864422202001816</v>
      </c>
      <c r="M25" s="117">
        <v>3.6396724294813471E-2</v>
      </c>
      <c r="N25" s="117">
        <v>6.1419472247497726</v>
      </c>
      <c r="O25" s="118">
        <v>10.60705882352941</v>
      </c>
      <c r="P25" s="17">
        <v>5.3048225659690624</v>
      </c>
      <c r="Q25" s="17">
        <v>0.69153776160145586</v>
      </c>
      <c r="R25" s="17">
        <v>2.2838944494995452</v>
      </c>
      <c r="S25" s="17">
        <v>11.692447679708826</v>
      </c>
      <c r="T25" s="118">
        <v>8.520900321543408</v>
      </c>
      <c r="U25" s="118">
        <v>88.35194894005015</v>
      </c>
      <c r="V25" s="17">
        <v>9.0059473237043335</v>
      </c>
      <c r="W25" s="118">
        <v>10.905162610871049</v>
      </c>
      <c r="X25" s="12">
        <v>11.137397634212922</v>
      </c>
      <c r="Y25" s="12">
        <v>13.275705186533212</v>
      </c>
      <c r="Z25" s="12">
        <v>4.2220200181983625</v>
      </c>
      <c r="AA25" s="12">
        <v>17.195153390048983</v>
      </c>
      <c r="AB25" s="12">
        <v>1.1085331270946119</v>
      </c>
      <c r="AC25" s="12">
        <v>7.237442922374429</v>
      </c>
      <c r="AD25" s="12">
        <v>4.7286512370311247</v>
      </c>
      <c r="AE25" s="12">
        <v>10.427864975274135</v>
      </c>
      <c r="AF25" s="12">
        <v>7.589765641797463</v>
      </c>
      <c r="AG25" s="12">
        <v>33.734939759036145</v>
      </c>
      <c r="AH25" s="12">
        <v>30.314113597246127</v>
      </c>
      <c r="AI25" s="118">
        <v>1.7723179830203242</v>
      </c>
      <c r="AJ25" s="119">
        <v>439.79591836734693</v>
      </c>
      <c r="AK25" s="120">
        <v>19.023136246786631</v>
      </c>
      <c r="AL25" s="115"/>
      <c r="AM25" s="115"/>
    </row>
    <row r="26" spans="2:39" x14ac:dyDescent="0.35">
      <c r="B26" s="105">
        <v>23</v>
      </c>
      <c r="C26" s="55" t="s">
        <v>36</v>
      </c>
      <c r="D26" s="5">
        <v>735</v>
      </c>
      <c r="E26" s="12">
        <v>21.904761904761905</v>
      </c>
      <c r="F26" s="12">
        <v>13.333333333333334</v>
      </c>
      <c r="G26" s="12">
        <v>53.741496598639458</v>
      </c>
      <c r="H26" s="12">
        <v>11.156462585034014</v>
      </c>
      <c r="I26" s="116">
        <v>19.591836734693878</v>
      </c>
      <c r="J26" s="17">
        <v>0</v>
      </c>
      <c r="K26" s="117">
        <v>0</v>
      </c>
      <c r="L26" s="117">
        <v>0</v>
      </c>
      <c r="M26" s="117">
        <v>0</v>
      </c>
      <c r="N26" s="117">
        <v>0</v>
      </c>
      <c r="O26" s="118">
        <v>0.57553956834532372</v>
      </c>
      <c r="P26" s="17">
        <v>2.4489795918367347</v>
      </c>
      <c r="Q26" s="17">
        <v>0</v>
      </c>
      <c r="R26" s="17">
        <v>0</v>
      </c>
      <c r="S26" s="17">
        <v>35.646258503401363</v>
      </c>
      <c r="T26" s="118">
        <v>15</v>
      </c>
      <c r="U26" s="118">
        <v>87.148594377510037</v>
      </c>
      <c r="V26" s="17">
        <v>3.0656934306569341</v>
      </c>
      <c r="W26" s="118">
        <v>24.621212121212121</v>
      </c>
      <c r="X26" s="12">
        <v>9.1156462585034017</v>
      </c>
      <c r="Y26" s="12">
        <v>15.238095238095239</v>
      </c>
      <c r="Z26" s="12">
        <v>2.3129251700680271</v>
      </c>
      <c r="AA26" s="12">
        <v>10.762331838565023</v>
      </c>
      <c r="AB26" s="12">
        <v>1.3452914798206279</v>
      </c>
      <c r="AC26" s="12">
        <v>0</v>
      </c>
      <c r="AD26" s="12">
        <v>3.183023872679045</v>
      </c>
      <c r="AE26" s="12">
        <v>16.901408450704224</v>
      </c>
      <c r="AF26" s="12">
        <v>4.507042253521127</v>
      </c>
      <c r="AG26" s="12">
        <v>25</v>
      </c>
      <c r="AH26" s="12">
        <v>43.055555555555557</v>
      </c>
      <c r="AI26" s="118">
        <v>2.2612612612612613</v>
      </c>
      <c r="AJ26" s="119">
        <v>539.18918918918916</v>
      </c>
      <c r="AK26" s="120">
        <v>4.5307443365695796</v>
      </c>
      <c r="AL26" s="115"/>
      <c r="AM26" s="115"/>
    </row>
    <row r="27" spans="2:39" x14ac:dyDescent="0.35">
      <c r="B27" s="105">
        <v>24</v>
      </c>
      <c r="C27" s="55" t="s">
        <v>37</v>
      </c>
      <c r="D27" s="5">
        <v>1922</v>
      </c>
      <c r="E27" s="12">
        <v>21.748178980228928</v>
      </c>
      <c r="F27" s="12">
        <v>11.030176899063475</v>
      </c>
      <c r="G27" s="12">
        <v>55.775234131113429</v>
      </c>
      <c r="H27" s="12">
        <v>11.49843912591051</v>
      </c>
      <c r="I27" s="116">
        <v>18.626430801248699</v>
      </c>
      <c r="J27" s="17">
        <v>0</v>
      </c>
      <c r="K27" s="117">
        <v>0</v>
      </c>
      <c r="L27" s="117">
        <v>0</v>
      </c>
      <c r="M27" s="117">
        <v>0</v>
      </c>
      <c r="N27" s="117">
        <v>0</v>
      </c>
      <c r="O27" s="118">
        <v>0.32397408207343414</v>
      </c>
      <c r="P27" s="17">
        <v>0.98855359001040577</v>
      </c>
      <c r="Q27" s="17">
        <v>0.26014568158168577</v>
      </c>
      <c r="R27" s="17">
        <v>0</v>
      </c>
      <c r="S27" s="17">
        <v>37.565036420395423</v>
      </c>
      <c r="T27" s="118">
        <v>31.868131868131865</v>
      </c>
      <c r="U27" s="118">
        <v>86.878980891719749</v>
      </c>
      <c r="V27" s="17">
        <v>4.6754675467546756</v>
      </c>
      <c r="W27" s="118">
        <v>23.726346433770015</v>
      </c>
      <c r="X27" s="12">
        <v>10.093652445369408</v>
      </c>
      <c r="Y27" s="12">
        <v>12.122788761706556</v>
      </c>
      <c r="Z27" s="12">
        <v>5.3069719042663897</v>
      </c>
      <c r="AA27" s="12">
        <v>17.553956834532375</v>
      </c>
      <c r="AB27" s="12">
        <v>1.5827338129496402</v>
      </c>
      <c r="AC27" s="12">
        <v>0</v>
      </c>
      <c r="AD27" s="12">
        <v>4.8780487804878048</v>
      </c>
      <c r="AE27" s="12">
        <v>11.757990867579908</v>
      </c>
      <c r="AF27" s="12">
        <v>3.9954337899543377</v>
      </c>
      <c r="AG27" s="12">
        <v>25.821064552661383</v>
      </c>
      <c r="AH27" s="12">
        <v>42.468856172140427</v>
      </c>
      <c r="AI27" s="118">
        <v>2.004335260115607</v>
      </c>
      <c r="AJ27" s="119">
        <v>513.80952380952385</v>
      </c>
      <c r="AK27" s="120">
        <v>6.8298969072164946</v>
      </c>
      <c r="AL27" s="115"/>
      <c r="AM27" s="115"/>
    </row>
    <row r="28" spans="2:39" x14ac:dyDescent="0.35">
      <c r="B28" s="37">
        <v>25</v>
      </c>
      <c r="C28" s="55" t="s">
        <v>395</v>
      </c>
      <c r="D28" s="5">
        <v>5383</v>
      </c>
      <c r="E28" s="12">
        <v>12.242244101801969</v>
      </c>
      <c r="F28" s="12">
        <v>11.870704068363366</v>
      </c>
      <c r="G28" s="12">
        <v>68.103288129295933</v>
      </c>
      <c r="H28" s="12">
        <v>7.7837637005387332</v>
      </c>
      <c r="I28" s="116">
        <v>41.240943711684935</v>
      </c>
      <c r="J28" s="17">
        <v>3.4738993126509383</v>
      </c>
      <c r="K28" s="117">
        <v>0.22292402006316181</v>
      </c>
      <c r="L28" s="117">
        <v>2.6007802340702209</v>
      </c>
      <c r="M28" s="117">
        <v>0</v>
      </c>
      <c r="N28" s="117">
        <v>0.1486160133754412</v>
      </c>
      <c r="O28" s="118">
        <v>3.8537160833661028</v>
      </c>
      <c r="P28" s="17">
        <v>2.6565112390860115</v>
      </c>
      <c r="Q28" s="17">
        <v>3.6039383243544489</v>
      </c>
      <c r="R28" s="17">
        <v>1.0774660969719487</v>
      </c>
      <c r="S28" s="17">
        <v>34.441761099758502</v>
      </c>
      <c r="T28" s="118">
        <v>6.1310782241014801</v>
      </c>
      <c r="U28" s="118">
        <v>82.219159200551346</v>
      </c>
      <c r="V28" s="17">
        <v>2.8238546603475512</v>
      </c>
      <c r="W28" s="118">
        <v>20.12764987462959</v>
      </c>
      <c r="X28" s="12">
        <v>11.647780048300206</v>
      </c>
      <c r="Y28" s="12">
        <v>7.1335686420211779</v>
      </c>
      <c r="Z28" s="12">
        <v>2.5450492290544307</v>
      </c>
      <c r="AA28" s="12">
        <v>54.530340814630094</v>
      </c>
      <c r="AB28" s="12">
        <v>1.3715710723192018</v>
      </c>
      <c r="AC28" s="12">
        <v>61.174438687392055</v>
      </c>
      <c r="AD28" s="12">
        <v>4.9643366619115552</v>
      </c>
      <c r="AE28" s="12">
        <v>5.6152193924516727</v>
      </c>
      <c r="AF28" s="12">
        <v>15.065971156796563</v>
      </c>
      <c r="AG28" s="12">
        <v>51.522608428175943</v>
      </c>
      <c r="AH28" s="12">
        <v>16.764072593048294</v>
      </c>
      <c r="AI28" s="118">
        <v>1.07</v>
      </c>
      <c r="AJ28" s="119">
        <v>827.12215320910968</v>
      </c>
      <c r="AK28" s="120">
        <v>54.648450516494506</v>
      </c>
      <c r="AL28" s="115"/>
      <c r="AM28" s="115"/>
    </row>
    <row r="29" spans="2:39" x14ac:dyDescent="0.35">
      <c r="B29" s="105">
        <v>26</v>
      </c>
      <c r="C29" s="55" t="s">
        <v>38</v>
      </c>
      <c r="D29" s="5">
        <v>2527</v>
      </c>
      <c r="E29" s="12">
        <v>18.282548476454295</v>
      </c>
      <c r="F29" s="12">
        <v>12.18836565096953</v>
      </c>
      <c r="G29" s="12">
        <v>52.394143252869021</v>
      </c>
      <c r="H29" s="12">
        <v>17.09537000395726</v>
      </c>
      <c r="I29" s="116">
        <v>20.577760189948556</v>
      </c>
      <c r="J29" s="17">
        <v>0</v>
      </c>
      <c r="K29" s="117">
        <v>0</v>
      </c>
      <c r="L29" s="117">
        <v>0</v>
      </c>
      <c r="M29" s="117">
        <v>0.2770083102493075</v>
      </c>
      <c r="N29" s="117">
        <v>0</v>
      </c>
      <c r="O29" s="118">
        <v>0.58406341259908223</v>
      </c>
      <c r="P29" s="17">
        <v>1.187178472497032</v>
      </c>
      <c r="Q29" s="17">
        <v>0</v>
      </c>
      <c r="R29" s="17">
        <v>0</v>
      </c>
      <c r="S29" s="17">
        <v>32.884843688167784</v>
      </c>
      <c r="T29" s="118">
        <v>16.071428571428573</v>
      </c>
      <c r="U29" s="118">
        <v>77.826086956521735</v>
      </c>
      <c r="V29" s="17">
        <v>2.683438155136268</v>
      </c>
      <c r="W29" s="118">
        <v>25.814931650893797</v>
      </c>
      <c r="X29" s="12">
        <v>10.961614562722596</v>
      </c>
      <c r="Y29" s="12">
        <v>12.742382271468145</v>
      </c>
      <c r="Z29" s="12">
        <v>3.6802532647407995</v>
      </c>
      <c r="AA29" s="12">
        <v>10.888888888888888</v>
      </c>
      <c r="AB29" s="12">
        <v>2.5555555555555558</v>
      </c>
      <c r="AC29" s="12">
        <v>0.87183958151700081</v>
      </c>
      <c r="AD29" s="12">
        <v>2.8257456828885403</v>
      </c>
      <c r="AE29" s="12">
        <v>10.207468879668049</v>
      </c>
      <c r="AF29" s="12">
        <v>6.5560165975103741</v>
      </c>
      <c r="AG29" s="12">
        <v>40.08163265306122</v>
      </c>
      <c r="AH29" s="12">
        <v>31.265306122448976</v>
      </c>
      <c r="AI29" s="118">
        <v>2.0855555555555556</v>
      </c>
      <c r="AJ29" s="119">
        <v>572.14285714285711</v>
      </c>
      <c r="AK29" s="120">
        <v>5.5555555555555554</v>
      </c>
      <c r="AL29" s="115"/>
      <c r="AM29" s="115"/>
    </row>
    <row r="30" spans="2:39" x14ac:dyDescent="0.35">
      <c r="B30" s="105">
        <v>27</v>
      </c>
      <c r="C30" s="55" t="s">
        <v>39</v>
      </c>
      <c r="D30" s="5">
        <v>353</v>
      </c>
      <c r="E30" s="12">
        <v>10.764872521246458</v>
      </c>
      <c r="F30" s="12">
        <v>6.2322946175637393</v>
      </c>
      <c r="G30" s="12">
        <v>42.492917847025495</v>
      </c>
      <c r="H30" s="12">
        <v>41.076487252124643</v>
      </c>
      <c r="I30" s="116">
        <v>24.079320113314449</v>
      </c>
      <c r="J30" s="17">
        <v>0</v>
      </c>
      <c r="K30" s="117">
        <v>0</v>
      </c>
      <c r="L30" s="117">
        <v>0</v>
      </c>
      <c r="M30" s="117">
        <v>0</v>
      </c>
      <c r="N30" s="117">
        <v>0</v>
      </c>
      <c r="O30" s="118">
        <v>0</v>
      </c>
      <c r="P30" s="17">
        <v>1.6997167138810201</v>
      </c>
      <c r="Q30" s="17">
        <v>0</v>
      </c>
      <c r="R30" s="17">
        <v>0</v>
      </c>
      <c r="S30" s="17">
        <v>33.711048158640224</v>
      </c>
      <c r="T30" s="118">
        <v>0</v>
      </c>
      <c r="U30" s="118">
        <v>26.204238921001927</v>
      </c>
      <c r="V30" s="17">
        <v>5.0793650793650791</v>
      </c>
      <c r="W30" s="118">
        <v>37.174721189591075</v>
      </c>
      <c r="X30" s="12">
        <v>15.297450424929179</v>
      </c>
      <c r="Y30" s="12">
        <v>5.6657223796034</v>
      </c>
      <c r="Z30" s="12">
        <v>3.3994334277620402</v>
      </c>
      <c r="AA30" s="12">
        <v>10.687022900763358</v>
      </c>
      <c r="AB30" s="12">
        <v>6.1068702290076331</v>
      </c>
      <c r="AC30" s="12">
        <v>0</v>
      </c>
      <c r="AD30" s="12">
        <v>6.3492063492063489</v>
      </c>
      <c r="AE30" s="12">
        <v>6.0344827586206895</v>
      </c>
      <c r="AF30" s="12">
        <v>12.068965517241379</v>
      </c>
      <c r="AG30" s="12">
        <v>42.857142857142854</v>
      </c>
      <c r="AH30" s="12">
        <v>26.785714285714285</v>
      </c>
      <c r="AI30" s="118">
        <v>1.6985294117647058</v>
      </c>
      <c r="AJ30" s="119">
        <v>617.64705882352939</v>
      </c>
      <c r="AK30" s="120">
        <v>8.3333333333333321</v>
      </c>
      <c r="AL30" s="115"/>
      <c r="AM30" s="115"/>
    </row>
    <row r="31" spans="2:39" x14ac:dyDescent="0.35">
      <c r="B31" s="37">
        <v>28</v>
      </c>
      <c r="C31" s="55" t="s">
        <v>40</v>
      </c>
      <c r="D31" s="5">
        <v>12944</v>
      </c>
      <c r="E31" s="12">
        <v>16.463226205191596</v>
      </c>
      <c r="F31" s="12">
        <v>16.409147095179232</v>
      </c>
      <c r="G31" s="12">
        <v>49.204264524103827</v>
      </c>
      <c r="H31" s="12">
        <v>17.923362175525341</v>
      </c>
      <c r="I31" s="116">
        <v>39.670889987639065</v>
      </c>
      <c r="J31" s="17">
        <v>2.5803461063040789</v>
      </c>
      <c r="K31" s="117">
        <v>0.30902348578491967</v>
      </c>
      <c r="L31" s="117">
        <v>17.591161928306551</v>
      </c>
      <c r="M31" s="117">
        <v>5.4079110012360938E-2</v>
      </c>
      <c r="N31" s="117">
        <v>1.2901730531520395</v>
      </c>
      <c r="O31" s="118">
        <v>5.7524233275067536</v>
      </c>
      <c r="P31" s="17">
        <v>5.2379480840543886</v>
      </c>
      <c r="Q31" s="17">
        <v>2.3563040791100125</v>
      </c>
      <c r="R31" s="17">
        <v>0.83436341161928307</v>
      </c>
      <c r="S31" s="17">
        <v>28.391532756489497</v>
      </c>
      <c r="T31" s="118">
        <v>2.7896995708154506</v>
      </c>
      <c r="U31" s="118">
        <v>87.563308947664609</v>
      </c>
      <c r="V31" s="17">
        <v>3.7229368059439159</v>
      </c>
      <c r="W31" s="118">
        <v>23.146067415730336</v>
      </c>
      <c r="X31" s="12">
        <v>8.420889987639061</v>
      </c>
      <c r="Y31" s="12">
        <v>13.983312731767613</v>
      </c>
      <c r="Z31" s="12">
        <v>3.6619283065512978</v>
      </c>
      <c r="AA31" s="12">
        <v>22.905982905982906</v>
      </c>
      <c r="AB31" s="12">
        <v>2.5</v>
      </c>
      <c r="AC31" s="12">
        <v>12.88262910798122</v>
      </c>
      <c r="AD31" s="12">
        <v>4.8927720413026208</v>
      </c>
      <c r="AE31" s="12">
        <v>5.8702721204860513</v>
      </c>
      <c r="AF31" s="12">
        <v>13.999657710080438</v>
      </c>
      <c r="AG31" s="12">
        <v>55.311481036553978</v>
      </c>
      <c r="AH31" s="12">
        <v>12.665179337566501</v>
      </c>
      <c r="AI31" s="118">
        <v>1.6576133447390933</v>
      </c>
      <c r="AJ31" s="119">
        <v>641.69491525423723</v>
      </c>
      <c r="AK31" s="120">
        <v>26.334653838898319</v>
      </c>
      <c r="AL31" s="115"/>
      <c r="AM31" s="115"/>
    </row>
    <row r="32" spans="2:39" x14ac:dyDescent="0.35">
      <c r="B32" s="37">
        <v>29</v>
      </c>
      <c r="C32" s="55" t="s">
        <v>41</v>
      </c>
      <c r="D32" s="5">
        <v>20317</v>
      </c>
      <c r="E32" s="12">
        <v>18.600187035487522</v>
      </c>
      <c r="F32" s="12">
        <v>16.109661859526504</v>
      </c>
      <c r="G32" s="12">
        <v>48.358517497662056</v>
      </c>
      <c r="H32" s="12">
        <v>16.92671162081016</v>
      </c>
      <c r="I32" s="116">
        <v>37.328345720332727</v>
      </c>
      <c r="J32" s="17">
        <v>1.8162130235763154</v>
      </c>
      <c r="K32" s="117">
        <v>0.61032632770586215</v>
      </c>
      <c r="L32" s="117">
        <v>15.459959639710588</v>
      </c>
      <c r="M32" s="117">
        <v>0</v>
      </c>
      <c r="N32" s="117">
        <v>1.1714327902741546</v>
      </c>
      <c r="O32" s="118">
        <v>5.0047977374880057</v>
      </c>
      <c r="P32" s="17">
        <v>5.3797312595363485</v>
      </c>
      <c r="Q32" s="17">
        <v>2.2493478367869271</v>
      </c>
      <c r="R32" s="17">
        <v>1.0434611409164738</v>
      </c>
      <c r="S32" s="17">
        <v>24.36875522961067</v>
      </c>
      <c r="T32" s="118">
        <v>2.0129403306973401</v>
      </c>
      <c r="U32" s="118">
        <v>88.622912008417728</v>
      </c>
      <c r="V32" s="17">
        <v>3.7089654472575977</v>
      </c>
      <c r="W32" s="118">
        <v>22.914547304170902</v>
      </c>
      <c r="X32" s="12">
        <v>8.0080720578825613</v>
      </c>
      <c r="Y32" s="12">
        <v>15.455037653196829</v>
      </c>
      <c r="Z32" s="12">
        <v>3.4306246000885956</v>
      </c>
      <c r="AA32" s="12">
        <v>16.213017751479288</v>
      </c>
      <c r="AB32" s="12">
        <v>1.4201183431952662</v>
      </c>
      <c r="AC32" s="12">
        <v>4.5669913135035536</v>
      </c>
      <c r="AD32" s="12">
        <v>4.9910161708923937</v>
      </c>
      <c r="AE32" s="12">
        <v>6.4823743705132326</v>
      </c>
      <c r="AF32" s="12">
        <v>13.425479481410049</v>
      </c>
      <c r="AG32" s="12">
        <v>53.937050166505529</v>
      </c>
      <c r="AH32" s="12">
        <v>12.740358792566333</v>
      </c>
      <c r="AI32" s="118">
        <v>1.8607538802660755</v>
      </c>
      <c r="AJ32" s="119">
        <v>629.00432900432895</v>
      </c>
      <c r="AK32" s="120">
        <v>20.158711358521852</v>
      </c>
      <c r="AL32" s="115"/>
      <c r="AM32" s="115"/>
    </row>
    <row r="33" spans="2:39" x14ac:dyDescent="0.35">
      <c r="B33" s="105">
        <v>30</v>
      </c>
      <c r="C33" s="55" t="s">
        <v>42</v>
      </c>
      <c r="D33" s="5">
        <v>797</v>
      </c>
      <c r="E33" s="12">
        <v>6.1480552070263492</v>
      </c>
      <c r="F33" s="12">
        <v>5.144291091593475</v>
      </c>
      <c r="G33" s="12">
        <v>37.892095357590968</v>
      </c>
      <c r="H33" s="12">
        <v>51.066499372647421</v>
      </c>
      <c r="I33" s="116">
        <v>44.165621079046424</v>
      </c>
      <c r="J33" s="17">
        <v>0</v>
      </c>
      <c r="K33" s="117">
        <v>0</v>
      </c>
      <c r="L33" s="117">
        <v>0</v>
      </c>
      <c r="M33" s="117">
        <v>0.50188205771643657</v>
      </c>
      <c r="N33" s="117">
        <v>0</v>
      </c>
      <c r="O33" s="118">
        <v>1.478494623655914</v>
      </c>
      <c r="P33" s="17">
        <v>0.75282308657465491</v>
      </c>
      <c r="Q33" s="17">
        <v>1.6311166875784191</v>
      </c>
      <c r="R33" s="17">
        <v>0</v>
      </c>
      <c r="S33" s="17">
        <v>12.923462986198246</v>
      </c>
      <c r="T33" s="118">
        <v>25</v>
      </c>
      <c r="U33" s="118">
        <v>86.25</v>
      </c>
      <c r="V33" s="17">
        <v>11.170928667563929</v>
      </c>
      <c r="W33" s="118">
        <v>13.186813186813188</v>
      </c>
      <c r="X33" s="12">
        <v>14.805520702634881</v>
      </c>
      <c r="Y33" s="12">
        <v>4.6424090338770387</v>
      </c>
      <c r="Z33" s="12">
        <v>3.0112923462986196</v>
      </c>
      <c r="AA33" s="12">
        <v>10.613207547169811</v>
      </c>
      <c r="AB33" s="12">
        <v>2.5943396226415096</v>
      </c>
      <c r="AC33" s="12">
        <v>0</v>
      </c>
      <c r="AD33" s="12">
        <v>9.0476190476190474</v>
      </c>
      <c r="AE33" s="12">
        <v>16.939890710382514</v>
      </c>
      <c r="AF33" s="12">
        <v>3.8251366120218582</v>
      </c>
      <c r="AG33" s="12">
        <v>22.950819672131146</v>
      </c>
      <c r="AH33" s="12">
        <v>50.819672131147541</v>
      </c>
      <c r="AI33" s="118">
        <v>1.1446078431372548</v>
      </c>
      <c r="AJ33" s="119">
        <v>386.87943262411346</v>
      </c>
      <c r="AK33" s="120">
        <v>14.367816091954023</v>
      </c>
      <c r="AL33" s="115"/>
      <c r="AM33" s="115"/>
    </row>
    <row r="34" spans="2:39" x14ac:dyDescent="0.35">
      <c r="B34" s="105">
        <v>31</v>
      </c>
      <c r="C34" s="55" t="s">
        <v>43</v>
      </c>
      <c r="D34" s="5">
        <v>2146</v>
      </c>
      <c r="E34" s="12">
        <v>16.635601118359737</v>
      </c>
      <c r="F34" s="12">
        <v>14.07269338303821</v>
      </c>
      <c r="G34" s="12">
        <v>57.688723205964585</v>
      </c>
      <c r="H34" s="12">
        <v>11.556383970177073</v>
      </c>
      <c r="I34" s="116">
        <v>21.155638397017707</v>
      </c>
      <c r="J34" s="17">
        <v>0.13979496738117428</v>
      </c>
      <c r="K34" s="117">
        <v>0</v>
      </c>
      <c r="L34" s="117">
        <v>0.13979496738117428</v>
      </c>
      <c r="M34" s="117">
        <v>0</v>
      </c>
      <c r="N34" s="117">
        <v>0</v>
      </c>
      <c r="O34" s="118">
        <v>0.47824007651841227</v>
      </c>
      <c r="P34" s="17">
        <v>0.65237651444547995</v>
      </c>
      <c r="Q34" s="17">
        <v>0</v>
      </c>
      <c r="R34" s="17">
        <v>0.13979496738117428</v>
      </c>
      <c r="S34" s="17">
        <v>31.220876048462255</v>
      </c>
      <c r="T34" s="118">
        <v>24.827586206896552</v>
      </c>
      <c r="U34" s="118">
        <v>89.643652561247208</v>
      </c>
      <c r="V34" s="17">
        <v>4.1505791505791505</v>
      </c>
      <c r="W34" s="118">
        <v>14.016990291262136</v>
      </c>
      <c r="X34" s="12">
        <v>10.251630941286113</v>
      </c>
      <c r="Y34" s="12">
        <v>11.556383970177073</v>
      </c>
      <c r="Z34" s="12">
        <v>6.7101584342963649</v>
      </c>
      <c r="AA34" s="12">
        <v>18.988902589395806</v>
      </c>
      <c r="AB34" s="12">
        <v>0.36991368680641185</v>
      </c>
      <c r="AC34" s="12">
        <v>4.2553191489361701</v>
      </c>
      <c r="AD34" s="12">
        <v>5.9372349448685329</v>
      </c>
      <c r="AE34" s="12">
        <v>14.457831325301203</v>
      </c>
      <c r="AF34" s="12">
        <v>4.2632066728452278</v>
      </c>
      <c r="AG34" s="12">
        <v>20.593692022263451</v>
      </c>
      <c r="AH34" s="12">
        <v>44.619666048237477</v>
      </c>
      <c r="AI34" s="118">
        <v>1.9690210656753409</v>
      </c>
      <c r="AJ34" s="119">
        <v>569.7478991596638</v>
      </c>
      <c r="AK34" s="120">
        <v>6.8158697863682605</v>
      </c>
      <c r="AL34" s="115"/>
      <c r="AM34" s="115"/>
    </row>
    <row r="35" spans="2:39" x14ac:dyDescent="0.35">
      <c r="B35" s="37">
        <v>32</v>
      </c>
      <c r="C35" s="55" t="s">
        <v>397</v>
      </c>
      <c r="D35" s="5">
        <v>11240</v>
      </c>
      <c r="E35" s="12">
        <v>17.179715302491104</v>
      </c>
      <c r="F35" s="12">
        <v>12.01067615658363</v>
      </c>
      <c r="G35" s="12">
        <v>55.133451957295378</v>
      </c>
      <c r="H35" s="12">
        <v>15.676156583629894</v>
      </c>
      <c r="I35" s="116">
        <v>32.944839857651246</v>
      </c>
      <c r="J35" s="17">
        <v>1.0142348754448398</v>
      </c>
      <c r="K35" s="117">
        <v>0.37366548042704628</v>
      </c>
      <c r="L35" s="117">
        <v>5.0088967971530254</v>
      </c>
      <c r="M35" s="117">
        <v>0.34697508896797152</v>
      </c>
      <c r="N35" s="117">
        <v>0.67615658362989328</v>
      </c>
      <c r="O35" s="118">
        <v>3.6494332319601877</v>
      </c>
      <c r="P35" s="17">
        <v>3.1494661921708182</v>
      </c>
      <c r="Q35" s="17">
        <v>1.9217081850533808</v>
      </c>
      <c r="R35" s="17">
        <v>0.83629893238434172</v>
      </c>
      <c r="S35" s="17">
        <v>27.22419928825623</v>
      </c>
      <c r="T35" s="118">
        <v>18.641618497109828</v>
      </c>
      <c r="U35" s="118">
        <v>88.242704178039048</v>
      </c>
      <c r="V35" s="17">
        <v>5.6777066518229891</v>
      </c>
      <c r="W35" s="118">
        <v>17.145814167433301</v>
      </c>
      <c r="X35" s="12">
        <v>10.631672597864769</v>
      </c>
      <c r="Y35" s="12">
        <v>11.743772241992882</v>
      </c>
      <c r="Z35" s="12">
        <v>4.9822064056939501</v>
      </c>
      <c r="AA35" s="12">
        <v>27.708284163323103</v>
      </c>
      <c r="AB35" s="12">
        <v>1.5813075289119662</v>
      </c>
      <c r="AC35" s="12">
        <v>10.66470340765671</v>
      </c>
      <c r="AD35" s="12">
        <v>5.3577483892845033</v>
      </c>
      <c r="AE35" s="12">
        <v>15.739210284664832</v>
      </c>
      <c r="AF35" s="12">
        <v>6.262626262626263</v>
      </c>
      <c r="AG35" s="12">
        <v>26.498538011695906</v>
      </c>
      <c r="AH35" s="12">
        <v>37.774122807017548</v>
      </c>
      <c r="AI35" s="118">
        <v>1.73769322235434</v>
      </c>
      <c r="AJ35" s="119">
        <v>573.54221061792862</v>
      </c>
      <c r="AK35" s="120">
        <v>16.833868378812198</v>
      </c>
      <c r="AL35" s="115"/>
      <c r="AM35" s="115"/>
    </row>
    <row r="36" spans="2:39" x14ac:dyDescent="0.35">
      <c r="B36" s="105">
        <v>33</v>
      </c>
      <c r="C36" s="55" t="s">
        <v>44</v>
      </c>
      <c r="D36" s="5">
        <v>8424</v>
      </c>
      <c r="E36" s="12">
        <v>18.732193732193732</v>
      </c>
      <c r="F36" s="12">
        <v>12.867996201329534</v>
      </c>
      <c r="G36" s="12">
        <v>57.063152896486223</v>
      </c>
      <c r="H36" s="12">
        <v>11.36039886039886</v>
      </c>
      <c r="I36" s="116">
        <v>24.287749287749289</v>
      </c>
      <c r="J36" s="17">
        <v>0.59354226020892686</v>
      </c>
      <c r="K36" s="117">
        <v>0.35612535612535612</v>
      </c>
      <c r="L36" s="117">
        <v>1.875593542260209</v>
      </c>
      <c r="M36" s="117">
        <v>0.91405508072174746</v>
      </c>
      <c r="N36" s="117">
        <v>0.68850902184235518</v>
      </c>
      <c r="O36" s="118">
        <v>2.0990969001708564</v>
      </c>
      <c r="P36" s="17">
        <v>2.51661918328585</v>
      </c>
      <c r="Q36" s="17">
        <v>0.97340930674264003</v>
      </c>
      <c r="R36" s="17">
        <v>0.77160493827160492</v>
      </c>
      <c r="S36" s="17">
        <v>29.166666666666668</v>
      </c>
      <c r="T36" s="118">
        <v>16.580310880829018</v>
      </c>
      <c r="U36" s="118">
        <v>89.973920602723851</v>
      </c>
      <c r="V36" s="17">
        <v>4.8853068815871055</v>
      </c>
      <c r="W36" s="118">
        <v>16.176701776450244</v>
      </c>
      <c r="X36" s="12">
        <v>8.7132003798670468</v>
      </c>
      <c r="Y36" s="12">
        <v>12.381291547958215</v>
      </c>
      <c r="Z36" s="12">
        <v>5.4131054131054128</v>
      </c>
      <c r="AA36" s="12">
        <v>24.29936305732484</v>
      </c>
      <c r="AB36" s="12">
        <v>0.89171974522292996</v>
      </c>
      <c r="AC36" s="12">
        <v>12.423802612481857</v>
      </c>
      <c r="AD36" s="12">
        <v>4.4833475661827498</v>
      </c>
      <c r="AE36" s="12">
        <v>15.856719142140086</v>
      </c>
      <c r="AF36" s="12">
        <v>5.7723020762035135</v>
      </c>
      <c r="AG36" s="12">
        <v>24.123006833712985</v>
      </c>
      <c r="AH36" s="12">
        <v>37.608200455580864</v>
      </c>
      <c r="AI36" s="118">
        <v>1.7740384615384615</v>
      </c>
      <c r="AJ36" s="119">
        <v>625.63218390804593</v>
      </c>
      <c r="AK36" s="120">
        <v>13.555051650289746</v>
      </c>
      <c r="AL36" s="115"/>
      <c r="AM36" s="115"/>
    </row>
    <row r="37" spans="2:39" x14ac:dyDescent="0.35">
      <c r="B37" s="105">
        <v>34</v>
      </c>
      <c r="C37" s="55" t="s">
        <v>398</v>
      </c>
      <c r="D37" s="5">
        <v>6412</v>
      </c>
      <c r="E37" s="12">
        <v>24.781659388646286</v>
      </c>
      <c r="F37" s="12">
        <v>14.878353087960075</v>
      </c>
      <c r="G37" s="12">
        <v>52.510917030567683</v>
      </c>
      <c r="H37" s="12">
        <v>7.8290704928259514</v>
      </c>
      <c r="I37" s="116">
        <v>21.085464753587026</v>
      </c>
      <c r="J37" s="17">
        <v>0.26512788521522146</v>
      </c>
      <c r="K37" s="117">
        <v>0.17155333749220211</v>
      </c>
      <c r="L37" s="117">
        <v>0.29631940112289457</v>
      </c>
      <c r="M37" s="117">
        <v>0</v>
      </c>
      <c r="N37" s="117">
        <v>0</v>
      </c>
      <c r="O37" s="118">
        <v>0.49959709911361805</v>
      </c>
      <c r="P37" s="17">
        <v>0.87336244541484709</v>
      </c>
      <c r="Q37" s="17">
        <v>0.20274485339987522</v>
      </c>
      <c r="R37" s="17">
        <v>0.40548970679975044</v>
      </c>
      <c r="S37" s="17">
        <v>24.344978165938866</v>
      </c>
      <c r="T37" s="118">
        <v>16.193181818181817</v>
      </c>
      <c r="U37" s="118">
        <v>89.519852262234537</v>
      </c>
      <c r="V37" s="17">
        <v>2.7197668771248176</v>
      </c>
      <c r="W37" s="118">
        <v>20</v>
      </c>
      <c r="X37" s="12">
        <v>6.5034310667498447</v>
      </c>
      <c r="Y37" s="12">
        <v>16.640673736743604</v>
      </c>
      <c r="Z37" s="12">
        <v>2.8540237055520898</v>
      </c>
      <c r="AA37" s="12">
        <v>15.142276422764228</v>
      </c>
      <c r="AB37" s="12">
        <v>1.1178861788617886</v>
      </c>
      <c r="AC37" s="12">
        <v>0.92721372276309699</v>
      </c>
      <c r="AD37" s="12">
        <v>3.8860103626943006</v>
      </c>
      <c r="AE37" s="12">
        <v>13.815187557182067</v>
      </c>
      <c r="AF37" s="12">
        <v>4.5440683135102171</v>
      </c>
      <c r="AG37" s="12">
        <v>29.963570127504553</v>
      </c>
      <c r="AH37" s="12">
        <v>32.938676381299331</v>
      </c>
      <c r="AI37" s="118">
        <v>2.1251916198262646</v>
      </c>
      <c r="AJ37" s="119">
        <v>647.96747967479678</v>
      </c>
      <c r="AK37" s="120">
        <v>8.9001692047377325</v>
      </c>
      <c r="AL37" s="115"/>
      <c r="AM37" s="115"/>
    </row>
    <row r="38" spans="2:39" x14ac:dyDescent="0.35">
      <c r="B38" s="37">
        <v>35</v>
      </c>
      <c r="C38" s="55" t="s">
        <v>45</v>
      </c>
      <c r="D38" s="5">
        <v>2843</v>
      </c>
      <c r="E38" s="12">
        <v>21.561730566303201</v>
      </c>
      <c r="F38" s="12">
        <v>14.597256419275414</v>
      </c>
      <c r="G38" s="12">
        <v>52.268730214562083</v>
      </c>
      <c r="H38" s="12">
        <v>11.572282799859304</v>
      </c>
      <c r="I38" s="116">
        <v>18.46640872317974</v>
      </c>
      <c r="J38" s="17">
        <v>0.10552233556102709</v>
      </c>
      <c r="K38" s="117">
        <v>0</v>
      </c>
      <c r="L38" s="117">
        <v>0</v>
      </c>
      <c r="M38" s="117">
        <v>0</v>
      </c>
      <c r="N38" s="117">
        <v>0</v>
      </c>
      <c r="O38" s="118">
        <v>0.36127167630057805</v>
      </c>
      <c r="P38" s="17">
        <v>0.66830812521983829</v>
      </c>
      <c r="Q38" s="17">
        <v>0</v>
      </c>
      <c r="R38" s="17">
        <v>0.17587055926837847</v>
      </c>
      <c r="S38" s="17">
        <v>31.6918747801618</v>
      </c>
      <c r="T38" s="118">
        <v>13.043478260869565</v>
      </c>
      <c r="U38" s="118">
        <v>90.032154340836016</v>
      </c>
      <c r="V38" s="17">
        <v>3.8517441860465116</v>
      </c>
      <c r="W38" s="118">
        <v>24.844423168980374</v>
      </c>
      <c r="X38" s="12">
        <v>8.8287020752726004</v>
      </c>
      <c r="Y38" s="12">
        <v>16.144917340837146</v>
      </c>
      <c r="Z38" s="12">
        <v>1.9345761519521634</v>
      </c>
      <c r="AA38" s="12">
        <v>3.664302600472813</v>
      </c>
      <c r="AB38" s="12">
        <v>1.5366430260047281</v>
      </c>
      <c r="AC38" s="12">
        <v>0.4287245444801715</v>
      </c>
      <c r="AD38" s="12">
        <v>2.214983713355049</v>
      </c>
      <c r="AE38" s="12">
        <v>12.621359223300971</v>
      </c>
      <c r="AF38" s="12">
        <v>5.4785020804438282</v>
      </c>
      <c r="AG38" s="12">
        <v>37.084745762711862</v>
      </c>
      <c r="AH38" s="12">
        <v>28.677966101694913</v>
      </c>
      <c r="AI38" s="118">
        <v>2.5052878965922445</v>
      </c>
      <c r="AJ38" s="119">
        <v>701.304347826087</v>
      </c>
      <c r="AK38" s="120">
        <v>5.6947608200455582</v>
      </c>
      <c r="AL38" s="115"/>
      <c r="AM38" s="115"/>
    </row>
    <row r="39" spans="2:39" x14ac:dyDescent="0.35">
      <c r="B39" s="37">
        <v>36</v>
      </c>
      <c r="C39" s="55" t="s">
        <v>400</v>
      </c>
      <c r="D39" s="5">
        <v>12829</v>
      </c>
      <c r="E39" s="12">
        <v>19.66638085587341</v>
      </c>
      <c r="F39" s="12">
        <v>12.440564346402681</v>
      </c>
      <c r="G39" s="12">
        <v>49.489437992049261</v>
      </c>
      <c r="H39" s="12">
        <v>18.388027126042562</v>
      </c>
      <c r="I39" s="116">
        <v>24.608309299243899</v>
      </c>
      <c r="J39" s="17">
        <v>1.2861485696468937</v>
      </c>
      <c r="K39" s="117">
        <v>0.21046067503312807</v>
      </c>
      <c r="L39" s="117">
        <v>0.91979109829293004</v>
      </c>
      <c r="M39" s="117">
        <v>3.1179359264167122E-2</v>
      </c>
      <c r="N39" s="117">
        <v>9.3538077792501367E-2</v>
      </c>
      <c r="O39" s="118">
        <v>0.55688146380270487</v>
      </c>
      <c r="P39" s="17">
        <v>0.94317561774105541</v>
      </c>
      <c r="Q39" s="17">
        <v>0.16369163613687737</v>
      </c>
      <c r="R39" s="17">
        <v>0.31958843245771301</v>
      </c>
      <c r="S39" s="17">
        <v>27.305323875594357</v>
      </c>
      <c r="T39" s="118">
        <v>2.9940119760479043</v>
      </c>
      <c r="U39" s="118">
        <v>87.619980411361411</v>
      </c>
      <c r="V39" s="17">
        <v>2.5696445725264172</v>
      </c>
      <c r="W39" s="118">
        <v>23.993902439024389</v>
      </c>
      <c r="X39" s="12">
        <v>10.148881440486399</v>
      </c>
      <c r="Y39" s="12">
        <v>14.981682126432302</v>
      </c>
      <c r="Z39" s="12">
        <v>2.9698339699119183</v>
      </c>
      <c r="AA39" s="12">
        <v>12.360801781737193</v>
      </c>
      <c r="AB39" s="12">
        <v>1.4476614699331849</v>
      </c>
      <c r="AC39" s="12">
        <v>3.761755485893417</v>
      </c>
      <c r="AD39" s="12">
        <v>3.0811470408785846</v>
      </c>
      <c r="AE39" s="12">
        <v>8.9271352742480303</v>
      </c>
      <c r="AF39" s="12">
        <v>13.141386520829981</v>
      </c>
      <c r="AG39" s="12">
        <v>52.045088566827701</v>
      </c>
      <c r="AH39" s="12">
        <v>12.54428341384863</v>
      </c>
      <c r="AI39" s="118">
        <v>1.9282222222222223</v>
      </c>
      <c r="AJ39" s="119">
        <v>735.52631578947376</v>
      </c>
      <c r="AK39" s="120">
        <v>16.297215818407519</v>
      </c>
      <c r="AL39" s="115"/>
      <c r="AM39" s="115"/>
    </row>
    <row r="40" spans="2:39" x14ac:dyDescent="0.35">
      <c r="B40" s="105">
        <v>37</v>
      </c>
      <c r="C40" s="55" t="s">
        <v>46</v>
      </c>
      <c r="D40" s="5">
        <v>3966</v>
      </c>
      <c r="E40" s="12">
        <v>20.549672213817448</v>
      </c>
      <c r="F40" s="12">
        <v>14.573877962682804</v>
      </c>
      <c r="G40" s="12">
        <v>57.58951084215834</v>
      </c>
      <c r="H40" s="12">
        <v>7.3373676248108923</v>
      </c>
      <c r="I40" s="116">
        <v>21.533030761472517</v>
      </c>
      <c r="J40" s="17">
        <v>0.50428643469490664</v>
      </c>
      <c r="K40" s="117">
        <v>0.10085728693898136</v>
      </c>
      <c r="L40" s="117">
        <v>0.73121533030761476</v>
      </c>
      <c r="M40" s="117">
        <v>0</v>
      </c>
      <c r="N40" s="117">
        <v>0.10085728693898136</v>
      </c>
      <c r="O40" s="118">
        <v>0.46936114732724898</v>
      </c>
      <c r="P40" s="17">
        <v>1.7650025214321734</v>
      </c>
      <c r="Q40" s="17">
        <v>0.32778618255168934</v>
      </c>
      <c r="R40" s="17">
        <v>0.60514372163388808</v>
      </c>
      <c r="S40" s="17">
        <v>42.763489662128087</v>
      </c>
      <c r="T40" s="118">
        <v>10.317460317460316</v>
      </c>
      <c r="U40" s="118">
        <v>88.269604666234613</v>
      </c>
      <c r="V40" s="17">
        <v>3.2605837496713121</v>
      </c>
      <c r="W40" s="118">
        <v>24.822934232715006</v>
      </c>
      <c r="X40" s="12">
        <v>8.4467977811396882</v>
      </c>
      <c r="Y40" s="12">
        <v>13.590519415027735</v>
      </c>
      <c r="Z40" s="12">
        <v>5.2193645990922848</v>
      </c>
      <c r="AA40" s="12">
        <v>10.61046511627907</v>
      </c>
      <c r="AB40" s="12">
        <v>1.308139534883721</v>
      </c>
      <c r="AC40" s="12">
        <v>0.71289695398574204</v>
      </c>
      <c r="AD40" s="12">
        <v>5.0667894979272221</v>
      </c>
      <c r="AE40" s="12">
        <v>10.453648915187378</v>
      </c>
      <c r="AF40" s="12">
        <v>7.5443786982248522</v>
      </c>
      <c r="AG40" s="12">
        <v>38.552437223042837</v>
      </c>
      <c r="AH40" s="12">
        <v>27.917282127031019</v>
      </c>
      <c r="AI40" s="118">
        <v>1.8931686046511629</v>
      </c>
      <c r="AJ40" s="119">
        <v>628.2467532467532</v>
      </c>
      <c r="AK40" s="120">
        <v>15.030504714364948</v>
      </c>
      <c r="AL40" s="115"/>
      <c r="AM40" s="115"/>
    </row>
    <row r="41" spans="2:39" x14ac:dyDescent="0.35">
      <c r="B41" s="105">
        <v>38</v>
      </c>
      <c r="C41" s="55" t="s">
        <v>47</v>
      </c>
      <c r="D41" s="5">
        <v>1376</v>
      </c>
      <c r="E41" s="12">
        <v>23.328488372093023</v>
      </c>
      <c r="F41" s="12">
        <v>14.898255813953487</v>
      </c>
      <c r="G41" s="12">
        <v>54.578488372093027</v>
      </c>
      <c r="H41" s="12">
        <v>7.1220930232558137</v>
      </c>
      <c r="I41" s="116">
        <v>22.311046511627907</v>
      </c>
      <c r="J41" s="17">
        <v>0.21802325581395349</v>
      </c>
      <c r="K41" s="117">
        <v>0</v>
      </c>
      <c r="L41" s="117">
        <v>0</v>
      </c>
      <c r="M41" s="117">
        <v>0</v>
      </c>
      <c r="N41" s="117">
        <v>0</v>
      </c>
      <c r="O41" s="118">
        <v>0.38580246913580246</v>
      </c>
      <c r="P41" s="17">
        <v>1.1627906976744187</v>
      </c>
      <c r="Q41" s="17">
        <v>0</v>
      </c>
      <c r="R41" s="17">
        <v>0</v>
      </c>
      <c r="S41" s="17">
        <v>34.302325581395351</v>
      </c>
      <c r="T41" s="118">
        <v>19.791666666666664</v>
      </c>
      <c r="U41" s="118">
        <v>91.614255765199161</v>
      </c>
      <c r="V41" s="17">
        <v>1.8504240555127216</v>
      </c>
      <c r="W41" s="118">
        <v>25.720164609053498</v>
      </c>
      <c r="X41" s="12">
        <v>8.5755813953488378</v>
      </c>
      <c r="Y41" s="12">
        <v>14.38953488372093</v>
      </c>
      <c r="Z41" s="12">
        <v>3.3430232558139532</v>
      </c>
      <c r="AA41" s="12">
        <v>8.1818181818181817</v>
      </c>
      <c r="AB41" s="12">
        <v>0.90909090909090906</v>
      </c>
      <c r="AC41" s="12">
        <v>0</v>
      </c>
      <c r="AD41" s="12">
        <v>3.4574468085106385</v>
      </c>
      <c r="AE41" s="12">
        <v>12.642045454545455</v>
      </c>
      <c r="AF41" s="12">
        <v>8.0965909090909083</v>
      </c>
      <c r="AG41" s="12">
        <v>35.077793493635077</v>
      </c>
      <c r="AH41" s="12">
        <v>31.258840169731261</v>
      </c>
      <c r="AI41" s="118">
        <v>2.165137614678899</v>
      </c>
      <c r="AJ41" s="119">
        <v>646.92307692307691</v>
      </c>
      <c r="AK41" s="120">
        <v>10.935023771790808</v>
      </c>
      <c r="AL41" s="115"/>
      <c r="AM41" s="115"/>
    </row>
    <row r="42" spans="2:39" x14ac:dyDescent="0.35">
      <c r="B42" s="37">
        <v>39</v>
      </c>
      <c r="C42" s="55" t="s">
        <v>48</v>
      </c>
      <c r="D42" s="5">
        <v>1662</v>
      </c>
      <c r="E42" s="12">
        <v>19.374247894103487</v>
      </c>
      <c r="F42" s="12">
        <v>15.944645006016847</v>
      </c>
      <c r="G42" s="12">
        <v>53.549939831528285</v>
      </c>
      <c r="H42" s="12">
        <v>10.950661853188929</v>
      </c>
      <c r="I42" s="116">
        <v>19.67509025270758</v>
      </c>
      <c r="J42" s="17">
        <v>0.24067388688327318</v>
      </c>
      <c r="K42" s="117">
        <v>0</v>
      </c>
      <c r="L42" s="117">
        <v>0.18050541516245489</v>
      </c>
      <c r="M42" s="117">
        <v>0</v>
      </c>
      <c r="N42" s="117">
        <v>0</v>
      </c>
      <c r="O42" s="118">
        <v>0.37243947858472998</v>
      </c>
      <c r="P42" s="17">
        <v>0.54151624548736454</v>
      </c>
      <c r="Q42" s="17">
        <v>0</v>
      </c>
      <c r="R42" s="17">
        <v>0</v>
      </c>
      <c r="S42" s="17">
        <v>35.619735258724425</v>
      </c>
      <c r="T42" s="118">
        <v>13.114754098360656</v>
      </c>
      <c r="U42" s="118">
        <v>91.924398625429546</v>
      </c>
      <c r="V42" s="17">
        <v>2.4968789013732833</v>
      </c>
      <c r="W42" s="118">
        <v>25.663026521060843</v>
      </c>
      <c r="X42" s="12">
        <v>9.5066185318892895</v>
      </c>
      <c r="Y42" s="12">
        <v>15.4632972322503</v>
      </c>
      <c r="Z42" s="12">
        <v>3.2490974729241873</v>
      </c>
      <c r="AA42" s="12">
        <v>7.0763500931098688</v>
      </c>
      <c r="AB42" s="12">
        <v>2.0484171322160147</v>
      </c>
      <c r="AC42" s="12">
        <v>0.51457975986277882</v>
      </c>
      <c r="AD42" s="12">
        <v>4.5940170940170946</v>
      </c>
      <c r="AE42" s="12">
        <v>12.658227848101266</v>
      </c>
      <c r="AF42" s="12">
        <v>9.0909090909090917</v>
      </c>
      <c r="AG42" s="12">
        <v>35.535307517084277</v>
      </c>
      <c r="AH42" s="12">
        <v>29.384965831435078</v>
      </c>
      <c r="AI42" s="118">
        <v>2.4390243902439024</v>
      </c>
      <c r="AJ42" s="119">
        <v>610.36585365853659</v>
      </c>
      <c r="AK42" s="120">
        <v>8.9743589743589745</v>
      </c>
      <c r="AL42" s="115"/>
      <c r="AM42" s="115"/>
    </row>
    <row r="43" spans="2:39" x14ac:dyDescent="0.35">
      <c r="B43" s="105">
        <v>40</v>
      </c>
      <c r="C43" s="55" t="s">
        <v>49</v>
      </c>
      <c r="D43" s="5">
        <v>14920</v>
      </c>
      <c r="E43" s="12">
        <v>19.343163538873995</v>
      </c>
      <c r="F43" s="12">
        <v>12.479892761394101</v>
      </c>
      <c r="G43" s="12">
        <v>53.894101876675606</v>
      </c>
      <c r="H43" s="12">
        <v>14.269436997319035</v>
      </c>
      <c r="I43" s="116">
        <v>34.765415549597854</v>
      </c>
      <c r="J43" s="17">
        <v>1.7024128686327078</v>
      </c>
      <c r="K43" s="117">
        <v>0.5093833780160858</v>
      </c>
      <c r="L43" s="117">
        <v>4.463806970509383</v>
      </c>
      <c r="M43" s="117">
        <v>4.6916890080428958E-2</v>
      </c>
      <c r="N43" s="117">
        <v>0.40214477211796246</v>
      </c>
      <c r="O43" s="118">
        <v>3.680560324109043</v>
      </c>
      <c r="P43" s="17">
        <v>2.0308310991957108</v>
      </c>
      <c r="Q43" s="17">
        <v>1.8565683646112601</v>
      </c>
      <c r="R43" s="17">
        <v>0.56970509383378021</v>
      </c>
      <c r="S43" s="17">
        <v>25.013404825737268</v>
      </c>
      <c r="T43" s="118">
        <v>4.382022471910112</v>
      </c>
      <c r="U43" s="118">
        <v>88.418635170603679</v>
      </c>
      <c r="V43" s="17">
        <v>4.3138610438990668</v>
      </c>
      <c r="W43" s="118">
        <v>18.719817367635439</v>
      </c>
      <c r="X43" s="12">
        <v>8.136729222520108</v>
      </c>
      <c r="Y43" s="12">
        <v>14.316353887399464</v>
      </c>
      <c r="Z43" s="12">
        <v>3.967828418230563</v>
      </c>
      <c r="AA43" s="12">
        <v>24.664089821461442</v>
      </c>
      <c r="AB43" s="12">
        <v>1.5461071231363888</v>
      </c>
      <c r="AC43" s="12">
        <v>11.547306176084101</v>
      </c>
      <c r="AD43" s="12">
        <v>4.38831483607603</v>
      </c>
      <c r="AE43" s="12">
        <v>7.4159749625799423</v>
      </c>
      <c r="AF43" s="12">
        <v>12.750034018233775</v>
      </c>
      <c r="AG43" s="12">
        <v>47.033087229969922</v>
      </c>
      <c r="AH43" s="12">
        <v>18.170631665299425</v>
      </c>
      <c r="AI43" s="118">
        <v>1.6115412979351031</v>
      </c>
      <c r="AJ43" s="119">
        <v>640.73083778966134</v>
      </c>
      <c r="AK43" s="120">
        <v>27.656675749318797</v>
      </c>
      <c r="AL43" s="115"/>
      <c r="AM43" s="115"/>
    </row>
    <row r="44" spans="2:39" x14ac:dyDescent="0.35">
      <c r="B44" s="105">
        <v>41</v>
      </c>
      <c r="C44" s="55" t="s">
        <v>50</v>
      </c>
      <c r="D44" s="5">
        <v>25925</v>
      </c>
      <c r="E44" s="12">
        <v>19.749276759884282</v>
      </c>
      <c r="F44" s="12">
        <v>11.201542912246866</v>
      </c>
      <c r="G44" s="12">
        <v>52.378013500482155</v>
      </c>
      <c r="H44" s="12">
        <v>16.667309546769527</v>
      </c>
      <c r="I44" s="116">
        <v>34.491803278688529</v>
      </c>
      <c r="J44" s="17">
        <v>1.2999035679845707</v>
      </c>
      <c r="K44" s="117">
        <v>0.52459016393442626</v>
      </c>
      <c r="L44" s="117">
        <v>3.5718418514946961</v>
      </c>
      <c r="M44" s="117">
        <v>9.2574734811957562E-2</v>
      </c>
      <c r="N44" s="117">
        <v>0.47830279652844743</v>
      </c>
      <c r="O44" s="118">
        <v>4.3265792610250298</v>
      </c>
      <c r="P44" s="17">
        <v>1.8090646094503375</v>
      </c>
      <c r="Q44" s="17">
        <v>1.3500482160077145</v>
      </c>
      <c r="R44" s="17">
        <v>0.66345226615236264</v>
      </c>
      <c r="S44" s="17">
        <v>21.107039537126326</v>
      </c>
      <c r="T44" s="118">
        <v>6</v>
      </c>
      <c r="U44" s="118">
        <v>88.689842161324677</v>
      </c>
      <c r="V44" s="17">
        <v>4.4562355381792065</v>
      </c>
      <c r="W44" s="118">
        <v>17.083269437202883</v>
      </c>
      <c r="X44" s="12">
        <v>9.006750241080038</v>
      </c>
      <c r="Y44" s="12">
        <v>14.217936354869817</v>
      </c>
      <c r="Z44" s="12">
        <v>4.2121504339440694</v>
      </c>
      <c r="AA44" s="12">
        <v>20.275847089487403</v>
      </c>
      <c r="AB44" s="12">
        <v>1.2380538662033016</v>
      </c>
      <c r="AC44" s="12">
        <v>6.5206859800406942</v>
      </c>
      <c r="AD44" s="12">
        <v>4.4899507015547968</v>
      </c>
      <c r="AE44" s="12">
        <v>9.2536827541303825</v>
      </c>
      <c r="AF44" s="12">
        <v>10.726784406283063</v>
      </c>
      <c r="AG44" s="12">
        <v>41.283882486609322</v>
      </c>
      <c r="AH44" s="12">
        <v>22.317805551046906</v>
      </c>
      <c r="AI44" s="118">
        <v>1.7345920138888888</v>
      </c>
      <c r="AJ44" s="119">
        <v>596.38655462184875</v>
      </c>
      <c r="AK44" s="120">
        <v>21.54621546215462</v>
      </c>
      <c r="AL44" s="115"/>
      <c r="AM44" s="115"/>
    </row>
    <row r="45" spans="2:39" x14ac:dyDescent="0.35">
      <c r="B45" s="37">
        <v>42</v>
      </c>
      <c r="C45" s="55" t="s">
        <v>51</v>
      </c>
      <c r="D45" s="5">
        <v>44779</v>
      </c>
      <c r="E45" s="12">
        <v>23.908528551329862</v>
      </c>
      <c r="F45" s="12">
        <v>13.497398334040511</v>
      </c>
      <c r="G45" s="12">
        <v>52.140512293709108</v>
      </c>
      <c r="H45" s="12">
        <v>10.449094441590924</v>
      </c>
      <c r="I45" s="116">
        <v>31.23562384153286</v>
      </c>
      <c r="J45" s="17">
        <v>1.4649724201076397</v>
      </c>
      <c r="K45" s="117">
        <v>0.71238750307063581</v>
      </c>
      <c r="L45" s="117">
        <v>1.7418879385426203</v>
      </c>
      <c r="M45" s="117">
        <v>3.57310346367717E-2</v>
      </c>
      <c r="N45" s="117">
        <v>0.15409008687107795</v>
      </c>
      <c r="O45" s="118">
        <v>1.6895946819314931</v>
      </c>
      <c r="P45" s="17">
        <v>2.7021594944058598</v>
      </c>
      <c r="Q45" s="17">
        <v>1.7485875075370152</v>
      </c>
      <c r="R45" s="17">
        <v>2.0657004399383641</v>
      </c>
      <c r="S45" s="17">
        <v>22.523950959154963</v>
      </c>
      <c r="T45" s="118">
        <v>13.707414829659317</v>
      </c>
      <c r="U45" s="118">
        <v>89.091364518755086</v>
      </c>
      <c r="V45" s="17">
        <v>3.3075103214733033</v>
      </c>
      <c r="W45" s="118">
        <v>16.380197772717349</v>
      </c>
      <c r="X45" s="12">
        <v>8.1265771902007629</v>
      </c>
      <c r="Y45" s="12">
        <v>15.13879273766721</v>
      </c>
      <c r="Z45" s="12">
        <v>3.620000446637933</v>
      </c>
      <c r="AA45" s="12">
        <v>18.86726893676164</v>
      </c>
      <c r="AB45" s="12">
        <v>1.6886726893676165</v>
      </c>
      <c r="AC45" s="12">
        <v>4.7052189712424033</v>
      </c>
      <c r="AD45" s="12">
        <v>4.5431078988125968</v>
      </c>
      <c r="AE45" s="12">
        <v>13.798185418873485</v>
      </c>
      <c r="AF45" s="12">
        <v>6.355639478653341</v>
      </c>
      <c r="AG45" s="12">
        <v>33.979286536248559</v>
      </c>
      <c r="AH45" s="12">
        <v>28.096662830840046</v>
      </c>
      <c r="AI45" s="118">
        <v>1.933198803145223</v>
      </c>
      <c r="AJ45" s="119">
        <v>656.03301081388736</v>
      </c>
      <c r="AK45" s="120">
        <v>10.248887090246864</v>
      </c>
      <c r="AL45" s="115"/>
      <c r="AM45" s="115"/>
    </row>
    <row r="46" spans="2:39" x14ac:dyDescent="0.35">
      <c r="B46" s="37">
        <v>43</v>
      </c>
      <c r="C46" s="55" t="s">
        <v>52</v>
      </c>
      <c r="D46" s="5">
        <v>872</v>
      </c>
      <c r="E46" s="12">
        <v>19.724770642201836</v>
      </c>
      <c r="F46" s="12">
        <v>13.990825688073393</v>
      </c>
      <c r="G46" s="12">
        <v>56.651376146788991</v>
      </c>
      <c r="H46" s="12">
        <v>9.5183486238532105</v>
      </c>
      <c r="I46" s="116">
        <v>27.408256880733944</v>
      </c>
      <c r="J46" s="17">
        <v>0.45871559633027525</v>
      </c>
      <c r="K46" s="117">
        <v>1.3761467889908259</v>
      </c>
      <c r="L46" s="117">
        <v>0.34403669724770647</v>
      </c>
      <c r="M46" s="117">
        <v>0.34403669724770647</v>
      </c>
      <c r="N46" s="117">
        <v>0</v>
      </c>
      <c r="O46" s="118">
        <v>2.9020556227327692</v>
      </c>
      <c r="P46" s="17">
        <v>1.6055045871559634</v>
      </c>
      <c r="Q46" s="17">
        <v>0.45871559633027525</v>
      </c>
      <c r="R46" s="17">
        <v>4.0137614678899087</v>
      </c>
      <c r="S46" s="17">
        <v>19.26605504587156</v>
      </c>
      <c r="T46" s="118">
        <v>23.728813559322035</v>
      </c>
      <c r="U46" s="118">
        <v>77.04402515723271</v>
      </c>
      <c r="V46" s="17">
        <v>3.766707168894289</v>
      </c>
      <c r="W46" s="118">
        <v>16.383307573415763</v>
      </c>
      <c r="X46" s="12">
        <v>8.9449541284403669</v>
      </c>
      <c r="Y46" s="12">
        <v>15.825688073394495</v>
      </c>
      <c r="Z46" s="12">
        <v>2.6376146788990829</v>
      </c>
      <c r="AA46" s="12">
        <v>7.9681274900398407</v>
      </c>
      <c r="AB46" s="12">
        <v>3.1872509960159361</v>
      </c>
      <c r="AC46" s="12">
        <v>0</v>
      </c>
      <c r="AD46" s="12">
        <v>3.75</v>
      </c>
      <c r="AE46" s="12">
        <v>14.606741573033707</v>
      </c>
      <c r="AF46" s="12">
        <v>4.0449438202247192</v>
      </c>
      <c r="AG46" s="12">
        <v>27.678571428571431</v>
      </c>
      <c r="AH46" s="12">
        <v>41.741071428571431</v>
      </c>
      <c r="AI46" s="118">
        <v>2.7165354330708662</v>
      </c>
      <c r="AJ46" s="119">
        <v>604.49438202247188</v>
      </c>
      <c r="AK46" s="120">
        <v>4.7029702970297027</v>
      </c>
      <c r="AL46" s="115"/>
      <c r="AM46" s="115"/>
    </row>
    <row r="47" spans="2:39" x14ac:dyDescent="0.35">
      <c r="B47" s="105">
        <v>44</v>
      </c>
      <c r="C47" s="55" t="s">
        <v>53</v>
      </c>
      <c r="D47" s="5">
        <v>3378</v>
      </c>
      <c r="E47" s="12">
        <v>22.202486678507995</v>
      </c>
      <c r="F47" s="12">
        <v>13.380698638247484</v>
      </c>
      <c r="G47" s="12">
        <v>53.226761397276491</v>
      </c>
      <c r="H47" s="12">
        <v>11.219656601539372</v>
      </c>
      <c r="I47" s="116">
        <v>18.502072232089994</v>
      </c>
      <c r="J47" s="17">
        <v>8.8809946714031973E-2</v>
      </c>
      <c r="K47" s="117">
        <v>0</v>
      </c>
      <c r="L47" s="117">
        <v>0</v>
      </c>
      <c r="M47" s="117">
        <v>0</v>
      </c>
      <c r="N47" s="117">
        <v>0</v>
      </c>
      <c r="O47" s="118">
        <v>0.15342129487572875</v>
      </c>
      <c r="P47" s="17">
        <v>0.68087625814091179</v>
      </c>
      <c r="Q47" s="17">
        <v>0</v>
      </c>
      <c r="R47" s="17">
        <v>0</v>
      </c>
      <c r="S47" s="17">
        <v>34.695085849615161</v>
      </c>
      <c r="T47" s="118">
        <v>24.043715846994534</v>
      </c>
      <c r="U47" s="118">
        <v>86.759045419553502</v>
      </c>
      <c r="V47" s="17">
        <v>3.9551541575833071</v>
      </c>
      <c r="W47" s="118">
        <v>21.207177814029361</v>
      </c>
      <c r="X47" s="12">
        <v>10.68679692125518</v>
      </c>
      <c r="Y47" s="12">
        <v>13.706335109532267</v>
      </c>
      <c r="Z47" s="12">
        <v>3.5227945529899349</v>
      </c>
      <c r="AA47" s="12">
        <v>11.150442477876107</v>
      </c>
      <c r="AB47" s="12">
        <v>1.6814159292035398</v>
      </c>
      <c r="AC47" s="12">
        <v>5.4741711642251349</v>
      </c>
      <c r="AD47" s="12">
        <v>4.8368298368298372</v>
      </c>
      <c r="AE47" s="12">
        <v>15.081351689612015</v>
      </c>
      <c r="AF47" s="12">
        <v>3.8172715894868583</v>
      </c>
      <c r="AG47" s="12">
        <v>24.346201743462018</v>
      </c>
      <c r="AH47" s="12">
        <v>40.971357409713576</v>
      </c>
      <c r="AI47" s="118">
        <v>2.185251798561151</v>
      </c>
      <c r="AJ47" s="119">
        <v>546.2962962962963</v>
      </c>
      <c r="AK47" s="120">
        <v>5.0883392226148416</v>
      </c>
      <c r="AL47" s="115"/>
      <c r="AM47" s="115"/>
    </row>
    <row r="48" spans="2:39" x14ac:dyDescent="0.35">
      <c r="B48" s="105">
        <v>45</v>
      </c>
      <c r="C48" s="55" t="s">
        <v>403</v>
      </c>
      <c r="D48" s="5">
        <v>5944</v>
      </c>
      <c r="E48" s="12">
        <v>17.56393001345895</v>
      </c>
      <c r="F48" s="12">
        <v>10.279273216689099</v>
      </c>
      <c r="G48" s="12">
        <v>51.413189771197843</v>
      </c>
      <c r="H48" s="12">
        <v>20.777254374158815</v>
      </c>
      <c r="I48" s="116">
        <v>27.708613728129205</v>
      </c>
      <c r="J48" s="17">
        <v>1.3290713324360701</v>
      </c>
      <c r="K48" s="117">
        <v>0.35329744279946163</v>
      </c>
      <c r="L48" s="117">
        <v>0.89165545087483178</v>
      </c>
      <c r="M48" s="117">
        <v>0</v>
      </c>
      <c r="N48" s="117">
        <v>5.0471063257065948E-2</v>
      </c>
      <c r="O48" s="118">
        <v>0.74759700961196163</v>
      </c>
      <c r="P48" s="17">
        <v>1.1608344549125169</v>
      </c>
      <c r="Q48" s="17">
        <v>0.13458950201884254</v>
      </c>
      <c r="R48" s="17">
        <v>0.3364737550471063</v>
      </c>
      <c r="S48" s="17">
        <v>26.934724091520863</v>
      </c>
      <c r="T48" s="118">
        <v>3.1007751937984498</v>
      </c>
      <c r="U48" s="118">
        <v>84.44275389882084</v>
      </c>
      <c r="V48" s="17">
        <v>3.0672645739910314</v>
      </c>
      <c r="W48" s="118">
        <v>23.493975903614459</v>
      </c>
      <c r="X48" s="12">
        <v>11.96164199192463</v>
      </c>
      <c r="Y48" s="12">
        <v>12.567294751009422</v>
      </c>
      <c r="Z48" s="12">
        <v>2.9777927321668911</v>
      </c>
      <c r="AA48" s="12">
        <v>19.490388913723738</v>
      </c>
      <c r="AB48" s="12">
        <v>1.475189986589182</v>
      </c>
      <c r="AC48" s="12">
        <v>12.709284627092845</v>
      </c>
      <c r="AD48" s="12">
        <v>3.2951786333680193</v>
      </c>
      <c r="AE48" s="12">
        <v>8.7385740402193779</v>
      </c>
      <c r="AF48" s="12">
        <v>14.442413162705666</v>
      </c>
      <c r="AG48" s="12">
        <v>54.3205317577548</v>
      </c>
      <c r="AH48" s="12">
        <v>12.186115214180207</v>
      </c>
      <c r="AI48" s="118">
        <v>1.7948028673835126</v>
      </c>
      <c r="AJ48" s="119">
        <v>768.40796019900495</v>
      </c>
      <c r="AK48" s="120">
        <v>17.797643234457539</v>
      </c>
      <c r="AL48" s="115"/>
      <c r="AM48" s="115"/>
    </row>
    <row r="49" spans="2:39" x14ac:dyDescent="0.35">
      <c r="B49" s="37">
        <v>46</v>
      </c>
      <c r="C49" s="55" t="s">
        <v>54</v>
      </c>
      <c r="D49" s="5">
        <v>12796</v>
      </c>
      <c r="E49" s="12">
        <v>18.083776180056269</v>
      </c>
      <c r="F49" s="12">
        <v>12.425758049390435</v>
      </c>
      <c r="G49" s="12">
        <v>51.023757424195061</v>
      </c>
      <c r="H49" s="12">
        <v>18.466708346358239</v>
      </c>
      <c r="I49" s="116">
        <v>29.134104407627383</v>
      </c>
      <c r="J49" s="17">
        <v>1.5004688965301656</v>
      </c>
      <c r="K49" s="117">
        <v>0.23444826508283839</v>
      </c>
      <c r="L49" s="117">
        <v>6.1816192560175054</v>
      </c>
      <c r="M49" s="117">
        <v>0</v>
      </c>
      <c r="N49" s="117">
        <v>0.32822757111597373</v>
      </c>
      <c r="O49" s="118">
        <v>2.7843747440832036</v>
      </c>
      <c r="P49" s="17">
        <v>2.2819631134729601</v>
      </c>
      <c r="Q49" s="17">
        <v>1.4301344170053143</v>
      </c>
      <c r="R49" s="17">
        <v>0.72678962175679895</v>
      </c>
      <c r="S49" s="17">
        <v>29.26695842450766</v>
      </c>
      <c r="T49" s="118">
        <v>5.0264550264550261</v>
      </c>
      <c r="U49" s="118">
        <v>88.34782608695653</v>
      </c>
      <c r="V49" s="17">
        <v>3.9744969777262567</v>
      </c>
      <c r="W49" s="118">
        <v>28.025609252375048</v>
      </c>
      <c r="X49" s="12">
        <v>9.198186933416693</v>
      </c>
      <c r="Y49" s="12">
        <v>13.027508596436386</v>
      </c>
      <c r="Z49" s="12">
        <v>3.1337918099406066</v>
      </c>
      <c r="AA49" s="12">
        <v>20.560138949196698</v>
      </c>
      <c r="AB49" s="12">
        <v>1.6717325227963524</v>
      </c>
      <c r="AC49" s="12">
        <v>8.0735721200387225</v>
      </c>
      <c r="AD49" s="12">
        <v>4.3417366946778708</v>
      </c>
      <c r="AE49" s="12">
        <v>6.2988200099717462</v>
      </c>
      <c r="AF49" s="12">
        <v>13.345521023765997</v>
      </c>
      <c r="AG49" s="12">
        <v>50.744540039708809</v>
      </c>
      <c r="AH49" s="12">
        <v>16.115155526141628</v>
      </c>
      <c r="AI49" s="118">
        <v>1.641025641025641</v>
      </c>
      <c r="AJ49" s="119">
        <v>667.17391304347825</v>
      </c>
      <c r="AK49" s="120">
        <v>32.151520806120544</v>
      </c>
      <c r="AL49" s="115"/>
      <c r="AM49" s="115"/>
    </row>
    <row r="50" spans="2:39" x14ac:dyDescent="0.35">
      <c r="B50" s="105">
        <v>47</v>
      </c>
      <c r="C50" s="55" t="s">
        <v>55</v>
      </c>
      <c r="D50" s="5">
        <v>7028</v>
      </c>
      <c r="E50" s="12">
        <v>21.272054638588504</v>
      </c>
      <c r="F50" s="12">
        <v>10.785429709732499</v>
      </c>
      <c r="G50" s="12">
        <v>51.180990324416619</v>
      </c>
      <c r="H50" s="12">
        <v>16.76152532726238</v>
      </c>
      <c r="I50" s="116">
        <v>32.9823562891292</v>
      </c>
      <c r="J50" s="17">
        <v>1.2805919180421172</v>
      </c>
      <c r="K50" s="117">
        <v>0.19920318725099601</v>
      </c>
      <c r="L50" s="117">
        <v>11.240751280591917</v>
      </c>
      <c r="M50" s="117">
        <v>0.11383039271485487</v>
      </c>
      <c r="N50" s="117">
        <v>1.1667615253272625</v>
      </c>
      <c r="O50" s="118">
        <v>5.6387665198237888</v>
      </c>
      <c r="P50" s="17">
        <v>4.0552077404667051</v>
      </c>
      <c r="Q50" s="17">
        <v>1.7928286852589643</v>
      </c>
      <c r="R50" s="17">
        <v>0.78258394991462721</v>
      </c>
      <c r="S50" s="17">
        <v>25.498007968127489</v>
      </c>
      <c r="T50" s="118">
        <v>6.567164179104477</v>
      </c>
      <c r="U50" s="118">
        <v>89.758384421204468</v>
      </c>
      <c r="V50" s="17">
        <v>4.238038984051979</v>
      </c>
      <c r="W50" s="118">
        <v>20.970537261698439</v>
      </c>
      <c r="X50" s="12">
        <v>8.8218554354012522</v>
      </c>
      <c r="Y50" s="12">
        <v>14.342629482071715</v>
      </c>
      <c r="Z50" s="12">
        <v>4.1121229368241323</v>
      </c>
      <c r="AA50" s="12">
        <v>18.23974512146555</v>
      </c>
      <c r="AB50" s="12">
        <v>1.3142174432497014</v>
      </c>
      <c r="AC50" s="12">
        <v>7.3311664860960635</v>
      </c>
      <c r="AD50" s="12">
        <v>4.0452111838191547</v>
      </c>
      <c r="AE50" s="12">
        <v>8.2780410742496056</v>
      </c>
      <c r="AF50" s="12">
        <v>11.121642969984203</v>
      </c>
      <c r="AG50" s="12">
        <v>42.098609355246523</v>
      </c>
      <c r="AH50" s="12">
        <v>23.70417193426043</v>
      </c>
      <c r="AI50" s="118">
        <v>1.6733466933867736</v>
      </c>
      <c r="AJ50" s="119">
        <v>555.89519650655018</v>
      </c>
      <c r="AK50" s="120">
        <v>25.044341965235901</v>
      </c>
      <c r="AL50" s="115"/>
      <c r="AM50" s="115"/>
    </row>
    <row r="51" spans="2:39" x14ac:dyDescent="0.35">
      <c r="B51" s="105">
        <v>48</v>
      </c>
      <c r="C51" s="55" t="s">
        <v>56</v>
      </c>
      <c r="D51" s="5">
        <v>10584</v>
      </c>
      <c r="E51" s="12">
        <v>18.301209372637945</v>
      </c>
      <c r="F51" s="12">
        <v>11.40400604686319</v>
      </c>
      <c r="G51" s="12">
        <v>48.979591836734691</v>
      </c>
      <c r="H51" s="12">
        <v>21.352985638699927</v>
      </c>
      <c r="I51" s="116">
        <v>34.627739984882844</v>
      </c>
      <c r="J51" s="17">
        <v>1.6156462585034015</v>
      </c>
      <c r="K51" s="117">
        <v>0.24565381708238854</v>
      </c>
      <c r="L51" s="117">
        <v>10.07180650037793</v>
      </c>
      <c r="M51" s="117">
        <v>0.16061980347694635</v>
      </c>
      <c r="N51" s="117">
        <v>1.0959939531368101</v>
      </c>
      <c r="O51" s="118">
        <v>5.0486980719538863</v>
      </c>
      <c r="P51" s="17">
        <v>4.894179894179894</v>
      </c>
      <c r="Q51" s="17">
        <v>1.3227513227513228</v>
      </c>
      <c r="R51" s="17">
        <v>0.84089191232048377</v>
      </c>
      <c r="S51" s="17">
        <v>24.083522297808013</v>
      </c>
      <c r="T51" s="118">
        <v>6.6427289048473961</v>
      </c>
      <c r="U51" s="118">
        <v>88.263132986275437</v>
      </c>
      <c r="V51" s="17">
        <v>4.697785757031717</v>
      </c>
      <c r="W51" s="118">
        <v>22.957050551121245</v>
      </c>
      <c r="X51" s="12">
        <v>9.4293272864701425</v>
      </c>
      <c r="Y51" s="12">
        <v>13.331443688586544</v>
      </c>
      <c r="Z51" s="12">
        <v>3.9021164021164019</v>
      </c>
      <c r="AA51" s="12">
        <v>20.937081659973224</v>
      </c>
      <c r="AB51" s="12">
        <v>2.2757697456492636</v>
      </c>
      <c r="AC51" s="12">
        <v>12.372600142213795</v>
      </c>
      <c r="AD51" s="12">
        <v>4.2506485731390935</v>
      </c>
      <c r="AE51" s="12">
        <v>8.3262531860662712</v>
      </c>
      <c r="AF51" s="12">
        <v>10.747663551401869</v>
      </c>
      <c r="AG51" s="12">
        <v>45.300592718035567</v>
      </c>
      <c r="AH51" s="12">
        <v>20.639288738357326</v>
      </c>
      <c r="AI51" s="118">
        <v>1.6410187667560321</v>
      </c>
      <c r="AJ51" s="119">
        <v>545.6</v>
      </c>
      <c r="AK51" s="120">
        <v>24.579682690030783</v>
      </c>
      <c r="AL51" s="115"/>
      <c r="AM51" s="115"/>
    </row>
    <row r="52" spans="2:39" x14ac:dyDescent="0.35">
      <c r="B52" s="37">
        <v>49</v>
      </c>
      <c r="C52" s="55" t="s">
        <v>57</v>
      </c>
      <c r="D52" s="5">
        <v>2161</v>
      </c>
      <c r="E52" s="12">
        <v>14.761684405367886</v>
      </c>
      <c r="F52" s="12">
        <v>6.2933826931975938</v>
      </c>
      <c r="G52" s="12">
        <v>45.812124016658956</v>
      </c>
      <c r="H52" s="12">
        <v>33.17908375751967</v>
      </c>
      <c r="I52" s="116">
        <v>20.499768625636282</v>
      </c>
      <c r="J52" s="17">
        <v>0.18509949097639983</v>
      </c>
      <c r="K52" s="117">
        <v>0.27764923646459971</v>
      </c>
      <c r="L52" s="117">
        <v>0</v>
      </c>
      <c r="M52" s="117">
        <v>0</v>
      </c>
      <c r="N52" s="117">
        <v>0</v>
      </c>
      <c r="O52" s="118">
        <v>0.44400592007893441</v>
      </c>
      <c r="P52" s="17">
        <v>1.064322073114299</v>
      </c>
      <c r="Q52" s="17">
        <v>0</v>
      </c>
      <c r="R52" s="17">
        <v>0.27764923646459971</v>
      </c>
      <c r="S52" s="17">
        <v>26.746876446089772</v>
      </c>
      <c r="T52" s="118">
        <v>14.516129032258066</v>
      </c>
      <c r="U52" s="118">
        <v>26.457399103139011</v>
      </c>
      <c r="V52" s="17">
        <v>4.3111992071357781</v>
      </c>
      <c r="W52" s="118">
        <v>24.129651860744296</v>
      </c>
      <c r="X52" s="12">
        <v>14.622859787135587</v>
      </c>
      <c r="Y52" s="12">
        <v>8.1906524757056918</v>
      </c>
      <c r="Z52" s="12">
        <v>3.0541416011105968</v>
      </c>
      <c r="AA52" s="12">
        <v>17.120181405895689</v>
      </c>
      <c r="AB52" s="12">
        <v>2.8344671201814062</v>
      </c>
      <c r="AC52" s="12">
        <v>0.50867743865948534</v>
      </c>
      <c r="AD52" s="12">
        <v>4.7890535917901937</v>
      </c>
      <c r="AE52" s="12">
        <v>6.2885326757090008</v>
      </c>
      <c r="AF52" s="12">
        <v>6.5351418002466088</v>
      </c>
      <c r="AG52" s="12">
        <v>33.739342265529842</v>
      </c>
      <c r="AH52" s="12">
        <v>30.207064555420221</v>
      </c>
      <c r="AI52" s="118">
        <v>1.7001140250855189</v>
      </c>
      <c r="AJ52" s="119">
        <v>512.89198606271782</v>
      </c>
      <c r="AK52" s="120">
        <v>5.46218487394958</v>
      </c>
      <c r="AL52" s="115"/>
      <c r="AM52" s="115"/>
    </row>
    <row r="53" spans="2:39" x14ac:dyDescent="0.35">
      <c r="B53" s="37">
        <v>50</v>
      </c>
      <c r="C53" s="55" t="s">
        <v>58</v>
      </c>
      <c r="D53" s="5">
        <v>1238</v>
      </c>
      <c r="E53" s="12">
        <v>21.001615508885298</v>
      </c>
      <c r="F53" s="12">
        <v>14.701130856219709</v>
      </c>
      <c r="G53" s="12">
        <v>55.411954765751211</v>
      </c>
      <c r="H53" s="12">
        <v>8.7237479806138936</v>
      </c>
      <c r="I53" s="116">
        <v>16.478190630048463</v>
      </c>
      <c r="J53" s="17">
        <v>0</v>
      </c>
      <c r="K53" s="117">
        <v>0</v>
      </c>
      <c r="L53" s="117">
        <v>0</v>
      </c>
      <c r="M53" s="117">
        <v>0</v>
      </c>
      <c r="N53" s="117">
        <v>0</v>
      </c>
      <c r="O53" s="118">
        <v>0.50125313283208017</v>
      </c>
      <c r="P53" s="17">
        <v>0.72697899838449109</v>
      </c>
      <c r="Q53" s="17">
        <v>0</v>
      </c>
      <c r="R53" s="17">
        <v>0</v>
      </c>
      <c r="S53" s="17">
        <v>36.672051696284328</v>
      </c>
      <c r="T53" s="118">
        <v>22.093023255813954</v>
      </c>
      <c r="U53" s="118">
        <v>90</v>
      </c>
      <c r="V53" s="17">
        <v>3.5294117647058822</v>
      </c>
      <c r="W53" s="118">
        <v>15.248618784530388</v>
      </c>
      <c r="X53" s="12">
        <v>10.904684975767367</v>
      </c>
      <c r="Y53" s="12">
        <v>13.812600969305331</v>
      </c>
      <c r="Z53" s="12">
        <v>5.1696284329563813</v>
      </c>
      <c r="AA53" s="12">
        <v>8.2742316784869967</v>
      </c>
      <c r="AB53" s="12">
        <v>0</v>
      </c>
      <c r="AC53" s="12">
        <v>0</v>
      </c>
      <c r="AD53" s="12">
        <v>3.5714285714285712</v>
      </c>
      <c r="AE53" s="12">
        <v>15.692307692307692</v>
      </c>
      <c r="AF53" s="12">
        <v>2</v>
      </c>
      <c r="AG53" s="12">
        <v>17.80821917808219</v>
      </c>
      <c r="AH53" s="12">
        <v>46.879756468797559</v>
      </c>
      <c r="AI53" s="118">
        <v>2.2707838479809976</v>
      </c>
      <c r="AJ53" s="119">
        <v>651.79856115107918</v>
      </c>
      <c r="AK53" s="120">
        <v>3.8834951456310676</v>
      </c>
      <c r="AL53" s="115"/>
      <c r="AM53" s="115"/>
    </row>
    <row r="54" spans="2:39" x14ac:dyDescent="0.35">
      <c r="B54" s="105">
        <v>51</v>
      </c>
      <c r="C54" s="55" t="s">
        <v>59</v>
      </c>
      <c r="D54" s="5">
        <v>5733</v>
      </c>
      <c r="E54" s="12">
        <v>14.983429269143556</v>
      </c>
      <c r="F54" s="12">
        <v>10.029652886795743</v>
      </c>
      <c r="G54" s="12">
        <v>57.631257631257625</v>
      </c>
      <c r="H54" s="12">
        <v>17.35566021280307</v>
      </c>
      <c r="I54" s="116">
        <v>29.234257805686376</v>
      </c>
      <c r="J54" s="17">
        <v>0.97680097680097677</v>
      </c>
      <c r="K54" s="117">
        <v>0.13954299668585382</v>
      </c>
      <c r="L54" s="117">
        <v>1.4826443397871969</v>
      </c>
      <c r="M54" s="117">
        <v>0</v>
      </c>
      <c r="N54" s="117">
        <v>0.15698587127158556</v>
      </c>
      <c r="O54" s="118">
        <v>1.3997760358342666</v>
      </c>
      <c r="P54" s="17">
        <v>1.0116867259724402</v>
      </c>
      <c r="Q54" s="17">
        <v>0.29652886795743938</v>
      </c>
      <c r="R54" s="17">
        <v>0.48840048840048839</v>
      </c>
      <c r="S54" s="17">
        <v>27.472527472527474</v>
      </c>
      <c r="T54" s="118">
        <v>11.785714285714285</v>
      </c>
      <c r="U54" s="118">
        <v>84.659498207885306</v>
      </c>
      <c r="V54" s="17">
        <v>6.4737525505472089</v>
      </c>
      <c r="W54" s="118">
        <v>17.277486910994764</v>
      </c>
      <c r="X54" s="12">
        <v>11.355311355311356</v>
      </c>
      <c r="Y54" s="12">
        <v>9.8203383917669633</v>
      </c>
      <c r="Z54" s="12">
        <v>4.4828187685330541</v>
      </c>
      <c r="AA54" s="12">
        <v>30.714285714285715</v>
      </c>
      <c r="AB54" s="12">
        <v>0.63025210084033612</v>
      </c>
      <c r="AC54" s="12">
        <v>13.624955181068483</v>
      </c>
      <c r="AD54" s="12">
        <v>4.6704206690957273</v>
      </c>
      <c r="AE54" s="12">
        <v>12.027123483226267</v>
      </c>
      <c r="AF54" s="12">
        <v>8.0299785867237681</v>
      </c>
      <c r="AG54" s="12">
        <v>33.992932862190813</v>
      </c>
      <c r="AH54" s="12">
        <v>28.833922261484098</v>
      </c>
      <c r="AI54" s="118">
        <v>1.46723044397463</v>
      </c>
      <c r="AJ54" s="119">
        <v>659.48616600790513</v>
      </c>
      <c r="AK54" s="120">
        <v>22.243864433190495</v>
      </c>
      <c r="AL54" s="115"/>
      <c r="AM54" s="115"/>
    </row>
    <row r="55" spans="2:39" x14ac:dyDescent="0.35">
      <c r="B55" s="105">
        <v>52</v>
      </c>
      <c r="C55" s="55" t="s">
        <v>60</v>
      </c>
      <c r="D55" s="5">
        <v>388</v>
      </c>
      <c r="E55" s="12">
        <v>16.752577319587626</v>
      </c>
      <c r="F55" s="12">
        <v>13.917525773195877</v>
      </c>
      <c r="G55" s="12">
        <v>50</v>
      </c>
      <c r="H55" s="12">
        <v>19.329896907216497</v>
      </c>
      <c r="I55" s="116">
        <v>13.917525773195877</v>
      </c>
      <c r="J55" s="17">
        <v>0</v>
      </c>
      <c r="K55" s="117">
        <v>0</v>
      </c>
      <c r="L55" s="117">
        <v>0</v>
      </c>
      <c r="M55" s="117">
        <v>0</v>
      </c>
      <c r="N55" s="117">
        <v>0</v>
      </c>
      <c r="O55" s="118">
        <v>0</v>
      </c>
      <c r="P55" s="17">
        <v>2.8350515463917527</v>
      </c>
      <c r="Q55" s="17">
        <v>0</v>
      </c>
      <c r="R55" s="17">
        <v>0</v>
      </c>
      <c r="S55" s="17">
        <v>29.896907216494846</v>
      </c>
      <c r="T55" s="118">
        <v>12.5</v>
      </c>
      <c r="U55" s="118">
        <v>66.315789473684205</v>
      </c>
      <c r="V55" s="17">
        <v>3.7234042553191489</v>
      </c>
      <c r="W55" s="118">
        <v>20</v>
      </c>
      <c r="X55" s="12">
        <v>11.340206185567011</v>
      </c>
      <c r="Y55" s="12">
        <v>13.659793814432989</v>
      </c>
      <c r="Z55" s="12">
        <v>2.8350515463917527</v>
      </c>
      <c r="AA55" s="12">
        <v>18.656716417910449</v>
      </c>
      <c r="AB55" s="12">
        <v>5.9701492537313428</v>
      </c>
      <c r="AC55" s="12">
        <v>0</v>
      </c>
      <c r="AD55" s="12">
        <v>4.3062200956937797</v>
      </c>
      <c r="AE55" s="12">
        <v>10.824742268041238</v>
      </c>
      <c r="AF55" s="12">
        <v>4.1237113402061851</v>
      </c>
      <c r="AG55" s="12">
        <v>38.190954773869343</v>
      </c>
      <c r="AH55" s="12">
        <v>36.180904522613069</v>
      </c>
      <c r="AI55" s="118">
        <v>2.6923076923076925</v>
      </c>
      <c r="AJ55" s="119">
        <v>539.47368421052624</v>
      </c>
      <c r="AK55" s="120">
        <v>7.9787234042553195</v>
      </c>
      <c r="AL55" s="115"/>
      <c r="AM55" s="115"/>
    </row>
    <row r="56" spans="2:39" x14ac:dyDescent="0.35">
      <c r="B56" s="37">
        <v>53</v>
      </c>
      <c r="C56" s="55" t="s">
        <v>61</v>
      </c>
      <c r="D56" s="5">
        <v>20825</v>
      </c>
      <c r="E56" s="12">
        <v>16.859543817527012</v>
      </c>
      <c r="F56" s="12">
        <v>12.225690276110445</v>
      </c>
      <c r="G56" s="12">
        <v>54.861944777911162</v>
      </c>
      <c r="H56" s="12">
        <v>16.062424969987994</v>
      </c>
      <c r="I56" s="116">
        <v>26.607442977190875</v>
      </c>
      <c r="J56" s="17">
        <v>0.55222088835534211</v>
      </c>
      <c r="K56" s="117">
        <v>0.25930372148859543</v>
      </c>
      <c r="L56" s="117">
        <v>2.4441776710684273</v>
      </c>
      <c r="M56" s="117">
        <v>7.6830732292917162E-2</v>
      </c>
      <c r="N56" s="117">
        <v>0.297719087635054</v>
      </c>
      <c r="O56" s="118">
        <v>2.0601198435101273</v>
      </c>
      <c r="P56" s="17">
        <v>2.02641056422569</v>
      </c>
      <c r="Q56" s="17">
        <v>1.2581032412965185</v>
      </c>
      <c r="R56" s="17">
        <v>0.71548619447779116</v>
      </c>
      <c r="S56" s="17">
        <v>28.902761104441776</v>
      </c>
      <c r="T56" s="118">
        <v>16.69254658385093</v>
      </c>
      <c r="U56" s="118">
        <v>88.719272645639251</v>
      </c>
      <c r="V56" s="17">
        <v>5.5054106617463727</v>
      </c>
      <c r="W56" s="118">
        <v>17.522752773968335</v>
      </c>
      <c r="X56" s="12">
        <v>10.448979591836736</v>
      </c>
      <c r="Y56" s="12">
        <v>11.24609843937575</v>
      </c>
      <c r="Z56" s="12">
        <v>5.5414165666266513</v>
      </c>
      <c r="AA56" s="12">
        <v>24.09729187562688</v>
      </c>
      <c r="AB56" s="12">
        <v>1.078234704112337</v>
      </c>
      <c r="AC56" s="12">
        <v>6.4838745926508592</v>
      </c>
      <c r="AD56" s="12">
        <v>4.6826695762865977</v>
      </c>
      <c r="AE56" s="12">
        <v>15.133124510571653</v>
      </c>
      <c r="AF56" s="12">
        <v>6.3332028191072824</v>
      </c>
      <c r="AG56" s="12">
        <v>27.013113161728995</v>
      </c>
      <c r="AH56" s="12">
        <v>36.658572122389508</v>
      </c>
      <c r="AI56" s="118">
        <v>1.7463886446426329</v>
      </c>
      <c r="AJ56" s="119">
        <v>588.80700138185171</v>
      </c>
      <c r="AK56" s="120">
        <v>13.602941176470587</v>
      </c>
      <c r="AL56" s="115"/>
      <c r="AM56" s="115"/>
    </row>
    <row r="57" spans="2:39" x14ac:dyDescent="0.35">
      <c r="B57" s="105">
        <v>54</v>
      </c>
      <c r="C57" s="55" t="s">
        <v>404</v>
      </c>
      <c r="D57" s="5">
        <v>9672</v>
      </c>
      <c r="E57" s="12">
        <v>12.406947890818859</v>
      </c>
      <c r="F57" s="12">
        <v>21.381306865177834</v>
      </c>
      <c r="G57" s="12">
        <v>52.429693961952026</v>
      </c>
      <c r="H57" s="12">
        <v>13.771712158808933</v>
      </c>
      <c r="I57" s="116">
        <v>57.071960297766744</v>
      </c>
      <c r="J57" s="17">
        <v>5.6348221670802312</v>
      </c>
      <c r="K57" s="117">
        <v>0.3101736972704715</v>
      </c>
      <c r="L57" s="117">
        <v>28.72208436724566</v>
      </c>
      <c r="M57" s="117">
        <v>0</v>
      </c>
      <c r="N57" s="117">
        <v>1.240694789081886</v>
      </c>
      <c r="O57" s="118">
        <v>13.043963401026556</v>
      </c>
      <c r="P57" s="17">
        <v>8.4884201819685678</v>
      </c>
      <c r="Q57" s="17">
        <v>3.2775020678246483</v>
      </c>
      <c r="R57" s="17">
        <v>1.8196856906534327</v>
      </c>
      <c r="S57" s="17">
        <v>33.922663358147233</v>
      </c>
      <c r="T57" s="118">
        <v>4.2405551272166537</v>
      </c>
      <c r="U57" s="118">
        <v>81.92520775623268</v>
      </c>
      <c r="V57" s="17">
        <v>5.8533855623950757</v>
      </c>
      <c r="W57" s="118">
        <v>17.341654494755012</v>
      </c>
      <c r="X57" s="12">
        <v>9.4189412737799838</v>
      </c>
      <c r="Y57" s="12">
        <v>9.2535153019023983</v>
      </c>
      <c r="Z57" s="12">
        <v>3.5153019023986767</v>
      </c>
      <c r="AA57" s="12">
        <v>49.30167597765363</v>
      </c>
      <c r="AB57" s="12">
        <v>3.2960893854748603</v>
      </c>
      <c r="AC57" s="12">
        <v>31.679035250463823</v>
      </c>
      <c r="AD57" s="12">
        <v>7.8736842105263163</v>
      </c>
      <c r="AE57" s="12">
        <v>6.8535091851154029</v>
      </c>
      <c r="AF57" s="12">
        <v>11.116344795101272</v>
      </c>
      <c r="AG57" s="12">
        <v>41.063029162746943</v>
      </c>
      <c r="AH57" s="12">
        <v>22.859830667920978</v>
      </c>
      <c r="AI57" s="118">
        <v>1.2337735318909806</v>
      </c>
      <c r="AJ57" s="119">
        <v>453.06358381502889</v>
      </c>
      <c r="AK57" s="120">
        <v>43.52425180598555</v>
      </c>
      <c r="AL57" s="115"/>
      <c r="AM57" s="115"/>
    </row>
    <row r="58" spans="2:39" x14ac:dyDescent="0.35">
      <c r="B58" s="105">
        <v>55</v>
      </c>
      <c r="C58" s="55" t="s">
        <v>62</v>
      </c>
      <c r="D58" s="5">
        <v>10971</v>
      </c>
      <c r="E58" s="12">
        <v>17.537143377996536</v>
      </c>
      <c r="F58" s="12">
        <v>13.408075836295689</v>
      </c>
      <c r="G58" s="12">
        <v>53.386199981770119</v>
      </c>
      <c r="H58" s="12">
        <v>15.668580803937655</v>
      </c>
      <c r="I58" s="116">
        <v>42.45738765837207</v>
      </c>
      <c r="J58" s="17">
        <v>2.9897001184942118</v>
      </c>
      <c r="K58" s="117">
        <v>0.36459757542612342</v>
      </c>
      <c r="L58" s="117">
        <v>18.54890164980403</v>
      </c>
      <c r="M58" s="117">
        <v>3.6459757542612339E-2</v>
      </c>
      <c r="N58" s="117">
        <v>1.2031719989062073</v>
      </c>
      <c r="O58" s="118">
        <v>8.0430472953837437</v>
      </c>
      <c r="P58" s="17">
        <v>5.450733752620545</v>
      </c>
      <c r="Q58" s="17">
        <v>1.8138729377449641</v>
      </c>
      <c r="R58" s="17">
        <v>0.88414912040834936</v>
      </c>
      <c r="S58" s="17">
        <v>30.516817063166528</v>
      </c>
      <c r="T58" s="118">
        <v>3.8610038610038608</v>
      </c>
      <c r="U58" s="118">
        <v>87.956284153005456</v>
      </c>
      <c r="V58" s="17">
        <v>4.1409440592648874</v>
      </c>
      <c r="W58" s="118">
        <v>20.712432177400331</v>
      </c>
      <c r="X58" s="12">
        <v>9.114939385653086</v>
      </c>
      <c r="Y58" s="12">
        <v>12.569501412815603</v>
      </c>
      <c r="Z58" s="12">
        <v>4.4936651171269704</v>
      </c>
      <c r="AA58" s="12">
        <v>27.292899408284022</v>
      </c>
      <c r="AB58" s="12">
        <v>1.7258382642998029</v>
      </c>
      <c r="AC58" s="12">
        <v>9.6915335812732444</v>
      </c>
      <c r="AD58" s="12">
        <v>6.2146892655367232</v>
      </c>
      <c r="AE58" s="12">
        <v>7.9497907949790791</v>
      </c>
      <c r="AF58" s="12">
        <v>10.300856744371387</v>
      </c>
      <c r="AG58" s="12">
        <v>44.01268834258525</v>
      </c>
      <c r="AH58" s="12">
        <v>21.530531324345759</v>
      </c>
      <c r="AI58" s="118">
        <v>1.5572102258624969</v>
      </c>
      <c r="AJ58" s="119">
        <v>541.699604743083</v>
      </c>
      <c r="AK58" s="120">
        <v>31.834215167548503</v>
      </c>
      <c r="AL58" s="115"/>
      <c r="AM58" s="115"/>
    </row>
    <row r="59" spans="2:39" x14ac:dyDescent="0.35">
      <c r="B59" s="37">
        <v>56</v>
      </c>
      <c r="C59" s="55" t="s">
        <v>63</v>
      </c>
      <c r="D59" s="5">
        <v>7699</v>
      </c>
      <c r="E59" s="12">
        <v>18.093258864787636</v>
      </c>
      <c r="F59" s="12">
        <v>14.729185608520586</v>
      </c>
      <c r="G59" s="12">
        <v>52.149629822054813</v>
      </c>
      <c r="H59" s="12">
        <v>15.040914404468111</v>
      </c>
      <c r="I59" s="116">
        <v>35.770879334978567</v>
      </c>
      <c r="J59" s="17">
        <v>3.065333160150669</v>
      </c>
      <c r="K59" s="117">
        <v>0.37667229510326017</v>
      </c>
      <c r="L59" s="117">
        <v>12.001558643979738</v>
      </c>
      <c r="M59" s="117">
        <v>0</v>
      </c>
      <c r="N59" s="117">
        <v>1.1559942849720743</v>
      </c>
      <c r="O59" s="118">
        <v>5.1361973167095814</v>
      </c>
      <c r="P59" s="17">
        <v>4.9227172360046758</v>
      </c>
      <c r="Q59" s="17">
        <v>1.337836082608131</v>
      </c>
      <c r="R59" s="17">
        <v>1.0001298869983115</v>
      </c>
      <c r="S59" s="17">
        <v>28.497207429536303</v>
      </c>
      <c r="T59" s="118">
        <v>5.1239669421487601</v>
      </c>
      <c r="U59" s="118">
        <v>87.906536154089039</v>
      </c>
      <c r="V59" s="17">
        <v>4.1575790621592148</v>
      </c>
      <c r="W59" s="118">
        <v>22.016320979258754</v>
      </c>
      <c r="X59" s="12">
        <v>7.6113781010520851</v>
      </c>
      <c r="Y59" s="12">
        <v>12.741914534355111</v>
      </c>
      <c r="Z59" s="12">
        <v>3.8576438498506298</v>
      </c>
      <c r="AA59" s="12">
        <v>24.436493738819319</v>
      </c>
      <c r="AB59" s="12">
        <v>6.189624329159213</v>
      </c>
      <c r="AC59" s="12">
        <v>8.1458003169572102</v>
      </c>
      <c r="AD59" s="12">
        <v>5.9313215400624353</v>
      </c>
      <c r="AE59" s="12">
        <v>6.4004531294250917</v>
      </c>
      <c r="AF59" s="12">
        <v>11.016709147550269</v>
      </c>
      <c r="AG59" s="12">
        <v>48.768886401790709</v>
      </c>
      <c r="AH59" s="12">
        <v>17.011751538891996</v>
      </c>
      <c r="AI59" s="118">
        <v>1.5600432744320232</v>
      </c>
      <c r="AJ59" s="119">
        <v>561.06060606060601</v>
      </c>
      <c r="AK59" s="120">
        <v>29.647132955261501</v>
      </c>
      <c r="AL59" s="115"/>
      <c r="AM59" s="115"/>
    </row>
    <row r="60" spans="2:39" x14ac:dyDescent="0.35">
      <c r="B60" s="37">
        <v>57</v>
      </c>
      <c r="C60" s="55" t="s">
        <v>65</v>
      </c>
      <c r="D60" s="5">
        <v>8180</v>
      </c>
      <c r="E60" s="12">
        <v>19.865525672371639</v>
      </c>
      <c r="F60" s="12">
        <v>16.002444987775061</v>
      </c>
      <c r="G60" s="12">
        <v>53.789731051344745</v>
      </c>
      <c r="H60" s="12">
        <v>10.342298288508557</v>
      </c>
      <c r="I60" s="116">
        <v>61.711491442542787</v>
      </c>
      <c r="J60" s="17">
        <v>3.1662591687041566</v>
      </c>
      <c r="K60" s="117">
        <v>1.7114914425427872</v>
      </c>
      <c r="L60" s="117">
        <v>9.8288508557457224</v>
      </c>
      <c r="M60" s="117">
        <v>0</v>
      </c>
      <c r="N60" s="117">
        <v>27.57946210268949</v>
      </c>
      <c r="O60" s="118">
        <v>21.646135102206578</v>
      </c>
      <c r="P60" s="17">
        <v>19.755501222493887</v>
      </c>
      <c r="Q60" s="17">
        <v>2.8239608801955991</v>
      </c>
      <c r="R60" s="17">
        <v>7.9584352078239604</v>
      </c>
      <c r="S60" s="17">
        <v>15.525672371638141</v>
      </c>
      <c r="T60" s="118">
        <v>9.6247960848287111</v>
      </c>
      <c r="U60" s="118">
        <v>81.868131868131869</v>
      </c>
      <c r="V60" s="17">
        <v>6.2841530054644812</v>
      </c>
      <c r="W60" s="118">
        <v>10.595430832883611</v>
      </c>
      <c r="X60" s="12">
        <v>5.9290953545232279</v>
      </c>
      <c r="Y60" s="12">
        <v>9.8410757946210268</v>
      </c>
      <c r="Z60" s="12">
        <v>6.8581907090464549</v>
      </c>
      <c r="AA60" s="12">
        <v>46.723536254362159</v>
      </c>
      <c r="AB60" s="12">
        <v>2.3264831329972857</v>
      </c>
      <c r="AC60" s="12">
        <v>21.227786752827139</v>
      </c>
      <c r="AD60" s="12">
        <v>12.428842504743832</v>
      </c>
      <c r="AE60" s="12">
        <v>16.223404255319149</v>
      </c>
      <c r="AF60" s="12">
        <v>6.0030395136778116</v>
      </c>
      <c r="AG60" s="12">
        <v>23.48968105065666</v>
      </c>
      <c r="AH60" s="12">
        <v>43.227016885553468</v>
      </c>
      <c r="AI60" s="118">
        <v>1.3115656963021243</v>
      </c>
      <c r="AJ60" s="119">
        <v>339.29068150208622</v>
      </c>
      <c r="AK60" s="120">
        <v>31.127939418094858</v>
      </c>
      <c r="AL60" s="115"/>
      <c r="AM60" s="115"/>
    </row>
    <row r="61" spans="2:39" x14ac:dyDescent="0.35">
      <c r="B61" s="105">
        <v>58</v>
      </c>
      <c r="C61" s="55" t="s">
        <v>66</v>
      </c>
      <c r="D61" s="5">
        <v>3092</v>
      </c>
      <c r="E61" s="12">
        <v>17.108667529107375</v>
      </c>
      <c r="F61" s="12">
        <v>12.677878395860285</v>
      </c>
      <c r="G61" s="12">
        <v>54.721862871927549</v>
      </c>
      <c r="H61" s="12">
        <v>15.39456662354463</v>
      </c>
      <c r="I61" s="116">
        <v>17.690815006468306</v>
      </c>
      <c r="J61" s="17">
        <v>0.42043984476067264</v>
      </c>
      <c r="K61" s="117">
        <v>9.7024579560155241E-2</v>
      </c>
      <c r="L61" s="117">
        <v>1.0025873221216042</v>
      </c>
      <c r="M61" s="117">
        <v>0</v>
      </c>
      <c r="N61" s="117">
        <v>0</v>
      </c>
      <c r="O61" s="118">
        <v>0.98977235235895755</v>
      </c>
      <c r="P61" s="17">
        <v>0.80853816300129366</v>
      </c>
      <c r="Q61" s="17">
        <v>0.29107373868046571</v>
      </c>
      <c r="R61" s="17">
        <v>0.35575679172056923</v>
      </c>
      <c r="S61" s="17">
        <v>32.309184993531694</v>
      </c>
      <c r="T61" s="118">
        <v>5.5555555555555554</v>
      </c>
      <c r="U61" s="118">
        <v>89.014296463506398</v>
      </c>
      <c r="V61" s="17">
        <v>3.0142431268631995</v>
      </c>
      <c r="W61" s="118">
        <v>20.949263502454993</v>
      </c>
      <c r="X61" s="12">
        <v>10.93143596377749</v>
      </c>
      <c r="Y61" s="12">
        <v>11.998706338939199</v>
      </c>
      <c r="Z61" s="12">
        <v>5.8214747736093138</v>
      </c>
      <c r="AA61" s="12">
        <v>19.583333333333332</v>
      </c>
      <c r="AB61" s="12">
        <v>0.83333333333333337</v>
      </c>
      <c r="AC61" s="12">
        <v>2.0270270270270272</v>
      </c>
      <c r="AD61" s="12">
        <v>4.3300175541252193</v>
      </c>
      <c r="AE61" s="12">
        <v>9.1022443890274314</v>
      </c>
      <c r="AF61" s="12">
        <v>7.7306733167082298</v>
      </c>
      <c r="AG61" s="12">
        <v>35.532047293092717</v>
      </c>
      <c r="AH61" s="12">
        <v>26.8823895457374</v>
      </c>
      <c r="AI61" s="118">
        <v>1.8118143459915612</v>
      </c>
      <c r="AJ61" s="119">
        <v>646.73913043478262</v>
      </c>
      <c r="AK61" s="120">
        <v>16.828254847645429</v>
      </c>
      <c r="AL61" s="115"/>
      <c r="AM61" s="115"/>
    </row>
    <row r="62" spans="2:39" x14ac:dyDescent="0.35">
      <c r="B62" s="105">
        <v>59</v>
      </c>
      <c r="C62" s="55" t="s">
        <v>405</v>
      </c>
      <c r="D62" s="5">
        <v>21257</v>
      </c>
      <c r="E62" s="12">
        <v>17.876464223549888</v>
      </c>
      <c r="F62" s="12">
        <v>11.709084066425177</v>
      </c>
      <c r="G62" s="12">
        <v>50.595098085336602</v>
      </c>
      <c r="H62" s="12">
        <v>19.819353624688336</v>
      </c>
      <c r="I62" s="116">
        <v>30.53111916074705</v>
      </c>
      <c r="J62" s="17">
        <v>2.4039140047984193</v>
      </c>
      <c r="K62" s="117">
        <v>0.22580796913957754</v>
      </c>
      <c r="L62" s="117">
        <v>1.8393940819494754</v>
      </c>
      <c r="M62" s="117">
        <v>2.3521663452039328E-2</v>
      </c>
      <c r="N62" s="117">
        <v>0.15994731147386745</v>
      </c>
      <c r="O62" s="118">
        <v>1.5961138098542678</v>
      </c>
      <c r="P62" s="17">
        <v>1.4348214705743991</v>
      </c>
      <c r="Q62" s="17">
        <v>0.3293032883285506</v>
      </c>
      <c r="R62" s="17">
        <v>0.29166862680528766</v>
      </c>
      <c r="S62" s="17">
        <v>24.59895563814273</v>
      </c>
      <c r="T62" s="118">
        <v>3.3175355450236967</v>
      </c>
      <c r="U62" s="118">
        <v>83.294943512120213</v>
      </c>
      <c r="V62" s="17">
        <v>4.2902647820027875</v>
      </c>
      <c r="W62" s="118">
        <v>24.172349659020458</v>
      </c>
      <c r="X62" s="12">
        <v>10.222514936256292</v>
      </c>
      <c r="Y62" s="12">
        <v>12.979253892835303</v>
      </c>
      <c r="Z62" s="12">
        <v>3.0625205814555203</v>
      </c>
      <c r="AA62" s="12">
        <v>23.040629095674966</v>
      </c>
      <c r="AB62" s="12">
        <v>2.1625163826998692</v>
      </c>
      <c r="AC62" s="12">
        <v>22.812225153913808</v>
      </c>
      <c r="AD62" s="12">
        <v>3.6740277506351378</v>
      </c>
      <c r="AE62" s="12">
        <v>5.829177057356608</v>
      </c>
      <c r="AF62" s="12">
        <v>18.38113050706567</v>
      </c>
      <c r="AG62" s="12">
        <v>61.577075925538594</v>
      </c>
      <c r="AH62" s="12">
        <v>8.3769085965279224</v>
      </c>
      <c r="AI62" s="118">
        <v>1.7595219332807985</v>
      </c>
      <c r="AJ62" s="119">
        <v>883.89912706110567</v>
      </c>
      <c r="AK62" s="120">
        <v>25.421203438395416</v>
      </c>
      <c r="AL62" s="115"/>
      <c r="AM62" s="115"/>
    </row>
    <row r="63" spans="2:39" x14ac:dyDescent="0.35">
      <c r="B63" s="37">
        <v>60</v>
      </c>
      <c r="C63" s="55" t="s">
        <v>67</v>
      </c>
      <c r="D63" s="5">
        <v>15814</v>
      </c>
      <c r="E63" s="12">
        <v>19.558618945238397</v>
      </c>
      <c r="F63" s="12">
        <v>11.97672948020741</v>
      </c>
      <c r="G63" s="12">
        <v>48.975591248261033</v>
      </c>
      <c r="H63" s="12">
        <v>19.48906032629316</v>
      </c>
      <c r="I63" s="116">
        <v>30.972555963070697</v>
      </c>
      <c r="J63" s="17">
        <v>1.637789300619704</v>
      </c>
      <c r="K63" s="117">
        <v>0.22764638927532566</v>
      </c>
      <c r="L63" s="117">
        <v>2.1499936764891867</v>
      </c>
      <c r="M63" s="117">
        <v>0</v>
      </c>
      <c r="N63" s="117">
        <v>0.20867585683571518</v>
      </c>
      <c r="O63" s="118">
        <v>1.8646636357646438</v>
      </c>
      <c r="P63" s="17">
        <v>1.9160237764006576</v>
      </c>
      <c r="Q63" s="17">
        <v>0.55014544074870364</v>
      </c>
      <c r="R63" s="17">
        <v>0.45529277855065131</v>
      </c>
      <c r="S63" s="17">
        <v>22.587580624762868</v>
      </c>
      <c r="T63" s="118">
        <v>3.132530120481928</v>
      </c>
      <c r="U63" s="118">
        <v>86.108943343218357</v>
      </c>
      <c r="V63" s="17">
        <v>5.272895467160037</v>
      </c>
      <c r="W63" s="118">
        <v>21.814035976691155</v>
      </c>
      <c r="X63" s="12">
        <v>8.5114455545718997</v>
      </c>
      <c r="Y63" s="12">
        <v>14.278487416213482</v>
      </c>
      <c r="Z63" s="12">
        <v>3.3071961553054261</v>
      </c>
      <c r="AA63" s="12">
        <v>19.216889209671599</v>
      </c>
      <c r="AB63" s="12">
        <v>3.0855286900036085</v>
      </c>
      <c r="AC63" s="12">
        <v>13.818466353677621</v>
      </c>
      <c r="AD63" s="12">
        <v>4.1661258922777415</v>
      </c>
      <c r="AE63" s="12">
        <v>6.9156293222683267</v>
      </c>
      <c r="AF63" s="12">
        <v>16.016597510373444</v>
      </c>
      <c r="AG63" s="12">
        <v>55.990592141671279</v>
      </c>
      <c r="AH63" s="12">
        <v>12.091864969562812</v>
      </c>
      <c r="AI63" s="118">
        <v>1.74171469740634</v>
      </c>
      <c r="AJ63" s="119">
        <v>730.76171875</v>
      </c>
      <c r="AK63" s="120">
        <v>20.948012232415902</v>
      </c>
      <c r="AL63" s="115"/>
      <c r="AM63" s="115"/>
    </row>
    <row r="64" spans="2:39" x14ac:dyDescent="0.35">
      <c r="B64" s="105">
        <v>61</v>
      </c>
      <c r="C64" s="55" t="s">
        <v>406</v>
      </c>
      <c r="D64" s="5">
        <v>10578</v>
      </c>
      <c r="E64" s="12">
        <v>23.284174702212137</v>
      </c>
      <c r="F64" s="12">
        <v>15.645679712611079</v>
      </c>
      <c r="G64" s="12">
        <v>49.083002457931556</v>
      </c>
      <c r="H64" s="12">
        <v>12.015503875968992</v>
      </c>
      <c r="I64" s="116">
        <v>53.299300434864818</v>
      </c>
      <c r="J64" s="17">
        <v>2.949517867271696</v>
      </c>
      <c r="K64" s="117">
        <v>17.990168273775762</v>
      </c>
      <c r="L64" s="117">
        <v>1.200605029306107</v>
      </c>
      <c r="M64" s="117">
        <v>5.6721497447532618E-2</v>
      </c>
      <c r="N64" s="117">
        <v>2.4957458876914353</v>
      </c>
      <c r="O64" s="118">
        <v>15.707086951860191</v>
      </c>
      <c r="P64" s="17">
        <v>2.4390243902439024</v>
      </c>
      <c r="Q64" s="17">
        <v>1.7867271695972773</v>
      </c>
      <c r="R64" s="17">
        <v>30.374361883153718</v>
      </c>
      <c r="S64" s="17">
        <v>9.2550576668557394</v>
      </c>
      <c r="T64" s="118">
        <v>21.549295774647888</v>
      </c>
      <c r="U64" s="118">
        <v>78.220696937697994</v>
      </c>
      <c r="V64" s="17">
        <v>9.3617483962161572</v>
      </c>
      <c r="W64" s="118">
        <v>8.4707980383415062</v>
      </c>
      <c r="X64" s="12">
        <v>5.1994705993571557</v>
      </c>
      <c r="Y64" s="12">
        <v>11.01342408772925</v>
      </c>
      <c r="Z64" s="12">
        <v>6.1259217243335229</v>
      </c>
      <c r="AA64" s="12">
        <v>39.442231075697208</v>
      </c>
      <c r="AB64" s="12">
        <v>1.6600265604249667</v>
      </c>
      <c r="AC64" s="12">
        <v>12.526427061310782</v>
      </c>
      <c r="AD64" s="12">
        <v>13.516976297245357</v>
      </c>
      <c r="AE64" s="12">
        <v>18.676585747846516</v>
      </c>
      <c r="AF64" s="12">
        <v>3.6021926389976504</v>
      </c>
      <c r="AG64" s="12">
        <v>13.969732246798602</v>
      </c>
      <c r="AH64" s="12">
        <v>53.084982537834691</v>
      </c>
      <c r="AI64" s="118">
        <v>1.4204355108877722</v>
      </c>
      <c r="AJ64" s="119">
        <v>325.83333333333331</v>
      </c>
      <c r="AK64" s="120">
        <v>23.390828775767776</v>
      </c>
      <c r="AL64" s="115"/>
      <c r="AM64" s="115"/>
    </row>
    <row r="65" spans="2:39" x14ac:dyDescent="0.35">
      <c r="B65" s="105">
        <v>62</v>
      </c>
      <c r="C65" s="55" t="s">
        <v>407</v>
      </c>
      <c r="D65" s="5">
        <v>6104</v>
      </c>
      <c r="E65" s="12">
        <v>22.739187418086502</v>
      </c>
      <c r="F65" s="12">
        <v>15.203145478374836</v>
      </c>
      <c r="G65" s="12">
        <v>52.441022280471813</v>
      </c>
      <c r="H65" s="12">
        <v>9.5838794233289644</v>
      </c>
      <c r="I65" s="116">
        <v>27.78505897771953</v>
      </c>
      <c r="J65" s="17">
        <v>1.0976408912188729</v>
      </c>
      <c r="K65" s="117">
        <v>0.72083879423328967</v>
      </c>
      <c r="L65" s="117">
        <v>0.49148099606815204</v>
      </c>
      <c r="M65" s="117">
        <v>0</v>
      </c>
      <c r="N65" s="117">
        <v>0.85190039318479693</v>
      </c>
      <c r="O65" s="118">
        <v>2.0579660435602816</v>
      </c>
      <c r="P65" s="17">
        <v>1.4089121887287024</v>
      </c>
      <c r="Q65" s="17">
        <v>1.4416775884665793</v>
      </c>
      <c r="R65" s="17">
        <v>1.6382699868938402</v>
      </c>
      <c r="S65" s="17">
        <v>21.444954128440365</v>
      </c>
      <c r="T65" s="118">
        <v>20.535714285714285</v>
      </c>
      <c r="U65" s="118">
        <v>87.448084910013847</v>
      </c>
      <c r="V65" s="17">
        <v>4.5266067726330332</v>
      </c>
      <c r="W65" s="118">
        <v>13.465073529411764</v>
      </c>
      <c r="X65" s="12">
        <v>8.9941022280471827</v>
      </c>
      <c r="Y65" s="12">
        <v>13.532110091743119</v>
      </c>
      <c r="Z65" s="12">
        <v>4.5052424639580604</v>
      </c>
      <c r="AA65" s="12">
        <v>20.910973084886127</v>
      </c>
      <c r="AB65" s="12">
        <v>1.3975155279503106</v>
      </c>
      <c r="AC65" s="12">
        <v>0.96908167974157822</v>
      </c>
      <c r="AD65" s="12">
        <v>5.7853910795087264</v>
      </c>
      <c r="AE65" s="12">
        <v>12.46900460503011</v>
      </c>
      <c r="AF65" s="12">
        <v>4.1091037902940135</v>
      </c>
      <c r="AG65" s="12">
        <v>21.959816707789919</v>
      </c>
      <c r="AH65" s="12">
        <v>39.372576665491714</v>
      </c>
      <c r="AI65" s="118">
        <v>1.9771784232365146</v>
      </c>
      <c r="AJ65" s="119">
        <v>596.02169981916813</v>
      </c>
      <c r="AK65" s="120">
        <v>14.079563182527302</v>
      </c>
      <c r="AL65" s="115"/>
      <c r="AM65" s="115"/>
    </row>
    <row r="66" spans="2:39" x14ac:dyDescent="0.35">
      <c r="B66" s="37">
        <v>63</v>
      </c>
      <c r="C66" s="55" t="s">
        <v>408</v>
      </c>
      <c r="D66" s="5">
        <v>1640</v>
      </c>
      <c r="E66" s="12">
        <v>13.292682926829269</v>
      </c>
      <c r="F66" s="12">
        <v>12.5</v>
      </c>
      <c r="G66" s="12">
        <v>58.109756097560975</v>
      </c>
      <c r="H66" s="12">
        <v>15.975609756097562</v>
      </c>
      <c r="I66" s="116">
        <v>47.560975609756099</v>
      </c>
      <c r="J66" s="17">
        <v>1.7682926829268291</v>
      </c>
      <c r="K66" s="117">
        <v>2.0121951219512195</v>
      </c>
      <c r="L66" s="117">
        <v>6.4634146341463419</v>
      </c>
      <c r="M66" s="117">
        <v>0</v>
      </c>
      <c r="N66" s="117">
        <v>6.3414634146341466</v>
      </c>
      <c r="O66" s="118">
        <v>9.9286177806619076</v>
      </c>
      <c r="P66" s="17">
        <v>6.4024390243902438</v>
      </c>
      <c r="Q66" s="17">
        <v>1.2195121951219512</v>
      </c>
      <c r="R66" s="17">
        <v>5.6097560975609762</v>
      </c>
      <c r="S66" s="17">
        <v>18.536585365853657</v>
      </c>
      <c r="T66" s="118">
        <v>14.655172413793101</v>
      </c>
      <c r="U66" s="118">
        <v>80.301129234629869</v>
      </c>
      <c r="V66" s="17">
        <v>6.3523248199083167</v>
      </c>
      <c r="W66" s="118">
        <v>9.7732603596559819</v>
      </c>
      <c r="X66" s="12">
        <v>10.487804878048781</v>
      </c>
      <c r="Y66" s="12">
        <v>8.4756097560975618</v>
      </c>
      <c r="Z66" s="12">
        <v>6.8902439024390247</v>
      </c>
      <c r="AA66" s="12">
        <v>37.709923664122137</v>
      </c>
      <c r="AB66" s="12">
        <v>1.2213740458015268</v>
      </c>
      <c r="AC66" s="12">
        <v>20.828105395232122</v>
      </c>
      <c r="AD66" s="12">
        <v>6.6585956416464889</v>
      </c>
      <c r="AE66" s="12">
        <v>13.825503355704699</v>
      </c>
      <c r="AF66" s="12">
        <v>5.2348993288590604</v>
      </c>
      <c r="AG66" s="12">
        <v>29.427430093209058</v>
      </c>
      <c r="AH66" s="12">
        <v>39.547270306258319</v>
      </c>
      <c r="AI66" s="118">
        <v>1.4485981308411215</v>
      </c>
      <c r="AJ66" s="119">
        <v>555.62913907284769</v>
      </c>
      <c r="AK66" s="120">
        <v>22.529069767441861</v>
      </c>
      <c r="AL66" s="115"/>
      <c r="AM66" s="115"/>
    </row>
    <row r="67" spans="2:39" x14ac:dyDescent="0.35">
      <c r="B67" s="37">
        <v>64</v>
      </c>
      <c r="C67" s="55" t="s">
        <v>409</v>
      </c>
      <c r="D67" s="5">
        <v>22764</v>
      </c>
      <c r="E67" s="12">
        <v>11.285362853628536</v>
      </c>
      <c r="F67" s="12">
        <v>14.782112106835354</v>
      </c>
      <c r="G67" s="12">
        <v>63.253382533825345</v>
      </c>
      <c r="H67" s="12">
        <v>10.665963802495169</v>
      </c>
      <c r="I67" s="116">
        <v>39.052890528905287</v>
      </c>
      <c r="J67" s="17">
        <v>3.0047443331576171</v>
      </c>
      <c r="K67" s="117">
        <v>2.9344579160077315</v>
      </c>
      <c r="L67" s="117">
        <v>3.1716745738885956</v>
      </c>
      <c r="M67" s="117">
        <v>4.8321911790546478E-2</v>
      </c>
      <c r="N67" s="117">
        <v>0.795115094008083</v>
      </c>
      <c r="O67" s="118">
        <v>7.1715005129161611</v>
      </c>
      <c r="P67" s="17">
        <v>2.7982779827798279</v>
      </c>
      <c r="Q67" s="17">
        <v>2.2272008434370059</v>
      </c>
      <c r="R67" s="17">
        <v>4.8761201897733262</v>
      </c>
      <c r="S67" s="17">
        <v>38.587243015287299</v>
      </c>
      <c r="T67" s="118">
        <v>3.9321192052980134</v>
      </c>
      <c r="U67" s="118">
        <v>84.978100829372849</v>
      </c>
      <c r="V67" s="17">
        <v>4.8637493550959148</v>
      </c>
      <c r="W67" s="118">
        <v>21.241900647948164</v>
      </c>
      <c r="X67" s="12">
        <v>10.986645580741522</v>
      </c>
      <c r="Y67" s="12">
        <v>8.3069759269021262</v>
      </c>
      <c r="Z67" s="12">
        <v>2.7192057634862064</v>
      </c>
      <c r="AA67" s="12">
        <v>47.699018538713197</v>
      </c>
      <c r="AB67" s="12">
        <v>1.4940021810250816</v>
      </c>
      <c r="AC67" s="12">
        <v>34.438322905966942</v>
      </c>
      <c r="AD67" s="12">
        <v>5.9334927189741355</v>
      </c>
      <c r="AE67" s="12">
        <v>5.4202670856245092</v>
      </c>
      <c r="AF67" s="12">
        <v>13.959151610369206</v>
      </c>
      <c r="AG67" s="12">
        <v>52.671454502407066</v>
      </c>
      <c r="AH67" s="12">
        <v>16.778470523242049</v>
      </c>
      <c r="AI67" s="118">
        <v>1.1427788134663888</v>
      </c>
      <c r="AJ67" s="119">
        <v>685.66289825282627</v>
      </c>
      <c r="AK67" s="120">
        <v>59.623302671922907</v>
      </c>
      <c r="AL67" s="115"/>
      <c r="AM67" s="115"/>
    </row>
    <row r="68" spans="2:39" x14ac:dyDescent="0.35">
      <c r="B68" s="105">
        <v>65</v>
      </c>
      <c r="C68" s="55" t="s">
        <v>68</v>
      </c>
      <c r="D68" s="5">
        <v>8476</v>
      </c>
      <c r="E68" s="12">
        <v>11.880604058518168</v>
      </c>
      <c r="F68" s="12">
        <v>12.328928739971685</v>
      </c>
      <c r="G68" s="12">
        <v>64.428975932043414</v>
      </c>
      <c r="H68" s="12">
        <v>11.385087305332704</v>
      </c>
      <c r="I68" s="116">
        <v>37.25814063237376</v>
      </c>
      <c r="J68" s="17">
        <v>2.5365738555922603</v>
      </c>
      <c r="K68" s="117">
        <v>2.5129778197262862</v>
      </c>
      <c r="L68" s="117">
        <v>2.7489381783860312</v>
      </c>
      <c r="M68" s="117">
        <v>0</v>
      </c>
      <c r="N68" s="117">
        <v>0.83765927324209521</v>
      </c>
      <c r="O68" s="118">
        <v>5.6018921946968749</v>
      </c>
      <c r="P68" s="17">
        <v>2.7961302501179803</v>
      </c>
      <c r="Q68" s="17">
        <v>1.9466729589428977</v>
      </c>
      <c r="R68" s="17">
        <v>2.2416234072675789</v>
      </c>
      <c r="S68" s="17">
        <v>39.428975932043414</v>
      </c>
      <c r="T68" s="118">
        <v>3.6144578313253009</v>
      </c>
      <c r="U68" s="118">
        <v>85.516066212268754</v>
      </c>
      <c r="V68" s="17">
        <v>4.3092680489632773</v>
      </c>
      <c r="W68" s="118">
        <v>21.457548536656041</v>
      </c>
      <c r="X68" s="12">
        <v>11.267107126002832</v>
      </c>
      <c r="Y68" s="12">
        <v>8.6125530910806987</v>
      </c>
      <c r="Z68" s="12">
        <v>2.9848985370457761</v>
      </c>
      <c r="AA68" s="12">
        <v>45.387662705149971</v>
      </c>
      <c r="AB68" s="12">
        <v>1.5846066779852859</v>
      </c>
      <c r="AC68" s="12">
        <v>32.269849001461274</v>
      </c>
      <c r="AD68" s="12">
        <v>5.542813455657492</v>
      </c>
      <c r="AE68" s="12">
        <v>5.1106972894682388</v>
      </c>
      <c r="AF68" s="12">
        <v>14.669977239809642</v>
      </c>
      <c r="AG68" s="12">
        <v>54.980327189894382</v>
      </c>
      <c r="AH68" s="12">
        <v>14.90991923793746</v>
      </c>
      <c r="AI68" s="118">
        <v>1.1975414522584333</v>
      </c>
      <c r="AJ68" s="119">
        <v>741.13475177304963</v>
      </c>
      <c r="AK68" s="120">
        <v>55.939476061427285</v>
      </c>
      <c r="AL68" s="115"/>
      <c r="AM68" s="115"/>
    </row>
    <row r="69" spans="2:39" x14ac:dyDescent="0.35">
      <c r="B69" s="105">
        <v>66</v>
      </c>
      <c r="C69" s="55" t="s">
        <v>69</v>
      </c>
      <c r="D69" s="5">
        <v>13148</v>
      </c>
      <c r="E69" s="12">
        <v>13.165500456343171</v>
      </c>
      <c r="F69" s="12">
        <v>13.842409491937937</v>
      </c>
      <c r="G69" s="12">
        <v>60.792515972010953</v>
      </c>
      <c r="H69" s="12">
        <v>12.207179799209007</v>
      </c>
      <c r="I69" s="116">
        <v>40.325524794645574</v>
      </c>
      <c r="J69" s="17">
        <v>3.0346820809248554</v>
      </c>
      <c r="K69" s="117">
        <v>2.9662306054152725</v>
      </c>
      <c r="L69" s="117">
        <v>3.0803163979312442</v>
      </c>
      <c r="M69" s="117">
        <v>0</v>
      </c>
      <c r="N69" s="117">
        <v>0.82902342561606335</v>
      </c>
      <c r="O69" s="118">
        <v>6.1704527146769781</v>
      </c>
      <c r="P69" s="17">
        <v>2.9205962884088836</v>
      </c>
      <c r="Q69" s="17">
        <v>3.171585031944022</v>
      </c>
      <c r="R69" s="17">
        <v>5.8411925768177673</v>
      </c>
      <c r="S69" s="17">
        <v>29.806814724672954</v>
      </c>
      <c r="T69" s="118">
        <v>5.3140096618357484</v>
      </c>
      <c r="U69" s="118">
        <v>85.38991544002505</v>
      </c>
      <c r="V69" s="17">
        <v>5.0097118808675951</v>
      </c>
      <c r="W69" s="118">
        <v>18.586437440305637</v>
      </c>
      <c r="X69" s="12">
        <v>10.092789777912991</v>
      </c>
      <c r="Y69" s="12">
        <v>9.5908122908427131</v>
      </c>
      <c r="Z69" s="12">
        <v>3.2856708244599937</v>
      </c>
      <c r="AA69" s="12">
        <v>45.786876256625845</v>
      </c>
      <c r="AB69" s="12">
        <v>1.5719246938402487</v>
      </c>
      <c r="AC69" s="12">
        <v>38.325231299984317</v>
      </c>
      <c r="AD69" s="12">
        <v>5.9546061415220297</v>
      </c>
      <c r="AE69" s="12">
        <v>6.3549507817023745</v>
      </c>
      <c r="AF69" s="12">
        <v>11.11754487550666</v>
      </c>
      <c r="AG69" s="12">
        <v>46.717024985473557</v>
      </c>
      <c r="AH69" s="12">
        <v>19.915746658919232</v>
      </c>
      <c r="AI69" s="118">
        <v>1.2406998158379374</v>
      </c>
      <c r="AJ69" s="119">
        <v>650.95119933829608</v>
      </c>
      <c r="AK69" s="120">
        <v>48.558228453082677</v>
      </c>
      <c r="AL69" s="115"/>
      <c r="AM69" s="115"/>
    </row>
    <row r="70" spans="2:39" x14ac:dyDescent="0.35">
      <c r="B70" s="37">
        <v>67</v>
      </c>
      <c r="C70" s="55" t="s">
        <v>410</v>
      </c>
      <c r="D70" s="5">
        <v>651</v>
      </c>
      <c r="E70" s="12">
        <v>19.201228878648234</v>
      </c>
      <c r="F70" s="12">
        <v>12.59600614439324</v>
      </c>
      <c r="G70" s="12">
        <v>55.145929339477732</v>
      </c>
      <c r="H70" s="12">
        <v>13.364055299539171</v>
      </c>
      <c r="I70" s="116">
        <v>29.185867895545314</v>
      </c>
      <c r="J70" s="17">
        <v>0</v>
      </c>
      <c r="K70" s="117">
        <v>0.46082949308755761</v>
      </c>
      <c r="L70" s="117">
        <v>2.7649769585253456</v>
      </c>
      <c r="M70" s="117">
        <v>0</v>
      </c>
      <c r="N70" s="117">
        <v>0</v>
      </c>
      <c r="O70" s="118">
        <v>3.4090909090909087</v>
      </c>
      <c r="P70" s="17">
        <v>1.228878648233487</v>
      </c>
      <c r="Q70" s="17">
        <v>0</v>
      </c>
      <c r="R70" s="17">
        <v>1.9969278033794162</v>
      </c>
      <c r="S70" s="17">
        <v>16.589861751152075</v>
      </c>
      <c r="T70" s="118">
        <v>8.8235294117647065</v>
      </c>
      <c r="U70" s="118">
        <v>81.781376518218622</v>
      </c>
      <c r="V70" s="17">
        <v>5.427631578947369</v>
      </c>
      <c r="W70" s="118">
        <v>15.625</v>
      </c>
      <c r="X70" s="12">
        <v>9.67741935483871</v>
      </c>
      <c r="Y70" s="12">
        <v>13.056835637480798</v>
      </c>
      <c r="Z70" s="12">
        <v>5.376344086021505</v>
      </c>
      <c r="AA70" s="12">
        <v>7.6923076923076925</v>
      </c>
      <c r="AB70" s="12">
        <v>5.2884615384615383</v>
      </c>
      <c r="AC70" s="12">
        <v>0</v>
      </c>
      <c r="AD70" s="12">
        <v>6.1162079510703364</v>
      </c>
      <c r="AE70" s="12">
        <v>8.9403973509933774</v>
      </c>
      <c r="AF70" s="12">
        <v>6.2913907284768218</v>
      </c>
      <c r="AG70" s="12">
        <v>25.91362126245847</v>
      </c>
      <c r="AH70" s="12">
        <v>41.196013289036543</v>
      </c>
      <c r="AI70" s="118">
        <v>2.5099009900990099</v>
      </c>
      <c r="AJ70" s="119">
        <v>588</v>
      </c>
      <c r="AK70" s="120">
        <v>5.5147058823529411</v>
      </c>
      <c r="AL70" s="115"/>
      <c r="AM70" s="115"/>
    </row>
    <row r="71" spans="2:39" x14ac:dyDescent="0.35">
      <c r="B71" s="105">
        <v>68</v>
      </c>
      <c r="C71" s="55" t="s">
        <v>70</v>
      </c>
      <c r="D71" s="5">
        <v>10868</v>
      </c>
      <c r="E71" s="12">
        <v>15.734265734265735</v>
      </c>
      <c r="F71" s="12">
        <v>11.244019138755981</v>
      </c>
      <c r="G71" s="12">
        <v>49.668752300331249</v>
      </c>
      <c r="H71" s="12">
        <v>23.380566801619434</v>
      </c>
      <c r="I71" s="116">
        <v>43.025395656974602</v>
      </c>
      <c r="J71" s="17">
        <v>1.0029444239970555</v>
      </c>
      <c r="K71" s="117">
        <v>1.7666543982333458</v>
      </c>
      <c r="L71" s="117">
        <v>11.989326463010674</v>
      </c>
      <c r="M71" s="117">
        <v>2.7603974972396028E-2</v>
      </c>
      <c r="N71" s="117">
        <v>1.5642252484357748</v>
      </c>
      <c r="O71" s="118">
        <v>8.3696269645900401</v>
      </c>
      <c r="P71" s="17">
        <v>4.5086492454913509</v>
      </c>
      <c r="Q71" s="17">
        <v>1.1777695988222303</v>
      </c>
      <c r="R71" s="17">
        <v>1.6746411483253589</v>
      </c>
      <c r="S71" s="17">
        <v>17.896577107103422</v>
      </c>
      <c r="T71" s="118">
        <v>6</v>
      </c>
      <c r="U71" s="118">
        <v>89.427213040525245</v>
      </c>
      <c r="V71" s="17">
        <v>5.2806219188471744</v>
      </c>
      <c r="W71" s="118">
        <v>15.160619366766815</v>
      </c>
      <c r="X71" s="12">
        <v>11.262421788737578</v>
      </c>
      <c r="Y71" s="12">
        <v>14.133235185866766</v>
      </c>
      <c r="Z71" s="12">
        <v>3.5057048214942954</v>
      </c>
      <c r="AA71" s="12">
        <v>16.911392405063292</v>
      </c>
      <c r="AB71" s="12">
        <v>1.1139240506329113</v>
      </c>
      <c r="AC71" s="12">
        <v>8.3616587355540446</v>
      </c>
      <c r="AD71" s="12">
        <v>4.0201005025125625</v>
      </c>
      <c r="AE71" s="12">
        <v>8.0774778487533485</v>
      </c>
      <c r="AF71" s="12">
        <v>10.879868122810631</v>
      </c>
      <c r="AG71" s="12">
        <v>41.339634271625229</v>
      </c>
      <c r="AH71" s="12">
        <v>21.73823710704746</v>
      </c>
      <c r="AI71" s="118">
        <v>1.803679435483871</v>
      </c>
      <c r="AJ71" s="119">
        <v>510.81560283687941</v>
      </c>
      <c r="AK71" s="120">
        <v>16.480071652485446</v>
      </c>
      <c r="AL71" s="115"/>
      <c r="AM71" s="115"/>
    </row>
    <row r="72" spans="2:39" x14ac:dyDescent="0.35">
      <c r="B72" s="105">
        <v>69</v>
      </c>
      <c r="C72" s="55" t="s">
        <v>411</v>
      </c>
      <c r="D72" s="5">
        <v>25709</v>
      </c>
      <c r="E72" s="12">
        <v>15.764907230930802</v>
      </c>
      <c r="F72" s="12">
        <v>19.172274300828505</v>
      </c>
      <c r="G72" s="12">
        <v>50.80322066202497</v>
      </c>
      <c r="H72" s="12">
        <v>14.255708117779767</v>
      </c>
      <c r="I72" s="116">
        <v>41.390174647010774</v>
      </c>
      <c r="J72" s="17">
        <v>3.5084989692325643</v>
      </c>
      <c r="K72" s="117">
        <v>2.6527675133221829</v>
      </c>
      <c r="L72" s="117">
        <v>8.965731844879226</v>
      </c>
      <c r="M72" s="117">
        <v>5.0565949667431637E-2</v>
      </c>
      <c r="N72" s="117">
        <v>1.6414485199735502</v>
      </c>
      <c r="O72" s="118">
        <v>6.1382647203542726</v>
      </c>
      <c r="P72" s="17">
        <v>3.9908203352911431</v>
      </c>
      <c r="Q72" s="17">
        <v>2.6605468901940954</v>
      </c>
      <c r="R72" s="17">
        <v>3.9052471897001046</v>
      </c>
      <c r="S72" s="17">
        <v>18.907775487183475</v>
      </c>
      <c r="T72" s="118">
        <v>5.2828902522154051</v>
      </c>
      <c r="U72" s="118">
        <v>87.498651709632185</v>
      </c>
      <c r="V72" s="17">
        <v>4.7017168265469964</v>
      </c>
      <c r="W72" s="118">
        <v>14.94746413416852</v>
      </c>
      <c r="X72" s="12">
        <v>8.8451515033645798</v>
      </c>
      <c r="Y72" s="12">
        <v>12.466451437239877</v>
      </c>
      <c r="Z72" s="12">
        <v>3.4423742658213072</v>
      </c>
      <c r="AA72" s="12">
        <v>21.178052059147014</v>
      </c>
      <c r="AB72" s="12">
        <v>1.527557130636686</v>
      </c>
      <c r="AC72" s="12">
        <v>7.7996538295110343</v>
      </c>
      <c r="AD72" s="12">
        <v>7.1234409977614321</v>
      </c>
      <c r="AE72" s="12">
        <v>10.919844632768362</v>
      </c>
      <c r="AF72" s="12">
        <v>6.7620056497175147</v>
      </c>
      <c r="AG72" s="12">
        <v>32.677200105922857</v>
      </c>
      <c r="AH72" s="12">
        <v>28.352016947656455</v>
      </c>
      <c r="AI72" s="118">
        <v>1.8270455658990692</v>
      </c>
      <c r="AJ72" s="119">
        <v>462.06008583690988</v>
      </c>
      <c r="AK72" s="120">
        <v>19.3025300380971</v>
      </c>
      <c r="AL72" s="115"/>
      <c r="AM72" s="115"/>
    </row>
    <row r="73" spans="2:39" x14ac:dyDescent="0.35">
      <c r="B73" s="37">
        <v>70</v>
      </c>
      <c r="C73" s="55" t="s">
        <v>71</v>
      </c>
      <c r="D73" s="5">
        <v>2232</v>
      </c>
      <c r="E73" s="12">
        <v>22.535842293906811</v>
      </c>
      <c r="F73" s="12">
        <v>12.992831541218639</v>
      </c>
      <c r="G73" s="12">
        <v>49.462365591397848</v>
      </c>
      <c r="H73" s="12">
        <v>14.964157706093189</v>
      </c>
      <c r="I73" s="116">
        <v>14.292114695340501</v>
      </c>
      <c r="J73" s="17">
        <v>0</v>
      </c>
      <c r="K73" s="117">
        <v>0</v>
      </c>
      <c r="L73" s="117">
        <v>0</v>
      </c>
      <c r="M73" s="117">
        <v>0</v>
      </c>
      <c r="N73" s="117">
        <v>0</v>
      </c>
      <c r="O73" s="118">
        <v>0.59990770650669134</v>
      </c>
      <c r="P73" s="17">
        <v>0.62724014336917566</v>
      </c>
      <c r="Q73" s="17">
        <v>0</v>
      </c>
      <c r="R73" s="17">
        <v>0</v>
      </c>
      <c r="S73" s="17">
        <v>28.449820788530467</v>
      </c>
      <c r="T73" s="118">
        <v>19.491525423728813</v>
      </c>
      <c r="U73" s="118">
        <v>87.834549878345499</v>
      </c>
      <c r="V73" s="17">
        <v>4.8108360579168608</v>
      </c>
      <c r="W73" s="118">
        <v>24.101610904584884</v>
      </c>
      <c r="X73" s="12">
        <v>9.9014336917562726</v>
      </c>
      <c r="Y73" s="12">
        <v>13.620071684587815</v>
      </c>
      <c r="Z73" s="12">
        <v>2.6881720430107525</v>
      </c>
      <c r="AA73" s="12">
        <v>13.259668508287293</v>
      </c>
      <c r="AB73" s="12">
        <v>1.9337016574585635</v>
      </c>
      <c r="AC73" s="12">
        <v>8.4249084249084252</v>
      </c>
      <c r="AD73" s="12">
        <v>3.3666969972702456</v>
      </c>
      <c r="AE73" s="12">
        <v>11.219512195121952</v>
      </c>
      <c r="AF73" s="12">
        <v>4.0975609756097562</v>
      </c>
      <c r="AG73" s="12">
        <v>23.800383877159309</v>
      </c>
      <c r="AH73" s="12">
        <v>42.898272552783112</v>
      </c>
      <c r="AI73" s="118">
        <v>2.2248603351955309</v>
      </c>
      <c r="AJ73" s="119">
        <v>511.00478468899519</v>
      </c>
      <c r="AK73" s="120">
        <v>6.0126582278481013</v>
      </c>
      <c r="AL73" s="115"/>
      <c r="AM73" s="115"/>
    </row>
    <row r="74" spans="2:39" x14ac:dyDescent="0.35">
      <c r="B74" s="37">
        <v>71</v>
      </c>
      <c r="C74" s="55" t="s">
        <v>72</v>
      </c>
      <c r="D74" s="5">
        <v>738</v>
      </c>
      <c r="E74" s="12">
        <v>9.8915989159891602</v>
      </c>
      <c r="F74" s="12">
        <v>13.279132791327914</v>
      </c>
      <c r="G74" s="12">
        <v>69.376693766937663</v>
      </c>
      <c r="H74" s="12">
        <v>7.8590785907859075</v>
      </c>
      <c r="I74" s="116">
        <v>29.674796747967481</v>
      </c>
      <c r="J74" s="17">
        <v>4.742547425474255</v>
      </c>
      <c r="K74" s="117">
        <v>0</v>
      </c>
      <c r="L74" s="117">
        <v>2.168021680216802</v>
      </c>
      <c r="M74" s="117">
        <v>0</v>
      </c>
      <c r="N74" s="117">
        <v>1.2195121951219512</v>
      </c>
      <c r="O74" s="118">
        <v>1.8005540166204987</v>
      </c>
      <c r="P74" s="17">
        <v>2.7100271002710028</v>
      </c>
      <c r="Q74" s="17">
        <v>2.4390243902439024</v>
      </c>
      <c r="R74" s="17">
        <v>1.6260162601626018</v>
      </c>
      <c r="S74" s="17">
        <v>40.108401084010843</v>
      </c>
      <c r="T74" s="118">
        <v>3.6585365853658534</v>
      </c>
      <c r="U74" s="118">
        <v>85.503685503685503</v>
      </c>
      <c r="V74" s="17">
        <v>1.8258426966292134</v>
      </c>
      <c r="W74" s="118">
        <v>19.242902208201894</v>
      </c>
      <c r="X74" s="12">
        <v>13.414634146341465</v>
      </c>
      <c r="Y74" s="12">
        <v>7.0460704607046063</v>
      </c>
      <c r="Z74" s="12">
        <v>2.0325203252032518</v>
      </c>
      <c r="AA74" s="12">
        <v>49.428571428571431</v>
      </c>
      <c r="AB74" s="12">
        <v>1.4285714285714286</v>
      </c>
      <c r="AC74" s="12">
        <v>43.243243243243242</v>
      </c>
      <c r="AD74" s="12">
        <v>4.0816326530612246</v>
      </c>
      <c r="AE74" s="12">
        <v>6.6536203522504884</v>
      </c>
      <c r="AF74" s="12">
        <v>17.612524461839531</v>
      </c>
      <c r="AG74" s="12">
        <v>57.086614173228348</v>
      </c>
      <c r="AH74" s="12">
        <v>13.582677165354331</v>
      </c>
      <c r="AI74" s="118">
        <v>1.2197183098591549</v>
      </c>
      <c r="AJ74" s="119">
        <v>985.4545454545455</v>
      </c>
      <c r="AK74" s="120">
        <v>55.907172995780584</v>
      </c>
      <c r="AL74" s="115"/>
      <c r="AM74" s="115"/>
    </row>
    <row r="75" spans="2:39" x14ac:dyDescent="0.35">
      <c r="B75" s="105">
        <v>72</v>
      </c>
      <c r="C75" s="55" t="s">
        <v>412</v>
      </c>
      <c r="D75" s="5">
        <v>4385</v>
      </c>
      <c r="E75" s="12">
        <v>22.394526795895096</v>
      </c>
      <c r="F75" s="12">
        <v>12.200684150513112</v>
      </c>
      <c r="G75" s="12">
        <v>51.835803876852907</v>
      </c>
      <c r="H75" s="12">
        <v>13.591790193842645</v>
      </c>
      <c r="I75" s="116">
        <v>46.681870011402509</v>
      </c>
      <c r="J75" s="17">
        <v>1.1402508551881414</v>
      </c>
      <c r="K75" s="117">
        <v>1.5507411630558723</v>
      </c>
      <c r="L75" s="117">
        <v>1.5279361459521095</v>
      </c>
      <c r="M75" s="117">
        <v>6.8415051311288486E-2</v>
      </c>
      <c r="N75" s="117">
        <v>5.2223489167616872</v>
      </c>
      <c r="O75" s="118">
        <v>6.9079725573692921</v>
      </c>
      <c r="P75" s="17">
        <v>6.4766248574686438</v>
      </c>
      <c r="Q75" s="17">
        <v>1.185860889395667</v>
      </c>
      <c r="R75" s="17">
        <v>5.72405929304447</v>
      </c>
      <c r="S75" s="17">
        <v>10.148232611174459</v>
      </c>
      <c r="T75" s="118">
        <v>8.1967213114754092</v>
      </c>
      <c r="U75" s="118">
        <v>88.274932614555254</v>
      </c>
      <c r="V75" s="17">
        <v>7.0647002854424352</v>
      </c>
      <c r="W75" s="118">
        <v>9.9181360201511328</v>
      </c>
      <c r="X75" s="12">
        <v>7.3660205245153936</v>
      </c>
      <c r="Y75" s="12">
        <v>14.846066134549602</v>
      </c>
      <c r="Z75" s="12">
        <v>4.1733181299885977</v>
      </c>
      <c r="AA75" s="12">
        <v>10.180995475113122</v>
      </c>
      <c r="AB75" s="12">
        <v>5.8069381598793361</v>
      </c>
      <c r="AC75" s="12">
        <v>2.6262626262626263</v>
      </c>
      <c r="AD75" s="12">
        <v>5.6028014007003506</v>
      </c>
      <c r="AE75" s="12">
        <v>18.572984749455337</v>
      </c>
      <c r="AF75" s="12">
        <v>3.0501089324618738</v>
      </c>
      <c r="AG75" s="12">
        <v>20.228384991843392</v>
      </c>
      <c r="AH75" s="12">
        <v>44.970092441544317</v>
      </c>
      <c r="AI75" s="118">
        <v>1.8537878787878788</v>
      </c>
      <c r="AJ75" s="119">
        <v>510.82474226804123</v>
      </c>
      <c r="AK75" s="120">
        <v>13.969732246798602</v>
      </c>
      <c r="AL75" s="115"/>
      <c r="AM75" s="115"/>
    </row>
    <row r="76" spans="2:39" x14ac:dyDescent="0.35">
      <c r="B76" s="105">
        <v>73</v>
      </c>
      <c r="C76" s="55" t="s">
        <v>413</v>
      </c>
      <c r="D76" s="5">
        <v>13162</v>
      </c>
      <c r="E76" s="12">
        <v>14.534265309223523</v>
      </c>
      <c r="F76" s="12">
        <v>22.610545509800943</v>
      </c>
      <c r="G76" s="12">
        <v>45.692144051056069</v>
      </c>
      <c r="H76" s="12">
        <v>17.170642759459049</v>
      </c>
      <c r="I76" s="116">
        <v>45.608570126120654</v>
      </c>
      <c r="J76" s="17">
        <v>6.1920680747606749</v>
      </c>
      <c r="K76" s="117">
        <v>0.49384592007293726</v>
      </c>
      <c r="L76" s="117">
        <v>16.038595958061087</v>
      </c>
      <c r="M76" s="117">
        <v>3.0390518158334601E-2</v>
      </c>
      <c r="N76" s="117">
        <v>2.0057741984500836</v>
      </c>
      <c r="O76" s="118">
        <v>6.0546102097348635</v>
      </c>
      <c r="P76" s="17">
        <v>6.6783163652940276</v>
      </c>
      <c r="Q76" s="17">
        <v>2.2792888618750951</v>
      </c>
      <c r="R76" s="17">
        <v>1.7246619054854886</v>
      </c>
      <c r="S76" s="17">
        <v>28.924175657194954</v>
      </c>
      <c r="T76" s="118">
        <v>3.0170049369171692</v>
      </c>
      <c r="U76" s="118">
        <v>85.660519382762516</v>
      </c>
      <c r="V76" s="17">
        <v>5.0964515360800187</v>
      </c>
      <c r="W76" s="118">
        <v>20.293026353344114</v>
      </c>
      <c r="X76" s="12">
        <v>8.0838778301170038</v>
      </c>
      <c r="Y76" s="12">
        <v>10.317580914754597</v>
      </c>
      <c r="Z76" s="12">
        <v>3.5784835131438992</v>
      </c>
      <c r="AA76" s="12">
        <v>30.656455142231948</v>
      </c>
      <c r="AB76" s="12">
        <v>2.9759299781181618</v>
      </c>
      <c r="AC76" s="12">
        <v>14.63368580060423</v>
      </c>
      <c r="AD76" s="12">
        <v>8.3598060524995823</v>
      </c>
      <c r="AE76" s="12">
        <v>7.0763500931098688</v>
      </c>
      <c r="AF76" s="12">
        <v>11.527001862197393</v>
      </c>
      <c r="AG76" s="12">
        <v>44.723151244890374</v>
      </c>
      <c r="AH76" s="12">
        <v>18.896321070234116</v>
      </c>
      <c r="AI76" s="118">
        <v>1.4992336325815634</v>
      </c>
      <c r="AJ76" s="119">
        <v>411.53198653198655</v>
      </c>
      <c r="AK76" s="120">
        <v>31.388540359682143</v>
      </c>
      <c r="AL76" s="115"/>
      <c r="AM76" s="115"/>
    </row>
    <row r="77" spans="2:39" x14ac:dyDescent="0.35">
      <c r="B77" s="37">
        <v>74</v>
      </c>
      <c r="C77" s="55" t="s">
        <v>73</v>
      </c>
      <c r="D77" s="5">
        <v>10141</v>
      </c>
      <c r="E77" s="12">
        <v>13.963120007888769</v>
      </c>
      <c r="F77" s="12">
        <v>15.609900404299379</v>
      </c>
      <c r="G77" s="12">
        <v>49.008973474016372</v>
      </c>
      <c r="H77" s="12">
        <v>21.418006113795485</v>
      </c>
      <c r="I77" s="116">
        <v>49.127304999506954</v>
      </c>
      <c r="J77" s="17">
        <v>3.7668868947835521</v>
      </c>
      <c r="K77" s="117">
        <v>0.39443841830194265</v>
      </c>
      <c r="L77" s="117">
        <v>17.483482891233606</v>
      </c>
      <c r="M77" s="117">
        <v>0.17749728823587418</v>
      </c>
      <c r="N77" s="117">
        <v>2.47510107484469</v>
      </c>
      <c r="O77" s="118">
        <v>9.1359773371104822</v>
      </c>
      <c r="P77" s="17">
        <v>7.8197416428360116</v>
      </c>
      <c r="Q77" s="17">
        <v>3.5203628833448382</v>
      </c>
      <c r="R77" s="17">
        <v>1.1241494921605364</v>
      </c>
      <c r="S77" s="17">
        <v>23.56769549354107</v>
      </c>
      <c r="T77" s="118">
        <v>4.7120418848167542</v>
      </c>
      <c r="U77" s="118">
        <v>89.618590553169994</v>
      </c>
      <c r="V77" s="17">
        <v>5.168562144597888</v>
      </c>
      <c r="W77" s="118">
        <v>17.429963459196102</v>
      </c>
      <c r="X77" s="12">
        <v>10.630115373237354</v>
      </c>
      <c r="Y77" s="12">
        <v>12.631890346119711</v>
      </c>
      <c r="Z77" s="12">
        <v>3.7964697761561981</v>
      </c>
      <c r="AA77" s="12">
        <v>20.420757363253859</v>
      </c>
      <c r="AB77" s="12">
        <v>2.7769985974754561</v>
      </c>
      <c r="AC77" s="12">
        <v>1.7712550607287449</v>
      </c>
      <c r="AD77" s="12">
        <v>6.0492282019190657</v>
      </c>
      <c r="AE77" s="12">
        <v>10.456922027733576</v>
      </c>
      <c r="AF77" s="12">
        <v>10.070470561491247</v>
      </c>
      <c r="AG77" s="12">
        <v>40.227014755959139</v>
      </c>
      <c r="AH77" s="12">
        <v>24.517593643586832</v>
      </c>
      <c r="AI77" s="118">
        <v>1.7015177065767284</v>
      </c>
      <c r="AJ77" s="119">
        <v>459.7573306370071</v>
      </c>
      <c r="AK77" s="120">
        <v>26.420243115852145</v>
      </c>
      <c r="AL77" s="115"/>
      <c r="AM77" s="115"/>
    </row>
    <row r="78" spans="2:39" x14ac:dyDescent="0.35">
      <c r="B78" s="105">
        <v>75</v>
      </c>
      <c r="C78" s="55" t="s">
        <v>74</v>
      </c>
      <c r="D78" s="5">
        <v>8839</v>
      </c>
      <c r="E78" s="12">
        <v>24.686050458196629</v>
      </c>
      <c r="F78" s="12">
        <v>14.673605611494514</v>
      </c>
      <c r="G78" s="12">
        <v>56.703246973639551</v>
      </c>
      <c r="H78" s="12">
        <v>3.9370969566693068</v>
      </c>
      <c r="I78" s="116">
        <v>55.345627333408757</v>
      </c>
      <c r="J78" s="17">
        <v>1.2218576762077158</v>
      </c>
      <c r="K78" s="117">
        <v>1.2897386582192556</v>
      </c>
      <c r="L78" s="117">
        <v>6.2450503450616583</v>
      </c>
      <c r="M78" s="117">
        <v>0.12444846702115624</v>
      </c>
      <c r="N78" s="117">
        <v>25.91922163140627</v>
      </c>
      <c r="O78" s="118">
        <v>14.852783406842294</v>
      </c>
      <c r="P78" s="17">
        <v>22.93245842289852</v>
      </c>
      <c r="Q78" s="17">
        <v>2.2740128973865823</v>
      </c>
      <c r="R78" s="17">
        <v>8.0665233623713082</v>
      </c>
      <c r="S78" s="17">
        <v>10.227401289738658</v>
      </c>
      <c r="T78" s="118">
        <v>6.3047285464098071</v>
      </c>
      <c r="U78" s="118">
        <v>89.3211289092296</v>
      </c>
      <c r="V78" s="17">
        <v>3.2765242438790207</v>
      </c>
      <c r="W78" s="118">
        <v>8.6017988552739162</v>
      </c>
      <c r="X78" s="12">
        <v>4.9213711958366329</v>
      </c>
      <c r="Y78" s="12">
        <v>16.472451634800318</v>
      </c>
      <c r="Z78" s="12">
        <v>4.4688313157597008</v>
      </c>
      <c r="AA78" s="12">
        <v>12.742616033755274</v>
      </c>
      <c r="AB78" s="12">
        <v>0.80168776371308015</v>
      </c>
      <c r="AC78" s="12">
        <v>0</v>
      </c>
      <c r="AD78" s="12">
        <v>7.3766712770862153</v>
      </c>
      <c r="AE78" s="12">
        <v>19.192964304190376</v>
      </c>
      <c r="AF78" s="12">
        <v>6.1303673047077085</v>
      </c>
      <c r="AG78" s="12">
        <v>26.701030927835053</v>
      </c>
      <c r="AH78" s="12">
        <v>40.824742268041234</v>
      </c>
      <c r="AI78" s="118">
        <v>2.0726890756302523</v>
      </c>
      <c r="AJ78" s="119">
        <v>555.02392344497605</v>
      </c>
      <c r="AK78" s="120">
        <v>16.817310325938099</v>
      </c>
      <c r="AL78" s="115"/>
      <c r="AM78" s="115"/>
    </row>
    <row r="79" spans="2:39" x14ac:dyDescent="0.35">
      <c r="B79" s="105">
        <v>76</v>
      </c>
      <c r="C79" s="55" t="s">
        <v>75</v>
      </c>
      <c r="D79" s="5">
        <v>241</v>
      </c>
      <c r="E79" s="12">
        <v>19.91701244813278</v>
      </c>
      <c r="F79" s="12">
        <v>11.20331950207469</v>
      </c>
      <c r="G79" s="12">
        <v>54.356846473029044</v>
      </c>
      <c r="H79" s="12">
        <v>15.767634854771783</v>
      </c>
      <c r="I79" s="116">
        <v>12.863070539419086</v>
      </c>
      <c r="J79" s="17">
        <v>0</v>
      </c>
      <c r="K79" s="117">
        <v>0</v>
      </c>
      <c r="L79" s="117">
        <v>0</v>
      </c>
      <c r="M79" s="117">
        <v>0</v>
      </c>
      <c r="N79" s="117">
        <v>0</v>
      </c>
      <c r="O79" s="118">
        <v>0</v>
      </c>
      <c r="P79" s="17">
        <v>0</v>
      </c>
      <c r="Q79" s="17">
        <v>0</v>
      </c>
      <c r="R79" s="17">
        <v>0</v>
      </c>
      <c r="S79" s="17">
        <v>21.161825726141078</v>
      </c>
      <c r="T79" s="118">
        <v>25</v>
      </c>
      <c r="U79" s="118">
        <v>94.318181818181827</v>
      </c>
      <c r="V79" s="17">
        <v>6.0344827586206895</v>
      </c>
      <c r="W79" s="118">
        <v>21.666666666666668</v>
      </c>
      <c r="X79" s="12">
        <v>12.448132780082988</v>
      </c>
      <c r="Y79" s="12">
        <v>14.937759336099585</v>
      </c>
      <c r="Z79" s="12">
        <v>2.0746887966804977</v>
      </c>
      <c r="AA79" s="12">
        <v>11.111111111111111</v>
      </c>
      <c r="AB79" s="12">
        <v>7.4074074074074066</v>
      </c>
      <c r="AC79" s="12">
        <v>0</v>
      </c>
      <c r="AD79" s="12">
        <v>3.8461538461538463</v>
      </c>
      <c r="AE79" s="12">
        <v>13.821138211382115</v>
      </c>
      <c r="AF79" s="12">
        <v>0</v>
      </c>
      <c r="AG79" s="12">
        <v>36.507936507936506</v>
      </c>
      <c r="AH79" s="12">
        <v>40.476190476190474</v>
      </c>
      <c r="AI79" s="118">
        <v>2.5487804878048781</v>
      </c>
      <c r="AJ79" s="119">
        <v>453.125</v>
      </c>
      <c r="AK79" s="120">
        <v>4.0650406504065035</v>
      </c>
      <c r="AL79" s="115"/>
      <c r="AM79" s="115"/>
    </row>
    <row r="80" spans="2:39" x14ac:dyDescent="0.35">
      <c r="B80" s="37">
        <v>77</v>
      </c>
      <c r="C80" s="55" t="s">
        <v>414</v>
      </c>
      <c r="D80" s="5">
        <v>20029</v>
      </c>
      <c r="E80" s="12">
        <v>18.168655449598084</v>
      </c>
      <c r="F80" s="12">
        <v>14.523940286584452</v>
      </c>
      <c r="G80" s="12">
        <v>50.496779669479253</v>
      </c>
      <c r="H80" s="12">
        <v>16.815617354835489</v>
      </c>
      <c r="I80" s="116">
        <v>28.873133955764139</v>
      </c>
      <c r="J80" s="17">
        <v>1.3530380947625942</v>
      </c>
      <c r="K80" s="117">
        <v>0.35947875580408406</v>
      </c>
      <c r="L80" s="117">
        <v>5.2124419591592188</v>
      </c>
      <c r="M80" s="117">
        <v>0</v>
      </c>
      <c r="N80" s="117">
        <v>0.72894303260272597</v>
      </c>
      <c r="O80" s="118">
        <v>2.2421295111338622</v>
      </c>
      <c r="P80" s="17">
        <v>2.2517349842728041</v>
      </c>
      <c r="Q80" s="17">
        <v>1.7075240900693993</v>
      </c>
      <c r="R80" s="17">
        <v>0.52423985221428926</v>
      </c>
      <c r="S80" s="17">
        <v>27.42024065105597</v>
      </c>
      <c r="T80" s="118">
        <v>1.9867549668874174</v>
      </c>
      <c r="U80" s="118">
        <v>88.552012545739672</v>
      </c>
      <c r="V80" s="17">
        <v>5.0100303482331157</v>
      </c>
      <c r="W80" s="118">
        <v>26.138334082589431</v>
      </c>
      <c r="X80" s="12">
        <v>8.7573019122272715</v>
      </c>
      <c r="Y80" s="12">
        <v>14.184432572769484</v>
      </c>
      <c r="Z80" s="12">
        <v>2.8109241599680463</v>
      </c>
      <c r="AA80" s="12">
        <v>21.259150805270863</v>
      </c>
      <c r="AB80" s="12">
        <v>1.5666178623718889</v>
      </c>
      <c r="AC80" s="12">
        <v>15.240466518149653</v>
      </c>
      <c r="AD80" s="12">
        <v>4.0219907407407405</v>
      </c>
      <c r="AE80" s="12">
        <v>6.1936013125512712</v>
      </c>
      <c r="AF80" s="12">
        <v>16.232567678424939</v>
      </c>
      <c r="AG80" s="12">
        <v>58.271756978653535</v>
      </c>
      <c r="AH80" s="12">
        <v>10.437192118226601</v>
      </c>
      <c r="AI80" s="118">
        <v>1.7426643192488263</v>
      </c>
      <c r="AJ80" s="119">
        <v>792.60124610591902</v>
      </c>
      <c r="AK80" s="120">
        <v>32.287655719139295</v>
      </c>
      <c r="AL80" s="115"/>
      <c r="AM80" s="115"/>
    </row>
    <row r="81" spans="2:39" x14ac:dyDescent="0.35">
      <c r="B81" s="37">
        <v>78</v>
      </c>
      <c r="C81" s="55" t="s">
        <v>76</v>
      </c>
      <c r="D81" s="5">
        <v>5467</v>
      </c>
      <c r="E81" s="12">
        <v>21.419425644777757</v>
      </c>
      <c r="F81" s="12">
        <v>14.797878178159868</v>
      </c>
      <c r="G81" s="12">
        <v>48.125114322297421</v>
      </c>
      <c r="H81" s="12">
        <v>15.639290287177612</v>
      </c>
      <c r="I81" s="116">
        <v>58.661057252606554</v>
      </c>
      <c r="J81" s="17">
        <v>2.1401134077190416</v>
      </c>
      <c r="K81" s="117">
        <v>27.309310407901961</v>
      </c>
      <c r="L81" s="117">
        <v>0.4938723248582404</v>
      </c>
      <c r="M81" s="117">
        <v>0</v>
      </c>
      <c r="N81" s="117">
        <v>1.316992866288641</v>
      </c>
      <c r="O81" s="118">
        <v>19.739439399921039</v>
      </c>
      <c r="P81" s="17">
        <v>1.5364916773367476</v>
      </c>
      <c r="Q81" s="17">
        <v>1.3352844338759833</v>
      </c>
      <c r="R81" s="17">
        <v>31.552954088165357</v>
      </c>
      <c r="S81" s="17">
        <v>2.7803182732760199</v>
      </c>
      <c r="T81" s="118">
        <v>19.3717277486911</v>
      </c>
      <c r="U81" s="118">
        <v>85.01347708894879</v>
      </c>
      <c r="V81" s="17">
        <v>9.8642172523961662</v>
      </c>
      <c r="W81" s="118">
        <v>6.0581583198707589</v>
      </c>
      <c r="X81" s="12">
        <v>7.0788366563014442</v>
      </c>
      <c r="Y81" s="12">
        <v>12.602890067678802</v>
      </c>
      <c r="Z81" s="12">
        <v>4.2985183830254252</v>
      </c>
      <c r="AA81" s="12">
        <v>26.236693800876644</v>
      </c>
      <c r="AB81" s="12">
        <v>1.5028177833437695</v>
      </c>
      <c r="AC81" s="12">
        <v>3.2345013477088949</v>
      </c>
      <c r="AD81" s="12">
        <v>11.384062312762133</v>
      </c>
      <c r="AE81" s="12">
        <v>21.285714285714285</v>
      </c>
      <c r="AF81" s="12">
        <v>3.2857142857142856</v>
      </c>
      <c r="AG81" s="12">
        <v>15.253029223093369</v>
      </c>
      <c r="AH81" s="12">
        <v>54.454739843193153</v>
      </c>
      <c r="AI81" s="118">
        <v>1.6055276381909547</v>
      </c>
      <c r="AJ81" s="119">
        <v>310.19855595667872</v>
      </c>
      <c r="AK81" s="120">
        <v>16.479400749063668</v>
      </c>
      <c r="AL81" s="115"/>
      <c r="AM81" s="115"/>
    </row>
    <row r="82" spans="2:39" x14ac:dyDescent="0.35">
      <c r="B82" s="105">
        <v>79</v>
      </c>
      <c r="C82" s="55" t="s">
        <v>77</v>
      </c>
      <c r="D82" s="5">
        <v>557</v>
      </c>
      <c r="E82" s="12">
        <v>21.543985637342907</v>
      </c>
      <c r="F82" s="12">
        <v>14.003590664272892</v>
      </c>
      <c r="G82" s="12">
        <v>55.11669658886894</v>
      </c>
      <c r="H82" s="12">
        <v>8.9766606822262123</v>
      </c>
      <c r="I82" s="116">
        <v>14.183123877917414</v>
      </c>
      <c r="J82" s="17">
        <v>0.53859964093357271</v>
      </c>
      <c r="K82" s="117">
        <v>0</v>
      </c>
      <c r="L82" s="117">
        <v>0</v>
      </c>
      <c r="M82" s="117">
        <v>0</v>
      </c>
      <c r="N82" s="117">
        <v>0</v>
      </c>
      <c r="O82" s="118">
        <v>0</v>
      </c>
      <c r="P82" s="17">
        <v>1.2567324955116697</v>
      </c>
      <c r="Q82" s="17">
        <v>0.71813285457809695</v>
      </c>
      <c r="R82" s="17">
        <v>0</v>
      </c>
      <c r="S82" s="17">
        <v>37.163375224416519</v>
      </c>
      <c r="T82" s="118">
        <v>25.714285714285712</v>
      </c>
      <c r="U82" s="118">
        <v>84.415584415584405</v>
      </c>
      <c r="V82" s="17">
        <v>3.3027522935779818</v>
      </c>
      <c r="W82" s="118">
        <v>15.571776155717762</v>
      </c>
      <c r="X82" s="12">
        <v>11.669658886894076</v>
      </c>
      <c r="Y82" s="12">
        <v>11.8491921005386</v>
      </c>
      <c r="Z82" s="12">
        <v>4.8473967684021542</v>
      </c>
      <c r="AA82" s="12">
        <v>10.679611650485436</v>
      </c>
      <c r="AB82" s="12">
        <v>2.4271844660194173</v>
      </c>
      <c r="AC82" s="12">
        <v>0</v>
      </c>
      <c r="AD82" s="12">
        <v>4.8076923076923084</v>
      </c>
      <c r="AE82" s="12">
        <v>17.013888888888889</v>
      </c>
      <c r="AF82" s="12">
        <v>3.8194444444444446</v>
      </c>
      <c r="AG82" s="12">
        <v>17.966101694915253</v>
      </c>
      <c r="AH82" s="12">
        <v>50.169491525423723</v>
      </c>
      <c r="AI82" s="118">
        <v>2.2163461538461537</v>
      </c>
      <c r="AJ82" s="119">
        <v>614.5454545454545</v>
      </c>
      <c r="AK82" s="120">
        <v>3.8461538461538463</v>
      </c>
      <c r="AL82" s="115"/>
      <c r="AM82" s="115"/>
    </row>
    <row r="83" spans="2:39" x14ac:dyDescent="0.35">
      <c r="B83" s="105">
        <v>80</v>
      </c>
      <c r="C83" s="55" t="s">
        <v>415</v>
      </c>
      <c r="D83" s="5">
        <v>7857</v>
      </c>
      <c r="E83" s="12">
        <v>17.322133129693267</v>
      </c>
      <c r="F83" s="12">
        <v>15.09481990581647</v>
      </c>
      <c r="G83" s="12">
        <v>48.949980908743797</v>
      </c>
      <c r="H83" s="12">
        <v>18.645793559882907</v>
      </c>
      <c r="I83" s="116">
        <v>28.420516736667938</v>
      </c>
      <c r="J83" s="17">
        <v>1.5909380170548555</v>
      </c>
      <c r="K83" s="117">
        <v>0.39455262822960419</v>
      </c>
      <c r="L83" s="117">
        <v>6.3510245640829828</v>
      </c>
      <c r="M83" s="117">
        <v>5.0910016545755374E-2</v>
      </c>
      <c r="N83" s="117">
        <v>0.39455262822960419</v>
      </c>
      <c r="O83" s="118">
        <v>2.1594032194738908</v>
      </c>
      <c r="P83" s="17">
        <v>2.4436807941962582</v>
      </c>
      <c r="Q83" s="17">
        <v>1.4127529591447117</v>
      </c>
      <c r="R83" s="17">
        <v>0.42000763650248191</v>
      </c>
      <c r="S83" s="17">
        <v>28.878706885579735</v>
      </c>
      <c r="T83" s="118">
        <v>0.57692307692307698</v>
      </c>
      <c r="U83" s="118">
        <v>86.51315789473685</v>
      </c>
      <c r="V83" s="17">
        <v>5.1780785911420688</v>
      </c>
      <c r="W83" s="118">
        <v>26.999678766463219</v>
      </c>
      <c r="X83" s="12">
        <v>9.1256204658266515</v>
      </c>
      <c r="Y83" s="12">
        <v>14.20389461626575</v>
      </c>
      <c r="Z83" s="12">
        <v>2.5455008272877691</v>
      </c>
      <c r="AA83" s="12">
        <v>19.93179234558545</v>
      </c>
      <c r="AB83" s="12">
        <v>1.7430845017051912</v>
      </c>
      <c r="AC83" s="12">
        <v>14.304548450889914</v>
      </c>
      <c r="AD83" s="12">
        <v>3.2462591935074814</v>
      </c>
      <c r="AE83" s="12">
        <v>5.1433163675328153</v>
      </c>
      <c r="AF83" s="12">
        <v>16.95687114920975</v>
      </c>
      <c r="AG83" s="12">
        <v>61.904761904761905</v>
      </c>
      <c r="AH83" s="12">
        <v>7.9903147699757868</v>
      </c>
      <c r="AI83" s="118">
        <v>1.8099204846648997</v>
      </c>
      <c r="AJ83" s="119">
        <v>804.79797979797979</v>
      </c>
      <c r="AK83" s="120">
        <v>29.829290206648697</v>
      </c>
      <c r="AL83" s="115"/>
      <c r="AM83" s="115"/>
    </row>
    <row r="84" spans="2:39" x14ac:dyDescent="0.35">
      <c r="B84" s="37">
        <v>81</v>
      </c>
      <c r="C84" s="55" t="s">
        <v>78</v>
      </c>
      <c r="D84" s="5">
        <v>362</v>
      </c>
      <c r="E84" s="12">
        <v>14.088397790055248</v>
      </c>
      <c r="F84" s="12">
        <v>10.220994475138122</v>
      </c>
      <c r="G84" s="12">
        <v>59.944751381215468</v>
      </c>
      <c r="H84" s="12">
        <v>15.745856353591158</v>
      </c>
      <c r="I84" s="116">
        <v>18.232044198895029</v>
      </c>
      <c r="J84" s="17">
        <v>0</v>
      </c>
      <c r="K84" s="117">
        <v>0</v>
      </c>
      <c r="L84" s="117">
        <v>1.6574585635359116</v>
      </c>
      <c r="M84" s="117">
        <v>0</v>
      </c>
      <c r="N84" s="117">
        <v>0</v>
      </c>
      <c r="O84" s="118">
        <v>0</v>
      </c>
      <c r="P84" s="17">
        <v>1.9337016574585635</v>
      </c>
      <c r="Q84" s="17">
        <v>1.1049723756906076</v>
      </c>
      <c r="R84" s="17">
        <v>0</v>
      </c>
      <c r="S84" s="17">
        <v>34.806629834254146</v>
      </c>
      <c r="T84" s="118">
        <v>20</v>
      </c>
      <c r="U84" s="118">
        <v>41.118421052631575</v>
      </c>
      <c r="V84" s="17">
        <v>2.5495750708215295</v>
      </c>
      <c r="W84" s="118">
        <v>19.387755102040817</v>
      </c>
      <c r="X84" s="12">
        <v>14.64088397790055</v>
      </c>
      <c r="Y84" s="12">
        <v>10.497237569060774</v>
      </c>
      <c r="Z84" s="12">
        <v>3.0386740331491713</v>
      </c>
      <c r="AA84" s="12">
        <v>9.3023255813953494</v>
      </c>
      <c r="AB84" s="12">
        <v>0</v>
      </c>
      <c r="AC84" s="12">
        <v>9.477124183006536</v>
      </c>
      <c r="AD84" s="12">
        <v>3.296703296703297</v>
      </c>
      <c r="AE84" s="12">
        <v>6.7796610169491522</v>
      </c>
      <c r="AF84" s="12">
        <v>11.299435028248588</v>
      </c>
      <c r="AG84" s="12">
        <v>42.696629213483142</v>
      </c>
      <c r="AH84" s="12">
        <v>29.775280898876407</v>
      </c>
      <c r="AI84" s="118">
        <v>2.0078125</v>
      </c>
      <c r="AJ84" s="119">
        <v>650</v>
      </c>
      <c r="AK84" s="120">
        <v>0</v>
      </c>
      <c r="AL84" s="115"/>
      <c r="AM84" s="115"/>
    </row>
    <row r="85" spans="2:39" x14ac:dyDescent="0.35">
      <c r="B85" s="105">
        <v>82</v>
      </c>
      <c r="C85" s="55" t="s">
        <v>416</v>
      </c>
      <c r="D85" s="5">
        <v>13509</v>
      </c>
      <c r="E85" s="12">
        <v>7.2988378118291504</v>
      </c>
      <c r="F85" s="12">
        <v>40.706195869420384</v>
      </c>
      <c r="G85" s="12">
        <v>46.428307054556221</v>
      </c>
      <c r="H85" s="12">
        <v>5.5592567917684503</v>
      </c>
      <c r="I85" s="116">
        <v>67.273669405581458</v>
      </c>
      <c r="J85" s="17">
        <v>14.790139906728847</v>
      </c>
      <c r="K85" s="117">
        <v>2.4724257902139315</v>
      </c>
      <c r="L85" s="117">
        <v>20.934192020134727</v>
      </c>
      <c r="M85" s="117">
        <v>3.7012362128951072E-2</v>
      </c>
      <c r="N85" s="117">
        <v>1.4804944851580428</v>
      </c>
      <c r="O85" s="118">
        <v>6.1547430665445155</v>
      </c>
      <c r="P85" s="17">
        <v>9.5713968465467474</v>
      </c>
      <c r="Q85" s="17">
        <v>2.0578873343696795</v>
      </c>
      <c r="R85" s="17">
        <v>9.1124435561477526</v>
      </c>
      <c r="S85" s="17">
        <v>33.510992671552295</v>
      </c>
      <c r="T85" s="118">
        <v>2.3218997361477571</v>
      </c>
      <c r="U85" s="118">
        <v>79.313889245792112</v>
      </c>
      <c r="V85" s="17">
        <v>2.0850849167647554</v>
      </c>
      <c r="W85" s="118">
        <v>23.223396501457728</v>
      </c>
      <c r="X85" s="12">
        <v>7.4172773706417949</v>
      </c>
      <c r="Y85" s="12">
        <v>2.9313790806129245</v>
      </c>
      <c r="Z85" s="12">
        <v>2.3243763416981271</v>
      </c>
      <c r="AA85" s="12">
        <v>76.341150016061675</v>
      </c>
      <c r="AB85" s="12">
        <v>2.1522646964343077</v>
      </c>
      <c r="AC85" s="12">
        <v>78.675616367626176</v>
      </c>
      <c r="AD85" s="12">
        <v>13.758978451715882</v>
      </c>
      <c r="AE85" s="12">
        <v>3.5154035154035155</v>
      </c>
      <c r="AF85" s="12">
        <v>17.444717444717444</v>
      </c>
      <c r="AG85" s="12">
        <v>54.463276836158194</v>
      </c>
      <c r="AH85" s="12">
        <v>12.749529190207157</v>
      </c>
      <c r="AI85" s="118">
        <v>0.51080071463375021</v>
      </c>
      <c r="AJ85" s="119">
        <v>366.70467502850624</v>
      </c>
      <c r="AK85" s="120">
        <v>76.655560183256981</v>
      </c>
      <c r="AL85" s="115"/>
      <c r="AM85" s="115"/>
    </row>
    <row r="86" spans="2:39" x14ac:dyDescent="0.35">
      <c r="B86" s="105">
        <v>83</v>
      </c>
      <c r="C86" s="55" t="s">
        <v>79</v>
      </c>
      <c r="D86" s="5">
        <v>6220</v>
      </c>
      <c r="E86" s="12">
        <v>10.385852090032156</v>
      </c>
      <c r="F86" s="12">
        <v>16.479099678456592</v>
      </c>
      <c r="G86" s="12">
        <v>63.247588424437296</v>
      </c>
      <c r="H86" s="12">
        <v>9.8713826366559481</v>
      </c>
      <c r="I86" s="116">
        <v>30.385852090032156</v>
      </c>
      <c r="J86" s="17">
        <v>3.0064308681672025</v>
      </c>
      <c r="K86" s="117">
        <v>0.59485530546623788</v>
      </c>
      <c r="L86" s="117">
        <v>2.572347266881029</v>
      </c>
      <c r="M86" s="117">
        <v>0</v>
      </c>
      <c r="N86" s="117">
        <v>0.17684887459807075</v>
      </c>
      <c r="O86" s="118">
        <v>2.578361981799798</v>
      </c>
      <c r="P86" s="17">
        <v>2.347266881028939</v>
      </c>
      <c r="Q86" s="17">
        <v>0.4662379421221865</v>
      </c>
      <c r="R86" s="17">
        <v>1.2218649517684887</v>
      </c>
      <c r="S86" s="17">
        <v>45.70739549839228</v>
      </c>
      <c r="T86" s="118">
        <v>2.5331724969843186</v>
      </c>
      <c r="U86" s="118">
        <v>85.509138381201041</v>
      </c>
      <c r="V86" s="17">
        <v>2.4328433857070451</v>
      </c>
      <c r="W86" s="118">
        <v>26.54226961157654</v>
      </c>
      <c r="X86" s="12">
        <v>11.39871382636656</v>
      </c>
      <c r="Y86" s="12">
        <v>6.881028938906752</v>
      </c>
      <c r="Z86" s="12">
        <v>2.909967845659164</v>
      </c>
      <c r="AA86" s="12">
        <v>52.03499429440852</v>
      </c>
      <c r="AB86" s="12">
        <v>1.7116774438950173</v>
      </c>
      <c r="AC86" s="12">
        <v>20.863309352517987</v>
      </c>
      <c r="AD86" s="12">
        <v>4.3142926006266569</v>
      </c>
      <c r="AE86" s="12">
        <v>3.9220712637785184</v>
      </c>
      <c r="AF86" s="12">
        <v>17.175083311971289</v>
      </c>
      <c r="AG86" s="12">
        <v>61.829330608073583</v>
      </c>
      <c r="AH86" s="12">
        <v>9.6576392437404195</v>
      </c>
      <c r="AI86" s="118">
        <v>1.160261337432744</v>
      </c>
      <c r="AJ86" s="119">
        <v>849.0018148820327</v>
      </c>
      <c r="AK86" s="120">
        <v>61.575931232091683</v>
      </c>
      <c r="AL86" s="115"/>
      <c r="AM86" s="115"/>
    </row>
    <row r="87" spans="2:39" x14ac:dyDescent="0.35">
      <c r="B87" s="37">
        <v>84</v>
      </c>
      <c r="C87" s="55" t="s">
        <v>80</v>
      </c>
      <c r="D87" s="5">
        <v>16299</v>
      </c>
      <c r="E87" s="12">
        <v>14.743235781336278</v>
      </c>
      <c r="F87" s="12">
        <v>12.847413951776183</v>
      </c>
      <c r="G87" s="12">
        <v>58.310325786858087</v>
      </c>
      <c r="H87" s="12">
        <v>14.09288913430272</v>
      </c>
      <c r="I87" s="116">
        <v>47.395545739002394</v>
      </c>
      <c r="J87" s="17">
        <v>3.8039143505736548</v>
      </c>
      <c r="K87" s="117">
        <v>0.19633106325541444</v>
      </c>
      <c r="L87" s="117">
        <v>7.8287011473096513</v>
      </c>
      <c r="M87" s="117">
        <v>4.908276581385361E-2</v>
      </c>
      <c r="N87" s="117">
        <v>0.56445180685931651</v>
      </c>
      <c r="O87" s="118">
        <v>5.5058278060403119</v>
      </c>
      <c r="P87" s="17">
        <v>3.3437634210687772</v>
      </c>
      <c r="Q87" s="17">
        <v>6.8102337566721891</v>
      </c>
      <c r="R87" s="17">
        <v>1.0000613534572673</v>
      </c>
      <c r="S87" s="17">
        <v>26.467881465120556</v>
      </c>
      <c r="T87" s="118">
        <v>3.0996309963099633</v>
      </c>
      <c r="U87" s="118">
        <v>86.903191769981532</v>
      </c>
      <c r="V87" s="17">
        <v>4.7203362431296476</v>
      </c>
      <c r="W87" s="118">
        <v>17.210774098942657</v>
      </c>
      <c r="X87" s="12">
        <v>10.577336032885453</v>
      </c>
      <c r="Y87" s="12">
        <v>10.749125713233941</v>
      </c>
      <c r="Z87" s="12">
        <v>2.7424995398490708</v>
      </c>
      <c r="AA87" s="12">
        <v>41.617801834310633</v>
      </c>
      <c r="AB87" s="12">
        <v>1.4433919711321606</v>
      </c>
      <c r="AC87" s="12">
        <v>40.779392338177011</v>
      </c>
      <c r="AD87" s="12">
        <v>5.2824325823992897</v>
      </c>
      <c r="AE87" s="12">
        <v>7.3811809889582332</v>
      </c>
      <c r="AF87" s="12">
        <v>13.41814690350456</v>
      </c>
      <c r="AG87" s="12">
        <v>46.777472198971658</v>
      </c>
      <c r="AH87" s="12">
        <v>19.119933038383355</v>
      </c>
      <c r="AI87" s="118">
        <v>1.3158133212505663</v>
      </c>
      <c r="AJ87" s="119">
        <v>651.94714881780249</v>
      </c>
      <c r="AK87" s="120">
        <v>42.642838507696325</v>
      </c>
      <c r="AL87" s="115"/>
      <c r="AM87" s="115"/>
    </row>
    <row r="88" spans="2:39" x14ac:dyDescent="0.35">
      <c r="B88" s="37">
        <v>85</v>
      </c>
      <c r="C88" s="55" t="s">
        <v>81</v>
      </c>
      <c r="D88" s="5">
        <v>20366</v>
      </c>
      <c r="E88" s="12">
        <v>28.434645978591771</v>
      </c>
      <c r="F88" s="12">
        <v>10.974172640675636</v>
      </c>
      <c r="G88" s="12">
        <v>57.129529608170479</v>
      </c>
      <c r="H88" s="12">
        <v>3.4616517725621132</v>
      </c>
      <c r="I88" s="116">
        <v>41.539821270745357</v>
      </c>
      <c r="J88" s="17">
        <v>2.1457330845526856</v>
      </c>
      <c r="K88" s="117">
        <v>1.9689678876558969</v>
      </c>
      <c r="L88" s="117">
        <v>2.8724344495728178</v>
      </c>
      <c r="M88" s="117">
        <v>3.9281154865953058E-2</v>
      </c>
      <c r="N88" s="117">
        <v>2.7251301188254935</v>
      </c>
      <c r="O88" s="118">
        <v>4.8171230077646099</v>
      </c>
      <c r="P88" s="17">
        <v>4.3012864578218606</v>
      </c>
      <c r="Q88" s="17">
        <v>3.6236865363841702</v>
      </c>
      <c r="R88" s="17">
        <v>5.7743297652951</v>
      </c>
      <c r="S88" s="17">
        <v>14.151036040459589</v>
      </c>
      <c r="T88" s="118">
        <v>12.487512487512488</v>
      </c>
      <c r="U88" s="118">
        <v>89.273903666427032</v>
      </c>
      <c r="V88" s="17">
        <v>2.4982045757669025</v>
      </c>
      <c r="W88" s="118">
        <v>11.280443342569637</v>
      </c>
      <c r="X88" s="12">
        <v>7.0804281645880387</v>
      </c>
      <c r="Y88" s="12">
        <v>16.606108219581657</v>
      </c>
      <c r="Z88" s="12">
        <v>3.5991358145929491</v>
      </c>
      <c r="AA88" s="12">
        <v>18.867324212535795</v>
      </c>
      <c r="AB88" s="12">
        <v>0.98631880369074132</v>
      </c>
      <c r="AC88" s="12">
        <v>0.34542314335060448</v>
      </c>
      <c r="AD88" s="12">
        <v>5.4172904191616764</v>
      </c>
      <c r="AE88" s="12">
        <v>12.974011527960361</v>
      </c>
      <c r="AF88" s="12">
        <v>6.5223986247345529</v>
      </c>
      <c r="AG88" s="12">
        <v>33.407617504051863</v>
      </c>
      <c r="AH88" s="12">
        <v>31.341166936790927</v>
      </c>
      <c r="AI88" s="118">
        <v>1.8826351135273425</v>
      </c>
      <c r="AJ88" s="119">
        <v>736.82266009852219</v>
      </c>
      <c r="AK88" s="120">
        <v>14.723926380368098</v>
      </c>
      <c r="AL88" s="115"/>
      <c r="AM88" s="115"/>
    </row>
    <row r="89" spans="2:39" x14ac:dyDescent="0.35">
      <c r="B89" s="105">
        <v>86</v>
      </c>
      <c r="C89" s="55" t="s">
        <v>82</v>
      </c>
      <c r="D89" s="5">
        <v>3602</v>
      </c>
      <c r="E89" s="12">
        <v>16.352026651860076</v>
      </c>
      <c r="F89" s="12">
        <v>10.632981676846196</v>
      </c>
      <c r="G89" s="12">
        <v>58.13436979455858</v>
      </c>
      <c r="H89" s="12">
        <v>14.936146585230428</v>
      </c>
      <c r="I89" s="116">
        <v>27.345918933925596</v>
      </c>
      <c r="J89" s="17">
        <v>0.91615769017212667</v>
      </c>
      <c r="K89" s="117">
        <v>0.27762354247640203</v>
      </c>
      <c r="L89" s="117">
        <v>0.52748473070516377</v>
      </c>
      <c r="M89" s="117">
        <v>0</v>
      </c>
      <c r="N89" s="117">
        <v>0.27762354247640203</v>
      </c>
      <c r="O89" s="118">
        <v>1.198830409356725</v>
      </c>
      <c r="P89" s="17">
        <v>1.3881177123820099</v>
      </c>
      <c r="Q89" s="17">
        <v>0.27762354247640203</v>
      </c>
      <c r="R89" s="17">
        <v>0.58300943920044423</v>
      </c>
      <c r="S89" s="17">
        <v>29.650194336479736</v>
      </c>
      <c r="T89" s="118">
        <v>13.793103448275861</v>
      </c>
      <c r="U89" s="118">
        <v>81.908439051296185</v>
      </c>
      <c r="V89" s="17">
        <v>4.8730064973419962</v>
      </c>
      <c r="W89" s="118">
        <v>15.706997084548105</v>
      </c>
      <c r="X89" s="12">
        <v>10.577456968350916</v>
      </c>
      <c r="Y89" s="12">
        <v>10.161021654636313</v>
      </c>
      <c r="Z89" s="12">
        <v>5.0805108273181565</v>
      </c>
      <c r="AA89" s="12">
        <v>33.333333333333329</v>
      </c>
      <c r="AB89" s="12">
        <v>1.2</v>
      </c>
      <c r="AC89" s="12">
        <v>17.090707964601769</v>
      </c>
      <c r="AD89" s="12">
        <v>5.4535920293654954</v>
      </c>
      <c r="AE89" s="12">
        <v>14.516129032258066</v>
      </c>
      <c r="AF89" s="12">
        <v>6.9700460829493087</v>
      </c>
      <c r="AG89" s="12">
        <v>31.140102098695404</v>
      </c>
      <c r="AH89" s="12">
        <v>32.501418037436189</v>
      </c>
      <c r="AI89" s="118">
        <v>1.4949899799599198</v>
      </c>
      <c r="AJ89" s="119">
        <v>637.57763975155285</v>
      </c>
      <c r="AK89" s="120">
        <v>18.706404565630944</v>
      </c>
      <c r="AL89" s="115"/>
      <c r="AM89" s="115"/>
    </row>
    <row r="90" spans="2:39" x14ac:dyDescent="0.35">
      <c r="B90" s="105">
        <v>87</v>
      </c>
      <c r="C90" s="55" t="s">
        <v>83</v>
      </c>
      <c r="D90" s="5">
        <v>19122</v>
      </c>
      <c r="E90" s="12">
        <v>21.347139420562701</v>
      </c>
      <c r="F90" s="12">
        <v>13.983892898232403</v>
      </c>
      <c r="G90" s="12">
        <v>54.476519192553084</v>
      </c>
      <c r="H90" s="12">
        <v>10.187218910155842</v>
      </c>
      <c r="I90" s="116">
        <v>30.206045392741345</v>
      </c>
      <c r="J90" s="17">
        <v>0.75828888191611754</v>
      </c>
      <c r="K90" s="117">
        <v>0.62231984102081372</v>
      </c>
      <c r="L90" s="117">
        <v>0.63800857650873344</v>
      </c>
      <c r="M90" s="117">
        <v>0.23010145382282185</v>
      </c>
      <c r="N90" s="117">
        <v>0.27716766028658091</v>
      </c>
      <c r="O90" s="118">
        <v>1.7221265485250818</v>
      </c>
      <c r="P90" s="17">
        <v>1.537496077816128</v>
      </c>
      <c r="Q90" s="17">
        <v>2.5206568350590945</v>
      </c>
      <c r="R90" s="17">
        <v>1.5427256563121012</v>
      </c>
      <c r="S90" s="17">
        <v>26.404141826168807</v>
      </c>
      <c r="T90" s="118">
        <v>23.032786885245901</v>
      </c>
      <c r="U90" s="118">
        <v>87.069543079190666</v>
      </c>
      <c r="V90" s="17">
        <v>5.2690645867235286</v>
      </c>
      <c r="W90" s="118">
        <v>11.360624355764983</v>
      </c>
      <c r="X90" s="12">
        <v>7.6717916535927202</v>
      </c>
      <c r="Y90" s="12">
        <v>12.096015061186069</v>
      </c>
      <c r="Z90" s="12">
        <v>5.7054701391067875</v>
      </c>
      <c r="AA90" s="12">
        <v>26.757990867579906</v>
      </c>
      <c r="AB90" s="12">
        <v>1.1111111111111112</v>
      </c>
      <c r="AC90" s="12">
        <v>4.0934102804992625</v>
      </c>
      <c r="AD90" s="12">
        <v>5.7298072980729806</v>
      </c>
      <c r="AE90" s="12">
        <v>19.948418928010764</v>
      </c>
      <c r="AF90" s="12">
        <v>3.4424758914554836</v>
      </c>
      <c r="AG90" s="12">
        <v>19.591882247992864</v>
      </c>
      <c r="AH90" s="12">
        <v>43.666369313113293</v>
      </c>
      <c r="AI90" s="118">
        <v>1.7426166794185156</v>
      </c>
      <c r="AJ90" s="119">
        <v>592.16725559481745</v>
      </c>
      <c r="AK90" s="120">
        <v>8.8686131386861309</v>
      </c>
      <c r="AL90" s="115"/>
      <c r="AM90" s="115"/>
    </row>
    <row r="91" spans="2:39" x14ac:dyDescent="0.35">
      <c r="B91" s="37">
        <v>88</v>
      </c>
      <c r="C91" s="55" t="s">
        <v>84</v>
      </c>
      <c r="D91" s="5">
        <v>265</v>
      </c>
      <c r="E91" s="12">
        <v>20</v>
      </c>
      <c r="F91" s="12">
        <v>12.830188679245284</v>
      </c>
      <c r="G91" s="12">
        <v>48.679245283018865</v>
      </c>
      <c r="H91" s="12">
        <v>17.735849056603772</v>
      </c>
      <c r="I91" s="116">
        <v>12.075471698113208</v>
      </c>
      <c r="J91" s="17">
        <v>0</v>
      </c>
      <c r="K91" s="117">
        <v>0</v>
      </c>
      <c r="L91" s="117">
        <v>0</v>
      </c>
      <c r="M91" s="117">
        <v>0</v>
      </c>
      <c r="N91" s="117">
        <v>0</v>
      </c>
      <c r="O91" s="118">
        <v>0</v>
      </c>
      <c r="P91" s="17">
        <v>0</v>
      </c>
      <c r="Q91" s="17">
        <v>0</v>
      </c>
      <c r="R91" s="17">
        <v>0</v>
      </c>
      <c r="S91" s="17">
        <v>24.150943396226417</v>
      </c>
      <c r="T91" s="118">
        <v>41.666666666666671</v>
      </c>
      <c r="U91" s="118">
        <v>85.84905660377359</v>
      </c>
      <c r="V91" s="17">
        <v>1.1952191235059761</v>
      </c>
      <c r="W91" s="118">
        <v>18.974358974358974</v>
      </c>
      <c r="X91" s="12">
        <v>9.8113207547169825</v>
      </c>
      <c r="Y91" s="12">
        <v>13.20754716981132</v>
      </c>
      <c r="Z91" s="12">
        <v>4.1509433962264151</v>
      </c>
      <c r="AA91" s="12">
        <v>13.333333333333334</v>
      </c>
      <c r="AB91" s="12">
        <v>7.7777777777777777</v>
      </c>
      <c r="AC91" s="12">
        <v>0</v>
      </c>
      <c r="AD91" s="12">
        <v>4.3165467625899279</v>
      </c>
      <c r="AE91" s="12">
        <v>10.687022900763358</v>
      </c>
      <c r="AF91" s="12">
        <v>3.0534351145038165</v>
      </c>
      <c r="AG91" s="12">
        <v>36.641221374045799</v>
      </c>
      <c r="AH91" s="12">
        <v>42.748091603053432</v>
      </c>
      <c r="AI91" s="118">
        <v>2.2903225806451615</v>
      </c>
      <c r="AJ91" s="119">
        <v>471.42857142857144</v>
      </c>
      <c r="AK91" s="120">
        <v>3.0534351145038165</v>
      </c>
      <c r="AL91" s="115"/>
      <c r="AM91" s="115"/>
    </row>
    <row r="92" spans="2:39" x14ac:dyDescent="0.35">
      <c r="B92" s="105">
        <v>89</v>
      </c>
      <c r="C92" s="55" t="s">
        <v>85</v>
      </c>
      <c r="D92" s="5">
        <v>5160</v>
      </c>
      <c r="E92" s="12">
        <v>15.697674418604651</v>
      </c>
      <c r="F92" s="12">
        <v>11.2984496124031</v>
      </c>
      <c r="G92" s="12">
        <v>50.775193798449614</v>
      </c>
      <c r="H92" s="12">
        <v>22.209302325581394</v>
      </c>
      <c r="I92" s="116">
        <v>48.178294573643413</v>
      </c>
      <c r="J92" s="17">
        <v>2.3643410852713176</v>
      </c>
      <c r="K92" s="117">
        <v>9.6899224806201556E-2</v>
      </c>
      <c r="L92" s="117">
        <v>2.8682170542635657</v>
      </c>
      <c r="M92" s="117">
        <v>0</v>
      </c>
      <c r="N92" s="117">
        <v>0.60077519379844957</v>
      </c>
      <c r="O92" s="118">
        <v>4.2282430213464695</v>
      </c>
      <c r="P92" s="17">
        <v>1.4147286821705427</v>
      </c>
      <c r="Q92" s="17">
        <v>1.9767441860465116</v>
      </c>
      <c r="R92" s="17">
        <v>0.58139534883720934</v>
      </c>
      <c r="S92" s="17">
        <v>15.038759689922482</v>
      </c>
      <c r="T92" s="118">
        <v>2.5641025641025639</v>
      </c>
      <c r="U92" s="118">
        <v>83.888635326335006</v>
      </c>
      <c r="V92" s="17">
        <v>8.4021469859620161</v>
      </c>
      <c r="W92" s="118">
        <v>20.426599749058973</v>
      </c>
      <c r="X92" s="12">
        <v>9.7480620155038764</v>
      </c>
      <c r="Y92" s="12">
        <v>11.434108527131782</v>
      </c>
      <c r="Z92" s="12">
        <v>3.0620155038759691</v>
      </c>
      <c r="AA92" s="12">
        <v>29.924650161463941</v>
      </c>
      <c r="AB92" s="12">
        <v>2.2604951560818085</v>
      </c>
      <c r="AC92" s="12">
        <v>26.03739170086639</v>
      </c>
      <c r="AD92" s="12">
        <v>4.6795123869445536</v>
      </c>
      <c r="AE92" s="12">
        <v>5.812973883740522</v>
      </c>
      <c r="AF92" s="12">
        <v>14.616680707666385</v>
      </c>
      <c r="AG92" s="12">
        <v>53.212172442941672</v>
      </c>
      <c r="AH92" s="12">
        <v>14.201183431952662</v>
      </c>
      <c r="AI92" s="118">
        <v>1.5817099567099566</v>
      </c>
      <c r="AJ92" s="119">
        <v>656.61764705882354</v>
      </c>
      <c r="AK92" s="120">
        <v>28.139321723189738</v>
      </c>
      <c r="AL92" s="115"/>
      <c r="AM92" s="115"/>
    </row>
    <row r="93" spans="2:39" x14ac:dyDescent="0.35">
      <c r="B93" s="105">
        <v>90</v>
      </c>
      <c r="C93" s="55" t="s">
        <v>86</v>
      </c>
      <c r="D93" s="5">
        <v>1237</v>
      </c>
      <c r="E93" s="12">
        <v>13.177041228779304</v>
      </c>
      <c r="F93" s="12">
        <v>20.85691188358933</v>
      </c>
      <c r="G93" s="12">
        <v>56.507679870654812</v>
      </c>
      <c r="H93" s="12">
        <v>9.539207760711399</v>
      </c>
      <c r="I93" s="116">
        <v>43.411479385610349</v>
      </c>
      <c r="J93" s="17">
        <v>6.063055780113177</v>
      </c>
      <c r="K93" s="117">
        <v>0.24252223120452709</v>
      </c>
      <c r="L93" s="117">
        <v>8.0840743734842366</v>
      </c>
      <c r="M93" s="117">
        <v>0</v>
      </c>
      <c r="N93" s="117">
        <v>1.7784963621665322</v>
      </c>
      <c r="O93" s="118">
        <v>3.4628378378378377</v>
      </c>
      <c r="P93" s="17">
        <v>4.6887631366208566</v>
      </c>
      <c r="Q93" s="17">
        <v>3.7186742118027487</v>
      </c>
      <c r="R93" s="17">
        <v>2.4252223120452707</v>
      </c>
      <c r="S93" s="17">
        <v>30.719482619240097</v>
      </c>
      <c r="T93" s="118">
        <v>3.6458333333333335</v>
      </c>
      <c r="U93" s="118">
        <v>85.512367491166074</v>
      </c>
      <c r="V93" s="17">
        <v>3.0560271646859083</v>
      </c>
      <c r="W93" s="118">
        <v>19.383697813121273</v>
      </c>
      <c r="X93" s="12">
        <v>9.2966855295068722</v>
      </c>
      <c r="Y93" s="12">
        <v>10.509296685529506</v>
      </c>
      <c r="Z93" s="12">
        <v>2.1018593371059016</v>
      </c>
      <c r="AA93" s="12">
        <v>39.094650205761319</v>
      </c>
      <c r="AB93" s="12">
        <v>1.8518518518518516</v>
      </c>
      <c r="AC93" s="12">
        <v>31.625441696113079</v>
      </c>
      <c r="AD93" s="12">
        <v>8.938547486033519</v>
      </c>
      <c r="AE93" s="12">
        <v>6.7292644757433493</v>
      </c>
      <c r="AF93" s="12">
        <v>11.111111111111111</v>
      </c>
      <c r="AG93" s="12">
        <v>45.283018867924532</v>
      </c>
      <c r="AH93" s="12">
        <v>20.59748427672956</v>
      </c>
      <c r="AI93" s="118">
        <v>1.3136456211812628</v>
      </c>
      <c r="AJ93" s="119">
        <v>601.92307692307691</v>
      </c>
      <c r="AK93" s="120">
        <v>44.991511035653652</v>
      </c>
      <c r="AL93" s="115"/>
      <c r="AM93" s="115"/>
    </row>
    <row r="94" spans="2:39" x14ac:dyDescent="0.35">
      <c r="B94" s="37">
        <v>91</v>
      </c>
      <c r="C94" s="55" t="s">
        <v>87</v>
      </c>
      <c r="D94" s="5">
        <v>14554</v>
      </c>
      <c r="E94" s="12">
        <v>16.30479593238972</v>
      </c>
      <c r="F94" s="12">
        <v>13.625120241857907</v>
      </c>
      <c r="G94" s="12">
        <v>54.335577848014296</v>
      </c>
      <c r="H94" s="12">
        <v>15.741376941047136</v>
      </c>
      <c r="I94" s="116">
        <v>41.493747423388761</v>
      </c>
      <c r="J94" s="17">
        <v>2.535385461041638</v>
      </c>
      <c r="K94" s="117">
        <v>0.23361275250790162</v>
      </c>
      <c r="L94" s="117">
        <v>3.181256012092895</v>
      </c>
      <c r="M94" s="117">
        <v>4.1225779854335579E-2</v>
      </c>
      <c r="N94" s="117">
        <v>0.4053868352342998</v>
      </c>
      <c r="O94" s="118">
        <v>2.5981608524303019</v>
      </c>
      <c r="P94" s="17">
        <v>1.4360313315926894</v>
      </c>
      <c r="Q94" s="17">
        <v>1.8070633502817097</v>
      </c>
      <c r="R94" s="17">
        <v>0.49470935825202694</v>
      </c>
      <c r="S94" s="17">
        <v>17.692730520819019</v>
      </c>
      <c r="T94" s="118">
        <v>2.8998242530755709</v>
      </c>
      <c r="U94" s="118">
        <v>84.146341463414629</v>
      </c>
      <c r="V94" s="17">
        <v>4.8320868162487169</v>
      </c>
      <c r="W94" s="118">
        <v>25.40394973070018</v>
      </c>
      <c r="X94" s="12">
        <v>10.072832211075992</v>
      </c>
      <c r="Y94" s="12">
        <v>11.440153909578124</v>
      </c>
      <c r="Z94" s="12">
        <v>2.54912738765975</v>
      </c>
      <c r="AA94" s="12">
        <v>34.516546496579778</v>
      </c>
      <c r="AB94" s="12">
        <v>2.2370123867628027</v>
      </c>
      <c r="AC94" s="12">
        <v>37.885186923197246</v>
      </c>
      <c r="AD94" s="12">
        <v>4.3376926065000649</v>
      </c>
      <c r="AE94" s="12">
        <v>5.2294853963838666</v>
      </c>
      <c r="AF94" s="12">
        <v>16.23087621696801</v>
      </c>
      <c r="AG94" s="12">
        <v>58.360016706111651</v>
      </c>
      <c r="AH94" s="12">
        <v>10.803285535291661</v>
      </c>
      <c r="AI94" s="118">
        <v>1.5789082807278128</v>
      </c>
      <c r="AJ94" s="119">
        <v>821.45077720207257</v>
      </c>
      <c r="AK94" s="120">
        <v>29.437689969604865</v>
      </c>
      <c r="AL94" s="115"/>
      <c r="AM94" s="115"/>
    </row>
    <row r="95" spans="2:39" x14ac:dyDescent="0.35">
      <c r="B95" s="37">
        <v>92</v>
      </c>
      <c r="C95" s="55" t="s">
        <v>88</v>
      </c>
      <c r="D95" s="5">
        <v>11271</v>
      </c>
      <c r="E95" s="12">
        <v>18.578653180729304</v>
      </c>
      <c r="F95" s="12">
        <v>11.321089521781563</v>
      </c>
      <c r="G95" s="12">
        <v>54.964067074793718</v>
      </c>
      <c r="H95" s="12">
        <v>15.127317895483985</v>
      </c>
      <c r="I95" s="116">
        <v>42.081447963800905</v>
      </c>
      <c r="J95" s="17">
        <v>1.1977641735427202</v>
      </c>
      <c r="K95" s="117">
        <v>0.19519119865140627</v>
      </c>
      <c r="L95" s="117">
        <v>2.2269541300683171</v>
      </c>
      <c r="M95" s="117">
        <v>0</v>
      </c>
      <c r="N95" s="117">
        <v>0.29278679797710938</v>
      </c>
      <c r="O95" s="118">
        <v>3.1467557783347253</v>
      </c>
      <c r="P95" s="17">
        <v>1.3663383905598439</v>
      </c>
      <c r="Q95" s="17">
        <v>1.5082956259426847</v>
      </c>
      <c r="R95" s="17">
        <v>0.40812705172566766</v>
      </c>
      <c r="S95" s="17">
        <v>19.306184012066367</v>
      </c>
      <c r="T95" s="118">
        <v>3.1746031746031744</v>
      </c>
      <c r="U95" s="118">
        <v>86.398305084745758</v>
      </c>
      <c r="V95" s="17">
        <v>4.3292058467554231</v>
      </c>
      <c r="W95" s="118">
        <v>21.447721179624665</v>
      </c>
      <c r="X95" s="12">
        <v>9.6974536420903199</v>
      </c>
      <c r="Y95" s="12">
        <v>13.716617868867004</v>
      </c>
      <c r="Z95" s="12">
        <v>3.1496761600567829</v>
      </c>
      <c r="AA95" s="12">
        <v>26.15797172111165</v>
      </c>
      <c r="AB95" s="12">
        <v>1.877133105802048</v>
      </c>
      <c r="AC95" s="12">
        <v>18.041127835488659</v>
      </c>
      <c r="AD95" s="12">
        <v>4.1624874623871611</v>
      </c>
      <c r="AE95" s="12">
        <v>6.6261832470083935</v>
      </c>
      <c r="AF95" s="12">
        <v>15.27058403286301</v>
      </c>
      <c r="AG95" s="12">
        <v>55.388201542047696</v>
      </c>
      <c r="AH95" s="12">
        <v>13.107405415097723</v>
      </c>
      <c r="AI95" s="118">
        <v>1.670559610705596</v>
      </c>
      <c r="AJ95" s="119">
        <v>733.75959079283894</v>
      </c>
      <c r="AK95" s="120">
        <v>23.95197795709506</v>
      </c>
      <c r="AL95" s="115"/>
      <c r="AM95" s="115"/>
    </row>
    <row r="96" spans="2:39" x14ac:dyDescent="0.35">
      <c r="B96" s="105">
        <v>93</v>
      </c>
      <c r="C96" s="55" t="s">
        <v>89</v>
      </c>
      <c r="D96" s="5">
        <v>7821</v>
      </c>
      <c r="E96" s="12">
        <v>14.154200230149597</v>
      </c>
      <c r="F96" s="12">
        <v>17.36350850274901</v>
      </c>
      <c r="G96" s="12">
        <v>55.414908579465539</v>
      </c>
      <c r="H96" s="12">
        <v>13.041810510164941</v>
      </c>
      <c r="I96" s="116">
        <v>52.243958573072504</v>
      </c>
      <c r="J96" s="17">
        <v>2.9791586753612069</v>
      </c>
      <c r="K96" s="117">
        <v>1.0612453650428333</v>
      </c>
      <c r="L96" s="117">
        <v>12.607083493159443</v>
      </c>
      <c r="M96" s="117">
        <v>0</v>
      </c>
      <c r="N96" s="117">
        <v>1.6877637130801686</v>
      </c>
      <c r="O96" s="118">
        <v>7.7203401268727223</v>
      </c>
      <c r="P96" s="17">
        <v>6.4825469888761038</v>
      </c>
      <c r="Q96" s="17">
        <v>3.5033883135148955</v>
      </c>
      <c r="R96" s="17">
        <v>3.0430891190384863</v>
      </c>
      <c r="S96" s="17">
        <v>23.436900652090525</v>
      </c>
      <c r="T96" s="118">
        <v>5.3801169590643276</v>
      </c>
      <c r="U96" s="118">
        <v>85.89861751152074</v>
      </c>
      <c r="V96" s="17">
        <v>4.5833903406758791</v>
      </c>
      <c r="W96" s="118">
        <v>14.524505030834145</v>
      </c>
      <c r="X96" s="12">
        <v>9.4105613092954865</v>
      </c>
      <c r="Y96" s="12">
        <v>10.919319780079274</v>
      </c>
      <c r="Z96" s="12">
        <v>4.3344840813195242</v>
      </c>
      <c r="AA96" s="12">
        <v>37.694483734087697</v>
      </c>
      <c r="AB96" s="12">
        <v>1.4851485148514851</v>
      </c>
      <c r="AC96" s="12">
        <v>5.8297347316471315</v>
      </c>
      <c r="AD96" s="12">
        <v>6.4161990729446199</v>
      </c>
      <c r="AE96" s="12">
        <v>8.9576113036523584</v>
      </c>
      <c r="AF96" s="12">
        <v>10.210610503865636</v>
      </c>
      <c r="AG96" s="12">
        <v>37.843608219909257</v>
      </c>
      <c r="AH96" s="12">
        <v>26.581265012009609</v>
      </c>
      <c r="AI96" s="118">
        <v>1.588506562610855</v>
      </c>
      <c r="AJ96" s="119">
        <v>508.87918486171759</v>
      </c>
      <c r="AK96" s="120">
        <v>29.702398150823463</v>
      </c>
      <c r="AL96" s="115"/>
      <c r="AM96" s="115"/>
    </row>
    <row r="97" spans="2:39" x14ac:dyDescent="0.35">
      <c r="B97" s="105">
        <v>94</v>
      </c>
      <c r="C97" s="55" t="s">
        <v>90</v>
      </c>
      <c r="D97" s="5">
        <v>7223</v>
      </c>
      <c r="E97" s="12">
        <v>14.896857261525682</v>
      </c>
      <c r="F97" s="12">
        <v>8.9713415478333101</v>
      </c>
      <c r="G97" s="12">
        <v>55.281738889658037</v>
      </c>
      <c r="H97" s="12">
        <v>20.850062300982973</v>
      </c>
      <c r="I97" s="116">
        <v>30.195209746642671</v>
      </c>
      <c r="J97" s="17">
        <v>1.0937283677142462</v>
      </c>
      <c r="K97" s="117">
        <v>0.47071853800359958</v>
      </c>
      <c r="L97" s="117">
        <v>1.5644469057178458</v>
      </c>
      <c r="M97" s="117">
        <v>5.5378651529835253E-2</v>
      </c>
      <c r="N97" s="117">
        <v>0.31842724629655267</v>
      </c>
      <c r="O97" s="118">
        <v>2.1566073237805758</v>
      </c>
      <c r="P97" s="17">
        <v>1.6613595458950574</v>
      </c>
      <c r="Q97" s="17">
        <v>0.9275924131247405</v>
      </c>
      <c r="R97" s="17">
        <v>0.56763117818081132</v>
      </c>
      <c r="S97" s="17">
        <v>24.615810605011767</v>
      </c>
      <c r="T97" s="118">
        <v>15.64245810055866</v>
      </c>
      <c r="U97" s="118">
        <v>84.431470670002781</v>
      </c>
      <c r="V97" s="17">
        <v>7.3224203449283838</v>
      </c>
      <c r="W97" s="118">
        <v>16.702127659574469</v>
      </c>
      <c r="X97" s="12">
        <v>11.449536203793437</v>
      </c>
      <c r="Y97" s="12">
        <v>9.4559047487193677</v>
      </c>
      <c r="Z97" s="12">
        <v>4.8456320088605844</v>
      </c>
      <c r="AA97" s="12">
        <v>34.388254486133768</v>
      </c>
      <c r="AB97" s="12">
        <v>1.7618270799347473</v>
      </c>
      <c r="AC97" s="12">
        <v>24.491501811089439</v>
      </c>
      <c r="AD97" s="12">
        <v>5.0507823222618722</v>
      </c>
      <c r="AE97" s="12">
        <v>12.533254507833282</v>
      </c>
      <c r="AF97" s="12">
        <v>7.3307715045817314</v>
      </c>
      <c r="AG97" s="12">
        <v>34.508293838862556</v>
      </c>
      <c r="AH97" s="12">
        <v>29.857819905213269</v>
      </c>
      <c r="AI97" s="118">
        <v>1.385831960461285</v>
      </c>
      <c r="AJ97" s="119">
        <v>590.75520833333326</v>
      </c>
      <c r="AK97" s="120">
        <v>24.895330112721417</v>
      </c>
      <c r="AL97" s="115"/>
      <c r="AM97" s="115"/>
    </row>
    <row r="98" spans="2:39" x14ac:dyDescent="0.35">
      <c r="B98" s="37">
        <v>95</v>
      </c>
      <c r="C98" s="55" t="s">
        <v>91</v>
      </c>
      <c r="D98" s="5">
        <v>5186</v>
      </c>
      <c r="E98" s="12">
        <v>20.671037408407251</v>
      </c>
      <c r="F98" s="12">
        <v>12.59159274971076</v>
      </c>
      <c r="G98" s="12">
        <v>56.575395295025068</v>
      </c>
      <c r="H98" s="12">
        <v>10.142691862707288</v>
      </c>
      <c r="I98" s="116">
        <v>29.830312379483225</v>
      </c>
      <c r="J98" s="17">
        <v>0.75202468183571147</v>
      </c>
      <c r="K98" s="117">
        <v>0.42421905129193987</v>
      </c>
      <c r="L98" s="117">
        <v>1.7932896259159274</v>
      </c>
      <c r="M98" s="117">
        <v>0.19282684149633628</v>
      </c>
      <c r="N98" s="117">
        <v>0.44350173544157351</v>
      </c>
      <c r="O98" s="118">
        <v>2.4201547312041263</v>
      </c>
      <c r="P98" s="17">
        <v>2.2560740455071344</v>
      </c>
      <c r="Q98" s="17">
        <v>1.8125723100655613</v>
      </c>
      <c r="R98" s="17">
        <v>1.6390281527188584</v>
      </c>
      <c r="S98" s="17">
        <v>25.028924026224452</v>
      </c>
      <c r="T98" s="118">
        <v>8.7591240875912408</v>
      </c>
      <c r="U98" s="118">
        <v>91.033434650455931</v>
      </c>
      <c r="V98" s="17">
        <v>3.1637965558670404</v>
      </c>
      <c r="W98" s="118">
        <v>16.122343182996371</v>
      </c>
      <c r="X98" s="12">
        <v>8.3301195526417278</v>
      </c>
      <c r="Y98" s="12">
        <v>14.34631700732742</v>
      </c>
      <c r="Z98" s="12">
        <v>4.7821056691091401</v>
      </c>
      <c r="AA98" s="12">
        <v>19.110378912685338</v>
      </c>
      <c r="AB98" s="12">
        <v>0.76880834706205381</v>
      </c>
      <c r="AC98" s="12">
        <v>6.3355296502787635</v>
      </c>
      <c r="AD98" s="12">
        <v>4.5422031473533613</v>
      </c>
      <c r="AE98" s="12">
        <v>16.940726577437857</v>
      </c>
      <c r="AF98" s="12">
        <v>5.5831739961759084</v>
      </c>
      <c r="AG98" s="12">
        <v>25.785440613026822</v>
      </c>
      <c r="AH98" s="12">
        <v>35.21072796934866</v>
      </c>
      <c r="AI98" s="118">
        <v>1.8101826231322635</v>
      </c>
      <c r="AJ98" s="119">
        <v>606.62650602409644</v>
      </c>
      <c r="AK98" s="120">
        <v>15.798390512494706</v>
      </c>
      <c r="AL98" s="115"/>
      <c r="AM98" s="115"/>
    </row>
    <row r="99" spans="2:39" x14ac:dyDescent="0.35">
      <c r="B99" s="105">
        <v>96</v>
      </c>
      <c r="C99" s="55" t="s">
        <v>418</v>
      </c>
      <c r="D99" s="5">
        <v>20292</v>
      </c>
      <c r="E99" s="12">
        <v>17.14468756160063</v>
      </c>
      <c r="F99" s="12">
        <v>11.206386753400356</v>
      </c>
      <c r="G99" s="12">
        <v>52.365464222353644</v>
      </c>
      <c r="H99" s="12">
        <v>19.278533412182142</v>
      </c>
      <c r="I99" s="116">
        <v>31.125566725803271</v>
      </c>
      <c r="J99" s="17">
        <v>1.1925882121032918</v>
      </c>
      <c r="K99" s="117">
        <v>0.51251724817662137</v>
      </c>
      <c r="L99" s="117">
        <v>1.9662921348314606</v>
      </c>
      <c r="M99" s="117">
        <v>4.4352454169130695E-2</v>
      </c>
      <c r="N99" s="117">
        <v>0.14784151389710232</v>
      </c>
      <c r="O99" s="118">
        <v>3.2784362013236881</v>
      </c>
      <c r="P99" s="17">
        <v>1.3404297260003943</v>
      </c>
      <c r="Q99" s="17">
        <v>1.5523358959195743</v>
      </c>
      <c r="R99" s="17">
        <v>1.5671200473092846</v>
      </c>
      <c r="S99" s="17">
        <v>24.290360733293909</v>
      </c>
      <c r="T99" s="118">
        <v>7.8849721706864564</v>
      </c>
      <c r="U99" s="118">
        <v>87.370694554961915</v>
      </c>
      <c r="V99" s="17">
        <v>5.3231546912879759</v>
      </c>
      <c r="W99" s="118">
        <v>17.132036716092173</v>
      </c>
      <c r="X99" s="12">
        <v>10.043366844076482</v>
      </c>
      <c r="Y99" s="12">
        <v>12.497535974768381</v>
      </c>
      <c r="Z99" s="12">
        <v>4.2184111965306528</v>
      </c>
      <c r="AA99" s="12">
        <v>22.912621359223301</v>
      </c>
      <c r="AB99" s="12">
        <v>1.5533980582524272</v>
      </c>
      <c r="AC99" s="12">
        <v>17.490321111364153</v>
      </c>
      <c r="AD99" s="12">
        <v>4.2509527997654644</v>
      </c>
      <c r="AE99" s="12">
        <v>10.277545909849749</v>
      </c>
      <c r="AF99" s="12">
        <v>9.3593489148580975</v>
      </c>
      <c r="AG99" s="12">
        <v>39.15668922436231</v>
      </c>
      <c r="AH99" s="12">
        <v>24.102030192608019</v>
      </c>
      <c r="AI99" s="118">
        <v>1.5987542174928626</v>
      </c>
      <c r="AJ99" s="119">
        <v>597.34734734734729</v>
      </c>
      <c r="AK99" s="120">
        <v>21.001037942567176</v>
      </c>
      <c r="AL99" s="115"/>
      <c r="AM99" s="115"/>
    </row>
    <row r="100" spans="2:39" x14ac:dyDescent="0.35">
      <c r="B100" s="105">
        <v>97</v>
      </c>
      <c r="C100" s="55" t="s">
        <v>92</v>
      </c>
      <c r="D100" s="5">
        <v>9125</v>
      </c>
      <c r="E100" s="12">
        <v>18.246575342465754</v>
      </c>
      <c r="F100" s="12">
        <v>14.202739726027398</v>
      </c>
      <c r="G100" s="12">
        <v>52.558904109589044</v>
      </c>
      <c r="H100" s="12">
        <v>14.969863013698632</v>
      </c>
      <c r="I100" s="116">
        <v>24.065753424657537</v>
      </c>
      <c r="J100" s="17">
        <v>0.21917808219178081</v>
      </c>
      <c r="K100" s="117">
        <v>0.27397260273972601</v>
      </c>
      <c r="L100" s="117">
        <v>0.73424657534246573</v>
      </c>
      <c r="M100" s="117">
        <v>0</v>
      </c>
      <c r="N100" s="117">
        <v>0.18630136986301371</v>
      </c>
      <c r="O100" s="118">
        <v>0.89255451361428084</v>
      </c>
      <c r="P100" s="17">
        <v>0.84383561643835614</v>
      </c>
      <c r="Q100" s="17">
        <v>0.21917808219178081</v>
      </c>
      <c r="R100" s="17">
        <v>0.50410958904109593</v>
      </c>
      <c r="S100" s="17">
        <v>25.150684931506852</v>
      </c>
      <c r="T100" s="118">
        <v>14.424635332252835</v>
      </c>
      <c r="U100" s="118">
        <v>89.039907460960094</v>
      </c>
      <c r="V100" s="17">
        <v>3.7999092558983665</v>
      </c>
      <c r="W100" s="118">
        <v>18.660765276984581</v>
      </c>
      <c r="X100" s="12">
        <v>10.980821917808219</v>
      </c>
      <c r="Y100" s="12">
        <v>13.391780821917809</v>
      </c>
      <c r="Z100" s="12">
        <v>4.0109589041095894</v>
      </c>
      <c r="AA100" s="12">
        <v>10.953150242326332</v>
      </c>
      <c r="AB100" s="12">
        <v>0.84006462035541196</v>
      </c>
      <c r="AC100" s="12">
        <v>1.1880614314691393</v>
      </c>
      <c r="AD100" s="12">
        <v>3.4646318828624456</v>
      </c>
      <c r="AE100" s="12">
        <v>12.064049133581927</v>
      </c>
      <c r="AF100" s="12">
        <v>6.8216714191708698</v>
      </c>
      <c r="AG100" s="12">
        <v>29.146608315098465</v>
      </c>
      <c r="AH100" s="12">
        <v>31.225382932166301</v>
      </c>
      <c r="AI100" s="118">
        <v>2.0578913324708927</v>
      </c>
      <c r="AJ100" s="119">
        <v>588</v>
      </c>
      <c r="AK100" s="120">
        <v>9.7726173197871322</v>
      </c>
      <c r="AL100" s="115"/>
      <c r="AM100" s="115"/>
    </row>
    <row r="101" spans="2:39" x14ac:dyDescent="0.35">
      <c r="B101" s="37">
        <v>98</v>
      </c>
      <c r="C101" s="55" t="s">
        <v>419</v>
      </c>
      <c r="D101" s="5">
        <v>344</v>
      </c>
      <c r="E101" s="12">
        <v>20.930232558139537</v>
      </c>
      <c r="F101" s="12">
        <v>11.627906976744185</v>
      </c>
      <c r="G101" s="12">
        <v>62.209302325581397</v>
      </c>
      <c r="H101" s="12">
        <v>5.5232558139534884</v>
      </c>
      <c r="I101" s="116">
        <v>16.279069767441861</v>
      </c>
      <c r="J101" s="17">
        <v>0</v>
      </c>
      <c r="K101" s="117">
        <v>0</v>
      </c>
      <c r="L101" s="117">
        <v>0</v>
      </c>
      <c r="M101" s="117">
        <v>0</v>
      </c>
      <c r="N101" s="117">
        <v>0</v>
      </c>
      <c r="O101" s="118">
        <v>0</v>
      </c>
      <c r="P101" s="17">
        <v>0.87209302325581395</v>
      </c>
      <c r="Q101" s="17">
        <v>0.87209302325581395</v>
      </c>
      <c r="R101" s="17">
        <v>0</v>
      </c>
      <c r="S101" s="17">
        <v>45.348837209302324</v>
      </c>
      <c r="T101" s="118">
        <v>0</v>
      </c>
      <c r="U101" s="118">
        <v>78.787878787878782</v>
      </c>
      <c r="V101" s="17">
        <v>1.5105740181268883</v>
      </c>
      <c r="W101" s="118">
        <v>28.793774319066145</v>
      </c>
      <c r="X101" s="12">
        <v>7.8488372093023253</v>
      </c>
      <c r="Y101" s="12">
        <v>14.244186046511627</v>
      </c>
      <c r="Z101" s="12">
        <v>5.2325581395348841</v>
      </c>
      <c r="AA101" s="12">
        <v>13.888888888888889</v>
      </c>
      <c r="AB101" s="12">
        <v>0</v>
      </c>
      <c r="AC101" s="12">
        <v>0</v>
      </c>
      <c r="AD101" s="12">
        <v>1.7142857142857144</v>
      </c>
      <c r="AE101" s="12">
        <v>10.179640718562874</v>
      </c>
      <c r="AF101" s="12">
        <v>4.7904191616766472</v>
      </c>
      <c r="AG101" s="12">
        <v>36.416184971098261</v>
      </c>
      <c r="AH101" s="12">
        <v>34.682080924855491</v>
      </c>
      <c r="AI101" s="118">
        <v>2.7757009345794392</v>
      </c>
      <c r="AJ101" s="119">
        <v>635.1351351351351</v>
      </c>
      <c r="AK101" s="120">
        <v>2.6490066225165565</v>
      </c>
      <c r="AL101" s="115"/>
      <c r="AM101" s="115"/>
    </row>
    <row r="102" spans="2:39" x14ac:dyDescent="0.35">
      <c r="B102" s="37">
        <v>99</v>
      </c>
      <c r="C102" s="55" t="s">
        <v>93</v>
      </c>
      <c r="D102" s="5">
        <v>932</v>
      </c>
      <c r="E102" s="12">
        <v>17.489270386266096</v>
      </c>
      <c r="F102" s="12">
        <v>14.377682403433475</v>
      </c>
      <c r="G102" s="12">
        <v>55.150214592274679</v>
      </c>
      <c r="H102" s="12">
        <v>12.98283261802575</v>
      </c>
      <c r="I102" s="116">
        <v>19.849785407725321</v>
      </c>
      <c r="J102" s="17">
        <v>0.42918454935622319</v>
      </c>
      <c r="K102" s="117">
        <v>0</v>
      </c>
      <c r="L102" s="117">
        <v>0.42918454935622319</v>
      </c>
      <c r="M102" s="117">
        <v>0</v>
      </c>
      <c r="N102" s="117">
        <v>0</v>
      </c>
      <c r="O102" s="118">
        <v>0.88987764182424911</v>
      </c>
      <c r="P102" s="17">
        <v>2.6824034334763951</v>
      </c>
      <c r="Q102" s="17">
        <v>0</v>
      </c>
      <c r="R102" s="17">
        <v>0</v>
      </c>
      <c r="S102" s="17">
        <v>35.622317596566525</v>
      </c>
      <c r="T102" s="118">
        <v>12.962962962962962</v>
      </c>
      <c r="U102" s="118">
        <v>85.094850948509475</v>
      </c>
      <c r="V102" s="17">
        <v>4.8098434004474271</v>
      </c>
      <c r="W102" s="118">
        <v>24.820659971305595</v>
      </c>
      <c r="X102" s="12">
        <v>10.407725321888412</v>
      </c>
      <c r="Y102" s="12">
        <v>14.806866952789699</v>
      </c>
      <c r="Z102" s="12">
        <v>3.2188841201716736</v>
      </c>
      <c r="AA102" s="12">
        <v>9.2948717948717956</v>
      </c>
      <c r="AB102" s="12">
        <v>1.6025641025641024</v>
      </c>
      <c r="AC102" s="12">
        <v>0.81081081081081086</v>
      </c>
      <c r="AD102" s="12">
        <v>3.5639412997903559</v>
      </c>
      <c r="AE102" s="12">
        <v>14.25339366515837</v>
      </c>
      <c r="AF102" s="12">
        <v>5.4298642533936654</v>
      </c>
      <c r="AG102" s="12">
        <v>29.175946547884184</v>
      </c>
      <c r="AH102" s="12">
        <v>40.311804008908688</v>
      </c>
      <c r="AI102" s="118">
        <v>2.3364779874213837</v>
      </c>
      <c r="AJ102" s="119">
        <v>529.09090909090912</v>
      </c>
      <c r="AK102" s="120">
        <v>3.3591731266149871</v>
      </c>
      <c r="AL102" s="115"/>
      <c r="AM102" s="115"/>
    </row>
    <row r="103" spans="2:39" x14ac:dyDescent="0.35">
      <c r="B103" s="105">
        <v>100</v>
      </c>
      <c r="C103" s="55" t="s">
        <v>94</v>
      </c>
      <c r="D103" s="5">
        <v>7461</v>
      </c>
      <c r="E103" s="12">
        <v>14.314435062324085</v>
      </c>
      <c r="F103" s="12">
        <v>14.609301702184693</v>
      </c>
      <c r="G103" s="12">
        <v>54.067819327167946</v>
      </c>
      <c r="H103" s="12">
        <v>17.021846937407854</v>
      </c>
      <c r="I103" s="116">
        <v>56.011258544431044</v>
      </c>
      <c r="J103" s="17">
        <v>1.527945315641335</v>
      </c>
      <c r="K103" s="117">
        <v>2.4393512933923067</v>
      </c>
      <c r="L103" s="117">
        <v>5.8303176517893043</v>
      </c>
      <c r="M103" s="117">
        <v>3.6724299691730327</v>
      </c>
      <c r="N103" s="117">
        <v>2.7476209623374883</v>
      </c>
      <c r="O103" s="118">
        <v>12.238347753279374</v>
      </c>
      <c r="P103" s="17">
        <v>8.6315507304650847</v>
      </c>
      <c r="Q103" s="17">
        <v>3.2837421257204134</v>
      </c>
      <c r="R103" s="17">
        <v>2.9084573113523655</v>
      </c>
      <c r="S103" s="17">
        <v>11.526605012732878</v>
      </c>
      <c r="T103" s="118">
        <v>5.730129390018484</v>
      </c>
      <c r="U103" s="118">
        <v>87.92198049512379</v>
      </c>
      <c r="V103" s="17">
        <v>7.7634529147982061</v>
      </c>
      <c r="W103" s="118">
        <v>10.643689812468322</v>
      </c>
      <c r="X103" s="12">
        <v>8.0150113925747224</v>
      </c>
      <c r="Y103" s="12">
        <v>14.126792655140061</v>
      </c>
      <c r="Z103" s="12">
        <v>4.4229995979091274</v>
      </c>
      <c r="AA103" s="12">
        <v>22.156196943972837</v>
      </c>
      <c r="AB103" s="12">
        <v>1.3157894736842104</v>
      </c>
      <c r="AC103" s="12">
        <v>8.7283671933784799</v>
      </c>
      <c r="AD103" s="12">
        <v>5.8146067415730336</v>
      </c>
      <c r="AE103" s="12">
        <v>17.530864197530864</v>
      </c>
      <c r="AF103" s="12">
        <v>6.2654320987654319</v>
      </c>
      <c r="AG103" s="12">
        <v>25.596330275229356</v>
      </c>
      <c r="AH103" s="12">
        <v>37.737003058103973</v>
      </c>
      <c r="AI103" s="118">
        <v>1.8037146475306036</v>
      </c>
      <c r="AJ103" s="119">
        <v>420.72322670375524</v>
      </c>
      <c r="AK103" s="120">
        <v>21.547698465643762</v>
      </c>
      <c r="AL103" s="115"/>
      <c r="AM103" s="115"/>
    </row>
    <row r="104" spans="2:39" x14ac:dyDescent="0.35">
      <c r="B104" s="105">
        <v>101</v>
      </c>
      <c r="C104" s="55" t="s">
        <v>95</v>
      </c>
      <c r="D104" s="5">
        <v>15543</v>
      </c>
      <c r="E104" s="12">
        <v>9.8436595251881887</v>
      </c>
      <c r="F104" s="12">
        <v>32.37470243839671</v>
      </c>
      <c r="G104" s="12">
        <v>45.756932381136203</v>
      </c>
      <c r="H104" s="12">
        <v>12.031139419674451</v>
      </c>
      <c r="I104" s="116">
        <v>71.884449591455962</v>
      </c>
      <c r="J104" s="17">
        <v>12.076175770443287</v>
      </c>
      <c r="K104" s="117">
        <v>0.95219713054107957</v>
      </c>
      <c r="L104" s="117">
        <v>22.498874091230778</v>
      </c>
      <c r="M104" s="117">
        <v>0.21231422505307856</v>
      </c>
      <c r="N104" s="117">
        <v>1.8722254391044202</v>
      </c>
      <c r="O104" s="118">
        <v>10.211723058070666</v>
      </c>
      <c r="P104" s="17">
        <v>8.1966158399279418</v>
      </c>
      <c r="Q104" s="17">
        <v>5.9319307726951038</v>
      </c>
      <c r="R104" s="17">
        <v>5.655278903686547</v>
      </c>
      <c r="S104" s="17">
        <v>27.066846812069745</v>
      </c>
      <c r="T104" s="118">
        <v>2.9991668980838657</v>
      </c>
      <c r="U104" s="118">
        <v>86.424134871339845</v>
      </c>
      <c r="V104" s="17">
        <v>5.4222648752399234</v>
      </c>
      <c r="W104" s="118">
        <v>15.334673056113774</v>
      </c>
      <c r="X104" s="12">
        <v>8.1451457247635606</v>
      </c>
      <c r="Y104" s="12">
        <v>7.2958888245512448</v>
      </c>
      <c r="Z104" s="12">
        <v>2.5542044650324907</v>
      </c>
      <c r="AA104" s="12">
        <v>56.306122448979593</v>
      </c>
      <c r="AB104" s="12">
        <v>2.693877551020408</v>
      </c>
      <c r="AC104" s="12">
        <v>25.494740595471566</v>
      </c>
      <c r="AD104" s="12">
        <v>13.512361466325661</v>
      </c>
      <c r="AE104" s="12">
        <v>10.892098555649959</v>
      </c>
      <c r="AF104" s="12">
        <v>8.7340696686491075</v>
      </c>
      <c r="AG104" s="12">
        <v>34.024266936299291</v>
      </c>
      <c r="AH104" s="12">
        <v>29.87866531850354</v>
      </c>
      <c r="AI104" s="118">
        <v>1.2632657242368368</v>
      </c>
      <c r="AJ104" s="119">
        <v>328.15158546017017</v>
      </c>
      <c r="AK104" s="120">
        <v>44.535621036926521</v>
      </c>
      <c r="AL104" s="115"/>
      <c r="AM104" s="115"/>
    </row>
    <row r="105" spans="2:39" x14ac:dyDescent="0.35">
      <c r="B105" s="37">
        <v>102</v>
      </c>
      <c r="C105" s="55" t="s">
        <v>96</v>
      </c>
      <c r="D105" s="5">
        <v>11625</v>
      </c>
      <c r="E105" s="12">
        <v>15.105376344086022</v>
      </c>
      <c r="F105" s="12">
        <v>15.13978494623656</v>
      </c>
      <c r="G105" s="12">
        <v>55.062365591397857</v>
      </c>
      <c r="H105" s="12">
        <v>14.701075268817204</v>
      </c>
      <c r="I105" s="116">
        <v>66.761290322580649</v>
      </c>
      <c r="J105" s="17">
        <v>3.5870967741935482</v>
      </c>
      <c r="K105" s="117">
        <v>1.89247311827957</v>
      </c>
      <c r="L105" s="117">
        <v>11.148387096774194</v>
      </c>
      <c r="M105" s="117">
        <v>2.9333333333333331</v>
      </c>
      <c r="N105" s="117">
        <v>4.0344086021505374</v>
      </c>
      <c r="O105" s="118">
        <v>15.251457725947523</v>
      </c>
      <c r="P105" s="17">
        <v>11.217204301075268</v>
      </c>
      <c r="Q105" s="17">
        <v>6.8559139784946241</v>
      </c>
      <c r="R105" s="17">
        <v>4.6021505376344081</v>
      </c>
      <c r="S105" s="17">
        <v>15.2</v>
      </c>
      <c r="T105" s="118">
        <v>6.4547206165703281</v>
      </c>
      <c r="U105" s="118">
        <v>86.175011276499774</v>
      </c>
      <c r="V105" s="17">
        <v>5.1717836257309937</v>
      </c>
      <c r="W105" s="118">
        <v>10.201357214373123</v>
      </c>
      <c r="X105" s="12">
        <v>9.6258064516129025</v>
      </c>
      <c r="Y105" s="12">
        <v>12.206451612903226</v>
      </c>
      <c r="Z105" s="12">
        <v>4.4129032258064509</v>
      </c>
      <c r="AA105" s="12">
        <v>34.934159566227727</v>
      </c>
      <c r="AB105" s="12">
        <v>1.5233668990446683</v>
      </c>
      <c r="AC105" s="12">
        <v>17.562076749435665</v>
      </c>
      <c r="AD105" s="12">
        <v>8.1911262798634805</v>
      </c>
      <c r="AE105" s="12">
        <v>18.253807106598984</v>
      </c>
      <c r="AF105" s="12">
        <v>6.436548223350254</v>
      </c>
      <c r="AG105" s="12">
        <v>23.673633440514468</v>
      </c>
      <c r="AH105" s="12">
        <v>42.644694533762056</v>
      </c>
      <c r="AI105" s="118">
        <v>1.5811965811965811</v>
      </c>
      <c r="AJ105" s="119">
        <v>410.89108910891088</v>
      </c>
      <c r="AK105" s="120">
        <v>28.795698924731184</v>
      </c>
      <c r="AL105" s="115"/>
      <c r="AM105" s="115"/>
    </row>
    <row r="106" spans="2:39" x14ac:dyDescent="0.35">
      <c r="B106" s="105">
        <v>103</v>
      </c>
      <c r="C106" s="55" t="s">
        <v>97</v>
      </c>
      <c r="D106" s="5">
        <v>5790</v>
      </c>
      <c r="E106" s="12">
        <v>14.421416234887738</v>
      </c>
      <c r="F106" s="12">
        <v>10.708117443868739</v>
      </c>
      <c r="G106" s="12">
        <v>66.027633851468053</v>
      </c>
      <c r="H106" s="12">
        <v>8.8773747841105344</v>
      </c>
      <c r="I106" s="116">
        <v>26.94300518134715</v>
      </c>
      <c r="J106" s="17">
        <v>1.2780656303972366</v>
      </c>
      <c r="K106" s="117">
        <v>0.37996545768566492</v>
      </c>
      <c r="L106" s="117">
        <v>1.226252158894646</v>
      </c>
      <c r="M106" s="117">
        <v>0</v>
      </c>
      <c r="N106" s="117">
        <v>0.7426597582037997</v>
      </c>
      <c r="O106" s="118">
        <v>2.6997840172786178</v>
      </c>
      <c r="P106" s="17">
        <v>2.3661485319516409</v>
      </c>
      <c r="Q106" s="17">
        <v>0.27633851468048359</v>
      </c>
      <c r="R106" s="17">
        <v>0.94991364421416236</v>
      </c>
      <c r="S106" s="17">
        <v>47.875647668393782</v>
      </c>
      <c r="T106" s="118">
        <v>4.1450777202072544</v>
      </c>
      <c r="U106" s="118">
        <v>85.967503692762179</v>
      </c>
      <c r="V106" s="17">
        <v>3.6393264530146658</v>
      </c>
      <c r="W106" s="118">
        <v>26.635314236853358</v>
      </c>
      <c r="X106" s="12">
        <v>11.364421416234888</v>
      </c>
      <c r="Y106" s="12">
        <v>9.5509499136442155</v>
      </c>
      <c r="Z106" s="12">
        <v>3.471502590673575</v>
      </c>
      <c r="AA106" s="12">
        <v>38.922155688622759</v>
      </c>
      <c r="AB106" s="12">
        <v>1.1548331907613345</v>
      </c>
      <c r="AC106" s="12">
        <v>21.951219512195124</v>
      </c>
      <c r="AD106" s="12">
        <v>4.1961852861035425</v>
      </c>
      <c r="AE106" s="12">
        <v>4.5415099797512291</v>
      </c>
      <c r="AF106" s="12">
        <v>16.71969916112236</v>
      </c>
      <c r="AG106" s="12">
        <v>63.878437047756876</v>
      </c>
      <c r="AH106" s="12">
        <v>11.374819102749639</v>
      </c>
      <c r="AI106" s="118">
        <v>1.3460877042132415</v>
      </c>
      <c r="AJ106" s="119">
        <v>960.45340050377831</v>
      </c>
      <c r="AK106" s="120">
        <v>50.512491992312626</v>
      </c>
      <c r="AL106" s="115"/>
      <c r="AM106" s="115"/>
    </row>
    <row r="107" spans="2:39" x14ac:dyDescent="0.35">
      <c r="B107" s="105">
        <v>104</v>
      </c>
      <c r="C107" s="55" t="s">
        <v>420</v>
      </c>
      <c r="D107" s="5">
        <v>769</v>
      </c>
      <c r="E107" s="12">
        <v>18.855656697009103</v>
      </c>
      <c r="F107" s="12">
        <v>14.824447334200261</v>
      </c>
      <c r="G107" s="12">
        <v>55.006501950585175</v>
      </c>
      <c r="H107" s="12">
        <v>11.573472041612485</v>
      </c>
      <c r="I107" s="116">
        <v>20.286085825747723</v>
      </c>
      <c r="J107" s="17">
        <v>0</v>
      </c>
      <c r="K107" s="117">
        <v>0</v>
      </c>
      <c r="L107" s="117">
        <v>0.78023407022106639</v>
      </c>
      <c r="M107" s="117">
        <v>1.8205461638491547</v>
      </c>
      <c r="N107" s="117">
        <v>0.91027308192457734</v>
      </c>
      <c r="O107" s="118">
        <v>2.8037383177570092</v>
      </c>
      <c r="P107" s="17">
        <v>1.8205461638491547</v>
      </c>
      <c r="Q107" s="17">
        <v>0</v>
      </c>
      <c r="R107" s="17">
        <v>1.5604681404421328</v>
      </c>
      <c r="S107" s="17">
        <v>26.137841352405722</v>
      </c>
      <c r="T107" s="118">
        <v>12.244897959183673</v>
      </c>
      <c r="U107" s="118">
        <v>80.479452054794521</v>
      </c>
      <c r="V107" s="17">
        <v>3.3829499323410013</v>
      </c>
      <c r="W107" s="118">
        <v>17.443868739205527</v>
      </c>
      <c r="X107" s="12">
        <v>9.8829648894668409</v>
      </c>
      <c r="Y107" s="12">
        <v>14.304291287386217</v>
      </c>
      <c r="Z107" s="12">
        <v>3.6410923276983094</v>
      </c>
      <c r="AA107" s="12">
        <v>15.289256198347106</v>
      </c>
      <c r="AB107" s="12">
        <v>4.5454545454545459</v>
      </c>
      <c r="AC107" s="12">
        <v>0</v>
      </c>
      <c r="AD107" s="12">
        <v>2.3255813953488373</v>
      </c>
      <c r="AE107" s="12">
        <v>9.2682926829268286</v>
      </c>
      <c r="AF107" s="12">
        <v>4.6341463414634143</v>
      </c>
      <c r="AG107" s="12">
        <v>28.292682926829265</v>
      </c>
      <c r="AH107" s="12">
        <v>42.195121951219512</v>
      </c>
      <c r="AI107" s="118">
        <v>2.6885245901639343</v>
      </c>
      <c r="AJ107" s="119">
        <v>608.43373493975901</v>
      </c>
      <c r="AK107" s="120">
        <v>5.5408970976253293</v>
      </c>
      <c r="AL107" s="115"/>
      <c r="AM107" s="115"/>
    </row>
    <row r="108" spans="2:39" x14ac:dyDescent="0.35">
      <c r="B108" s="37">
        <v>105</v>
      </c>
      <c r="C108" s="55" t="s">
        <v>98</v>
      </c>
      <c r="D108" s="5">
        <v>24977</v>
      </c>
      <c r="E108" s="12">
        <v>16.919566000720661</v>
      </c>
      <c r="F108" s="12">
        <v>13.039996797053288</v>
      </c>
      <c r="G108" s="12">
        <v>56.956399887896872</v>
      </c>
      <c r="H108" s="12">
        <v>13.084037314329183</v>
      </c>
      <c r="I108" s="116">
        <v>39.736557633022379</v>
      </c>
      <c r="J108" s="17">
        <v>1.9978380109700926</v>
      </c>
      <c r="K108" s="117">
        <v>7.3227369179645274</v>
      </c>
      <c r="L108" s="117">
        <v>2.3061216319013491</v>
      </c>
      <c r="M108" s="117">
        <v>6.0055250830764302E-2</v>
      </c>
      <c r="N108" s="117">
        <v>0.67261880930456019</v>
      </c>
      <c r="O108" s="118">
        <v>8.6121358605775349</v>
      </c>
      <c r="P108" s="17">
        <v>2.1539816631300797</v>
      </c>
      <c r="Q108" s="17">
        <v>2.4982984345597949</v>
      </c>
      <c r="R108" s="17">
        <v>8.4157424830844381</v>
      </c>
      <c r="S108" s="17">
        <v>24.846859110381551</v>
      </c>
      <c r="T108" s="118">
        <v>6.9364161849710975</v>
      </c>
      <c r="U108" s="118">
        <v>86.373840897999017</v>
      </c>
      <c r="V108" s="17">
        <v>6.2249509678519654</v>
      </c>
      <c r="W108" s="118">
        <v>15.577330508474576</v>
      </c>
      <c r="X108" s="12">
        <v>8.944228690395164</v>
      </c>
      <c r="Y108" s="12">
        <v>11.902950714657484</v>
      </c>
      <c r="Z108" s="12">
        <v>3.7354366016735399</v>
      </c>
      <c r="AA108" s="12">
        <v>30.529385374607447</v>
      </c>
      <c r="AB108" s="12">
        <v>1.6823687752355316</v>
      </c>
      <c r="AC108" s="12">
        <v>14.04280269715626</v>
      </c>
      <c r="AD108" s="12">
        <v>5.8846699227981727</v>
      </c>
      <c r="AE108" s="12">
        <v>7.9102816539679823</v>
      </c>
      <c r="AF108" s="12">
        <v>9.6909511171988711</v>
      </c>
      <c r="AG108" s="12">
        <v>43.303380402225073</v>
      </c>
      <c r="AH108" s="12">
        <v>23.688489516474114</v>
      </c>
      <c r="AI108" s="118">
        <v>1.4236563975713965</v>
      </c>
      <c r="AJ108" s="119">
        <v>548.44167408726628</v>
      </c>
      <c r="AK108" s="120">
        <v>42.081232759440688</v>
      </c>
      <c r="AL108" s="115"/>
      <c r="AM108" s="115"/>
    </row>
    <row r="109" spans="2:39" x14ac:dyDescent="0.35">
      <c r="B109" s="37">
        <v>106</v>
      </c>
      <c r="C109" s="55" t="s">
        <v>99</v>
      </c>
      <c r="D109" s="5">
        <v>6576</v>
      </c>
      <c r="E109" s="12">
        <v>16.697080291970803</v>
      </c>
      <c r="F109" s="12">
        <v>11.815693430656934</v>
      </c>
      <c r="G109" s="12">
        <v>53.695255474452551</v>
      </c>
      <c r="H109" s="12">
        <v>17.791970802919707</v>
      </c>
      <c r="I109" s="116">
        <v>43.050486618004868</v>
      </c>
      <c r="J109" s="17">
        <v>1.7183698296836982</v>
      </c>
      <c r="K109" s="117">
        <v>5.5352798053527978</v>
      </c>
      <c r="L109" s="117">
        <v>2.5547445255474455</v>
      </c>
      <c r="M109" s="117">
        <v>4.5620437956204379E-2</v>
      </c>
      <c r="N109" s="117">
        <v>0.98844282238442827</v>
      </c>
      <c r="O109" s="118">
        <v>8.5435313262815296</v>
      </c>
      <c r="P109" s="17">
        <v>2.5091240875912408</v>
      </c>
      <c r="Q109" s="17">
        <v>2.2354014598540148</v>
      </c>
      <c r="R109" s="17">
        <v>8.1660583941605847</v>
      </c>
      <c r="S109" s="17">
        <v>21.502433090024333</v>
      </c>
      <c r="T109" s="118">
        <v>9.0707964601769913</v>
      </c>
      <c r="U109" s="118">
        <v>83.944464222143111</v>
      </c>
      <c r="V109" s="17">
        <v>8.8269073010664467</v>
      </c>
      <c r="W109" s="118">
        <v>13.884397736459174</v>
      </c>
      <c r="X109" s="12">
        <v>9.549878345498783</v>
      </c>
      <c r="Y109" s="12">
        <v>11.085766423357663</v>
      </c>
      <c r="Z109" s="12">
        <v>4.6380778588807781</v>
      </c>
      <c r="AA109" s="12">
        <v>29.295061207260449</v>
      </c>
      <c r="AB109" s="12">
        <v>1.7728999577880964</v>
      </c>
      <c r="AC109" s="12">
        <v>10.552584670231729</v>
      </c>
      <c r="AD109" s="12">
        <v>5.9484467944481167</v>
      </c>
      <c r="AE109" s="12">
        <v>9.6264367816091951</v>
      </c>
      <c r="AF109" s="12">
        <v>8.6925287356321839</v>
      </c>
      <c r="AG109" s="12">
        <v>36.337418889689978</v>
      </c>
      <c r="AH109" s="12">
        <v>30.100937274693585</v>
      </c>
      <c r="AI109" s="118">
        <v>1.4093988145639289</v>
      </c>
      <c r="AJ109" s="119">
        <v>465.15151515151513</v>
      </c>
      <c r="AK109" s="120">
        <v>37.987271280827365</v>
      </c>
      <c r="AL109" s="115"/>
      <c r="AM109" s="115"/>
    </row>
    <row r="110" spans="2:39" x14ac:dyDescent="0.35">
      <c r="B110" s="105">
        <v>107</v>
      </c>
      <c r="C110" s="55" t="s">
        <v>421</v>
      </c>
      <c r="D110" s="5">
        <v>4400</v>
      </c>
      <c r="E110" s="12">
        <v>23.204545454545457</v>
      </c>
      <c r="F110" s="12">
        <v>14.09090909090909</v>
      </c>
      <c r="G110" s="12">
        <v>56.499999999999993</v>
      </c>
      <c r="H110" s="12">
        <v>6.2272727272727275</v>
      </c>
      <c r="I110" s="116">
        <v>19.818181818181817</v>
      </c>
      <c r="J110" s="17">
        <v>0.11363636363636363</v>
      </c>
      <c r="K110" s="117">
        <v>0</v>
      </c>
      <c r="L110" s="117">
        <v>0.20454545454545456</v>
      </c>
      <c r="M110" s="117">
        <v>0</v>
      </c>
      <c r="N110" s="117">
        <v>9.0909090909090912E-2</v>
      </c>
      <c r="O110" s="118">
        <v>0.52961001444390954</v>
      </c>
      <c r="P110" s="17">
        <v>0.81818181818181823</v>
      </c>
      <c r="Q110" s="17">
        <v>9.0909090909090912E-2</v>
      </c>
      <c r="R110" s="17">
        <v>0.11363636363636363</v>
      </c>
      <c r="S110" s="17">
        <v>42.022727272727273</v>
      </c>
      <c r="T110" s="118">
        <v>19.148936170212767</v>
      </c>
      <c r="U110" s="118">
        <v>85.784615384615378</v>
      </c>
      <c r="V110" s="17">
        <v>3.9001937984496124</v>
      </c>
      <c r="W110" s="118">
        <v>22.007722007722009</v>
      </c>
      <c r="X110" s="12">
        <v>8.4772727272727284</v>
      </c>
      <c r="Y110" s="12">
        <v>14.045454545454545</v>
      </c>
      <c r="Z110" s="12">
        <v>4.3409090909090908</v>
      </c>
      <c r="AA110" s="12">
        <v>10.310734463276836</v>
      </c>
      <c r="AB110" s="12">
        <v>1.6242937853107344</v>
      </c>
      <c r="AC110" s="12">
        <v>0.24600246002460024</v>
      </c>
      <c r="AD110" s="12">
        <v>4.8114434330299094</v>
      </c>
      <c r="AE110" s="12">
        <v>15.341701534170154</v>
      </c>
      <c r="AF110" s="12">
        <v>3.9516503951650392</v>
      </c>
      <c r="AG110" s="12">
        <v>26.706642066420667</v>
      </c>
      <c r="AH110" s="12">
        <v>43.311808118081181</v>
      </c>
      <c r="AI110" s="118">
        <v>2.1479122434536446</v>
      </c>
      <c r="AJ110" s="119">
        <v>599.73544973544972</v>
      </c>
      <c r="AK110" s="120">
        <v>6.6358024691358031</v>
      </c>
      <c r="AL110" s="115"/>
      <c r="AM110" s="115"/>
    </row>
    <row r="111" spans="2:39" x14ac:dyDescent="0.35">
      <c r="B111" s="105">
        <v>108</v>
      </c>
      <c r="C111" s="55" t="s">
        <v>422</v>
      </c>
      <c r="D111" s="5">
        <v>2338</v>
      </c>
      <c r="E111" s="12">
        <v>21.171941830624466</v>
      </c>
      <c r="F111" s="12">
        <v>13.259195893926432</v>
      </c>
      <c r="G111" s="12">
        <v>55.303678357570575</v>
      </c>
      <c r="H111" s="12">
        <v>10.307955517536357</v>
      </c>
      <c r="I111" s="116">
        <v>16.467065868263472</v>
      </c>
      <c r="J111" s="17">
        <v>0</v>
      </c>
      <c r="K111" s="117">
        <v>0</v>
      </c>
      <c r="L111" s="117">
        <v>0.17108639863130881</v>
      </c>
      <c r="M111" s="117">
        <v>0</v>
      </c>
      <c r="N111" s="117">
        <v>0</v>
      </c>
      <c r="O111" s="118">
        <v>0.48076923076923078</v>
      </c>
      <c r="P111" s="17">
        <v>0.42771599657827203</v>
      </c>
      <c r="Q111" s="17">
        <v>0</v>
      </c>
      <c r="R111" s="17">
        <v>0</v>
      </c>
      <c r="S111" s="17">
        <v>35.885372112917025</v>
      </c>
      <c r="T111" s="118">
        <v>24.657534246575342</v>
      </c>
      <c r="U111" s="118">
        <v>90.448113207547166</v>
      </c>
      <c r="V111" s="17">
        <v>3.2102022867194373</v>
      </c>
      <c r="W111" s="118">
        <v>17.885714285714286</v>
      </c>
      <c r="X111" s="12">
        <v>9.8802395209580833</v>
      </c>
      <c r="Y111" s="12">
        <v>15.098374679213004</v>
      </c>
      <c r="Z111" s="12">
        <v>3.7639007698887936</v>
      </c>
      <c r="AA111" s="12">
        <v>10.29986962190352</v>
      </c>
      <c r="AB111" s="12">
        <v>3.1290743155149938</v>
      </c>
      <c r="AC111" s="12">
        <v>0.47114252061248524</v>
      </c>
      <c r="AD111" s="12">
        <v>3.0873493975903612</v>
      </c>
      <c r="AE111" s="12">
        <v>15.843949044585987</v>
      </c>
      <c r="AF111" s="12">
        <v>4.1401273885350314</v>
      </c>
      <c r="AG111" s="12">
        <v>25.159744408945688</v>
      </c>
      <c r="AH111" s="12">
        <v>40.575079872204469</v>
      </c>
      <c r="AI111" s="118">
        <v>2.2892670157068062</v>
      </c>
      <c r="AJ111" s="119">
        <v>600.84388185654007</v>
      </c>
      <c r="AK111" s="120">
        <v>9.7987751531058613</v>
      </c>
      <c r="AL111" s="115"/>
      <c r="AM111" s="115"/>
    </row>
    <row r="112" spans="2:39" x14ac:dyDescent="0.35">
      <c r="B112" s="37">
        <v>109</v>
      </c>
      <c r="C112" s="55" t="s">
        <v>423</v>
      </c>
      <c r="D112" s="5">
        <v>6467</v>
      </c>
      <c r="E112" s="12">
        <v>13.205504870882944</v>
      </c>
      <c r="F112" s="12">
        <v>10.994278645430649</v>
      </c>
      <c r="G112" s="12">
        <v>67.960414411628264</v>
      </c>
      <c r="H112" s="12">
        <v>7.8707283129735588</v>
      </c>
      <c r="I112" s="116">
        <v>46.064635843513216</v>
      </c>
      <c r="J112" s="17">
        <v>2.9998453687954232</v>
      </c>
      <c r="K112" s="117">
        <v>2.1802999845368798</v>
      </c>
      <c r="L112" s="117">
        <v>4.190505644038967</v>
      </c>
      <c r="M112" s="117">
        <v>7.7315602288541826E-2</v>
      </c>
      <c r="N112" s="117">
        <v>7.6078552651925158</v>
      </c>
      <c r="O112" s="118">
        <v>10.496554161512634</v>
      </c>
      <c r="P112" s="17">
        <v>7.6387815061079323</v>
      </c>
      <c r="Q112" s="17">
        <v>0.35565177052729241</v>
      </c>
      <c r="R112" s="17">
        <v>7.051182928715015</v>
      </c>
      <c r="S112" s="17">
        <v>35.611566414102363</v>
      </c>
      <c r="T112" s="118">
        <v>9.5238095238095237</v>
      </c>
      <c r="U112" s="118">
        <v>77.193492155723419</v>
      </c>
      <c r="V112" s="17">
        <v>4.7661870503597124</v>
      </c>
      <c r="W112" s="118">
        <v>19.745089845382367</v>
      </c>
      <c r="X112" s="12">
        <v>10.731405597649605</v>
      </c>
      <c r="Y112" s="12">
        <v>4.82449358280501</v>
      </c>
      <c r="Z112" s="12">
        <v>5.0255141487552191</v>
      </c>
      <c r="AA112" s="12">
        <v>64.629146477823326</v>
      </c>
      <c r="AB112" s="12">
        <v>1.2299664554603056</v>
      </c>
      <c r="AC112" s="12">
        <v>41.477603257707969</v>
      </c>
      <c r="AD112" s="12">
        <v>6.8200954252034807</v>
      </c>
      <c r="AE112" s="12">
        <v>5.7478368355995055</v>
      </c>
      <c r="AF112" s="12">
        <v>16.440049443757726</v>
      </c>
      <c r="AG112" s="12">
        <v>55.404989220819225</v>
      </c>
      <c r="AH112" s="12">
        <v>16.384354789036031</v>
      </c>
      <c r="AI112" s="118">
        <v>0.9323965058868211</v>
      </c>
      <c r="AJ112" s="119">
        <v>743.08390022675735</v>
      </c>
      <c r="AK112" s="120">
        <v>60.240160106737825</v>
      </c>
      <c r="AL112" s="115"/>
      <c r="AM112" s="115"/>
    </row>
    <row r="113" spans="2:39" x14ac:dyDescent="0.35">
      <c r="B113" s="105">
        <v>110</v>
      </c>
      <c r="C113" s="55" t="s">
        <v>101</v>
      </c>
      <c r="D113" s="5">
        <v>3261</v>
      </c>
      <c r="E113" s="12">
        <v>21.55780435449249</v>
      </c>
      <c r="F113" s="12">
        <v>15.210058264336093</v>
      </c>
      <c r="G113" s="12">
        <v>47.102115915363385</v>
      </c>
      <c r="H113" s="12">
        <v>16.191352345906161</v>
      </c>
      <c r="I113" s="116">
        <v>47.838086476540937</v>
      </c>
      <c r="J113" s="17">
        <v>2.2079116835326587</v>
      </c>
      <c r="K113" s="117">
        <v>13.891444342226311</v>
      </c>
      <c r="L113" s="117">
        <v>0.76663600122661757</v>
      </c>
      <c r="M113" s="117">
        <v>0</v>
      </c>
      <c r="N113" s="117">
        <v>1.9932536031892059</v>
      </c>
      <c r="O113" s="118">
        <v>15.341471461563842</v>
      </c>
      <c r="P113" s="17">
        <v>1.5026065624041705</v>
      </c>
      <c r="Q113" s="17">
        <v>0.91996320147194111</v>
      </c>
      <c r="R113" s="17">
        <v>27.568230604109168</v>
      </c>
      <c r="S113" s="17">
        <v>10.058264336093222</v>
      </c>
      <c r="T113" s="118">
        <v>25.118483412322274</v>
      </c>
      <c r="U113" s="118">
        <v>86.895910780669155</v>
      </c>
      <c r="V113" s="17">
        <v>9.9497487437185939</v>
      </c>
      <c r="W113" s="118">
        <v>7.6542098153984686</v>
      </c>
      <c r="X113" s="12">
        <v>5.6424409690279056</v>
      </c>
      <c r="Y113" s="12">
        <v>11.714198098742717</v>
      </c>
      <c r="Z113" s="12">
        <v>6.9917203311867526</v>
      </c>
      <c r="AA113" s="12">
        <v>24.840764331210192</v>
      </c>
      <c r="AB113" s="12">
        <v>2.0169851380042463</v>
      </c>
      <c r="AC113" s="12">
        <v>1.8621973929236499</v>
      </c>
      <c r="AD113" s="12">
        <v>12.358393408856848</v>
      </c>
      <c r="AE113" s="12">
        <v>18.679950186799502</v>
      </c>
      <c r="AF113" s="12">
        <v>3.2378580323785799</v>
      </c>
      <c r="AG113" s="12">
        <v>14.687882496940025</v>
      </c>
      <c r="AH113" s="12">
        <v>53.488372093023251</v>
      </c>
      <c r="AI113" s="118">
        <v>1.5944503735325506</v>
      </c>
      <c r="AJ113" s="119">
        <v>328.75</v>
      </c>
      <c r="AK113" s="120">
        <v>18.807947019867548</v>
      </c>
      <c r="AL113" s="115"/>
      <c r="AM113" s="115"/>
    </row>
    <row r="114" spans="2:39" x14ac:dyDescent="0.35">
      <c r="B114" s="105">
        <v>111</v>
      </c>
      <c r="C114" s="55" t="s">
        <v>102</v>
      </c>
      <c r="D114" s="5">
        <v>236</v>
      </c>
      <c r="E114" s="12">
        <v>18.64406779661017</v>
      </c>
      <c r="F114" s="12">
        <v>11.864406779661017</v>
      </c>
      <c r="G114" s="12">
        <v>56.355932203389834</v>
      </c>
      <c r="H114" s="12">
        <v>12.288135593220339</v>
      </c>
      <c r="I114" s="116">
        <v>18.220338983050848</v>
      </c>
      <c r="J114" s="17">
        <v>0</v>
      </c>
      <c r="K114" s="117">
        <v>0</v>
      </c>
      <c r="L114" s="117">
        <v>0</v>
      </c>
      <c r="M114" s="117">
        <v>0</v>
      </c>
      <c r="N114" s="117">
        <v>0</v>
      </c>
      <c r="O114" s="118">
        <v>1.3100436681222707</v>
      </c>
      <c r="P114" s="17">
        <v>0</v>
      </c>
      <c r="Q114" s="17">
        <v>0</v>
      </c>
      <c r="R114" s="17">
        <v>0</v>
      </c>
      <c r="S114" s="17">
        <v>22.881355932203391</v>
      </c>
      <c r="T114" s="118">
        <v>57.142857142857139</v>
      </c>
      <c r="U114" s="118">
        <v>95.238095238095227</v>
      </c>
      <c r="V114" s="17">
        <v>4.4247787610619467</v>
      </c>
      <c r="W114" s="118">
        <v>24.293785310734464</v>
      </c>
      <c r="X114" s="12">
        <v>11.016949152542372</v>
      </c>
      <c r="Y114" s="12">
        <v>16.101694915254235</v>
      </c>
      <c r="Z114" s="12">
        <v>0</v>
      </c>
      <c r="AA114" s="12">
        <v>8.536585365853659</v>
      </c>
      <c r="AB114" s="12">
        <v>9.7560975609756095</v>
      </c>
      <c r="AC114" s="12">
        <v>0</v>
      </c>
      <c r="AD114" s="12">
        <v>0</v>
      </c>
      <c r="AE114" s="12">
        <v>9.4488188976377945</v>
      </c>
      <c r="AF114" s="12">
        <v>3.1496062992125982</v>
      </c>
      <c r="AG114" s="12">
        <v>38.582677165354326</v>
      </c>
      <c r="AH114" s="12">
        <v>30.708661417322837</v>
      </c>
      <c r="AI114" s="118">
        <v>2.6875</v>
      </c>
      <c r="AJ114" s="119">
        <v>528.57142857142856</v>
      </c>
      <c r="AK114" s="120">
        <v>10.434782608695652</v>
      </c>
      <c r="AL114" s="115"/>
      <c r="AM114" s="115"/>
    </row>
    <row r="115" spans="2:39" x14ac:dyDescent="0.35">
      <c r="B115" s="37">
        <v>112</v>
      </c>
      <c r="C115" s="55" t="s">
        <v>103</v>
      </c>
      <c r="D115" s="5">
        <v>626</v>
      </c>
      <c r="E115" s="12">
        <v>13.897763578274761</v>
      </c>
      <c r="F115" s="12">
        <v>19.488817891373802</v>
      </c>
      <c r="G115" s="12">
        <v>55.910543130990419</v>
      </c>
      <c r="H115" s="12">
        <v>10.702875399361023</v>
      </c>
      <c r="I115" s="116">
        <v>17.731629392971247</v>
      </c>
      <c r="J115" s="17">
        <v>0.63897763578274758</v>
      </c>
      <c r="K115" s="117">
        <v>0</v>
      </c>
      <c r="L115" s="117">
        <v>0</v>
      </c>
      <c r="M115" s="117">
        <v>0</v>
      </c>
      <c r="N115" s="117">
        <v>0</v>
      </c>
      <c r="O115" s="118">
        <v>0.49180327868852464</v>
      </c>
      <c r="P115" s="17">
        <v>2.3961661341853033</v>
      </c>
      <c r="Q115" s="17">
        <v>0</v>
      </c>
      <c r="R115" s="17">
        <v>0</v>
      </c>
      <c r="S115" s="17">
        <v>37.220447284345049</v>
      </c>
      <c r="T115" s="118">
        <v>12.244897959183673</v>
      </c>
      <c r="U115" s="118">
        <v>89.166666666666671</v>
      </c>
      <c r="V115" s="17">
        <v>1.1551155115511551</v>
      </c>
      <c r="W115" s="118">
        <v>28.884462151394423</v>
      </c>
      <c r="X115" s="12">
        <v>10.223642172523961</v>
      </c>
      <c r="Y115" s="12">
        <v>15.335463258785943</v>
      </c>
      <c r="Z115" s="12">
        <v>2.2364217252396164</v>
      </c>
      <c r="AA115" s="12">
        <v>14.285714285714285</v>
      </c>
      <c r="AB115" s="12">
        <v>2.7649769585253456</v>
      </c>
      <c r="AC115" s="12">
        <v>1.2396694214876034</v>
      </c>
      <c r="AD115" s="12">
        <v>5.8823529411764701</v>
      </c>
      <c r="AE115" s="12">
        <v>9.5628415300546443</v>
      </c>
      <c r="AF115" s="12">
        <v>10.382513661202186</v>
      </c>
      <c r="AG115" s="12">
        <v>45.753424657534246</v>
      </c>
      <c r="AH115" s="12">
        <v>26.849315068493151</v>
      </c>
      <c r="AI115" s="118">
        <v>2.5161290322580645</v>
      </c>
      <c r="AJ115" s="119">
        <v>675.51020408163265</v>
      </c>
      <c r="AK115" s="120">
        <v>9.4043887147335425</v>
      </c>
      <c r="AL115" s="115"/>
      <c r="AM115" s="115"/>
    </row>
    <row r="116" spans="2:39" x14ac:dyDescent="0.35">
      <c r="B116" s="37">
        <v>113</v>
      </c>
      <c r="C116" s="55" t="s">
        <v>104</v>
      </c>
      <c r="D116" s="5">
        <v>32757</v>
      </c>
      <c r="E116" s="12">
        <v>25.47852367432915</v>
      </c>
      <c r="F116" s="12">
        <v>15.001373752175107</v>
      </c>
      <c r="G116" s="12">
        <v>55.12409561315139</v>
      </c>
      <c r="H116" s="12">
        <v>4.3960069603443532</v>
      </c>
      <c r="I116" s="116">
        <v>36.477699423024085</v>
      </c>
      <c r="J116" s="17">
        <v>1.6851360014653358</v>
      </c>
      <c r="K116" s="117">
        <v>3.5168055682754829</v>
      </c>
      <c r="L116" s="117">
        <v>0.74182617455810973</v>
      </c>
      <c r="M116" s="117">
        <v>1.5263913056751229E-2</v>
      </c>
      <c r="N116" s="117">
        <v>0.32054217419177583</v>
      </c>
      <c r="O116" s="118">
        <v>5.5308469407205036</v>
      </c>
      <c r="P116" s="17">
        <v>3.6236529596727416</v>
      </c>
      <c r="Q116" s="17">
        <v>3.3763775681533721</v>
      </c>
      <c r="R116" s="17">
        <v>9.8543822694385934</v>
      </c>
      <c r="S116" s="17">
        <v>14.354183838568854</v>
      </c>
      <c r="T116" s="118">
        <v>18.675213675213676</v>
      </c>
      <c r="U116" s="118">
        <v>87.412966814359351</v>
      </c>
      <c r="V116" s="17">
        <v>3.5957426407133952</v>
      </c>
      <c r="W116" s="118">
        <v>10.372986095784595</v>
      </c>
      <c r="X116" s="12">
        <v>6.8626553103153523</v>
      </c>
      <c r="Y116" s="12">
        <v>15.224226882803677</v>
      </c>
      <c r="Z116" s="12">
        <v>4.6982324388680281</v>
      </c>
      <c r="AA116" s="12">
        <v>18.415982151911571</v>
      </c>
      <c r="AB116" s="12">
        <v>1.1053645674880843</v>
      </c>
      <c r="AC116" s="12">
        <v>1.2115732368896925</v>
      </c>
      <c r="AD116" s="12">
        <v>6.3682678311499279</v>
      </c>
      <c r="AE116" s="12">
        <v>18.111022364217252</v>
      </c>
      <c r="AF116" s="12">
        <v>3.9802981895633653</v>
      </c>
      <c r="AG116" s="12">
        <v>20.335485588763895</v>
      </c>
      <c r="AH116" s="12">
        <v>42.135392398322573</v>
      </c>
      <c r="AI116" s="118">
        <v>1.9087591240875912</v>
      </c>
      <c r="AJ116" s="119">
        <v>597.37941511583745</v>
      </c>
      <c r="AK116" s="120">
        <v>16.458978606929339</v>
      </c>
      <c r="AL116" s="115"/>
      <c r="AM116" s="115"/>
    </row>
    <row r="117" spans="2:39" x14ac:dyDescent="0.35">
      <c r="B117" s="105">
        <v>114</v>
      </c>
      <c r="C117" s="55" t="s">
        <v>105</v>
      </c>
      <c r="D117" s="5">
        <v>18622</v>
      </c>
      <c r="E117" s="12">
        <v>21.667919664912468</v>
      </c>
      <c r="F117" s="12">
        <v>14.622489528514659</v>
      </c>
      <c r="G117" s="12">
        <v>53.995274406615835</v>
      </c>
      <c r="H117" s="12">
        <v>9.7143163999570401</v>
      </c>
      <c r="I117" s="116">
        <v>32.434754591343577</v>
      </c>
      <c r="J117" s="17">
        <v>1.1599183761142735</v>
      </c>
      <c r="K117" s="117">
        <v>0.76790892492750507</v>
      </c>
      <c r="L117" s="117">
        <v>0.73568897003544198</v>
      </c>
      <c r="M117" s="117">
        <v>0.70346901514337878</v>
      </c>
      <c r="N117" s="117">
        <v>0.25238964665449465</v>
      </c>
      <c r="O117" s="118">
        <v>3.2012624697063634</v>
      </c>
      <c r="P117" s="17">
        <v>2.1533669852862207</v>
      </c>
      <c r="Q117" s="17">
        <v>2.1050370529481262</v>
      </c>
      <c r="R117" s="17">
        <v>2.7494361507893887</v>
      </c>
      <c r="S117" s="17">
        <v>24.207926108903447</v>
      </c>
      <c r="T117" s="118">
        <v>27.438540840602698</v>
      </c>
      <c r="U117" s="118">
        <v>88.867022771998876</v>
      </c>
      <c r="V117" s="17">
        <v>4.9650627733908994</v>
      </c>
      <c r="W117" s="118">
        <v>11.227701993704093</v>
      </c>
      <c r="X117" s="12">
        <v>8.0764686929438287</v>
      </c>
      <c r="Y117" s="12">
        <v>11.958973257437441</v>
      </c>
      <c r="Z117" s="12">
        <v>6.2130813016861772</v>
      </c>
      <c r="AA117" s="12">
        <v>27.802128991859735</v>
      </c>
      <c r="AB117" s="12">
        <v>1.2053850970569819</v>
      </c>
      <c r="AC117" s="12">
        <v>13.716938660664042</v>
      </c>
      <c r="AD117" s="12">
        <v>7.2546230440967276</v>
      </c>
      <c r="AE117" s="12">
        <v>19.8486328125</v>
      </c>
      <c r="AF117" s="12">
        <v>3.13720703125</v>
      </c>
      <c r="AG117" s="12">
        <v>16.652557745797559</v>
      </c>
      <c r="AH117" s="12">
        <v>46.982706494134717</v>
      </c>
      <c r="AI117" s="118">
        <v>1.7554715792788538</v>
      </c>
      <c r="AJ117" s="119">
        <v>529.51258703802887</v>
      </c>
      <c r="AK117" s="120">
        <v>11.639582507596776</v>
      </c>
      <c r="AL117" s="115"/>
      <c r="AM117" s="115"/>
    </row>
    <row r="118" spans="2:39" x14ac:dyDescent="0.35">
      <c r="B118" s="105">
        <v>115</v>
      </c>
      <c r="C118" s="55" t="s">
        <v>106</v>
      </c>
      <c r="D118" s="5">
        <v>8211</v>
      </c>
      <c r="E118" s="12">
        <v>25.027402265253929</v>
      </c>
      <c r="F118" s="12">
        <v>10.936548532456461</v>
      </c>
      <c r="G118" s="12">
        <v>51.918158567774938</v>
      </c>
      <c r="H118" s="12">
        <v>12.105711849957375</v>
      </c>
      <c r="I118" s="116">
        <v>34.648642065521862</v>
      </c>
      <c r="J118" s="17">
        <v>1.4127390086469369</v>
      </c>
      <c r="K118" s="117">
        <v>0.91340884179758863</v>
      </c>
      <c r="L118" s="117">
        <v>0.96212398002679334</v>
      </c>
      <c r="M118" s="117">
        <v>0.46279381317744489</v>
      </c>
      <c r="N118" s="117">
        <v>0.24357569114602362</v>
      </c>
      <c r="O118" s="118">
        <v>2.8676563887831494</v>
      </c>
      <c r="P118" s="17">
        <v>2.8620143709657779</v>
      </c>
      <c r="Q118" s="17">
        <v>3.1908415540129096</v>
      </c>
      <c r="R118" s="17">
        <v>2.2165387894288147</v>
      </c>
      <c r="S118" s="17">
        <v>24.85689928145171</v>
      </c>
      <c r="T118" s="118">
        <v>19.187358916478555</v>
      </c>
      <c r="U118" s="118">
        <v>87.104298567144284</v>
      </c>
      <c r="V118" s="17">
        <v>4.3823680164018457</v>
      </c>
      <c r="W118" s="118">
        <v>12.699526398877389</v>
      </c>
      <c r="X118" s="12">
        <v>9.657776153939837</v>
      </c>
      <c r="Y118" s="12">
        <v>13.956887102667153</v>
      </c>
      <c r="Z118" s="12">
        <v>3.4709535988308367</v>
      </c>
      <c r="AA118" s="12">
        <v>17.344998098136173</v>
      </c>
      <c r="AB118" s="12">
        <v>3.4613921643210346</v>
      </c>
      <c r="AC118" s="12">
        <v>0.76769025367156207</v>
      </c>
      <c r="AD118" s="12">
        <v>5.1288466349762318</v>
      </c>
      <c r="AE118" s="12">
        <v>17.467602591792655</v>
      </c>
      <c r="AF118" s="12">
        <v>4.2656587473002165</v>
      </c>
      <c r="AG118" s="12">
        <v>25.814266487213999</v>
      </c>
      <c r="AH118" s="12">
        <v>38.707940780619111</v>
      </c>
      <c r="AI118" s="118">
        <v>1.8612059158134244</v>
      </c>
      <c r="AJ118" s="119">
        <v>639.11392405063293</v>
      </c>
      <c r="AK118" s="120">
        <v>12.167749556999409</v>
      </c>
      <c r="AL118" s="115"/>
      <c r="AM118" s="115"/>
    </row>
    <row r="119" spans="2:39" x14ac:dyDescent="0.35">
      <c r="B119" s="37">
        <v>116</v>
      </c>
      <c r="C119" s="55" t="s">
        <v>107</v>
      </c>
      <c r="D119" s="5">
        <v>14570</v>
      </c>
      <c r="E119" s="12">
        <v>24.838709677419356</v>
      </c>
      <c r="F119" s="12">
        <v>15.326012354152368</v>
      </c>
      <c r="G119" s="12">
        <v>54.063143445435827</v>
      </c>
      <c r="H119" s="12">
        <v>5.7995881949210712</v>
      </c>
      <c r="I119" s="116">
        <v>35.428963623884698</v>
      </c>
      <c r="J119" s="17">
        <v>1.461908030199039</v>
      </c>
      <c r="K119" s="117">
        <v>0.71379547014413181</v>
      </c>
      <c r="L119" s="117">
        <v>1.1393273850377488</v>
      </c>
      <c r="M119" s="117">
        <v>0.50102951269732332</v>
      </c>
      <c r="N119" s="117">
        <v>0.24708304735758407</v>
      </c>
      <c r="O119" s="118">
        <v>3.7903168132732605</v>
      </c>
      <c r="P119" s="17">
        <v>3.1503088538091975</v>
      </c>
      <c r="Q119" s="17">
        <v>3.3493479752916953</v>
      </c>
      <c r="R119" s="17">
        <v>4.7426218256691834</v>
      </c>
      <c r="S119" s="17">
        <v>22.594371997254633</v>
      </c>
      <c r="T119" s="118">
        <v>23.471400394477318</v>
      </c>
      <c r="U119" s="118">
        <v>88.053613053613049</v>
      </c>
      <c r="V119" s="17">
        <v>3.303281644428417</v>
      </c>
      <c r="W119" s="118">
        <v>11.720282463711259</v>
      </c>
      <c r="X119" s="12">
        <v>7.7899794097460537</v>
      </c>
      <c r="Y119" s="12">
        <v>14.118050789293068</v>
      </c>
      <c r="Z119" s="12">
        <v>5.1544269045984903</v>
      </c>
      <c r="AA119" s="12">
        <v>20.857827128238622</v>
      </c>
      <c r="AB119" s="12">
        <v>0.6531678641410843</v>
      </c>
      <c r="AC119" s="12">
        <v>3.4992223950233283</v>
      </c>
      <c r="AD119" s="12">
        <v>6.1749571183533449</v>
      </c>
      <c r="AE119" s="12">
        <v>18.318622485892057</v>
      </c>
      <c r="AF119" s="12">
        <v>4.2540876862972077</v>
      </c>
      <c r="AG119" s="12">
        <v>21.016997983290118</v>
      </c>
      <c r="AH119" s="12">
        <v>41.587438778450014</v>
      </c>
      <c r="AI119" s="118">
        <v>1.8936077057793346</v>
      </c>
      <c r="AJ119" s="119">
        <v>615.86440677966107</v>
      </c>
      <c r="AK119" s="120">
        <v>10.356190177310529</v>
      </c>
      <c r="AL119" s="115"/>
      <c r="AM119" s="115"/>
    </row>
    <row r="120" spans="2:39" x14ac:dyDescent="0.35">
      <c r="B120" s="105">
        <v>117</v>
      </c>
      <c r="C120" s="55" t="s">
        <v>108</v>
      </c>
      <c r="D120" s="5">
        <v>8743</v>
      </c>
      <c r="E120" s="12">
        <v>27.198901978725836</v>
      </c>
      <c r="F120" s="12">
        <v>13.954020359144458</v>
      </c>
      <c r="G120" s="12">
        <v>53.45991078577147</v>
      </c>
      <c r="H120" s="12">
        <v>5.398604597964086</v>
      </c>
      <c r="I120" s="116">
        <v>35.353997483701249</v>
      </c>
      <c r="J120" s="17">
        <v>1.3496511494910215</v>
      </c>
      <c r="K120" s="117">
        <v>0.52613519386938123</v>
      </c>
      <c r="L120" s="117">
        <v>0.76632734759235954</v>
      </c>
      <c r="M120" s="117">
        <v>0.48038430744595673</v>
      </c>
      <c r="N120" s="117">
        <v>0.46894658584010068</v>
      </c>
      <c r="O120" s="118">
        <v>3.6773428232502967</v>
      </c>
      <c r="P120" s="17">
        <v>3.3626901521216972</v>
      </c>
      <c r="Q120" s="17">
        <v>3.9002630675969345</v>
      </c>
      <c r="R120" s="17">
        <v>3.4999428113919704</v>
      </c>
      <c r="S120" s="17">
        <v>22.795379160471235</v>
      </c>
      <c r="T120" s="118">
        <v>29.516994633273701</v>
      </c>
      <c r="U120" s="118">
        <v>89.789789789789793</v>
      </c>
      <c r="V120" s="17">
        <v>4.0679588418281885</v>
      </c>
      <c r="W120" s="118">
        <v>10.114471211344609</v>
      </c>
      <c r="X120" s="12">
        <v>6.2907468832208631</v>
      </c>
      <c r="Y120" s="12">
        <v>13.6566395973922</v>
      </c>
      <c r="Z120" s="12">
        <v>5.695985359716345</v>
      </c>
      <c r="AA120" s="12">
        <v>25.110132158590311</v>
      </c>
      <c r="AB120" s="12">
        <v>0.99118942731277537</v>
      </c>
      <c r="AC120" s="12">
        <v>2.2036727879799667</v>
      </c>
      <c r="AD120" s="12">
        <v>7.4453234062354587</v>
      </c>
      <c r="AE120" s="12">
        <v>22.516382699868938</v>
      </c>
      <c r="AF120" s="12">
        <v>3.3289646133682829</v>
      </c>
      <c r="AG120" s="12">
        <v>15.474037716352363</v>
      </c>
      <c r="AH120" s="12">
        <v>50.736243864634453</v>
      </c>
      <c r="AI120" s="118">
        <v>1.8221726190476191</v>
      </c>
      <c r="AJ120" s="119">
        <v>588.15426997245186</v>
      </c>
      <c r="AK120" s="120">
        <v>12.158739093723614</v>
      </c>
      <c r="AL120" s="115"/>
      <c r="AM120" s="115"/>
    </row>
    <row r="121" spans="2:39" x14ac:dyDescent="0.35">
      <c r="B121" s="105">
        <v>118</v>
      </c>
      <c r="C121" s="55" t="s">
        <v>428</v>
      </c>
      <c r="D121" s="5">
        <v>1564</v>
      </c>
      <c r="E121" s="12">
        <v>10.613810741687979</v>
      </c>
      <c r="F121" s="12">
        <v>8.3759590792838878</v>
      </c>
      <c r="G121" s="12">
        <v>76.278772378516621</v>
      </c>
      <c r="H121" s="12">
        <v>4.859335038363171</v>
      </c>
      <c r="I121" s="116">
        <v>30.562659846547312</v>
      </c>
      <c r="J121" s="17">
        <v>2.8132992327365729</v>
      </c>
      <c r="K121" s="117">
        <v>0</v>
      </c>
      <c r="L121" s="117">
        <v>1.0230179028132993</v>
      </c>
      <c r="M121" s="117">
        <v>0</v>
      </c>
      <c r="N121" s="117">
        <v>0.51150895140664965</v>
      </c>
      <c r="O121" s="118">
        <v>1.4452856159669649</v>
      </c>
      <c r="P121" s="17">
        <v>0.70332480818414322</v>
      </c>
      <c r="Q121" s="17">
        <v>0.51150895140664965</v>
      </c>
      <c r="R121" s="17">
        <v>0.1918158567774936</v>
      </c>
      <c r="S121" s="17">
        <v>41.112531969309465</v>
      </c>
      <c r="T121" s="118">
        <v>3.225806451612903</v>
      </c>
      <c r="U121" s="118">
        <v>81.905910735826296</v>
      </c>
      <c r="V121" s="17">
        <v>1.3831258644536653</v>
      </c>
      <c r="W121" s="118">
        <v>20.015515903801393</v>
      </c>
      <c r="X121" s="12">
        <v>14.961636828644501</v>
      </c>
      <c r="Y121" s="12">
        <v>5.5626598465473149</v>
      </c>
      <c r="Z121" s="12">
        <v>2.3017902813299234</v>
      </c>
      <c r="AA121" s="12">
        <v>47.895500725689402</v>
      </c>
      <c r="AB121" s="12">
        <v>1.3062409288824384</v>
      </c>
      <c r="AC121" s="12">
        <v>25.814234016887816</v>
      </c>
      <c r="AD121" s="12">
        <v>3.3333333333333335</v>
      </c>
      <c r="AE121" s="12">
        <v>6.1167747914735866</v>
      </c>
      <c r="AF121" s="12">
        <v>18.999073215940683</v>
      </c>
      <c r="AG121" s="12">
        <v>61.55251141552511</v>
      </c>
      <c r="AH121" s="12">
        <v>11.87214611872146</v>
      </c>
      <c r="AI121" s="118">
        <v>1.237956204379562</v>
      </c>
      <c r="AJ121" s="119">
        <v>1159.4594594594596</v>
      </c>
      <c r="AK121" s="120">
        <v>52.165354330708659</v>
      </c>
      <c r="AL121" s="115"/>
      <c r="AM121" s="115"/>
    </row>
    <row r="122" spans="2:39" x14ac:dyDescent="0.35">
      <c r="B122" s="37">
        <v>119</v>
      </c>
      <c r="C122" s="55" t="s">
        <v>109</v>
      </c>
      <c r="D122" s="5">
        <v>2839</v>
      </c>
      <c r="E122" s="12">
        <v>21.310320535399789</v>
      </c>
      <c r="F122" s="12">
        <v>14.265586474110602</v>
      </c>
      <c r="G122" s="12">
        <v>55.160267699894327</v>
      </c>
      <c r="H122" s="12">
        <v>9.2990489609017271</v>
      </c>
      <c r="I122" s="116">
        <v>19.478689679464601</v>
      </c>
      <c r="J122" s="17">
        <v>0.21134202183867556</v>
      </c>
      <c r="K122" s="117">
        <v>0</v>
      </c>
      <c r="L122" s="117">
        <v>0.17611835153222966</v>
      </c>
      <c r="M122" s="117">
        <v>0</v>
      </c>
      <c r="N122" s="117">
        <v>0</v>
      </c>
      <c r="O122" s="118">
        <v>0</v>
      </c>
      <c r="P122" s="17">
        <v>1.0919337794998238</v>
      </c>
      <c r="Q122" s="17">
        <v>0</v>
      </c>
      <c r="R122" s="17">
        <v>0</v>
      </c>
      <c r="S122" s="17">
        <v>32.722789714688275</v>
      </c>
      <c r="T122" s="118">
        <v>24.019607843137255</v>
      </c>
      <c r="U122" s="118">
        <v>81.677524429967434</v>
      </c>
      <c r="V122" s="17">
        <v>4.3543543543543537</v>
      </c>
      <c r="W122" s="118">
        <v>15.229176934450466</v>
      </c>
      <c r="X122" s="12">
        <v>9.7569566748855223</v>
      </c>
      <c r="Y122" s="12">
        <v>11.905600563578725</v>
      </c>
      <c r="Z122" s="12">
        <v>5.424445227192674</v>
      </c>
      <c r="AA122" s="12">
        <v>21.31630648330059</v>
      </c>
      <c r="AB122" s="12">
        <v>2.0628683693516701</v>
      </c>
      <c r="AC122" s="12">
        <v>12.611879576891782</v>
      </c>
      <c r="AD122" s="12">
        <v>5.6603773584905666</v>
      </c>
      <c r="AE122" s="12">
        <v>14.24172440338722</v>
      </c>
      <c r="AF122" s="12">
        <v>1.9245573518090839</v>
      </c>
      <c r="AG122" s="12">
        <v>17.754172989377846</v>
      </c>
      <c r="AH122" s="12">
        <v>48.937784522003035</v>
      </c>
      <c r="AI122" s="118">
        <v>1.946</v>
      </c>
      <c r="AJ122" s="119">
        <v>533.44155844155841</v>
      </c>
      <c r="AK122" s="120">
        <v>5.3708439897698215</v>
      </c>
      <c r="AL122" s="115"/>
      <c r="AM122" s="115"/>
    </row>
    <row r="123" spans="2:39" x14ac:dyDescent="0.35">
      <c r="B123" s="37">
        <v>120</v>
      </c>
      <c r="C123" s="55" t="s">
        <v>429</v>
      </c>
      <c r="D123" s="5">
        <v>23553</v>
      </c>
      <c r="E123" s="12">
        <v>16.85135651509362</v>
      </c>
      <c r="F123" s="12">
        <v>11.756464144694943</v>
      </c>
      <c r="G123" s="12">
        <v>52.617500955292314</v>
      </c>
      <c r="H123" s="12">
        <v>18.757695410351122</v>
      </c>
      <c r="I123" s="116">
        <v>25.049887487793487</v>
      </c>
      <c r="J123" s="17">
        <v>0.91283488302976268</v>
      </c>
      <c r="K123" s="117">
        <v>0.29295631129792382</v>
      </c>
      <c r="L123" s="117">
        <v>1.6643315076635672</v>
      </c>
      <c r="M123" s="117">
        <v>0.27597333672992824</v>
      </c>
      <c r="N123" s="117">
        <v>0.28021908037192711</v>
      </c>
      <c r="O123" s="118">
        <v>2.4609580628180381</v>
      </c>
      <c r="P123" s="17">
        <v>1.6133825839595803</v>
      </c>
      <c r="Q123" s="17">
        <v>0.69205621364582004</v>
      </c>
      <c r="R123" s="17">
        <v>0.47552328790387632</v>
      </c>
      <c r="S123" s="17">
        <v>29.028149280346454</v>
      </c>
      <c r="T123" s="118">
        <v>16.678545972915181</v>
      </c>
      <c r="U123" s="118">
        <v>88.519086898139264</v>
      </c>
      <c r="V123" s="17">
        <v>5.6266548984995586</v>
      </c>
      <c r="W123" s="118">
        <v>18.687144731088761</v>
      </c>
      <c r="X123" s="12">
        <v>10.461512333885279</v>
      </c>
      <c r="Y123" s="12">
        <v>10.903069672653166</v>
      </c>
      <c r="Z123" s="12">
        <v>5.1670700123126565</v>
      </c>
      <c r="AA123" s="12">
        <v>25.405405405405407</v>
      </c>
      <c r="AB123" s="12">
        <v>1.3729729729729729</v>
      </c>
      <c r="AC123" s="12">
        <v>5.5779957684170034</v>
      </c>
      <c r="AD123" s="12">
        <v>4.5827061381501926</v>
      </c>
      <c r="AE123" s="12">
        <v>12.788297585928385</v>
      </c>
      <c r="AF123" s="12">
        <v>7.0178587454006998</v>
      </c>
      <c r="AG123" s="12">
        <v>31.591193842849474</v>
      </c>
      <c r="AH123" s="12">
        <v>30.884195453731877</v>
      </c>
      <c r="AI123" s="118">
        <v>1.6594822917794867</v>
      </c>
      <c r="AJ123" s="119">
        <v>581.32295719844365</v>
      </c>
      <c r="AK123" s="120">
        <v>16.013526954445993</v>
      </c>
      <c r="AL123" s="115"/>
      <c r="AM123" s="115"/>
    </row>
    <row r="124" spans="2:39" x14ac:dyDescent="0.35">
      <c r="B124" s="105">
        <v>121</v>
      </c>
      <c r="C124" s="55" t="s">
        <v>110</v>
      </c>
      <c r="D124" s="5">
        <v>5185</v>
      </c>
      <c r="E124" s="12">
        <v>21.485053037608488</v>
      </c>
      <c r="F124" s="12">
        <v>17.627772420443588</v>
      </c>
      <c r="G124" s="12">
        <v>52.632594021215041</v>
      </c>
      <c r="H124" s="12">
        <v>8.2931533269045321</v>
      </c>
      <c r="I124" s="116">
        <v>17.878495660559306</v>
      </c>
      <c r="J124" s="17">
        <v>0.38572806171648988</v>
      </c>
      <c r="K124" s="117">
        <v>0.57859209257473487</v>
      </c>
      <c r="L124" s="117">
        <v>1.0607521697203472</v>
      </c>
      <c r="M124" s="117">
        <v>0</v>
      </c>
      <c r="N124" s="117">
        <v>0.34715525554484089</v>
      </c>
      <c r="O124" s="118">
        <v>0.59043495374926191</v>
      </c>
      <c r="P124" s="17">
        <v>1.0993249758919961</v>
      </c>
      <c r="Q124" s="17">
        <v>0.48216007714561238</v>
      </c>
      <c r="R124" s="17">
        <v>0.25072324011571839</v>
      </c>
      <c r="S124" s="17">
        <v>24.648023143683702</v>
      </c>
      <c r="T124" s="118">
        <v>5.8011049723756907</v>
      </c>
      <c r="U124" s="118">
        <v>93.293768545994055</v>
      </c>
      <c r="V124" s="17">
        <v>2.314540059347181</v>
      </c>
      <c r="W124" s="118">
        <v>22.046035805626598</v>
      </c>
      <c r="X124" s="12">
        <v>7.367405978784956</v>
      </c>
      <c r="Y124" s="12">
        <v>16.547733847637417</v>
      </c>
      <c r="Z124" s="12">
        <v>3.5679845708775311</v>
      </c>
      <c r="AA124" s="12">
        <v>8.1132075471698109</v>
      </c>
      <c r="AB124" s="12">
        <v>0.94339622641509435</v>
      </c>
      <c r="AC124" s="12">
        <v>0</v>
      </c>
      <c r="AD124" s="12">
        <v>3.5099337748344372</v>
      </c>
      <c r="AE124" s="12">
        <v>11.0062893081761</v>
      </c>
      <c r="AF124" s="12">
        <v>8.0363382250174702</v>
      </c>
      <c r="AG124" s="12">
        <v>35.034722222222221</v>
      </c>
      <c r="AH124" s="12">
        <v>22.777777777777779</v>
      </c>
      <c r="AI124" s="118">
        <v>2.1933249370277079</v>
      </c>
      <c r="AJ124" s="119">
        <v>657.17884130982372</v>
      </c>
      <c r="AK124" s="120">
        <v>12.629070691024621</v>
      </c>
      <c r="AL124" s="115"/>
      <c r="AM124" s="115"/>
    </row>
    <row r="125" spans="2:39" x14ac:dyDescent="0.35">
      <c r="B125" s="105">
        <v>122</v>
      </c>
      <c r="C125" s="55" t="s">
        <v>111</v>
      </c>
      <c r="D125" s="5">
        <v>7693</v>
      </c>
      <c r="E125" s="12">
        <v>18.965293123618874</v>
      </c>
      <c r="F125" s="12">
        <v>14.948654621084104</v>
      </c>
      <c r="G125" s="12">
        <v>53.62017418432341</v>
      </c>
      <c r="H125" s="12">
        <v>12.491875731184193</v>
      </c>
      <c r="I125" s="116">
        <v>21.435070843624075</v>
      </c>
      <c r="J125" s="17">
        <v>0.51995320421162095</v>
      </c>
      <c r="K125" s="117">
        <v>0.23397894189522944</v>
      </c>
      <c r="L125" s="117">
        <v>1.5988561029507342</v>
      </c>
      <c r="M125" s="117">
        <v>0.12998830105290524</v>
      </c>
      <c r="N125" s="117">
        <v>0.14298713115819575</v>
      </c>
      <c r="O125" s="118">
        <v>1.0350318471337578</v>
      </c>
      <c r="P125" s="17">
        <v>1.0659040686338228</v>
      </c>
      <c r="Q125" s="17">
        <v>0.4029637332640062</v>
      </c>
      <c r="R125" s="17">
        <v>0.41596256336929682</v>
      </c>
      <c r="S125" s="17">
        <v>27.141557259846614</v>
      </c>
      <c r="T125" s="118">
        <v>9.0733590733590734</v>
      </c>
      <c r="U125" s="118">
        <v>90.95186391603329</v>
      </c>
      <c r="V125" s="17">
        <v>5.2427961579509077</v>
      </c>
      <c r="W125" s="118">
        <v>20.216545423786162</v>
      </c>
      <c r="X125" s="12">
        <v>8.70921617054465</v>
      </c>
      <c r="Y125" s="12">
        <v>14.480696737293645</v>
      </c>
      <c r="Z125" s="12">
        <v>4.0946314831665154</v>
      </c>
      <c r="AA125" s="12">
        <v>16.44867221561633</v>
      </c>
      <c r="AB125" s="12">
        <v>0.91161315893777251</v>
      </c>
      <c r="AC125" s="12">
        <v>1.268575570859007</v>
      </c>
      <c r="AD125" s="12">
        <v>4.0471785383903791</v>
      </c>
      <c r="AE125" s="12">
        <v>10.255152109911677</v>
      </c>
      <c r="AF125" s="12">
        <v>7.8263002944062814</v>
      </c>
      <c r="AG125" s="12">
        <v>35.125886091420192</v>
      </c>
      <c r="AH125" s="12">
        <v>25.446101197751158</v>
      </c>
      <c r="AI125" s="118">
        <v>2.0592916832471149</v>
      </c>
      <c r="AJ125" s="119">
        <v>625.12479201331109</v>
      </c>
      <c r="AK125" s="120">
        <v>12.300055157198015</v>
      </c>
      <c r="AL125" s="115"/>
      <c r="AM125" s="115"/>
    </row>
    <row r="126" spans="2:39" x14ac:dyDescent="0.35">
      <c r="B126" s="37">
        <v>123</v>
      </c>
      <c r="C126" s="55" t="s">
        <v>112</v>
      </c>
      <c r="D126" s="5">
        <v>4532</v>
      </c>
      <c r="E126" s="12">
        <v>19.329214474845543</v>
      </c>
      <c r="F126" s="12">
        <v>12.488967343336276</v>
      </c>
      <c r="G126" s="12">
        <v>54.986760812003531</v>
      </c>
      <c r="H126" s="12">
        <v>13.150926743159753</v>
      </c>
      <c r="I126" s="116">
        <v>21.624007060900265</v>
      </c>
      <c r="J126" s="17">
        <v>0.46337157987643418</v>
      </c>
      <c r="K126" s="117">
        <v>0.17652250661959401</v>
      </c>
      <c r="L126" s="117">
        <v>1.2797881729920566</v>
      </c>
      <c r="M126" s="117">
        <v>0.44130626654898497</v>
      </c>
      <c r="N126" s="117">
        <v>0.39717563989408644</v>
      </c>
      <c r="O126" s="118">
        <v>1.3406044080890707</v>
      </c>
      <c r="P126" s="17">
        <v>1.4563106796116505</v>
      </c>
      <c r="Q126" s="17">
        <v>0.75022065313327446</v>
      </c>
      <c r="R126" s="17">
        <v>0.50750220653133282</v>
      </c>
      <c r="S126" s="17">
        <v>31.685789938217123</v>
      </c>
      <c r="T126" s="118">
        <v>15.517241379310345</v>
      </c>
      <c r="U126" s="118">
        <v>91.223103057757655</v>
      </c>
      <c r="V126" s="17">
        <v>3.7274182483420994</v>
      </c>
      <c r="W126" s="118">
        <v>19.363241678726485</v>
      </c>
      <c r="X126" s="12">
        <v>9.8190644307149153</v>
      </c>
      <c r="Y126" s="12">
        <v>13.371579876434245</v>
      </c>
      <c r="Z126" s="12">
        <v>4.5233892321270961</v>
      </c>
      <c r="AA126" s="12">
        <v>17.694204685573368</v>
      </c>
      <c r="AB126" s="12">
        <v>0.61652281134401976</v>
      </c>
      <c r="AC126" s="12">
        <v>1.1918274687854711</v>
      </c>
      <c r="AD126" s="12">
        <v>4.9119934506753991</v>
      </c>
      <c r="AE126" s="12">
        <v>13.978021978021978</v>
      </c>
      <c r="AF126" s="12">
        <v>6.1538461538461542</v>
      </c>
      <c r="AG126" s="12">
        <v>31.099430573806398</v>
      </c>
      <c r="AH126" s="12">
        <v>31.800262812089358</v>
      </c>
      <c r="AI126" s="118">
        <v>1.8831572405220633</v>
      </c>
      <c r="AJ126" s="119">
        <v>604.38799076212467</v>
      </c>
      <c r="AK126" s="120">
        <v>14.829268292682926</v>
      </c>
      <c r="AL126" s="115"/>
      <c r="AM126" s="115"/>
    </row>
    <row r="127" spans="2:39" x14ac:dyDescent="0.35">
      <c r="B127" s="105">
        <v>124</v>
      </c>
      <c r="C127" s="55" t="s">
        <v>113</v>
      </c>
      <c r="D127" s="5">
        <v>6480</v>
      </c>
      <c r="E127" s="12">
        <v>23.904320987654319</v>
      </c>
      <c r="F127" s="12">
        <v>15.787037037037038</v>
      </c>
      <c r="G127" s="12">
        <v>47.422839506172835</v>
      </c>
      <c r="H127" s="12">
        <v>12.87037037037037</v>
      </c>
      <c r="I127" s="116">
        <v>54.583333333333329</v>
      </c>
      <c r="J127" s="17">
        <v>2.8549382716049383</v>
      </c>
      <c r="K127" s="117">
        <v>16.049382716049383</v>
      </c>
      <c r="L127" s="117">
        <v>0.30864197530864196</v>
      </c>
      <c r="M127" s="117">
        <v>0</v>
      </c>
      <c r="N127" s="117">
        <v>2.2376543209876543</v>
      </c>
      <c r="O127" s="118">
        <v>20.054897924172245</v>
      </c>
      <c r="P127" s="17">
        <v>1.6358024691358026</v>
      </c>
      <c r="Q127" s="17">
        <v>0.97222222222222221</v>
      </c>
      <c r="R127" s="17">
        <v>45.339506172839506</v>
      </c>
      <c r="S127" s="17">
        <v>5.4629629629629628</v>
      </c>
      <c r="T127" s="118">
        <v>20.444444444444446</v>
      </c>
      <c r="U127" s="118">
        <v>83.023255813953483</v>
      </c>
      <c r="V127" s="17">
        <v>9.5254589539314161</v>
      </c>
      <c r="W127" s="118">
        <v>7.2145246058289541</v>
      </c>
      <c r="X127" s="12">
        <v>6.1111111111111107</v>
      </c>
      <c r="Y127" s="12">
        <v>11.959876543209877</v>
      </c>
      <c r="Z127" s="12">
        <v>5.9104938271604937</v>
      </c>
      <c r="AA127" s="12">
        <v>28.865406006674082</v>
      </c>
      <c r="AB127" s="12">
        <v>1.3348164627363739</v>
      </c>
      <c r="AC127" s="12">
        <v>4.3255813953488369</v>
      </c>
      <c r="AD127" s="12">
        <v>15.897720956086713</v>
      </c>
      <c r="AE127" s="12">
        <v>19.206680584551147</v>
      </c>
      <c r="AF127" s="12">
        <v>2.8531663187195546</v>
      </c>
      <c r="AG127" s="12">
        <v>15.09303928325293</v>
      </c>
      <c r="AH127" s="12">
        <v>52.929014472777389</v>
      </c>
      <c r="AI127" s="118">
        <v>1.5402234636871508</v>
      </c>
      <c r="AJ127" s="119">
        <v>307.38461538461536</v>
      </c>
      <c r="AK127" s="120">
        <v>14.866863905325445</v>
      </c>
      <c r="AL127" s="115"/>
      <c r="AM127" s="115"/>
    </row>
    <row r="128" spans="2:39" x14ac:dyDescent="0.35">
      <c r="B128" s="105">
        <v>125</v>
      </c>
      <c r="C128" s="55" t="s">
        <v>114</v>
      </c>
      <c r="D128" s="5">
        <v>24919</v>
      </c>
      <c r="E128" s="12">
        <v>19.218267185681608</v>
      </c>
      <c r="F128" s="12">
        <v>14.145832497291225</v>
      </c>
      <c r="G128" s="12">
        <v>53.665877442915047</v>
      </c>
      <c r="H128" s="12">
        <v>12.966009871985232</v>
      </c>
      <c r="I128" s="116">
        <v>69.581443878165246</v>
      </c>
      <c r="J128" s="17">
        <v>6.0596332116056022</v>
      </c>
      <c r="K128" s="117">
        <v>3.3187527589389623</v>
      </c>
      <c r="L128" s="117">
        <v>3.5996629078213411</v>
      </c>
      <c r="M128" s="117">
        <v>0.58188530839921337</v>
      </c>
      <c r="N128" s="117">
        <v>0.99121152534210832</v>
      </c>
      <c r="O128" s="118">
        <v>17.210913815504547</v>
      </c>
      <c r="P128" s="17">
        <v>5.6182029776475781</v>
      </c>
      <c r="Q128" s="17">
        <v>7.7651591155343311</v>
      </c>
      <c r="R128" s="17">
        <v>24.138207793250128</v>
      </c>
      <c r="S128" s="17">
        <v>9.4345680003210397</v>
      </c>
      <c r="T128" s="118">
        <v>19.900497512437813</v>
      </c>
      <c r="U128" s="118">
        <v>81.356457107463612</v>
      </c>
      <c r="V128" s="17">
        <v>7.679888292533926</v>
      </c>
      <c r="W128" s="118">
        <v>10.512267151294866</v>
      </c>
      <c r="X128" s="12">
        <v>7.8133151410570241</v>
      </c>
      <c r="Y128" s="12">
        <v>11.725992214775873</v>
      </c>
      <c r="Z128" s="12">
        <v>4.3541073076768733</v>
      </c>
      <c r="AA128" s="12">
        <v>53.112913287585769</v>
      </c>
      <c r="AB128" s="12">
        <v>1.7467248908296942</v>
      </c>
      <c r="AC128" s="12">
        <v>48.740279937791605</v>
      </c>
      <c r="AD128" s="12">
        <v>11.182271017586663</v>
      </c>
      <c r="AE128" s="12">
        <v>25.018094089264174</v>
      </c>
      <c r="AF128" s="12">
        <v>3.8359469240048254</v>
      </c>
      <c r="AG128" s="12">
        <v>17.243024087765324</v>
      </c>
      <c r="AH128" s="12">
        <v>53.088480801335557</v>
      </c>
      <c r="AI128" s="118">
        <v>1.3313154243914744</v>
      </c>
      <c r="AJ128" s="119">
        <v>375.044286979628</v>
      </c>
      <c r="AK128" s="120">
        <v>23.675894324358488</v>
      </c>
      <c r="AL128" s="115"/>
      <c r="AM128" s="115"/>
    </row>
    <row r="129" spans="2:39" x14ac:dyDescent="0.35">
      <c r="B129" s="37">
        <v>126</v>
      </c>
      <c r="C129" s="55" t="s">
        <v>115</v>
      </c>
      <c r="D129" s="5">
        <v>21910</v>
      </c>
      <c r="E129" s="12">
        <v>18.521223185759929</v>
      </c>
      <c r="F129" s="12">
        <v>13.811045184847101</v>
      </c>
      <c r="G129" s="12">
        <v>53.235965312642634</v>
      </c>
      <c r="H129" s="12">
        <v>14.440894568690096</v>
      </c>
      <c r="I129" s="116">
        <v>55.111821086261983</v>
      </c>
      <c r="J129" s="17">
        <v>2.2820629849383844</v>
      </c>
      <c r="K129" s="117">
        <v>4.3815609310816983</v>
      </c>
      <c r="L129" s="117">
        <v>2.774988589685075</v>
      </c>
      <c r="M129" s="117">
        <v>1.4742126882701962</v>
      </c>
      <c r="N129" s="117">
        <v>3.6330442720219076</v>
      </c>
      <c r="O129" s="118">
        <v>10.29828522023152</v>
      </c>
      <c r="P129" s="17">
        <v>7.0378822455499774</v>
      </c>
      <c r="Q129" s="17">
        <v>4.1807393884071207</v>
      </c>
      <c r="R129" s="17">
        <v>9.3382017343678676</v>
      </c>
      <c r="S129" s="17">
        <v>11.519853947968963</v>
      </c>
      <c r="T129" s="118">
        <v>14.144968332160451</v>
      </c>
      <c r="U129" s="118">
        <v>86.83137739345274</v>
      </c>
      <c r="V129" s="17">
        <v>7.2064659761881718</v>
      </c>
      <c r="W129" s="118">
        <v>11.288631176361729</v>
      </c>
      <c r="X129" s="12">
        <v>8.2565038795070738</v>
      </c>
      <c r="Y129" s="12">
        <v>13.185759926973983</v>
      </c>
      <c r="Z129" s="12">
        <v>5.1985394796896394</v>
      </c>
      <c r="AA129" s="12">
        <v>25.313071619530042</v>
      </c>
      <c r="AB129" s="12">
        <v>1.6603348811031378</v>
      </c>
      <c r="AC129" s="12">
        <v>8.7085601187530912</v>
      </c>
      <c r="AD129" s="12">
        <v>7.5123660346248968</v>
      </c>
      <c r="AE129" s="12">
        <v>20.716438673776956</v>
      </c>
      <c r="AF129" s="12">
        <v>4.4980292140041733</v>
      </c>
      <c r="AG129" s="12">
        <v>21.186343257845731</v>
      </c>
      <c r="AH129" s="12">
        <v>44.522358891826649</v>
      </c>
      <c r="AI129" s="118">
        <v>1.7656559931992066</v>
      </c>
      <c r="AJ129" s="119">
        <v>429.85287138111056</v>
      </c>
      <c r="AK129" s="120">
        <v>12.338881241396571</v>
      </c>
      <c r="AL129" s="115"/>
      <c r="AM129" s="115"/>
    </row>
    <row r="130" spans="2:39" x14ac:dyDescent="0.35">
      <c r="B130" s="37">
        <v>127</v>
      </c>
      <c r="C130" s="55" t="s">
        <v>116</v>
      </c>
      <c r="D130" s="5">
        <v>358</v>
      </c>
      <c r="E130" s="12">
        <v>18.435754189944134</v>
      </c>
      <c r="F130" s="12">
        <v>12.569832402234638</v>
      </c>
      <c r="G130" s="12">
        <v>65.083798882681563</v>
      </c>
      <c r="H130" s="12">
        <v>3.9106145251396649</v>
      </c>
      <c r="I130" s="116">
        <v>59.217877094972074</v>
      </c>
      <c r="J130" s="17">
        <v>2.5139664804469275</v>
      </c>
      <c r="K130" s="117">
        <v>2.7932960893854748</v>
      </c>
      <c r="L130" s="117">
        <v>0.83798882681564246</v>
      </c>
      <c r="M130" s="117">
        <v>0</v>
      </c>
      <c r="N130" s="117">
        <v>1.3966480446927374</v>
      </c>
      <c r="O130" s="118">
        <v>10.59190031152648</v>
      </c>
      <c r="P130" s="17">
        <v>2.7932960893854748</v>
      </c>
      <c r="Q130" s="17">
        <v>6.7039106145251397</v>
      </c>
      <c r="R130" s="17">
        <v>27.653631284916202</v>
      </c>
      <c r="S130" s="17">
        <v>16.759776536312849</v>
      </c>
      <c r="T130" s="118">
        <v>19.047619047619047</v>
      </c>
      <c r="U130" s="118">
        <v>77.222222222222229</v>
      </c>
      <c r="V130" s="17">
        <v>6.8181818181818175</v>
      </c>
      <c r="W130" s="118">
        <v>12.236286919831224</v>
      </c>
      <c r="X130" s="12">
        <v>6.1452513966480442</v>
      </c>
      <c r="Y130" s="12">
        <v>10.05586592178771</v>
      </c>
      <c r="Z130" s="12">
        <v>3.3519553072625698</v>
      </c>
      <c r="AA130" s="12">
        <v>62.411347517730498</v>
      </c>
      <c r="AB130" s="12">
        <v>0</v>
      </c>
      <c r="AC130" s="12">
        <v>3.278688524590164</v>
      </c>
      <c r="AD130" s="12">
        <v>8.8435374149659864</v>
      </c>
      <c r="AE130" s="12">
        <v>26.984126984126984</v>
      </c>
      <c r="AF130" s="12">
        <v>2.3809523809523809</v>
      </c>
      <c r="AG130" s="12">
        <v>16.666666666666664</v>
      </c>
      <c r="AH130" s="12">
        <v>59.848484848484851</v>
      </c>
      <c r="AI130" s="118">
        <v>1.2142857142857142</v>
      </c>
      <c r="AJ130" s="119">
        <v>480</v>
      </c>
      <c r="AK130" s="120">
        <v>30.172413793103448</v>
      </c>
      <c r="AL130" s="115"/>
      <c r="AM130" s="115"/>
    </row>
    <row r="131" spans="2:39" x14ac:dyDescent="0.35">
      <c r="B131" s="105">
        <v>128</v>
      </c>
      <c r="C131" s="55" t="s">
        <v>117</v>
      </c>
      <c r="D131" s="5">
        <v>16204</v>
      </c>
      <c r="E131" s="12">
        <v>19.99506294742039</v>
      </c>
      <c r="F131" s="12">
        <v>14.16316958775611</v>
      </c>
      <c r="G131" s="12">
        <v>56.523080720809681</v>
      </c>
      <c r="H131" s="12">
        <v>9.3310293754628493</v>
      </c>
      <c r="I131" s="116">
        <v>54.319921007158726</v>
      </c>
      <c r="J131" s="17">
        <v>2.4068131325598618</v>
      </c>
      <c r="K131" s="117">
        <v>1.8699086645272773</v>
      </c>
      <c r="L131" s="117">
        <v>3.7213033818810173</v>
      </c>
      <c r="M131" s="117">
        <v>1.8513947173537399E-2</v>
      </c>
      <c r="N131" s="117">
        <v>9.8617625277709209</v>
      </c>
      <c r="O131" s="118">
        <v>11.020982771334719</v>
      </c>
      <c r="P131" s="17">
        <v>9.1212046408294256</v>
      </c>
      <c r="Q131" s="17">
        <v>1.9563070846704518</v>
      </c>
      <c r="R131" s="17">
        <v>6.5107380893606512</v>
      </c>
      <c r="S131" s="17">
        <v>13.18810170328314</v>
      </c>
      <c r="T131" s="118">
        <v>16.371681415929203</v>
      </c>
      <c r="U131" s="118">
        <v>85.167304811053768</v>
      </c>
      <c r="V131" s="17">
        <v>5.6219207666869133</v>
      </c>
      <c r="W131" s="118">
        <v>8.9041095890410951</v>
      </c>
      <c r="X131" s="12">
        <v>8.1646507035299916</v>
      </c>
      <c r="Y131" s="12">
        <v>12.274746976055296</v>
      </c>
      <c r="Z131" s="12">
        <v>5.7886941495926925</v>
      </c>
      <c r="AA131" s="12">
        <v>28.902627511591959</v>
      </c>
      <c r="AB131" s="12">
        <v>1.3523956723338484</v>
      </c>
      <c r="AC131" s="12">
        <v>6.206322795341098</v>
      </c>
      <c r="AD131" s="12">
        <v>9.1518467852257182</v>
      </c>
      <c r="AE131" s="12">
        <v>16.235294117647058</v>
      </c>
      <c r="AF131" s="12">
        <v>4.3921568627450984</v>
      </c>
      <c r="AG131" s="12">
        <v>19.922057677318783</v>
      </c>
      <c r="AH131" s="12">
        <v>44.45830085736555</v>
      </c>
      <c r="AI131" s="118">
        <v>1.7261765849863866</v>
      </c>
      <c r="AJ131" s="119">
        <v>469.33701657458562</v>
      </c>
      <c r="AK131" s="120">
        <v>18.232229877331541</v>
      </c>
      <c r="AL131" s="115"/>
      <c r="AM131" s="115"/>
    </row>
    <row r="132" spans="2:39" x14ac:dyDescent="0.35">
      <c r="B132" s="105">
        <v>129</v>
      </c>
      <c r="C132" s="55" t="s">
        <v>118</v>
      </c>
      <c r="D132" s="5">
        <v>8443</v>
      </c>
      <c r="E132" s="12">
        <v>21.449721662916023</v>
      </c>
      <c r="F132" s="12">
        <v>16.380433495203125</v>
      </c>
      <c r="G132" s="12">
        <v>54.577756721544482</v>
      </c>
      <c r="H132" s="12">
        <v>7.5920881203363741</v>
      </c>
      <c r="I132" s="116">
        <v>52.031268506455049</v>
      </c>
      <c r="J132" s="17">
        <v>1.0778159422006395</v>
      </c>
      <c r="K132" s="117">
        <v>2.487267558924553</v>
      </c>
      <c r="L132" s="117">
        <v>2.3925145090607605</v>
      </c>
      <c r="M132" s="117">
        <v>5.9220656164870308E-2</v>
      </c>
      <c r="N132" s="117">
        <v>10.008290891863082</v>
      </c>
      <c r="O132" s="118">
        <v>11.67608286252354</v>
      </c>
      <c r="P132" s="17">
        <v>10.955821390501006</v>
      </c>
      <c r="Q132" s="17">
        <v>1.4449840104228355</v>
      </c>
      <c r="R132" s="17">
        <v>6.3958308658059932</v>
      </c>
      <c r="S132" s="17">
        <v>9.0370721307592099</v>
      </c>
      <c r="T132" s="118">
        <v>7.0298769771529006</v>
      </c>
      <c r="U132" s="118">
        <v>86.223776223776227</v>
      </c>
      <c r="V132" s="17">
        <v>5.663716814159292</v>
      </c>
      <c r="W132" s="118">
        <v>8.5109926715522999</v>
      </c>
      <c r="X132" s="12">
        <v>5.6614947293616016</v>
      </c>
      <c r="Y132" s="12">
        <v>14.970981878479215</v>
      </c>
      <c r="Z132" s="12">
        <v>4.974535117849106</v>
      </c>
      <c r="AA132" s="12">
        <v>20.210185933710591</v>
      </c>
      <c r="AB132" s="12">
        <v>0.92966855295068718</v>
      </c>
      <c r="AC132" s="12">
        <v>5.4856743535988821</v>
      </c>
      <c r="AD132" s="12">
        <v>7.8495709237758708</v>
      </c>
      <c r="AE132" s="12">
        <v>19.134396355353076</v>
      </c>
      <c r="AF132" s="12">
        <v>3.5307517084282458</v>
      </c>
      <c r="AG132" s="12">
        <v>16.144510302003951</v>
      </c>
      <c r="AH132" s="12">
        <v>47.530341518487155</v>
      </c>
      <c r="AI132" s="118">
        <v>1.8468686868686868</v>
      </c>
      <c r="AJ132" s="119">
        <v>439.51841359773368</v>
      </c>
      <c r="AK132" s="120">
        <v>15.642118076688982</v>
      </c>
      <c r="AL132" s="115"/>
      <c r="AM132" s="115"/>
    </row>
    <row r="133" spans="2:39" x14ac:dyDescent="0.35">
      <c r="B133" s="37">
        <v>130</v>
      </c>
      <c r="C133" s="55" t="s">
        <v>119</v>
      </c>
      <c r="D133" s="5">
        <v>5992</v>
      </c>
      <c r="E133" s="12">
        <v>27.536715620827774</v>
      </c>
      <c r="F133" s="12">
        <v>12.216288384512684</v>
      </c>
      <c r="G133" s="12">
        <v>58.227636849132182</v>
      </c>
      <c r="H133" s="12">
        <v>2.0026702269692924</v>
      </c>
      <c r="I133" s="116">
        <v>53.538050734312414</v>
      </c>
      <c r="J133" s="17">
        <v>2.4198931909212282</v>
      </c>
      <c r="K133" s="117">
        <v>1.8691588785046727</v>
      </c>
      <c r="L133" s="117">
        <v>4.8898531375166892</v>
      </c>
      <c r="M133" s="117">
        <v>0</v>
      </c>
      <c r="N133" s="117">
        <v>11.965954606141523</v>
      </c>
      <c r="O133" s="118">
        <v>9.347631814119751</v>
      </c>
      <c r="P133" s="17">
        <v>11.748998664886514</v>
      </c>
      <c r="Q133" s="17">
        <v>4.6728971962616823</v>
      </c>
      <c r="R133" s="17">
        <v>5.6241655540720963</v>
      </c>
      <c r="S133" s="17">
        <v>13.251001335113486</v>
      </c>
      <c r="T133" s="118">
        <v>9.6202531645569618</v>
      </c>
      <c r="U133" s="118">
        <v>88.152400835073067</v>
      </c>
      <c r="V133" s="17">
        <v>2.4691358024691357</v>
      </c>
      <c r="W133" s="118">
        <v>8.825748051294946</v>
      </c>
      <c r="X133" s="12">
        <v>7.560080106809079</v>
      </c>
      <c r="Y133" s="12">
        <v>15.170226969292388</v>
      </c>
      <c r="Z133" s="12">
        <v>3.4212283044058744</v>
      </c>
      <c r="AA133" s="12">
        <v>19.976567076742825</v>
      </c>
      <c r="AB133" s="12">
        <v>0.99589923842999406</v>
      </c>
      <c r="AC133" s="12">
        <v>0.1564945226917058</v>
      </c>
      <c r="AD133" s="12">
        <v>6.0673443456162639</v>
      </c>
      <c r="AE133" s="12">
        <v>16.783216783216783</v>
      </c>
      <c r="AF133" s="12">
        <v>7.5874125874125866</v>
      </c>
      <c r="AG133" s="12">
        <v>28.43239485575252</v>
      </c>
      <c r="AH133" s="12">
        <v>37.817170663885989</v>
      </c>
      <c r="AI133" s="118">
        <v>1.9223072395526781</v>
      </c>
      <c r="AJ133" s="119">
        <v>736.74176776429806</v>
      </c>
      <c r="AK133" s="120">
        <v>18.454142011834321</v>
      </c>
      <c r="AL133" s="115"/>
      <c r="AM133" s="115"/>
    </row>
    <row r="134" spans="2:39" x14ac:dyDescent="0.35">
      <c r="B134" s="105">
        <v>131</v>
      </c>
      <c r="C134" s="55" t="s">
        <v>120</v>
      </c>
      <c r="D134" s="5">
        <v>1606</v>
      </c>
      <c r="E134" s="12">
        <v>18.929016189290163</v>
      </c>
      <c r="F134" s="12">
        <v>14.009962640099626</v>
      </c>
      <c r="G134" s="12">
        <v>52.179327521793276</v>
      </c>
      <c r="H134" s="12">
        <v>14.943960149439601</v>
      </c>
      <c r="I134" s="116">
        <v>23.225404732254049</v>
      </c>
      <c r="J134" s="17">
        <v>0</v>
      </c>
      <c r="K134" s="117">
        <v>0.43586550435865506</v>
      </c>
      <c r="L134" s="117">
        <v>0.80946450809464499</v>
      </c>
      <c r="M134" s="117">
        <v>0.99626400996264008</v>
      </c>
      <c r="N134" s="117">
        <v>0</v>
      </c>
      <c r="O134" s="118">
        <v>2.1794871794871793</v>
      </c>
      <c r="P134" s="17">
        <v>2.1170610211706102</v>
      </c>
      <c r="Q134" s="17">
        <v>0</v>
      </c>
      <c r="R134" s="17">
        <v>2.1170610211706102</v>
      </c>
      <c r="S134" s="17">
        <v>26.463262764632628</v>
      </c>
      <c r="T134" s="118">
        <v>24.271844660194176</v>
      </c>
      <c r="U134" s="118">
        <v>86.201022146507668</v>
      </c>
      <c r="V134" s="17">
        <v>4.5307443365695796</v>
      </c>
      <c r="W134" s="118">
        <v>17.78886118038238</v>
      </c>
      <c r="X134" s="12">
        <v>10.149439601494397</v>
      </c>
      <c r="Y134" s="12">
        <v>14.196762141967623</v>
      </c>
      <c r="Z134" s="12">
        <v>3.5491905354919058</v>
      </c>
      <c r="AA134" s="12">
        <v>9.8039215686274517</v>
      </c>
      <c r="AB134" s="12">
        <v>3.7254901960784315</v>
      </c>
      <c r="AC134" s="12">
        <v>0</v>
      </c>
      <c r="AD134" s="12">
        <v>3.0120481927710845</v>
      </c>
      <c r="AE134" s="12">
        <v>11.538461538461538</v>
      </c>
      <c r="AF134" s="12">
        <v>4.6153846153846159</v>
      </c>
      <c r="AG134" s="12">
        <v>23.694267515923567</v>
      </c>
      <c r="AH134" s="12">
        <v>45.987261146496813</v>
      </c>
      <c r="AI134" s="118">
        <v>2.6719367588932808</v>
      </c>
      <c r="AJ134" s="119">
        <v>545.05494505494505</v>
      </c>
      <c r="AK134" s="120">
        <v>7.2207084468664844</v>
      </c>
      <c r="AL134" s="115"/>
      <c r="AM134" s="115"/>
    </row>
    <row r="135" spans="2:39" x14ac:dyDescent="0.35">
      <c r="B135" s="105">
        <v>132</v>
      </c>
      <c r="C135" s="55" t="s">
        <v>121</v>
      </c>
      <c r="D135" s="5">
        <v>11504</v>
      </c>
      <c r="E135" s="12">
        <v>21.305632823365787</v>
      </c>
      <c r="F135" s="12">
        <v>16.489916550764953</v>
      </c>
      <c r="G135" s="12">
        <v>54.441933240611959</v>
      </c>
      <c r="H135" s="12">
        <v>7.7712100139082061</v>
      </c>
      <c r="I135" s="116">
        <v>16.029207232267037</v>
      </c>
      <c r="J135" s="17">
        <v>0.33901251738525728</v>
      </c>
      <c r="K135" s="117">
        <v>0.22600834492350488</v>
      </c>
      <c r="L135" s="117">
        <v>0.26077885952712099</v>
      </c>
      <c r="M135" s="117">
        <v>0</v>
      </c>
      <c r="N135" s="117">
        <v>0.13908205841446453</v>
      </c>
      <c r="O135" s="118">
        <v>0.47982939399324681</v>
      </c>
      <c r="P135" s="17">
        <v>0.6867176634214186</v>
      </c>
      <c r="Q135" s="17">
        <v>0.12169680111265646</v>
      </c>
      <c r="R135" s="17">
        <v>0.49547983310152993</v>
      </c>
      <c r="S135" s="17">
        <v>27.659944367176635</v>
      </c>
      <c r="T135" s="118">
        <v>11.228070175438596</v>
      </c>
      <c r="U135" s="118">
        <v>90.955544200306591</v>
      </c>
      <c r="V135" s="17">
        <v>2.489923869234214</v>
      </c>
      <c r="W135" s="118">
        <v>20.40887040887041</v>
      </c>
      <c r="X135" s="12">
        <v>7.3887343532684282</v>
      </c>
      <c r="Y135" s="12">
        <v>16.246522948539639</v>
      </c>
      <c r="Z135" s="12">
        <v>3.7117524339360219</v>
      </c>
      <c r="AA135" s="12">
        <v>9.5436839176405126</v>
      </c>
      <c r="AB135" s="12">
        <v>1.001669449081803</v>
      </c>
      <c r="AC135" s="12">
        <v>2.6066956299514441</v>
      </c>
      <c r="AD135" s="12">
        <v>3.4239375281573809</v>
      </c>
      <c r="AE135" s="12">
        <v>9.8290598290598297</v>
      </c>
      <c r="AF135" s="12">
        <v>6.489395378284267</v>
      </c>
      <c r="AG135" s="12">
        <v>34.176414796079676</v>
      </c>
      <c r="AH135" s="12">
        <v>26.651912741068607</v>
      </c>
      <c r="AI135" s="118">
        <v>2.2633037694013303</v>
      </c>
      <c r="AJ135" s="119">
        <v>691.63879598662209</v>
      </c>
      <c r="AK135" s="120">
        <v>11.84302733006307</v>
      </c>
      <c r="AL135" s="115"/>
      <c r="AM135" s="115"/>
    </row>
    <row r="136" spans="2:39" x14ac:dyDescent="0.35">
      <c r="B136" s="37">
        <v>133</v>
      </c>
      <c r="C136" s="55" t="s">
        <v>122</v>
      </c>
      <c r="D136" s="5">
        <v>2275</v>
      </c>
      <c r="E136" s="12">
        <v>17.494505494505493</v>
      </c>
      <c r="F136" s="12">
        <v>15.120879120879122</v>
      </c>
      <c r="G136" s="12">
        <v>57.582417582417577</v>
      </c>
      <c r="H136" s="12">
        <v>9.8461538461538467</v>
      </c>
      <c r="I136" s="116">
        <v>22.065934065934066</v>
      </c>
      <c r="J136" s="17">
        <v>0.35164835164835162</v>
      </c>
      <c r="K136" s="117">
        <v>0.61538461538461542</v>
      </c>
      <c r="L136" s="117">
        <v>0.13186813186813187</v>
      </c>
      <c r="M136" s="117">
        <v>0</v>
      </c>
      <c r="N136" s="117">
        <v>0.13186813186813187</v>
      </c>
      <c r="O136" s="118">
        <v>1.2773722627737227</v>
      </c>
      <c r="P136" s="17">
        <v>0.92307692307692313</v>
      </c>
      <c r="Q136" s="17">
        <v>1.0109890109890112</v>
      </c>
      <c r="R136" s="17">
        <v>0.96703296703296704</v>
      </c>
      <c r="S136" s="17">
        <v>21.758241758241759</v>
      </c>
      <c r="T136" s="118">
        <v>23.668639053254438</v>
      </c>
      <c r="U136" s="118">
        <v>88.178913738019176</v>
      </c>
      <c r="V136" s="17">
        <v>4.9377018920166122</v>
      </c>
      <c r="W136" s="118">
        <v>16.219303255282696</v>
      </c>
      <c r="X136" s="12">
        <v>7.8241758241758248</v>
      </c>
      <c r="Y136" s="12">
        <v>13.450549450549451</v>
      </c>
      <c r="Z136" s="12">
        <v>5.6703296703296706</v>
      </c>
      <c r="AA136" s="12">
        <v>17.291414752116083</v>
      </c>
      <c r="AB136" s="12">
        <v>0.96735187424425628</v>
      </c>
      <c r="AC136" s="12">
        <v>0.63897763578274758</v>
      </c>
      <c r="AD136" s="12">
        <v>4.7275641025641022</v>
      </c>
      <c r="AE136" s="12">
        <v>9.766637856525497</v>
      </c>
      <c r="AF136" s="12">
        <v>4.4079515989628355</v>
      </c>
      <c r="AG136" s="12">
        <v>19.826839826839826</v>
      </c>
      <c r="AH136" s="12">
        <v>43.030303030303031</v>
      </c>
      <c r="AI136" s="118">
        <v>2.16884661117717</v>
      </c>
      <c r="AJ136" s="119">
        <v>567.81115879828326</v>
      </c>
      <c r="AK136" s="120">
        <v>10.211946050096339</v>
      </c>
      <c r="AL136" s="115"/>
      <c r="AM136" s="115"/>
    </row>
    <row r="137" spans="2:39" x14ac:dyDescent="0.35">
      <c r="B137" s="37">
        <v>134</v>
      </c>
      <c r="C137" s="55" t="s">
        <v>123</v>
      </c>
      <c r="D137" s="5">
        <v>10186</v>
      </c>
      <c r="E137" s="12">
        <v>17.789122324759475</v>
      </c>
      <c r="F137" s="12">
        <v>13.184763400746121</v>
      </c>
      <c r="G137" s="12">
        <v>52.042018456705286</v>
      </c>
      <c r="H137" s="12">
        <v>17.003730610642055</v>
      </c>
      <c r="I137" s="116">
        <v>25.427056744551347</v>
      </c>
      <c r="J137" s="17">
        <v>0.54977419988219123</v>
      </c>
      <c r="K137" s="117">
        <v>0.51050461417632043</v>
      </c>
      <c r="L137" s="117">
        <v>1.1093657961908503</v>
      </c>
      <c r="M137" s="117">
        <v>0.36324366777930495</v>
      </c>
      <c r="N137" s="117">
        <v>1.0308266247791087</v>
      </c>
      <c r="O137" s="118">
        <v>1.6619943932719266</v>
      </c>
      <c r="P137" s="17">
        <v>2.2187315923817006</v>
      </c>
      <c r="Q137" s="17">
        <v>0.90320047123502845</v>
      </c>
      <c r="R137" s="17">
        <v>1.2958963282937366</v>
      </c>
      <c r="S137" s="17">
        <v>19.075201256626741</v>
      </c>
      <c r="T137" s="118">
        <v>7.6142131979695442</v>
      </c>
      <c r="U137" s="118">
        <v>90.943587149000763</v>
      </c>
      <c r="V137" s="17">
        <v>3.7448268900777228</v>
      </c>
      <c r="W137" s="118">
        <v>18.470055359838952</v>
      </c>
      <c r="X137" s="12">
        <v>10.151187904967603</v>
      </c>
      <c r="Y137" s="12">
        <v>14.5591989004516</v>
      </c>
      <c r="Z137" s="12">
        <v>3.8484193991753388</v>
      </c>
      <c r="AA137" s="12">
        <v>10.192837465564738</v>
      </c>
      <c r="AB137" s="12">
        <v>1.6253443526170797</v>
      </c>
      <c r="AC137" s="12">
        <v>6.2041023043808563</v>
      </c>
      <c r="AD137" s="12">
        <v>3.3697632058287796</v>
      </c>
      <c r="AE137" s="12">
        <v>14.964278818304692</v>
      </c>
      <c r="AF137" s="12">
        <v>7.1249275921992661</v>
      </c>
      <c r="AG137" s="12">
        <v>33.571153104512149</v>
      </c>
      <c r="AH137" s="12">
        <v>27.284998071731586</v>
      </c>
      <c r="AI137" s="118">
        <v>1.9458713062689865</v>
      </c>
      <c r="AJ137" s="119">
        <v>606.13839285714289</v>
      </c>
      <c r="AK137" s="120">
        <v>9.8035027765912002</v>
      </c>
      <c r="AL137" s="115"/>
      <c r="AM137" s="115"/>
    </row>
    <row r="138" spans="2:39" x14ac:dyDescent="0.35">
      <c r="B138" s="105">
        <v>135</v>
      </c>
      <c r="C138" s="55" t="s">
        <v>124</v>
      </c>
      <c r="D138" s="5">
        <v>336</v>
      </c>
      <c r="E138" s="12">
        <v>18.452380952380953</v>
      </c>
      <c r="F138" s="12">
        <v>14.285714285714285</v>
      </c>
      <c r="G138" s="12">
        <v>49.404761904761905</v>
      </c>
      <c r="H138" s="12">
        <v>18.154761904761905</v>
      </c>
      <c r="I138" s="116">
        <v>19.940476190476193</v>
      </c>
      <c r="J138" s="17">
        <v>0</v>
      </c>
      <c r="K138" s="117">
        <v>0</v>
      </c>
      <c r="L138" s="117">
        <v>0</v>
      </c>
      <c r="M138" s="117">
        <v>2.3809523809523809</v>
      </c>
      <c r="N138" s="117">
        <v>0.89285714285714279</v>
      </c>
      <c r="O138" s="118">
        <v>0.89552238805970152</v>
      </c>
      <c r="P138" s="17">
        <v>2.9761904761904758</v>
      </c>
      <c r="Q138" s="17">
        <v>0</v>
      </c>
      <c r="R138" s="17">
        <v>0</v>
      </c>
      <c r="S138" s="17">
        <v>40.476190476190474</v>
      </c>
      <c r="T138" s="118">
        <v>13.043478260869565</v>
      </c>
      <c r="U138" s="118">
        <v>73.248407643312092</v>
      </c>
      <c r="V138" s="17">
        <v>3.6363636363636362</v>
      </c>
      <c r="W138" s="118">
        <v>31.460674157303369</v>
      </c>
      <c r="X138" s="12">
        <v>11.30952380952381</v>
      </c>
      <c r="Y138" s="12">
        <v>14.583333333333334</v>
      </c>
      <c r="Z138" s="12">
        <v>2.3809523809523809</v>
      </c>
      <c r="AA138" s="12">
        <v>10.92436974789916</v>
      </c>
      <c r="AB138" s="12">
        <v>7.5630252100840334</v>
      </c>
      <c r="AC138" s="12">
        <v>0</v>
      </c>
      <c r="AD138" s="12">
        <v>5.7591623036649215</v>
      </c>
      <c r="AE138" s="12">
        <v>10.989010989010989</v>
      </c>
      <c r="AF138" s="12">
        <v>6.0439560439560438</v>
      </c>
      <c r="AG138" s="12">
        <v>44.26229508196721</v>
      </c>
      <c r="AH138" s="12">
        <v>27.868852459016392</v>
      </c>
      <c r="AI138" s="118">
        <v>2.5964912280701755</v>
      </c>
      <c r="AJ138" s="119">
        <v>586.48648648648646</v>
      </c>
      <c r="AK138" s="120">
        <v>6.9767441860465116</v>
      </c>
      <c r="AL138" s="115"/>
      <c r="AM138" s="115"/>
    </row>
    <row r="139" spans="2:39" x14ac:dyDescent="0.35">
      <c r="B139" s="105">
        <v>136</v>
      </c>
      <c r="C139" s="55" t="s">
        <v>125</v>
      </c>
      <c r="D139" s="5">
        <v>5791</v>
      </c>
      <c r="E139" s="12">
        <v>5.9057157658435511</v>
      </c>
      <c r="F139" s="12">
        <v>18.356069763426007</v>
      </c>
      <c r="G139" s="12">
        <v>71.213952685201178</v>
      </c>
      <c r="H139" s="12">
        <v>4.506993610775341</v>
      </c>
      <c r="I139" s="116">
        <v>63.719564841996203</v>
      </c>
      <c r="J139" s="17">
        <v>7.9951649110689003</v>
      </c>
      <c r="K139" s="117">
        <v>1.4159903298221377</v>
      </c>
      <c r="L139" s="117">
        <v>12.605767570367812</v>
      </c>
      <c r="M139" s="117">
        <v>5.1804524261785521E-2</v>
      </c>
      <c r="N139" s="117">
        <v>1.053358659989639</v>
      </c>
      <c r="O139" s="118">
        <v>4.3062200956937797</v>
      </c>
      <c r="P139" s="17">
        <v>6.1129338628906922</v>
      </c>
      <c r="Q139" s="17">
        <v>5.2840614747021242</v>
      </c>
      <c r="R139" s="17">
        <v>2.6247625625971334</v>
      </c>
      <c r="S139" s="17">
        <v>27.698152305301331</v>
      </c>
      <c r="T139" s="118">
        <v>2.1374045801526718</v>
      </c>
      <c r="U139" s="118">
        <v>68.089379864423805</v>
      </c>
      <c r="V139" s="17">
        <v>0.6482643245503974</v>
      </c>
      <c r="W139" s="118">
        <v>15.701559020044542</v>
      </c>
      <c r="X139" s="12">
        <v>15.64496632705923</v>
      </c>
      <c r="Y139" s="12">
        <v>4.5242617855292693</v>
      </c>
      <c r="Z139" s="12">
        <v>1.7268174753928511</v>
      </c>
      <c r="AA139" s="12">
        <v>62.800875273522969</v>
      </c>
      <c r="AB139" s="12">
        <v>2.0423048869438367</v>
      </c>
      <c r="AC139" s="12">
        <v>96.931589537223346</v>
      </c>
      <c r="AD139" s="12">
        <v>4.7632468996617812</v>
      </c>
      <c r="AE139" s="12">
        <v>5.8023572076155938</v>
      </c>
      <c r="AF139" s="12">
        <v>20.973103656693866</v>
      </c>
      <c r="AG139" s="12">
        <v>60.61249241964827</v>
      </c>
      <c r="AH139" s="12">
        <v>9.2480291085506376</v>
      </c>
      <c r="AI139" s="118">
        <v>0.93479052823315123</v>
      </c>
      <c r="AJ139" s="119">
        <v>1059.3354430379748</v>
      </c>
      <c r="AK139" s="120">
        <v>61.021249603552178</v>
      </c>
      <c r="AL139" s="115"/>
      <c r="AM139" s="115"/>
    </row>
    <row r="140" spans="2:39" x14ac:dyDescent="0.35">
      <c r="B140" s="37">
        <v>137</v>
      </c>
      <c r="C140" s="55" t="s">
        <v>126</v>
      </c>
      <c r="D140" s="5">
        <v>563</v>
      </c>
      <c r="E140" s="12">
        <v>20.24866785079929</v>
      </c>
      <c r="F140" s="12">
        <v>13.676731793960922</v>
      </c>
      <c r="G140" s="12">
        <v>56.838365896980456</v>
      </c>
      <c r="H140" s="12">
        <v>9.2362344582593252</v>
      </c>
      <c r="I140" s="116">
        <v>17.584369449378332</v>
      </c>
      <c r="J140" s="17">
        <v>0.71047957371225579</v>
      </c>
      <c r="K140" s="117">
        <v>0</v>
      </c>
      <c r="L140" s="117">
        <v>0</v>
      </c>
      <c r="M140" s="117">
        <v>0</v>
      </c>
      <c r="N140" s="117">
        <v>0</v>
      </c>
      <c r="O140" s="118">
        <v>0</v>
      </c>
      <c r="P140" s="17">
        <v>1.2433392539964476</v>
      </c>
      <c r="Q140" s="17">
        <v>0</v>
      </c>
      <c r="R140" s="17">
        <v>0</v>
      </c>
      <c r="S140" s="17">
        <v>41.918294849023091</v>
      </c>
      <c r="T140" s="118">
        <v>31.428571428571427</v>
      </c>
      <c r="U140" s="118">
        <v>81.034482758620683</v>
      </c>
      <c r="V140" s="17">
        <v>1.1090573012939002</v>
      </c>
      <c r="W140" s="118">
        <v>21.12676056338028</v>
      </c>
      <c r="X140" s="12">
        <v>10.301953818827709</v>
      </c>
      <c r="Y140" s="12">
        <v>14.564831261101244</v>
      </c>
      <c r="Z140" s="12">
        <v>1.2433392539964476</v>
      </c>
      <c r="AA140" s="12">
        <v>5.4347826086956523</v>
      </c>
      <c r="AB140" s="12">
        <v>0</v>
      </c>
      <c r="AC140" s="12">
        <v>0</v>
      </c>
      <c r="AD140" s="12">
        <v>6.7961165048543686</v>
      </c>
      <c r="AE140" s="12">
        <v>9.1911764705882355</v>
      </c>
      <c r="AF140" s="12">
        <v>3.6764705882352944</v>
      </c>
      <c r="AG140" s="12">
        <v>26.16487455197133</v>
      </c>
      <c r="AH140" s="12">
        <v>41.577060931899638</v>
      </c>
      <c r="AI140" s="118">
        <v>2.3244680851063828</v>
      </c>
      <c r="AJ140" s="119">
        <v>564.28571428571422</v>
      </c>
      <c r="AK140" s="120">
        <v>4.1984732824427482</v>
      </c>
      <c r="AL140" s="115"/>
      <c r="AM140" s="115"/>
    </row>
    <row r="141" spans="2:39" x14ac:dyDescent="0.35">
      <c r="B141" s="105">
        <v>138</v>
      </c>
      <c r="C141" s="55" t="s">
        <v>127</v>
      </c>
      <c r="D141" s="5">
        <v>18359</v>
      </c>
      <c r="E141" s="12">
        <v>14.069393757829948</v>
      </c>
      <c r="F141" s="12">
        <v>12.462552426602755</v>
      </c>
      <c r="G141" s="12">
        <v>50.182471812190208</v>
      </c>
      <c r="H141" s="12">
        <v>23.291028923143962</v>
      </c>
      <c r="I141" s="116">
        <v>49.501606841331224</v>
      </c>
      <c r="J141" s="17">
        <v>2.2114494253499646</v>
      </c>
      <c r="K141" s="117">
        <v>1.4652214172885234</v>
      </c>
      <c r="L141" s="117">
        <v>21.063238738493382</v>
      </c>
      <c r="M141" s="117">
        <v>4.3575358134974672E-2</v>
      </c>
      <c r="N141" s="117">
        <v>0.94231711966882725</v>
      </c>
      <c r="O141" s="118">
        <v>9.0934637216883036</v>
      </c>
      <c r="P141" s="17">
        <v>5.7846287924178874</v>
      </c>
      <c r="Q141" s="17">
        <v>1.4815621765891387</v>
      </c>
      <c r="R141" s="17">
        <v>1.9826787951413474</v>
      </c>
      <c r="S141" s="17">
        <v>23.961000054469199</v>
      </c>
      <c r="T141" s="118">
        <v>5.0664451827242525</v>
      </c>
      <c r="U141" s="118">
        <v>86.487523992322451</v>
      </c>
      <c r="V141" s="17">
        <v>4.6711045921245624</v>
      </c>
      <c r="W141" s="118">
        <v>17.976014014283788</v>
      </c>
      <c r="X141" s="12">
        <v>11.618279862737623</v>
      </c>
      <c r="Y141" s="12">
        <v>12.990903643989324</v>
      </c>
      <c r="Z141" s="12">
        <v>4.0143798681845411</v>
      </c>
      <c r="AA141" s="12">
        <v>19.555293771167722</v>
      </c>
      <c r="AB141" s="12">
        <v>3.5488146075688412</v>
      </c>
      <c r="AC141" s="12">
        <v>10.658467845247245</v>
      </c>
      <c r="AD141" s="12">
        <v>5.6740860339061241</v>
      </c>
      <c r="AE141" s="12">
        <v>7.3510932395074144</v>
      </c>
      <c r="AF141" s="12">
        <v>10.668509675797939</v>
      </c>
      <c r="AG141" s="12">
        <v>44.860867385309597</v>
      </c>
      <c r="AH141" s="12">
        <v>19.892203559789419</v>
      </c>
      <c r="AI141" s="118">
        <v>1.7556208670095519</v>
      </c>
      <c r="AJ141" s="119">
        <v>525.70480928689881</v>
      </c>
      <c r="AK141" s="120">
        <v>21.25187918545852</v>
      </c>
      <c r="AL141" s="115"/>
      <c r="AM141" s="115"/>
    </row>
    <row r="142" spans="2:39" x14ac:dyDescent="0.35">
      <c r="B142" s="105">
        <v>139</v>
      </c>
      <c r="C142" s="55" t="s">
        <v>128</v>
      </c>
      <c r="D142" s="5">
        <v>27047</v>
      </c>
      <c r="E142" s="12">
        <v>16.404776869893148</v>
      </c>
      <c r="F142" s="12">
        <v>13.561577993862537</v>
      </c>
      <c r="G142" s="12">
        <v>51.854179761156502</v>
      </c>
      <c r="H142" s="12">
        <v>18.175768107368654</v>
      </c>
      <c r="I142" s="116">
        <v>46.116020261027103</v>
      </c>
      <c r="J142" s="17">
        <v>1.8930010722076385</v>
      </c>
      <c r="K142" s="117">
        <v>1.9003956076459498</v>
      </c>
      <c r="L142" s="117">
        <v>21.433060967944691</v>
      </c>
      <c r="M142" s="117">
        <v>2.2183606314933265E-2</v>
      </c>
      <c r="N142" s="117">
        <v>0.57307649646910941</v>
      </c>
      <c r="O142" s="118">
        <v>8.2189175826265544</v>
      </c>
      <c r="P142" s="17">
        <v>5.8231966576699818</v>
      </c>
      <c r="Q142" s="17">
        <v>1.3975671978407957</v>
      </c>
      <c r="R142" s="17">
        <v>2.9134469626945685</v>
      </c>
      <c r="S142" s="17">
        <v>23.045069693496504</v>
      </c>
      <c r="T142" s="118">
        <v>5.1123595505617976</v>
      </c>
      <c r="U142" s="118">
        <v>88.939030244839174</v>
      </c>
      <c r="V142" s="17">
        <v>4.4495412844036704</v>
      </c>
      <c r="W142" s="118">
        <v>17.780680069033071</v>
      </c>
      <c r="X142" s="12">
        <v>9.8051539912005037</v>
      </c>
      <c r="Y142" s="12">
        <v>14.648574703294265</v>
      </c>
      <c r="Z142" s="12">
        <v>3.8636447665175435</v>
      </c>
      <c r="AA142" s="12">
        <v>19.613733905579402</v>
      </c>
      <c r="AB142" s="12">
        <v>1.6416309012875538</v>
      </c>
      <c r="AC142" s="12">
        <v>7.3742909335640805</v>
      </c>
      <c r="AD142" s="12">
        <v>5.5729867025250259</v>
      </c>
      <c r="AE142" s="12">
        <v>7.5301937261895118</v>
      </c>
      <c r="AF142" s="12">
        <v>10.529302099375862</v>
      </c>
      <c r="AG142" s="12">
        <v>42.993142396127467</v>
      </c>
      <c r="AH142" s="12">
        <v>20.943929003630497</v>
      </c>
      <c r="AI142" s="118">
        <v>1.8525730180806677</v>
      </c>
      <c r="AJ142" s="119">
        <v>533.43774471417385</v>
      </c>
      <c r="AK142" s="120">
        <v>18.042921487238363</v>
      </c>
      <c r="AL142" s="115"/>
      <c r="AM142" s="115"/>
    </row>
    <row r="143" spans="2:39" x14ac:dyDescent="0.35">
      <c r="B143" s="37">
        <v>140</v>
      </c>
      <c r="C143" s="55" t="s">
        <v>129</v>
      </c>
      <c r="D143" s="5">
        <v>11795</v>
      </c>
      <c r="E143" s="12">
        <v>17.592200084781688</v>
      </c>
      <c r="F143" s="12">
        <v>12.844425604069521</v>
      </c>
      <c r="G143" s="12">
        <v>51.106401017380243</v>
      </c>
      <c r="H143" s="12">
        <v>18.440016956337431</v>
      </c>
      <c r="I143" s="116">
        <v>31.504874947011448</v>
      </c>
      <c r="J143" s="17">
        <v>0.79694785926239931</v>
      </c>
      <c r="K143" s="117">
        <v>1.2123781263247138</v>
      </c>
      <c r="L143" s="117">
        <v>9.1055532005086892</v>
      </c>
      <c r="M143" s="117">
        <v>3.3912674862229757E-2</v>
      </c>
      <c r="N143" s="117">
        <v>0.15260703688003391</v>
      </c>
      <c r="O143" s="118">
        <v>4.0013948217243485</v>
      </c>
      <c r="P143" s="17">
        <v>2.662144976685036</v>
      </c>
      <c r="Q143" s="17">
        <v>0.81390419669351433</v>
      </c>
      <c r="R143" s="17">
        <v>1.3904196693514201</v>
      </c>
      <c r="S143" s="17">
        <v>21.88215345485375</v>
      </c>
      <c r="T143" s="118">
        <v>7.0821529745042495</v>
      </c>
      <c r="U143" s="118">
        <v>89.046097672295758</v>
      </c>
      <c r="V143" s="17">
        <v>5.0302339847515549</v>
      </c>
      <c r="W143" s="118">
        <v>20.01953125</v>
      </c>
      <c r="X143" s="12">
        <v>9.7753285290377274</v>
      </c>
      <c r="Y143" s="12">
        <v>14.684188215345486</v>
      </c>
      <c r="Z143" s="12">
        <v>3.1538787621873676</v>
      </c>
      <c r="AA143" s="12">
        <v>14.075203252032519</v>
      </c>
      <c r="AB143" s="12">
        <v>1.9563008130081299</v>
      </c>
      <c r="AC143" s="12">
        <v>1.7379373427852733</v>
      </c>
      <c r="AD143" s="12">
        <v>3.968514266972778</v>
      </c>
      <c r="AE143" s="12">
        <v>8.3799860041987397</v>
      </c>
      <c r="AF143" s="12">
        <v>11.459062281315607</v>
      </c>
      <c r="AG143" s="12">
        <v>46.228710462287104</v>
      </c>
      <c r="AH143" s="12">
        <v>18.317692040319777</v>
      </c>
      <c r="AI143" s="118">
        <v>2.0854029396857579</v>
      </c>
      <c r="AJ143" s="119">
        <v>630.39106145251401</v>
      </c>
      <c r="AK143" s="120">
        <v>14.132310642377757</v>
      </c>
      <c r="AL143" s="115"/>
      <c r="AM143" s="115"/>
    </row>
    <row r="144" spans="2:39" x14ac:dyDescent="0.35">
      <c r="B144" s="37">
        <v>141</v>
      </c>
      <c r="C144" s="55" t="s">
        <v>130</v>
      </c>
      <c r="D144" s="5">
        <v>11276</v>
      </c>
      <c r="E144" s="12">
        <v>29.682511528910961</v>
      </c>
      <c r="F144" s="12">
        <v>9.9592053919829731</v>
      </c>
      <c r="G144" s="12">
        <v>56.261085491308968</v>
      </c>
      <c r="H144" s="12">
        <v>4.114934373891451</v>
      </c>
      <c r="I144" s="116">
        <v>14.703795672224192</v>
      </c>
      <c r="J144" s="17">
        <v>0.53210358283079107</v>
      </c>
      <c r="K144" s="117">
        <v>0.48776161759489184</v>
      </c>
      <c r="L144" s="117">
        <v>0.31039375665129476</v>
      </c>
      <c r="M144" s="117">
        <v>2.6605179141539551E-2</v>
      </c>
      <c r="N144" s="117">
        <v>6.2078751330258961E-2</v>
      </c>
      <c r="O144" s="118">
        <v>0.72536041345543567</v>
      </c>
      <c r="P144" s="17">
        <v>0.63852429939694932</v>
      </c>
      <c r="Q144" s="17">
        <v>0.32813054274565451</v>
      </c>
      <c r="R144" s="17">
        <v>0.54984036892515076</v>
      </c>
      <c r="S144" s="17">
        <v>27.51862362539908</v>
      </c>
      <c r="T144" s="118">
        <v>13.868613138686131</v>
      </c>
      <c r="U144" s="118">
        <v>86.939082476811237</v>
      </c>
      <c r="V144" s="17">
        <v>2.0190023752969122</v>
      </c>
      <c r="W144" s="118">
        <v>16.04678669996057</v>
      </c>
      <c r="X144" s="12">
        <v>8.5136573252926571</v>
      </c>
      <c r="Y144" s="12">
        <v>16.450869102518624</v>
      </c>
      <c r="Z144" s="12">
        <v>2.9531748847108905</v>
      </c>
      <c r="AA144" s="12">
        <v>12.080727686185334</v>
      </c>
      <c r="AB144" s="12">
        <v>0.62535531552018198</v>
      </c>
      <c r="AC144" s="12">
        <v>0.25075225677031093</v>
      </c>
      <c r="AD144" s="12">
        <v>2.6673132880698351</v>
      </c>
      <c r="AE144" s="12">
        <v>11.269276393831554</v>
      </c>
      <c r="AF144" s="12">
        <v>5.7108964582274195</v>
      </c>
      <c r="AG144" s="12">
        <v>31.845841784989858</v>
      </c>
      <c r="AH144" s="12">
        <v>30.797836375929684</v>
      </c>
      <c r="AI144" s="118">
        <v>2.096406160867085</v>
      </c>
      <c r="AJ144" s="119">
        <v>798.4036488027366</v>
      </c>
      <c r="AK144" s="120">
        <v>7.8754922182636413</v>
      </c>
      <c r="AL144" s="115"/>
      <c r="AM144" s="115"/>
    </row>
    <row r="145" spans="2:39" x14ac:dyDescent="0.35">
      <c r="B145" s="105">
        <v>142</v>
      </c>
      <c r="C145" s="55" t="s">
        <v>131</v>
      </c>
      <c r="D145" s="5">
        <v>8404</v>
      </c>
      <c r="E145" s="12">
        <v>20.514040932889099</v>
      </c>
      <c r="F145" s="12">
        <v>13.814850071394574</v>
      </c>
      <c r="G145" s="12">
        <v>51.594478819609712</v>
      </c>
      <c r="H145" s="12">
        <v>14.052831984769156</v>
      </c>
      <c r="I145" s="116">
        <v>55.235602094240846</v>
      </c>
      <c r="J145" s="17">
        <v>2.8319847691575442</v>
      </c>
      <c r="K145" s="117">
        <v>2.4393146120894813</v>
      </c>
      <c r="L145" s="117">
        <v>1.8919562113279391</v>
      </c>
      <c r="M145" s="117">
        <v>1.01142313184198</v>
      </c>
      <c r="N145" s="117">
        <v>2.1537363160399807</v>
      </c>
      <c r="O145" s="118">
        <v>11.616290983606557</v>
      </c>
      <c r="P145" s="17">
        <v>4.7239409804854828</v>
      </c>
      <c r="Q145" s="17">
        <v>3.914802475011899</v>
      </c>
      <c r="R145" s="17">
        <v>9.5549738219895293</v>
      </c>
      <c r="S145" s="17">
        <v>14.445502141837222</v>
      </c>
      <c r="T145" s="118">
        <v>23.540489642184557</v>
      </c>
      <c r="U145" s="118">
        <v>81.391784181483757</v>
      </c>
      <c r="V145" s="17">
        <v>7.9151577858251425</v>
      </c>
      <c r="W145" s="118">
        <v>10.172711571675302</v>
      </c>
      <c r="X145" s="12">
        <v>7.1394574012375065</v>
      </c>
      <c r="Y145" s="12">
        <v>10.863874345549739</v>
      </c>
      <c r="Z145" s="12">
        <v>6.6753926701570681</v>
      </c>
      <c r="AA145" s="12">
        <v>37.347165616895147</v>
      </c>
      <c r="AB145" s="12">
        <v>1.2226750648388292</v>
      </c>
      <c r="AC145" s="12">
        <v>8.0600674226172231</v>
      </c>
      <c r="AD145" s="12">
        <v>10.935524652338811</v>
      </c>
      <c r="AE145" s="12">
        <v>24.385703648548027</v>
      </c>
      <c r="AF145" s="12">
        <v>2.4571854058078926</v>
      </c>
      <c r="AG145" s="12">
        <v>12.578153732990069</v>
      </c>
      <c r="AH145" s="12">
        <v>58.036042662743661</v>
      </c>
      <c r="AI145" s="118">
        <v>1.4977443609022556</v>
      </c>
      <c r="AJ145" s="119">
        <v>368.57798165137615</v>
      </c>
      <c r="AK145" s="120">
        <v>15.18429487179487</v>
      </c>
      <c r="AL145" s="115"/>
      <c r="AM145" s="115"/>
    </row>
    <row r="146" spans="2:39" x14ac:dyDescent="0.35">
      <c r="B146" s="105">
        <v>143</v>
      </c>
      <c r="C146" s="55" t="s">
        <v>132</v>
      </c>
      <c r="D146" s="5">
        <v>5126</v>
      </c>
      <c r="E146" s="12">
        <v>14.904408895825206</v>
      </c>
      <c r="F146" s="12">
        <v>9.0518923136948892</v>
      </c>
      <c r="G146" s="12">
        <v>49.258681232930165</v>
      </c>
      <c r="H146" s="12">
        <v>26.746000780335542</v>
      </c>
      <c r="I146" s="116">
        <v>23.097932110807648</v>
      </c>
      <c r="J146" s="17">
        <v>0.31213421771361688</v>
      </c>
      <c r="K146" s="117">
        <v>5.8525165821303154E-2</v>
      </c>
      <c r="L146" s="117">
        <v>0.15606710885680844</v>
      </c>
      <c r="M146" s="117">
        <v>0</v>
      </c>
      <c r="N146" s="117">
        <v>7.803355442840422E-2</v>
      </c>
      <c r="O146" s="118">
        <v>1.3745704467353952</v>
      </c>
      <c r="P146" s="17">
        <v>1.2875536480686696</v>
      </c>
      <c r="Q146" s="17">
        <v>0.2536090518923137</v>
      </c>
      <c r="R146" s="17">
        <v>0.44869293796332421</v>
      </c>
      <c r="S146" s="17">
        <v>27.506827936012485</v>
      </c>
      <c r="T146" s="118">
        <v>28.638497652582164</v>
      </c>
      <c r="U146" s="118">
        <v>50.977121067683505</v>
      </c>
      <c r="V146" s="17">
        <v>5.2513739059637699</v>
      </c>
      <c r="W146" s="118">
        <v>19.935048713464901</v>
      </c>
      <c r="X146" s="12">
        <v>14.007023019898558</v>
      </c>
      <c r="Y146" s="12">
        <v>8.7787748731954753</v>
      </c>
      <c r="Z146" s="12">
        <v>5.1111978150604758</v>
      </c>
      <c r="AA146" s="12">
        <v>27.032048304691131</v>
      </c>
      <c r="AB146" s="12">
        <v>2.2294472828611243</v>
      </c>
      <c r="AC146" s="12">
        <v>10.433539780848022</v>
      </c>
      <c r="AD146" s="12">
        <v>5.8165548098434003</v>
      </c>
      <c r="AE146" s="12">
        <v>9.8400387784779433</v>
      </c>
      <c r="AF146" s="12">
        <v>4.3625787687833251</v>
      </c>
      <c r="AG146" s="12">
        <v>27.820636451301834</v>
      </c>
      <c r="AH146" s="12">
        <v>37.07810993249759</v>
      </c>
      <c r="AI146" s="118">
        <v>1.7000463606861382</v>
      </c>
      <c r="AJ146" s="119">
        <v>480.88445078459347</v>
      </c>
      <c r="AK146" s="120">
        <v>5.125408942202835</v>
      </c>
      <c r="AL146" s="115"/>
      <c r="AM146" s="115"/>
    </row>
    <row r="147" spans="2:39" x14ac:dyDescent="0.35">
      <c r="B147" s="37">
        <v>144</v>
      </c>
      <c r="C147" s="55" t="s">
        <v>133</v>
      </c>
      <c r="D147" s="5">
        <v>3927</v>
      </c>
      <c r="E147" s="12">
        <v>17.850776674306086</v>
      </c>
      <c r="F147" s="12">
        <v>14.845938375350141</v>
      </c>
      <c r="G147" s="12">
        <v>52.83931754519989</v>
      </c>
      <c r="H147" s="12">
        <v>14.438502673796791</v>
      </c>
      <c r="I147" s="116">
        <v>23.682200152788386</v>
      </c>
      <c r="J147" s="17">
        <v>0.71301247771836007</v>
      </c>
      <c r="K147" s="117">
        <v>0.6875477463712758</v>
      </c>
      <c r="L147" s="117">
        <v>2.5464731347084291</v>
      </c>
      <c r="M147" s="117">
        <v>0</v>
      </c>
      <c r="N147" s="117">
        <v>0.58568882098293862</v>
      </c>
      <c r="O147" s="118">
        <v>1.3637555730396014</v>
      </c>
      <c r="P147" s="17">
        <v>1.2223071046600458</v>
      </c>
      <c r="Q147" s="17">
        <v>1.0185892538833716</v>
      </c>
      <c r="R147" s="17">
        <v>0.71301247771836007</v>
      </c>
      <c r="S147" s="17">
        <v>25.388337153043032</v>
      </c>
      <c r="T147" s="118">
        <v>2.8673835125448028</v>
      </c>
      <c r="U147" s="118">
        <v>89.393939393939391</v>
      </c>
      <c r="V147" s="17">
        <v>2.9713384170391799</v>
      </c>
      <c r="W147" s="118">
        <v>24.518445968005224</v>
      </c>
      <c r="X147" s="12">
        <v>8.6580086580086579</v>
      </c>
      <c r="Y147" s="12">
        <v>15.635345047109753</v>
      </c>
      <c r="Z147" s="12">
        <v>2.4955436720142603</v>
      </c>
      <c r="AA147" s="12">
        <v>19.278881530537159</v>
      </c>
      <c r="AB147" s="12">
        <v>1.8395879323031641</v>
      </c>
      <c r="AC147" s="12">
        <v>12.837393021724818</v>
      </c>
      <c r="AD147" s="12">
        <v>3.5418583256669729</v>
      </c>
      <c r="AE147" s="12">
        <v>4.9442559379544351</v>
      </c>
      <c r="AF147" s="12">
        <v>12.893843916626272</v>
      </c>
      <c r="AG147" s="12">
        <v>57.302823758519963</v>
      </c>
      <c r="AH147" s="12">
        <v>11.295034079844205</v>
      </c>
      <c r="AI147" s="118">
        <v>1.9480234260614935</v>
      </c>
      <c r="AJ147" s="119">
        <v>829.1338582677165</v>
      </c>
      <c r="AK147" s="120">
        <v>26.35574837310195</v>
      </c>
      <c r="AL147" s="115"/>
      <c r="AM147" s="115"/>
    </row>
    <row r="148" spans="2:39" x14ac:dyDescent="0.35">
      <c r="B148" s="105">
        <v>145</v>
      </c>
      <c r="C148" s="55" t="s">
        <v>134</v>
      </c>
      <c r="D148" s="5">
        <v>4714</v>
      </c>
      <c r="E148" s="12">
        <v>5.6639796351294018</v>
      </c>
      <c r="F148" s="12">
        <v>9.92787441663131</v>
      </c>
      <c r="G148" s="12">
        <v>69.940602460755201</v>
      </c>
      <c r="H148" s="12">
        <v>14.488756894357232</v>
      </c>
      <c r="I148" s="116">
        <v>37.971998302927453</v>
      </c>
      <c r="J148" s="17">
        <v>4.306321595248197</v>
      </c>
      <c r="K148" s="117">
        <v>0.23334747560458208</v>
      </c>
      <c r="L148" s="117">
        <v>3.0759439966058548</v>
      </c>
      <c r="M148" s="117">
        <v>0</v>
      </c>
      <c r="N148" s="117">
        <v>0.61518879932117099</v>
      </c>
      <c r="O148" s="118">
        <v>1.0199240986717266</v>
      </c>
      <c r="P148" s="17">
        <v>2.1425540941875267</v>
      </c>
      <c r="Q148" s="17">
        <v>1.1030971574034791</v>
      </c>
      <c r="R148" s="17">
        <v>0.63640220619431476</v>
      </c>
      <c r="S148" s="17">
        <v>33.559609673313531</v>
      </c>
      <c r="T148" s="118">
        <v>2.3323615160349855</v>
      </c>
      <c r="U148" s="118">
        <v>75.558611206600204</v>
      </c>
      <c r="V148" s="17">
        <v>3.7628006668254348</v>
      </c>
      <c r="W148" s="118">
        <v>26.019761844438815</v>
      </c>
      <c r="X148" s="12">
        <v>15.719134492999576</v>
      </c>
      <c r="Y148" s="12">
        <v>4.6033092914722102</v>
      </c>
      <c r="Z148" s="12">
        <v>1.1667373780229104</v>
      </c>
      <c r="AA148" s="12">
        <v>54.701627486437609</v>
      </c>
      <c r="AB148" s="12">
        <v>1.8083182640144666</v>
      </c>
      <c r="AC148" s="12">
        <v>74.921739130434787</v>
      </c>
      <c r="AD148" s="12">
        <v>3.4215622982569402</v>
      </c>
      <c r="AE148" s="12">
        <v>3.6406941136440967</v>
      </c>
      <c r="AF148" s="12">
        <v>20.891459680163322</v>
      </c>
      <c r="AG148" s="12">
        <v>67.772836127266515</v>
      </c>
      <c r="AH148" s="12">
        <v>6.4317482039001019</v>
      </c>
      <c r="AI148" s="118">
        <v>1.1018018018018019</v>
      </c>
      <c r="AJ148" s="119">
        <v>1164.6995708154507</v>
      </c>
      <c r="AK148" s="120">
        <v>60.697247706422019</v>
      </c>
      <c r="AL148" s="115"/>
      <c r="AM148" s="115"/>
    </row>
    <row r="149" spans="2:39" x14ac:dyDescent="0.35">
      <c r="B149" s="105">
        <v>146</v>
      </c>
      <c r="C149" s="55" t="s">
        <v>135</v>
      </c>
      <c r="D149" s="5">
        <v>1197</v>
      </c>
      <c r="E149" s="12">
        <v>20.718462823725979</v>
      </c>
      <c r="F149" s="12">
        <v>12.698412698412698</v>
      </c>
      <c r="G149" s="12">
        <v>56.641604010025063</v>
      </c>
      <c r="H149" s="12">
        <v>10.192147034252297</v>
      </c>
      <c r="I149" s="116">
        <v>20.384294068504595</v>
      </c>
      <c r="J149" s="17">
        <v>0.50125313283208017</v>
      </c>
      <c r="K149" s="117">
        <v>0</v>
      </c>
      <c r="L149" s="117">
        <v>0</v>
      </c>
      <c r="M149" s="117">
        <v>0</v>
      </c>
      <c r="N149" s="117">
        <v>0</v>
      </c>
      <c r="O149" s="118">
        <v>1.0362694300518136</v>
      </c>
      <c r="P149" s="17">
        <v>0.25062656641604009</v>
      </c>
      <c r="Q149" s="17">
        <v>0</v>
      </c>
      <c r="R149" s="17">
        <v>0</v>
      </c>
      <c r="S149" s="17">
        <v>24.060150375939848</v>
      </c>
      <c r="T149" s="118">
        <v>13.114754098360656</v>
      </c>
      <c r="U149" s="118">
        <v>88.235294117647058</v>
      </c>
      <c r="V149" s="17">
        <v>2.9616724738675959</v>
      </c>
      <c r="W149" s="118">
        <v>19.096045197740114</v>
      </c>
      <c r="X149" s="12">
        <v>9.6908939014202176</v>
      </c>
      <c r="Y149" s="12">
        <v>16.290726817042607</v>
      </c>
      <c r="Z149" s="12">
        <v>2.0885547201336676</v>
      </c>
      <c r="AA149" s="12">
        <v>4.0871934604904636</v>
      </c>
      <c r="AB149" s="12">
        <v>1.6348773841961852</v>
      </c>
      <c r="AC149" s="12">
        <v>0</v>
      </c>
      <c r="AD149" s="12">
        <v>3.1847133757961785</v>
      </c>
      <c r="AE149" s="12">
        <v>11.03565365025467</v>
      </c>
      <c r="AF149" s="12">
        <v>2.7164685908319184</v>
      </c>
      <c r="AG149" s="12">
        <v>28.308207705192629</v>
      </c>
      <c r="AH149" s="12">
        <v>35.343383584589617</v>
      </c>
      <c r="AI149" s="118">
        <v>2.7562326869806095</v>
      </c>
      <c r="AJ149" s="119">
        <v>621.35922330097083</v>
      </c>
      <c r="AK149" s="120">
        <v>4.2750929368029738</v>
      </c>
      <c r="AL149" s="115"/>
      <c r="AM149" s="115"/>
    </row>
    <row r="150" spans="2:39" x14ac:dyDescent="0.35">
      <c r="B150" s="37">
        <v>147</v>
      </c>
      <c r="C150" s="55" t="s">
        <v>136</v>
      </c>
      <c r="D150" s="5">
        <v>5450</v>
      </c>
      <c r="E150" s="12">
        <v>18.73394495412844</v>
      </c>
      <c r="F150" s="12">
        <v>11.486238532110091</v>
      </c>
      <c r="G150" s="12">
        <v>53.394495412844037</v>
      </c>
      <c r="H150" s="12">
        <v>16.38532110091743</v>
      </c>
      <c r="I150" s="116">
        <v>23.119266055045873</v>
      </c>
      <c r="J150" s="17">
        <v>0.69724770642201839</v>
      </c>
      <c r="K150" s="117">
        <v>0.29357798165137616</v>
      </c>
      <c r="L150" s="117">
        <v>0.89908256880733939</v>
      </c>
      <c r="M150" s="117">
        <v>0</v>
      </c>
      <c r="N150" s="117">
        <v>0.20183486238532108</v>
      </c>
      <c r="O150" s="118">
        <v>1.1001517450682852</v>
      </c>
      <c r="P150" s="17">
        <v>1.0275229357798166</v>
      </c>
      <c r="Q150" s="17">
        <v>0.38532110091743121</v>
      </c>
      <c r="R150" s="17">
        <v>0.64220183486238536</v>
      </c>
      <c r="S150" s="17">
        <v>24.972477064220183</v>
      </c>
      <c r="T150" s="118">
        <v>12.091503267973856</v>
      </c>
      <c r="U150" s="118">
        <v>87.012430347192463</v>
      </c>
      <c r="V150" s="17">
        <v>6.4614796406040913</v>
      </c>
      <c r="W150" s="118">
        <v>19.923187710033606</v>
      </c>
      <c r="X150" s="12">
        <v>9.3944954128440372</v>
      </c>
      <c r="Y150" s="12">
        <v>12.458715596330276</v>
      </c>
      <c r="Z150" s="12">
        <v>4.3486238532110093</v>
      </c>
      <c r="AA150" s="12">
        <v>24.09931840311587</v>
      </c>
      <c r="AB150" s="12">
        <v>1.3145082765335931</v>
      </c>
      <c r="AC150" s="12">
        <v>12.307032590051458</v>
      </c>
      <c r="AD150" s="12">
        <v>4.3917741373300805</v>
      </c>
      <c r="AE150" s="12">
        <v>11.236377301766254</v>
      </c>
      <c r="AF150" s="12">
        <v>7.7038707252912442</v>
      </c>
      <c r="AG150" s="12">
        <v>36.955712690733158</v>
      </c>
      <c r="AH150" s="12">
        <v>26.163007071082994</v>
      </c>
      <c r="AI150" s="118">
        <v>1.6165598817151305</v>
      </c>
      <c r="AJ150" s="119">
        <v>647.60956175298804</v>
      </c>
      <c r="AK150" s="120">
        <v>20.00842459983151</v>
      </c>
      <c r="AL150" s="115"/>
      <c r="AM150" s="115"/>
    </row>
    <row r="151" spans="2:39" x14ac:dyDescent="0.35">
      <c r="B151" s="37">
        <v>148</v>
      </c>
      <c r="C151" s="55" t="s">
        <v>137</v>
      </c>
      <c r="D151" s="5">
        <v>9774</v>
      </c>
      <c r="E151" s="12">
        <v>18.835686515244525</v>
      </c>
      <c r="F151" s="12">
        <v>10.456312666257418</v>
      </c>
      <c r="G151" s="12">
        <v>56.79353386535707</v>
      </c>
      <c r="H151" s="12">
        <v>13.904235727440147</v>
      </c>
      <c r="I151" s="116">
        <v>36.412932269285861</v>
      </c>
      <c r="J151" s="17">
        <v>2.1792510742786986</v>
      </c>
      <c r="K151" s="117">
        <v>0.12277470841006752</v>
      </c>
      <c r="L151" s="117">
        <v>1.8006957233476573</v>
      </c>
      <c r="M151" s="117">
        <v>0</v>
      </c>
      <c r="N151" s="117">
        <v>0.18416206261510129</v>
      </c>
      <c r="O151" s="118">
        <v>2.8574568633915813</v>
      </c>
      <c r="P151" s="17">
        <v>1.6881522406384284</v>
      </c>
      <c r="Q151" s="17">
        <v>1.6369961121342338</v>
      </c>
      <c r="R151" s="17">
        <v>0.30693677102516881</v>
      </c>
      <c r="S151" s="17">
        <v>26.345406179660323</v>
      </c>
      <c r="T151" s="118">
        <v>5.2529182879377432</v>
      </c>
      <c r="U151" s="118">
        <v>82.698341550874048</v>
      </c>
      <c r="V151" s="17">
        <v>4.2007517134645154</v>
      </c>
      <c r="W151" s="118">
        <v>21.975722059439097</v>
      </c>
      <c r="X151" s="12">
        <v>9.1774094536525475</v>
      </c>
      <c r="Y151" s="12">
        <v>11.33619807652957</v>
      </c>
      <c r="Z151" s="12">
        <v>3.0079803560466543</v>
      </c>
      <c r="AA151" s="12">
        <v>34.133189538959293</v>
      </c>
      <c r="AB151" s="12">
        <v>1.7794553788083041</v>
      </c>
      <c r="AC151" s="12">
        <v>38.114478114478111</v>
      </c>
      <c r="AD151" s="12">
        <v>4.0966183574879222</v>
      </c>
      <c r="AE151" s="12">
        <v>5.5919705038918472</v>
      </c>
      <c r="AF151" s="12">
        <v>16.878328553871363</v>
      </c>
      <c r="AG151" s="12">
        <v>57.186985172981878</v>
      </c>
      <c r="AH151" s="12">
        <v>12.72652388797364</v>
      </c>
      <c r="AI151" s="118">
        <v>1.4212384573601304</v>
      </c>
      <c r="AJ151" s="119">
        <v>806.67726550079487</v>
      </c>
      <c r="AK151" s="120">
        <v>37.519553072625698</v>
      </c>
      <c r="AL151" s="115"/>
      <c r="AM151" s="115"/>
    </row>
    <row r="152" spans="2:39" x14ac:dyDescent="0.35">
      <c r="B152" s="105">
        <v>149</v>
      </c>
      <c r="C152" s="55" t="s">
        <v>432</v>
      </c>
      <c r="D152" s="5">
        <v>18162</v>
      </c>
      <c r="E152" s="12">
        <v>20.493337738134567</v>
      </c>
      <c r="F152" s="12">
        <v>14.122893954410307</v>
      </c>
      <c r="G152" s="12">
        <v>54.54795727342804</v>
      </c>
      <c r="H152" s="12">
        <v>10.830305032485409</v>
      </c>
      <c r="I152" s="116">
        <v>19.144367360422862</v>
      </c>
      <c r="J152" s="17">
        <v>0.51756414491796054</v>
      </c>
      <c r="K152" s="117">
        <v>0.23125206475057813</v>
      </c>
      <c r="L152" s="117">
        <v>0.67173218808501267</v>
      </c>
      <c r="M152" s="117">
        <v>1.6518004625041292E-2</v>
      </c>
      <c r="N152" s="117">
        <v>3.8542010791763025E-2</v>
      </c>
      <c r="O152" s="118">
        <v>0.63939342499858542</v>
      </c>
      <c r="P152" s="17">
        <v>1.0241162867525604</v>
      </c>
      <c r="Q152" s="17">
        <v>0.28631208016738241</v>
      </c>
      <c r="R152" s="17">
        <v>0.56711815879308447</v>
      </c>
      <c r="S152" s="17">
        <v>32.700143156040085</v>
      </c>
      <c r="T152" s="118">
        <v>7.4295473953885569</v>
      </c>
      <c r="U152" s="118">
        <v>90.234727655732769</v>
      </c>
      <c r="V152" s="17">
        <v>2.4552808476700467</v>
      </c>
      <c r="W152" s="118">
        <v>22.516025641025642</v>
      </c>
      <c r="X152" s="12">
        <v>8.5012663803545863</v>
      </c>
      <c r="Y152" s="12">
        <v>15.741658407664355</v>
      </c>
      <c r="Z152" s="12">
        <v>3.5513709943838783</v>
      </c>
      <c r="AA152" s="12">
        <v>12.327188940092165</v>
      </c>
      <c r="AB152" s="12">
        <v>1.0204081632653061</v>
      </c>
      <c r="AC152" s="12">
        <v>3.2971996386630531</v>
      </c>
      <c r="AD152" s="12">
        <v>3.5971223021582732</v>
      </c>
      <c r="AE152" s="12">
        <v>8.6608517188301697</v>
      </c>
      <c r="AF152" s="12">
        <v>10.066700872242174</v>
      </c>
      <c r="AG152" s="12">
        <v>44.628524387734103</v>
      </c>
      <c r="AH152" s="12">
        <v>20.076147355422926</v>
      </c>
      <c r="AI152" s="118">
        <v>2.0641384995877989</v>
      </c>
      <c r="AJ152" s="119">
        <v>720.16011644832611</v>
      </c>
      <c r="AK152" s="120">
        <v>15.723631355445885</v>
      </c>
      <c r="AL152" s="115"/>
      <c r="AM152" s="115"/>
    </row>
    <row r="153" spans="2:39" x14ac:dyDescent="0.35">
      <c r="B153" s="105">
        <v>150</v>
      </c>
      <c r="C153" s="55" t="s">
        <v>138</v>
      </c>
      <c r="D153" s="5">
        <v>6841</v>
      </c>
      <c r="E153" s="12">
        <v>20.75719923987721</v>
      </c>
      <c r="F153" s="12">
        <v>17.935974272767137</v>
      </c>
      <c r="G153" s="12">
        <v>54.7726940505774</v>
      </c>
      <c r="H153" s="12">
        <v>6.5633679286653992</v>
      </c>
      <c r="I153" s="116">
        <v>17.000438532378308</v>
      </c>
      <c r="J153" s="17">
        <v>0.46776787019441601</v>
      </c>
      <c r="K153" s="117">
        <v>0.1900306972664815</v>
      </c>
      <c r="L153" s="117">
        <v>0.59932758368659556</v>
      </c>
      <c r="M153" s="117">
        <v>0</v>
      </c>
      <c r="N153" s="117">
        <v>0.116941967548604</v>
      </c>
      <c r="O153" s="118">
        <v>0.50860134629768139</v>
      </c>
      <c r="P153" s="17">
        <v>1.1401841835988891</v>
      </c>
      <c r="Q153" s="17">
        <v>0.29235491887150999</v>
      </c>
      <c r="R153" s="17">
        <v>0.1900306972664815</v>
      </c>
      <c r="S153" s="17">
        <v>27.978365736003507</v>
      </c>
      <c r="T153" s="118">
        <v>4.716981132075472</v>
      </c>
      <c r="U153" s="118">
        <v>92.231255645889789</v>
      </c>
      <c r="V153" s="17">
        <v>1.4479638009049773</v>
      </c>
      <c r="W153" s="118">
        <v>21.890547263681594</v>
      </c>
      <c r="X153" s="12">
        <v>6.7680163718754569</v>
      </c>
      <c r="Y153" s="12">
        <v>17.921356526823566</v>
      </c>
      <c r="Z153" s="12">
        <v>2.9089314427715247</v>
      </c>
      <c r="AA153" s="12">
        <v>5.5045871559633035</v>
      </c>
      <c r="AB153" s="12">
        <v>0.77257363592467398</v>
      </c>
      <c r="AC153" s="12">
        <v>0.94765342960288801</v>
      </c>
      <c r="AD153" s="12">
        <v>3.7219620409169338</v>
      </c>
      <c r="AE153" s="12">
        <v>9.5399012217312187</v>
      </c>
      <c r="AF153" s="12">
        <v>9.1499870028593708</v>
      </c>
      <c r="AG153" s="12">
        <v>40.66249347939489</v>
      </c>
      <c r="AH153" s="12">
        <v>21.491914449660928</v>
      </c>
      <c r="AI153" s="118">
        <v>2.3635924674070496</v>
      </c>
      <c r="AJ153" s="119">
        <v>704.44915254237287</v>
      </c>
      <c r="AK153" s="120">
        <v>13.823272090988626</v>
      </c>
      <c r="AL153" s="115"/>
      <c r="AM153" s="115"/>
    </row>
    <row r="154" spans="2:39" x14ac:dyDescent="0.35">
      <c r="B154" s="37">
        <v>151</v>
      </c>
      <c r="C154" s="55" t="s">
        <v>139</v>
      </c>
      <c r="D154" s="5">
        <v>14638</v>
      </c>
      <c r="E154" s="12">
        <v>12.932094548435579</v>
      </c>
      <c r="F154" s="12">
        <v>8.3481349911190055</v>
      </c>
      <c r="G154" s="12">
        <v>71.833583822926627</v>
      </c>
      <c r="H154" s="12">
        <v>6.8930181718814048</v>
      </c>
      <c r="I154" s="116">
        <v>35.264380379833312</v>
      </c>
      <c r="J154" s="17">
        <v>3.0673589288154122</v>
      </c>
      <c r="K154" s="117">
        <v>0.24593523705424236</v>
      </c>
      <c r="L154" s="117">
        <v>0.94275174204126244</v>
      </c>
      <c r="M154" s="117">
        <v>0</v>
      </c>
      <c r="N154" s="117">
        <v>8.8809946714031973E-2</v>
      </c>
      <c r="O154" s="118">
        <v>1.5887223092414411</v>
      </c>
      <c r="P154" s="17">
        <v>1.9606503620713212</v>
      </c>
      <c r="Q154" s="17">
        <v>0.95641481076649804</v>
      </c>
      <c r="R154" s="17">
        <v>0.58751195518513455</v>
      </c>
      <c r="S154" s="17">
        <v>38.406886186637514</v>
      </c>
      <c r="T154" s="118">
        <v>5.0531914893617014</v>
      </c>
      <c r="U154" s="118">
        <v>80.091148956584306</v>
      </c>
      <c r="V154" s="17">
        <v>2.0634801530727094</v>
      </c>
      <c r="W154" s="118">
        <v>21.867107898632764</v>
      </c>
      <c r="X154" s="12">
        <v>11.825385981691488</v>
      </c>
      <c r="Y154" s="12">
        <v>7.6581500204946025</v>
      </c>
      <c r="Z154" s="12">
        <v>2.8009290886733162</v>
      </c>
      <c r="AA154" s="12">
        <v>55.657992565055757</v>
      </c>
      <c r="AB154" s="12">
        <v>1.2788104089219332</v>
      </c>
      <c r="AC154" s="12">
        <v>70.17038636909048</v>
      </c>
      <c r="AD154" s="12">
        <v>3.7837837837837842</v>
      </c>
      <c r="AE154" s="12">
        <v>5.05395287381634</v>
      </c>
      <c r="AF154" s="12">
        <v>16.10878661087866</v>
      </c>
      <c r="AG154" s="12">
        <v>58.708112874779538</v>
      </c>
      <c r="AH154" s="12">
        <v>12.136243386243386</v>
      </c>
      <c r="AI154" s="118">
        <v>1.2823949955317246</v>
      </c>
      <c r="AJ154" s="119">
        <v>1060.4487608841259</v>
      </c>
      <c r="AK154" s="120">
        <v>39.156268568033276</v>
      </c>
      <c r="AL154" s="115"/>
      <c r="AM154" s="115"/>
    </row>
    <row r="155" spans="2:39" x14ac:dyDescent="0.35">
      <c r="B155" s="105">
        <v>152</v>
      </c>
      <c r="C155" s="55" t="s">
        <v>140</v>
      </c>
      <c r="D155" s="5">
        <v>24574</v>
      </c>
      <c r="E155" s="12">
        <v>18.755595344673232</v>
      </c>
      <c r="F155" s="12">
        <v>15.923333604622773</v>
      </c>
      <c r="G155" s="12">
        <v>55.778465044355819</v>
      </c>
      <c r="H155" s="12">
        <v>9.5385366647676406</v>
      </c>
      <c r="I155" s="116">
        <v>51.48124033531375</v>
      </c>
      <c r="J155" s="17">
        <v>1.2330104989012778</v>
      </c>
      <c r="K155" s="117">
        <v>3.572881907707333</v>
      </c>
      <c r="L155" s="117">
        <v>4.834377797672337</v>
      </c>
      <c r="M155" s="117">
        <v>0.41507284121429155</v>
      </c>
      <c r="N155" s="117">
        <v>1.5748351916659884</v>
      </c>
      <c r="O155" s="118">
        <v>7.2468647420250818</v>
      </c>
      <c r="P155" s="17">
        <v>5.4529177179132411</v>
      </c>
      <c r="Q155" s="17">
        <v>3.1862944575567673</v>
      </c>
      <c r="R155" s="17">
        <v>9.2699601204525113</v>
      </c>
      <c r="S155" s="17">
        <v>13.400341824692767</v>
      </c>
      <c r="T155" s="118">
        <v>10.315789473684211</v>
      </c>
      <c r="U155" s="118">
        <v>90.272280196713453</v>
      </c>
      <c r="V155" s="17">
        <v>4.6592401202931084</v>
      </c>
      <c r="W155" s="118">
        <v>13.296161269568946</v>
      </c>
      <c r="X155" s="12">
        <v>7.906730690974201</v>
      </c>
      <c r="Y155" s="12">
        <v>15.585578253438593</v>
      </c>
      <c r="Z155" s="12">
        <v>4.3867502238137863</v>
      </c>
      <c r="AA155" s="12">
        <v>17.124819150335394</v>
      </c>
      <c r="AB155" s="12">
        <v>1.0653689333157963</v>
      </c>
      <c r="AC155" s="12">
        <v>0.59973611610891209</v>
      </c>
      <c r="AD155" s="12">
        <v>6.7026255255017055</v>
      </c>
      <c r="AE155" s="12">
        <v>18.359649122807017</v>
      </c>
      <c r="AF155" s="12">
        <v>5.447368421052631</v>
      </c>
      <c r="AG155" s="12">
        <v>26.19484491044124</v>
      </c>
      <c r="AH155" s="12">
        <v>37.929226736566186</v>
      </c>
      <c r="AI155" s="118">
        <v>2.034209483555673</v>
      </c>
      <c r="AJ155" s="119">
        <v>501.43718127028279</v>
      </c>
      <c r="AK155" s="120">
        <v>10.610355253212395</v>
      </c>
      <c r="AL155" s="115"/>
      <c r="AM155" s="115"/>
    </row>
    <row r="156" spans="2:39" x14ac:dyDescent="0.35">
      <c r="B156" s="105">
        <v>153</v>
      </c>
      <c r="C156" s="55" t="s">
        <v>434</v>
      </c>
      <c r="D156" s="5">
        <v>26346</v>
      </c>
      <c r="E156" s="12">
        <v>21.266985500645259</v>
      </c>
      <c r="F156" s="12">
        <v>14.241251043801714</v>
      </c>
      <c r="G156" s="12">
        <v>56.175510513930007</v>
      </c>
      <c r="H156" s="12">
        <v>8.3200485842253098</v>
      </c>
      <c r="I156" s="116">
        <v>38.988840810749259</v>
      </c>
      <c r="J156" s="17">
        <v>1.4878919000986868</v>
      </c>
      <c r="K156" s="117">
        <v>4.2283458589539213</v>
      </c>
      <c r="L156" s="117">
        <v>1.8598648751233584</v>
      </c>
      <c r="M156" s="117">
        <v>0.26949062476277236</v>
      </c>
      <c r="N156" s="117">
        <v>1.7421999544522888</v>
      </c>
      <c r="O156" s="118">
        <v>6.750753609392353</v>
      </c>
      <c r="P156" s="17">
        <v>3.298413421392242</v>
      </c>
      <c r="Q156" s="17">
        <v>3.6627951112123283</v>
      </c>
      <c r="R156" s="17">
        <v>7.5305549229484559</v>
      </c>
      <c r="S156" s="17">
        <v>12.696424504668641</v>
      </c>
      <c r="T156" s="118">
        <v>12.920738327904452</v>
      </c>
      <c r="U156" s="118">
        <v>89.038251366120207</v>
      </c>
      <c r="V156" s="17">
        <v>5.3566439149004106</v>
      </c>
      <c r="W156" s="118">
        <v>9.5357459919578051</v>
      </c>
      <c r="X156" s="12">
        <v>7.6785849844378653</v>
      </c>
      <c r="Y156" s="12">
        <v>14.685341228269946</v>
      </c>
      <c r="Z156" s="12">
        <v>4.7103924694450772</v>
      </c>
      <c r="AA156" s="12">
        <v>22.500908760450745</v>
      </c>
      <c r="AB156" s="12">
        <v>1.1874469889737065</v>
      </c>
      <c r="AC156" s="12">
        <v>7.4819514329468388</v>
      </c>
      <c r="AD156" s="12">
        <v>5.8243591688154099</v>
      </c>
      <c r="AE156" s="12">
        <v>15.851741540498054</v>
      </c>
      <c r="AF156" s="12">
        <v>4.4179697195333834</v>
      </c>
      <c r="AG156" s="12">
        <v>22.087558743507294</v>
      </c>
      <c r="AH156" s="12">
        <v>39.665265067194326</v>
      </c>
      <c r="AI156" s="118">
        <v>1.8672738312082575</v>
      </c>
      <c r="AJ156" s="119">
        <v>542.36514522821574</v>
      </c>
      <c r="AK156" s="120">
        <v>15.74074074074074</v>
      </c>
      <c r="AL156" s="115"/>
      <c r="AM156" s="115"/>
    </row>
    <row r="157" spans="2:39" x14ac:dyDescent="0.35">
      <c r="B157" s="37">
        <v>154</v>
      </c>
      <c r="C157" s="55" t="s">
        <v>141</v>
      </c>
      <c r="D157" s="5">
        <v>18852</v>
      </c>
      <c r="E157" s="12">
        <v>16.799278591130914</v>
      </c>
      <c r="F157" s="12">
        <v>14.125822193931677</v>
      </c>
      <c r="G157" s="12">
        <v>55.155951623169955</v>
      </c>
      <c r="H157" s="12">
        <v>13.913643114788881</v>
      </c>
      <c r="I157" s="116">
        <v>26.989178866963719</v>
      </c>
      <c r="J157" s="17">
        <v>1.4746446000424358</v>
      </c>
      <c r="K157" s="117">
        <v>0.81158497772119664</v>
      </c>
      <c r="L157" s="117">
        <v>2.0687460216422662</v>
      </c>
      <c r="M157" s="117">
        <v>0</v>
      </c>
      <c r="N157" s="117">
        <v>0.57288351368555057</v>
      </c>
      <c r="O157" s="118">
        <v>2.5054284282612325</v>
      </c>
      <c r="P157" s="17">
        <v>1.4852535539995757</v>
      </c>
      <c r="Q157" s="17">
        <v>2.8007638446849143</v>
      </c>
      <c r="R157" s="17">
        <v>1.4056863993210271</v>
      </c>
      <c r="S157" s="17">
        <v>17.992785911309145</v>
      </c>
      <c r="T157" s="118">
        <v>3.5398230088495577</v>
      </c>
      <c r="U157" s="118">
        <v>85.098326615365821</v>
      </c>
      <c r="V157" s="17">
        <v>4.0921576321542688</v>
      </c>
      <c r="W157" s="118">
        <v>19.185926181441875</v>
      </c>
      <c r="X157" s="12">
        <v>8.6038616592403994</v>
      </c>
      <c r="Y157" s="12">
        <v>12.751962656482071</v>
      </c>
      <c r="Z157" s="12">
        <v>2.9758115849777211</v>
      </c>
      <c r="AA157" s="12">
        <v>33.124197918152007</v>
      </c>
      <c r="AB157" s="12">
        <v>1.5399971481534294</v>
      </c>
      <c r="AC157" s="12">
        <v>28.891336270190898</v>
      </c>
      <c r="AD157" s="12">
        <v>4.2389026481234522</v>
      </c>
      <c r="AE157" s="12">
        <v>6.867518766484074</v>
      </c>
      <c r="AF157" s="12">
        <v>11.270034489754515</v>
      </c>
      <c r="AG157" s="12">
        <v>45.823170731707322</v>
      </c>
      <c r="AH157" s="12">
        <v>17.428861788617887</v>
      </c>
      <c r="AI157" s="118">
        <v>1.580405598400457</v>
      </c>
      <c r="AJ157" s="119">
        <v>724.01384083044979</v>
      </c>
      <c r="AK157" s="120">
        <v>32.158540704875577</v>
      </c>
      <c r="AL157" s="115"/>
      <c r="AM157" s="115"/>
    </row>
    <row r="158" spans="2:39" x14ac:dyDescent="0.35">
      <c r="B158" s="37">
        <v>155</v>
      </c>
      <c r="C158" s="55" t="s">
        <v>142</v>
      </c>
      <c r="D158" s="5">
        <v>2289</v>
      </c>
      <c r="E158" s="12">
        <v>16.601135867190912</v>
      </c>
      <c r="F158" s="12">
        <v>10.9217999126256</v>
      </c>
      <c r="G158" s="12">
        <v>57.142857142857139</v>
      </c>
      <c r="H158" s="12">
        <v>15.203145478374836</v>
      </c>
      <c r="I158" s="116">
        <v>32.11009174311927</v>
      </c>
      <c r="J158" s="17">
        <v>2.0532983835736132</v>
      </c>
      <c r="K158" s="117">
        <v>0.39318479685452157</v>
      </c>
      <c r="L158" s="117">
        <v>1.9659239842726082</v>
      </c>
      <c r="M158" s="117">
        <v>0</v>
      </c>
      <c r="N158" s="117">
        <v>0.43687199650502401</v>
      </c>
      <c r="O158" s="118">
        <v>3.6984352773826461</v>
      </c>
      <c r="P158" s="17">
        <v>2.0532983835736132</v>
      </c>
      <c r="Q158" s="17">
        <v>3.3639143730886847</v>
      </c>
      <c r="R158" s="17">
        <v>1.0484927916120577</v>
      </c>
      <c r="S158" s="17">
        <v>16.470074268239408</v>
      </c>
      <c r="T158" s="118">
        <v>3.3898305084745761</v>
      </c>
      <c r="U158" s="118">
        <v>79.817351598173516</v>
      </c>
      <c r="V158" s="17">
        <v>6.5384615384615392</v>
      </c>
      <c r="W158" s="118">
        <v>15.11216056670602</v>
      </c>
      <c r="X158" s="12">
        <v>9.8296199213630402</v>
      </c>
      <c r="Y158" s="12">
        <v>10.878112712975097</v>
      </c>
      <c r="Z158" s="12">
        <v>3.1454783748361725</v>
      </c>
      <c r="AA158" s="12">
        <v>34.836527621195039</v>
      </c>
      <c r="AB158" s="12">
        <v>1.6910935738444193</v>
      </c>
      <c r="AC158" s="12">
        <v>43.577981651376149</v>
      </c>
      <c r="AD158" s="12">
        <v>4.1952054794520546</v>
      </c>
      <c r="AE158" s="12">
        <v>8.1130355515041028</v>
      </c>
      <c r="AF158" s="12">
        <v>9.0246125797629908</v>
      </c>
      <c r="AG158" s="12">
        <v>38.970588235294116</v>
      </c>
      <c r="AH158" s="12">
        <v>22.977941176470587</v>
      </c>
      <c r="AI158" s="118">
        <v>1.398633257403189</v>
      </c>
      <c r="AJ158" s="119">
        <v>663.74269005847952</v>
      </c>
      <c r="AK158" s="120">
        <v>33.233830845771145</v>
      </c>
      <c r="AL158" s="115"/>
      <c r="AM158" s="115"/>
    </row>
    <row r="159" spans="2:39" x14ac:dyDescent="0.35">
      <c r="B159" s="105">
        <v>156</v>
      </c>
      <c r="C159" s="55" t="s">
        <v>143</v>
      </c>
      <c r="D159" s="5">
        <v>1398</v>
      </c>
      <c r="E159" s="12">
        <v>19.384835479256079</v>
      </c>
      <c r="F159" s="12">
        <v>13.01859799713877</v>
      </c>
      <c r="G159" s="12">
        <v>49.71387696709585</v>
      </c>
      <c r="H159" s="12">
        <v>18.097281831187413</v>
      </c>
      <c r="I159" s="116">
        <v>20.171673819742487</v>
      </c>
      <c r="J159" s="17">
        <v>0.57224606580829751</v>
      </c>
      <c r="K159" s="117">
        <v>1.8597997138769671</v>
      </c>
      <c r="L159" s="117">
        <v>2.503576537911302</v>
      </c>
      <c r="M159" s="117">
        <v>0</v>
      </c>
      <c r="N159" s="117">
        <v>1.2875536480686696</v>
      </c>
      <c r="O159" s="118">
        <v>2.560351133869788</v>
      </c>
      <c r="P159" s="17">
        <v>2.3605150214592276</v>
      </c>
      <c r="Q159" s="17">
        <v>0.50071530758226035</v>
      </c>
      <c r="R159" s="17">
        <v>0.42918454935622319</v>
      </c>
      <c r="S159" s="17">
        <v>18.454935622317599</v>
      </c>
      <c r="T159" s="118">
        <v>7.3684210526315779</v>
      </c>
      <c r="U159" s="118">
        <v>86.782608695652172</v>
      </c>
      <c r="V159" s="17">
        <v>3.6927621861152145</v>
      </c>
      <c r="W159" s="118">
        <v>23.386342376052387</v>
      </c>
      <c r="X159" s="12">
        <v>9.370529327610873</v>
      </c>
      <c r="Y159" s="12">
        <v>13.519313304721031</v>
      </c>
      <c r="Z159" s="12">
        <v>4.148783977110158</v>
      </c>
      <c r="AA159" s="12">
        <v>23.705179282868528</v>
      </c>
      <c r="AB159" s="12">
        <v>0</v>
      </c>
      <c r="AC159" s="12">
        <v>12.543554006968641</v>
      </c>
      <c r="AD159" s="12">
        <v>3.1029619181946404</v>
      </c>
      <c r="AE159" s="12">
        <v>6.9526627218934909</v>
      </c>
      <c r="AF159" s="12">
        <v>9.4674556213017755</v>
      </c>
      <c r="AG159" s="12">
        <v>42.750373692077723</v>
      </c>
      <c r="AH159" s="12">
        <v>20.777279521674142</v>
      </c>
      <c r="AI159" s="118">
        <v>1.803960396039604</v>
      </c>
      <c r="AJ159" s="119">
        <v>639.34426229508199</v>
      </c>
      <c r="AK159" s="120">
        <v>23.366013071895424</v>
      </c>
      <c r="AL159" s="115"/>
      <c r="AM159" s="115"/>
    </row>
    <row r="160" spans="2:39" x14ac:dyDescent="0.35">
      <c r="B160" s="105">
        <v>157</v>
      </c>
      <c r="C160" s="55" t="s">
        <v>144</v>
      </c>
      <c r="D160" s="5">
        <v>1851</v>
      </c>
      <c r="E160" s="12">
        <v>17.774176121015667</v>
      </c>
      <c r="F160" s="12">
        <v>13.452188006482983</v>
      </c>
      <c r="G160" s="12">
        <v>50.621285791464075</v>
      </c>
      <c r="H160" s="12">
        <v>17.990275526742302</v>
      </c>
      <c r="I160" s="116">
        <v>55.915721231766611</v>
      </c>
      <c r="J160" s="17">
        <v>2.7552674230145868</v>
      </c>
      <c r="K160" s="117">
        <v>2.1609940572663424</v>
      </c>
      <c r="L160" s="117">
        <v>1.9989195029713667</v>
      </c>
      <c r="M160" s="117">
        <v>0.91842247433819557</v>
      </c>
      <c r="N160" s="117">
        <v>1.1885467314964884</v>
      </c>
      <c r="O160" s="118">
        <v>10.251903925014645</v>
      </c>
      <c r="P160" s="17">
        <v>4.8082117774176121</v>
      </c>
      <c r="Q160" s="17">
        <v>1.4046461372231227</v>
      </c>
      <c r="R160" s="17">
        <v>10.642895732036736</v>
      </c>
      <c r="S160" s="17">
        <v>13.938411669367909</v>
      </c>
      <c r="T160" s="118">
        <v>26.36363636363636</v>
      </c>
      <c r="U160" s="118">
        <v>83.866837387964139</v>
      </c>
      <c r="V160" s="17">
        <v>7.8069129916567341</v>
      </c>
      <c r="W160" s="118">
        <v>10.194552529182879</v>
      </c>
      <c r="X160" s="12">
        <v>8.4278768233387353</v>
      </c>
      <c r="Y160" s="12">
        <v>9.6164235548352242</v>
      </c>
      <c r="Z160" s="12">
        <v>6.5370070232306858</v>
      </c>
      <c r="AA160" s="12">
        <v>36.336336336336338</v>
      </c>
      <c r="AB160" s="12">
        <v>3.4534534534534531</v>
      </c>
      <c r="AC160" s="12">
        <v>28.717948717948715</v>
      </c>
      <c r="AD160" s="12">
        <v>9.5833333333333339</v>
      </c>
      <c r="AE160" s="12">
        <v>23.633440514469452</v>
      </c>
      <c r="AF160" s="12">
        <v>3.054662379421222</v>
      </c>
      <c r="AG160" s="12">
        <v>13.629160063391444</v>
      </c>
      <c r="AH160" s="12">
        <v>54.199683042789225</v>
      </c>
      <c r="AI160" s="118">
        <v>1.5453172205438066</v>
      </c>
      <c r="AJ160" s="119">
        <v>380.04926108374383</v>
      </c>
      <c r="AK160" s="120">
        <v>10.391822827938672</v>
      </c>
      <c r="AL160" s="115"/>
      <c r="AM160" s="115"/>
    </row>
    <row r="161" spans="2:39" x14ac:dyDescent="0.35">
      <c r="B161" s="37">
        <v>158</v>
      </c>
      <c r="C161" s="55" t="s">
        <v>435</v>
      </c>
      <c r="D161" s="5">
        <v>5946</v>
      </c>
      <c r="E161" s="12">
        <v>15.70803901782711</v>
      </c>
      <c r="F161" s="12">
        <v>11.873528422468887</v>
      </c>
      <c r="G161" s="12">
        <v>60.931718802556347</v>
      </c>
      <c r="H161" s="12">
        <v>11.469895728220653</v>
      </c>
      <c r="I161" s="116">
        <v>31.853346787756475</v>
      </c>
      <c r="J161" s="17">
        <v>1.160443995963673</v>
      </c>
      <c r="K161" s="117">
        <v>0.75681130171543898</v>
      </c>
      <c r="L161" s="117">
        <v>2.606794483686512</v>
      </c>
      <c r="M161" s="117">
        <v>0.10090817356205853</v>
      </c>
      <c r="N161" s="117">
        <v>0.8409014463504878</v>
      </c>
      <c r="O161" s="118">
        <v>5.2983629642668548</v>
      </c>
      <c r="P161" s="17">
        <v>2.2199798183652879</v>
      </c>
      <c r="Q161" s="17">
        <v>1.8331651530440634</v>
      </c>
      <c r="R161" s="17">
        <v>1.0931718802556341</v>
      </c>
      <c r="S161" s="17">
        <v>35.654221325260679</v>
      </c>
      <c r="T161" s="118">
        <v>5.9585492227979273</v>
      </c>
      <c r="U161" s="118">
        <v>87.048753256419801</v>
      </c>
      <c r="V161" s="17">
        <v>4.5180722891566267</v>
      </c>
      <c r="W161" s="118">
        <v>21.440823327615778</v>
      </c>
      <c r="X161" s="12">
        <v>9.7712748065926665</v>
      </c>
      <c r="Y161" s="12">
        <v>10.898082744702322</v>
      </c>
      <c r="Z161" s="12">
        <v>2.6236125126135215</v>
      </c>
      <c r="AA161" s="12">
        <v>38.790186125211505</v>
      </c>
      <c r="AB161" s="12">
        <v>1.6920473773265652</v>
      </c>
      <c r="AC161" s="12">
        <v>36.618141097424413</v>
      </c>
      <c r="AD161" s="12">
        <v>4.7548730064973421</v>
      </c>
      <c r="AE161" s="12">
        <v>6.3307086614173222</v>
      </c>
      <c r="AF161" s="12">
        <v>12.094488188976378</v>
      </c>
      <c r="AG161" s="12">
        <v>51.637519872813989</v>
      </c>
      <c r="AH161" s="12">
        <v>18.21939586645469</v>
      </c>
      <c r="AI161" s="118">
        <v>1.3627075351213283</v>
      </c>
      <c r="AJ161" s="119">
        <v>691.89189189189187</v>
      </c>
      <c r="AK161" s="120">
        <v>43.007730147575543</v>
      </c>
      <c r="AL161" s="115"/>
      <c r="AM161" s="115"/>
    </row>
    <row r="162" spans="2:39" x14ac:dyDescent="0.35">
      <c r="B162" s="105">
        <v>159</v>
      </c>
      <c r="C162" s="55" t="s">
        <v>145</v>
      </c>
      <c r="D162" s="5">
        <v>12596</v>
      </c>
      <c r="E162" s="12">
        <v>19.950778024769768</v>
      </c>
      <c r="F162" s="12">
        <v>12.543664655446173</v>
      </c>
      <c r="G162" s="12">
        <v>46.308351857732617</v>
      </c>
      <c r="H162" s="12">
        <v>21.197205462051443</v>
      </c>
      <c r="I162" s="116">
        <v>52.619879326770402</v>
      </c>
      <c r="J162" s="17">
        <v>2.0403302635757381</v>
      </c>
      <c r="K162" s="117">
        <v>10.646236900603366</v>
      </c>
      <c r="L162" s="117">
        <v>0.79390282629406161</v>
      </c>
      <c r="M162" s="117">
        <v>0</v>
      </c>
      <c r="N162" s="117">
        <v>1.0638297872340425</v>
      </c>
      <c r="O162" s="118">
        <v>14.438909060204342</v>
      </c>
      <c r="P162" s="17">
        <v>1.5084153699587171</v>
      </c>
      <c r="Q162" s="17">
        <v>1.6275007939028263</v>
      </c>
      <c r="R162" s="17">
        <v>24.436328993331216</v>
      </c>
      <c r="S162" s="17">
        <v>7.0498570974912678</v>
      </c>
      <c r="T162" s="118">
        <v>12.319790301441676</v>
      </c>
      <c r="U162" s="118">
        <v>85.201419327906493</v>
      </c>
      <c r="V162" s="17">
        <v>10.015225850109964</v>
      </c>
      <c r="W162" s="118">
        <v>8.968262744664381</v>
      </c>
      <c r="X162" s="12">
        <v>8.4312480152429341</v>
      </c>
      <c r="Y162" s="12">
        <v>12.027627818355032</v>
      </c>
      <c r="Z162" s="12">
        <v>4.7316608447126072</v>
      </c>
      <c r="AA162" s="12">
        <v>23.63013698630137</v>
      </c>
      <c r="AB162" s="12">
        <v>1.9080234833659491</v>
      </c>
      <c r="AC162" s="12">
        <v>5.5218573520184062</v>
      </c>
      <c r="AD162" s="12">
        <v>7.6619964973730301</v>
      </c>
      <c r="AE162" s="12">
        <v>13.534018600097895</v>
      </c>
      <c r="AF162" s="12">
        <v>5.1639745472344591</v>
      </c>
      <c r="AG162" s="12">
        <v>24.865394028389623</v>
      </c>
      <c r="AH162" s="12">
        <v>40.724424865394028</v>
      </c>
      <c r="AI162" s="118">
        <v>1.5116393040921343</v>
      </c>
      <c r="AJ162" s="119">
        <v>362.67123287671234</v>
      </c>
      <c r="AK162" s="120">
        <v>26.223868748346124</v>
      </c>
      <c r="AL162" s="115"/>
      <c r="AM162" s="115"/>
    </row>
    <row r="163" spans="2:39" x14ac:dyDescent="0.35">
      <c r="B163" s="105">
        <v>160</v>
      </c>
      <c r="C163" s="55" t="s">
        <v>146</v>
      </c>
      <c r="D163" s="5">
        <v>25585</v>
      </c>
      <c r="E163" s="12">
        <v>18.319327731092436</v>
      </c>
      <c r="F163" s="12">
        <v>13.027164354113738</v>
      </c>
      <c r="G163" s="12">
        <v>55.641977721321091</v>
      </c>
      <c r="H163" s="12">
        <v>13.015438733632989</v>
      </c>
      <c r="I163" s="116">
        <v>24.983388704318937</v>
      </c>
      <c r="J163" s="17">
        <v>0.59018956419777213</v>
      </c>
      <c r="K163" s="117">
        <v>0.39476255618526485</v>
      </c>
      <c r="L163" s="117">
        <v>2.243502051983584</v>
      </c>
      <c r="M163" s="117">
        <v>0.1172562048075044</v>
      </c>
      <c r="N163" s="117">
        <v>0.22669532929450853</v>
      </c>
      <c r="O163" s="118">
        <v>1.6222711796515121</v>
      </c>
      <c r="P163" s="17">
        <v>2.1614227086183311</v>
      </c>
      <c r="Q163" s="17">
        <v>0.81688489349228066</v>
      </c>
      <c r="R163" s="17">
        <v>0.51592730115301932</v>
      </c>
      <c r="S163" s="17">
        <v>28.657416454954078</v>
      </c>
      <c r="T163" s="118">
        <v>15.319426336375489</v>
      </c>
      <c r="U163" s="118">
        <v>90.608986992510836</v>
      </c>
      <c r="V163" s="17">
        <v>4.6618542565632941</v>
      </c>
      <c r="W163" s="118">
        <v>17.853703046585899</v>
      </c>
      <c r="X163" s="12">
        <v>9.4860269689271046</v>
      </c>
      <c r="Y163" s="12">
        <v>13.128786398280242</v>
      </c>
      <c r="Z163" s="12">
        <v>4.9052179011139341</v>
      </c>
      <c r="AA163" s="12">
        <v>18.044300378173961</v>
      </c>
      <c r="AB163" s="12">
        <v>1.2533765532144787</v>
      </c>
      <c r="AC163" s="12">
        <v>5.0616674888998521</v>
      </c>
      <c r="AD163" s="12">
        <v>4.4981706004734914</v>
      </c>
      <c r="AE163" s="12">
        <v>15.004988870980121</v>
      </c>
      <c r="AF163" s="12">
        <v>6.3627292961854316</v>
      </c>
      <c r="AG163" s="12">
        <v>27.362460785063892</v>
      </c>
      <c r="AH163" s="12">
        <v>35.419695462544951</v>
      </c>
      <c r="AI163" s="118">
        <v>1.8916495624932483</v>
      </c>
      <c r="AJ163" s="119">
        <v>586.56370656370655</v>
      </c>
      <c r="AK163" s="120">
        <v>11.777627576884083</v>
      </c>
      <c r="AL163" s="115"/>
      <c r="AM163" s="115"/>
    </row>
    <row r="164" spans="2:39" x14ac:dyDescent="0.35">
      <c r="B164" s="37">
        <v>161</v>
      </c>
      <c r="C164" s="55" t="s">
        <v>147</v>
      </c>
      <c r="D164" s="5">
        <v>1535</v>
      </c>
      <c r="E164" s="12">
        <v>19.804560260586317</v>
      </c>
      <c r="F164" s="12">
        <v>11.661237785016286</v>
      </c>
      <c r="G164" s="12">
        <v>57.068403908794785</v>
      </c>
      <c r="H164" s="12">
        <v>11.465798045602606</v>
      </c>
      <c r="I164" s="116">
        <v>20.846905537459286</v>
      </c>
      <c r="J164" s="17">
        <v>0.19543973941368079</v>
      </c>
      <c r="K164" s="117">
        <v>0</v>
      </c>
      <c r="L164" s="117">
        <v>0</v>
      </c>
      <c r="M164" s="117">
        <v>0</v>
      </c>
      <c r="N164" s="117">
        <v>0</v>
      </c>
      <c r="O164" s="118">
        <v>0.33990482664853838</v>
      </c>
      <c r="P164" s="17">
        <v>1.1726384364820848</v>
      </c>
      <c r="Q164" s="17">
        <v>0.26058631921824105</v>
      </c>
      <c r="R164" s="17">
        <v>0</v>
      </c>
      <c r="S164" s="17">
        <v>40.065146579804562</v>
      </c>
      <c r="T164" s="118">
        <v>7.2463768115942031</v>
      </c>
      <c r="U164" s="118">
        <v>81.102362204724415</v>
      </c>
      <c r="V164" s="17">
        <v>2.7510316368638237</v>
      </c>
      <c r="W164" s="118">
        <v>27.00348432055749</v>
      </c>
      <c r="X164" s="12">
        <v>10.032573289902281</v>
      </c>
      <c r="Y164" s="12">
        <v>14.592833876221498</v>
      </c>
      <c r="Z164" s="12">
        <v>3.1270358306188926</v>
      </c>
      <c r="AA164" s="12">
        <v>8.3491461100569264</v>
      </c>
      <c r="AB164" s="12">
        <v>0.94876660341555974</v>
      </c>
      <c r="AC164" s="12">
        <v>0.47021943573667713</v>
      </c>
      <c r="AD164" s="12">
        <v>3.3136094674556213</v>
      </c>
      <c r="AE164" s="12">
        <v>11.5</v>
      </c>
      <c r="AF164" s="12">
        <v>8.5</v>
      </c>
      <c r="AG164" s="12">
        <v>46.964064436183392</v>
      </c>
      <c r="AH164" s="12">
        <v>20.941759603469638</v>
      </c>
      <c r="AI164" s="118">
        <v>2.0511363636363638</v>
      </c>
      <c r="AJ164" s="119">
        <v>679.13043478260875</v>
      </c>
      <c r="AK164" s="120">
        <v>11.325966850828729</v>
      </c>
      <c r="AL164" s="115"/>
      <c r="AM164" s="115"/>
    </row>
    <row r="165" spans="2:39" x14ac:dyDescent="0.35">
      <c r="B165" s="37">
        <v>162</v>
      </c>
      <c r="C165" s="55" t="s">
        <v>436</v>
      </c>
      <c r="D165" s="5">
        <v>368</v>
      </c>
      <c r="E165" s="12">
        <v>19.565217391304348</v>
      </c>
      <c r="F165" s="12">
        <v>9.7826086956521738</v>
      </c>
      <c r="G165" s="12">
        <v>59.510869565217398</v>
      </c>
      <c r="H165" s="12">
        <v>11.684782608695652</v>
      </c>
      <c r="I165" s="116">
        <v>20.108695652173914</v>
      </c>
      <c r="J165" s="17">
        <v>0</v>
      </c>
      <c r="K165" s="117">
        <v>0</v>
      </c>
      <c r="L165" s="117">
        <v>0</v>
      </c>
      <c r="M165" s="117">
        <v>0</v>
      </c>
      <c r="N165" s="117">
        <v>0</v>
      </c>
      <c r="O165" s="118">
        <v>0</v>
      </c>
      <c r="P165" s="17">
        <v>1.6304347826086956</v>
      </c>
      <c r="Q165" s="17">
        <v>0</v>
      </c>
      <c r="R165" s="17">
        <v>1.3586956521739131</v>
      </c>
      <c r="S165" s="17">
        <v>26.902173913043477</v>
      </c>
      <c r="T165" s="118">
        <v>35.714285714285715</v>
      </c>
      <c r="U165" s="118">
        <v>54.504504504504503</v>
      </c>
      <c r="V165" s="17">
        <v>2.5641025641025639</v>
      </c>
      <c r="W165" s="118">
        <v>25.912408759124091</v>
      </c>
      <c r="X165" s="12">
        <v>13.315217391304349</v>
      </c>
      <c r="Y165" s="12">
        <v>13.586956521739129</v>
      </c>
      <c r="Z165" s="12">
        <v>2.1739130434782608</v>
      </c>
      <c r="AA165" s="12">
        <v>10</v>
      </c>
      <c r="AB165" s="12">
        <v>6.1538461538461542</v>
      </c>
      <c r="AC165" s="12">
        <v>0</v>
      </c>
      <c r="AD165" s="12">
        <v>7.5675675675675684</v>
      </c>
      <c r="AE165" s="12">
        <v>1.8072289156626504</v>
      </c>
      <c r="AF165" s="12">
        <v>9.0361445783132535</v>
      </c>
      <c r="AG165" s="12">
        <v>38.323353293413177</v>
      </c>
      <c r="AH165" s="12">
        <v>33.532934131736525</v>
      </c>
      <c r="AI165" s="118">
        <v>2.4471544715447155</v>
      </c>
      <c r="AJ165" s="119">
        <v>561.90476190476193</v>
      </c>
      <c r="AK165" s="120">
        <v>6.9444444444444446</v>
      </c>
      <c r="AL165" s="115"/>
      <c r="AM165" s="115"/>
    </row>
    <row r="166" spans="2:39" x14ac:dyDescent="0.35">
      <c r="B166" s="105">
        <v>163</v>
      </c>
      <c r="C166" s="55" t="s">
        <v>437</v>
      </c>
      <c r="D166" s="5">
        <v>9430</v>
      </c>
      <c r="E166" s="12">
        <v>11.834570519618239</v>
      </c>
      <c r="F166" s="12">
        <v>11.675503711558854</v>
      </c>
      <c r="G166" s="12">
        <v>67.04135737009544</v>
      </c>
      <c r="H166" s="12">
        <v>9.480381760339343</v>
      </c>
      <c r="I166" s="116">
        <v>44.506892895015909</v>
      </c>
      <c r="J166" s="17">
        <v>2.8525980911983035</v>
      </c>
      <c r="K166" s="117">
        <v>1.6436903499469777</v>
      </c>
      <c r="L166" s="117">
        <v>5.0371155885471897</v>
      </c>
      <c r="M166" s="117">
        <v>0</v>
      </c>
      <c r="N166" s="117">
        <v>5.1113467656415699</v>
      </c>
      <c r="O166" s="118">
        <v>9.213029006181646</v>
      </c>
      <c r="P166" s="17">
        <v>5.7794273594909864</v>
      </c>
      <c r="Q166" s="17">
        <v>0.41357370095440082</v>
      </c>
      <c r="R166" s="17">
        <v>4.9310710498409334</v>
      </c>
      <c r="S166" s="17">
        <v>40.805938494167549</v>
      </c>
      <c r="T166" s="118">
        <v>7.3669849931787175</v>
      </c>
      <c r="U166" s="118">
        <v>78.591072561878576</v>
      </c>
      <c r="V166" s="17">
        <v>4.6907030025322562</v>
      </c>
      <c r="W166" s="118">
        <v>22.623178348369187</v>
      </c>
      <c r="X166" s="12">
        <v>10.986214209968187</v>
      </c>
      <c r="Y166" s="12">
        <v>5.2173913043478262</v>
      </c>
      <c r="Z166" s="12">
        <v>3.891834570519618</v>
      </c>
      <c r="AA166" s="12">
        <v>61.211477151966001</v>
      </c>
      <c r="AB166" s="12">
        <v>1.2752391073326248</v>
      </c>
      <c r="AC166" s="12">
        <v>57.844183564567771</v>
      </c>
      <c r="AD166" s="12">
        <v>6.2111801242236027</v>
      </c>
      <c r="AE166" s="12">
        <v>4.41086379415969</v>
      </c>
      <c r="AF166" s="12">
        <v>18.664488462323874</v>
      </c>
      <c r="AG166" s="12">
        <v>61.470708725931999</v>
      </c>
      <c r="AH166" s="12">
        <v>12.105694387546087</v>
      </c>
      <c r="AI166" s="118">
        <v>0.9528936742934051</v>
      </c>
      <c r="AJ166" s="119">
        <v>789.35185185185185</v>
      </c>
      <c r="AK166" s="120">
        <v>65.249169435215947</v>
      </c>
      <c r="AL166" s="115"/>
      <c r="AM166" s="115"/>
    </row>
    <row r="167" spans="2:39" x14ac:dyDescent="0.35">
      <c r="B167" s="105">
        <v>164</v>
      </c>
      <c r="C167" s="55" t="s">
        <v>148</v>
      </c>
      <c r="D167" s="5">
        <v>11473</v>
      </c>
      <c r="E167" s="12">
        <v>13.126470844591651</v>
      </c>
      <c r="F167" s="12">
        <v>11.165344722391703</v>
      </c>
      <c r="G167" s="12">
        <v>64.394665736947616</v>
      </c>
      <c r="H167" s="12">
        <v>11.313518696069032</v>
      </c>
      <c r="I167" s="116">
        <v>32.153752287980474</v>
      </c>
      <c r="J167" s="17">
        <v>1.8129521485226185</v>
      </c>
      <c r="K167" s="117">
        <v>0.9326244225573086</v>
      </c>
      <c r="L167" s="117">
        <v>1.664778174845289</v>
      </c>
      <c r="M167" s="117">
        <v>3.4864464394665742E-2</v>
      </c>
      <c r="N167" s="117">
        <v>1.0982306284319707</v>
      </c>
      <c r="O167" s="118">
        <v>4.5450354936848898</v>
      </c>
      <c r="P167" s="17">
        <v>2.3010546500479387</v>
      </c>
      <c r="Q167" s="17">
        <v>0.37479299224265666</v>
      </c>
      <c r="R167" s="17">
        <v>1.3771463435892966</v>
      </c>
      <c r="S167" s="17">
        <v>46.108254161945439</v>
      </c>
      <c r="T167" s="118">
        <v>3.713188220230474</v>
      </c>
      <c r="U167" s="118">
        <v>84.103942652329749</v>
      </c>
      <c r="V167" s="17">
        <v>4.313470298410337</v>
      </c>
      <c r="W167" s="118">
        <v>24.837802768166089</v>
      </c>
      <c r="X167" s="12">
        <v>10.712106685261048</v>
      </c>
      <c r="Y167" s="12">
        <v>8.7422644469624338</v>
      </c>
      <c r="Z167" s="12">
        <v>2.6061187135012638</v>
      </c>
      <c r="AA167" s="12">
        <v>49.143219801142372</v>
      </c>
      <c r="AB167" s="12">
        <v>2.115506663845991</v>
      </c>
      <c r="AC167" s="12">
        <v>26.404595225273741</v>
      </c>
      <c r="AD167" s="12">
        <v>4.1479332849891231</v>
      </c>
      <c r="AE167" s="12">
        <v>4.5454545454545459</v>
      </c>
      <c r="AF167" s="12">
        <v>17.33147804576376</v>
      </c>
      <c r="AG167" s="12">
        <v>61.570374923171478</v>
      </c>
      <c r="AH167" s="12">
        <v>11.309157959434541</v>
      </c>
      <c r="AI167" s="118">
        <v>1.1658141517476557</v>
      </c>
      <c r="AJ167" s="119">
        <v>838.86138613861385</v>
      </c>
      <c r="AK167" s="120">
        <v>57.310239429444735</v>
      </c>
      <c r="AL167" s="115"/>
      <c r="AM167" s="115"/>
    </row>
    <row r="168" spans="2:39" x14ac:dyDescent="0.35">
      <c r="B168" s="37">
        <v>165</v>
      </c>
      <c r="C168" s="55" t="s">
        <v>149</v>
      </c>
      <c r="D168" s="5">
        <v>7528</v>
      </c>
      <c r="E168" s="12">
        <v>18.384697130712009</v>
      </c>
      <c r="F168" s="12">
        <v>14.187035069075451</v>
      </c>
      <c r="G168" s="12">
        <v>57.385759829968123</v>
      </c>
      <c r="H168" s="12">
        <v>10.042507970244422</v>
      </c>
      <c r="I168" s="116">
        <v>47.024442082890545</v>
      </c>
      <c r="J168" s="17">
        <v>2.736450584484591</v>
      </c>
      <c r="K168" s="117">
        <v>4.2906482465462279</v>
      </c>
      <c r="L168" s="117">
        <v>7.2529224229543043</v>
      </c>
      <c r="M168" s="117">
        <v>5.3134962805526036E-2</v>
      </c>
      <c r="N168" s="117">
        <v>5.8581296493092454</v>
      </c>
      <c r="O168" s="118">
        <v>12.373225152129818</v>
      </c>
      <c r="P168" s="17">
        <v>7.2662061636556849</v>
      </c>
      <c r="Q168" s="17">
        <v>2.1253985122210417</v>
      </c>
      <c r="R168" s="17">
        <v>13.124335812964929</v>
      </c>
      <c r="S168" s="17">
        <v>27.138682252922425</v>
      </c>
      <c r="T168" s="118">
        <v>5.9467918622848197</v>
      </c>
      <c r="U168" s="118">
        <v>79.907809110629074</v>
      </c>
      <c r="V168" s="17">
        <v>6.1239511261592812</v>
      </c>
      <c r="W168" s="118">
        <v>18.405021229462804</v>
      </c>
      <c r="X168" s="12">
        <v>8.1163655685441025</v>
      </c>
      <c r="Y168" s="12">
        <v>7.7178533475026567</v>
      </c>
      <c r="Z168" s="12">
        <v>5.6455897980871415</v>
      </c>
      <c r="AA168" s="12">
        <v>62.86001339584729</v>
      </c>
      <c r="AB168" s="12">
        <v>1.2391158740790356</v>
      </c>
      <c r="AC168" s="12">
        <v>56.751626898047725</v>
      </c>
      <c r="AD168" s="12">
        <v>8.4820203129289045</v>
      </c>
      <c r="AE168" s="12">
        <v>5.9096534653465342</v>
      </c>
      <c r="AF168" s="12">
        <v>15.099009900990099</v>
      </c>
      <c r="AG168" s="12">
        <v>50.601666152422084</v>
      </c>
      <c r="AH168" s="12">
        <v>18.296821968528231</v>
      </c>
      <c r="AI168" s="118">
        <v>0.97134083930399184</v>
      </c>
      <c r="AJ168" s="119">
        <v>550.55970149253733</v>
      </c>
      <c r="AK168" s="120">
        <v>54.071550255536629</v>
      </c>
      <c r="AL168" s="115"/>
      <c r="AM168" s="115"/>
    </row>
    <row r="169" spans="2:39" x14ac:dyDescent="0.35">
      <c r="B169" s="105">
        <v>166</v>
      </c>
      <c r="C169" s="55" t="s">
        <v>438</v>
      </c>
      <c r="D169" s="5">
        <v>860</v>
      </c>
      <c r="E169" s="12">
        <v>14.534883720930234</v>
      </c>
      <c r="F169" s="12">
        <v>6.1627906976744189</v>
      </c>
      <c r="G169" s="12">
        <v>47.325581395348834</v>
      </c>
      <c r="H169" s="12">
        <v>31.976744186046513</v>
      </c>
      <c r="I169" s="116">
        <v>23.255813953488371</v>
      </c>
      <c r="J169" s="17">
        <v>0.46511627906976744</v>
      </c>
      <c r="K169" s="117">
        <v>0</v>
      </c>
      <c r="L169" s="117">
        <v>0</v>
      </c>
      <c r="M169" s="117">
        <v>0</v>
      </c>
      <c r="N169" s="117">
        <v>0</v>
      </c>
      <c r="O169" s="118">
        <v>0</v>
      </c>
      <c r="P169" s="17">
        <v>0.58139534883720934</v>
      </c>
      <c r="Q169" s="17">
        <v>0</v>
      </c>
      <c r="R169" s="17">
        <v>0</v>
      </c>
      <c r="S169" s="17">
        <v>28.372093023255811</v>
      </c>
      <c r="T169" s="118">
        <v>0</v>
      </c>
      <c r="U169" s="118">
        <v>33.913043478260867</v>
      </c>
      <c r="V169" s="17">
        <v>3.8167938931297711</v>
      </c>
      <c r="W169" s="118">
        <v>34.246575342465754</v>
      </c>
      <c r="X169" s="12">
        <v>15.232558139534882</v>
      </c>
      <c r="Y169" s="12">
        <v>8.2558139534883725</v>
      </c>
      <c r="Z169" s="12">
        <v>2.6744186046511627</v>
      </c>
      <c r="AA169" s="12">
        <v>15.772870662460567</v>
      </c>
      <c r="AB169" s="12">
        <v>4.7318611987381702</v>
      </c>
      <c r="AC169" s="12">
        <v>0</v>
      </c>
      <c r="AD169" s="12">
        <v>3.1884057971014492</v>
      </c>
      <c r="AE169" s="12">
        <v>6.1538461538461542</v>
      </c>
      <c r="AF169" s="12">
        <v>9.5384615384615383</v>
      </c>
      <c r="AG169" s="12">
        <v>47.5</v>
      </c>
      <c r="AH169" s="12">
        <v>30.312499999999996</v>
      </c>
      <c r="AI169" s="118">
        <v>1.9905956112852665</v>
      </c>
      <c r="AJ169" s="119">
        <v>665.78947368421052</v>
      </c>
      <c r="AK169" s="120">
        <v>10.231023102310232</v>
      </c>
      <c r="AL169" s="115"/>
      <c r="AM169" s="115"/>
    </row>
    <row r="170" spans="2:39" x14ac:dyDescent="0.35">
      <c r="B170" s="105">
        <v>167</v>
      </c>
      <c r="C170" s="55" t="s">
        <v>150</v>
      </c>
      <c r="D170" s="5">
        <v>13204</v>
      </c>
      <c r="E170" s="12">
        <v>12.4280521054226</v>
      </c>
      <c r="F170" s="12">
        <v>16.146622235686156</v>
      </c>
      <c r="G170" s="12">
        <v>60.75431687367464</v>
      </c>
      <c r="H170" s="12">
        <v>10.648288397455316</v>
      </c>
      <c r="I170" s="116">
        <v>59.019993941229934</v>
      </c>
      <c r="J170" s="17">
        <v>4.4229021508633748</v>
      </c>
      <c r="K170" s="117">
        <v>0.78764010905786119</v>
      </c>
      <c r="L170" s="117">
        <v>7.2629506210239319</v>
      </c>
      <c r="M170" s="117">
        <v>0.11360193880642229</v>
      </c>
      <c r="N170" s="117">
        <v>11.79945471069373</v>
      </c>
      <c r="O170" s="118">
        <v>12.4837563891536</v>
      </c>
      <c r="P170" s="17">
        <v>11.163283853377765</v>
      </c>
      <c r="Q170" s="17">
        <v>6.3389881853983638</v>
      </c>
      <c r="R170" s="17">
        <v>6.3541351105725532</v>
      </c>
      <c r="S170" s="17">
        <v>25.749772796122389</v>
      </c>
      <c r="T170" s="118">
        <v>5.1432770022042611</v>
      </c>
      <c r="U170" s="118">
        <v>77.970540098199663</v>
      </c>
      <c r="V170" s="17">
        <v>6.1742391209557868</v>
      </c>
      <c r="W170" s="118">
        <v>15.572937830150346</v>
      </c>
      <c r="X170" s="12">
        <v>9.1411693426234475</v>
      </c>
      <c r="Y170" s="12">
        <v>7.7855195395334755</v>
      </c>
      <c r="Z170" s="12">
        <v>3.4610724023023329</v>
      </c>
      <c r="AA170" s="12">
        <v>55.180972078593591</v>
      </c>
      <c r="AB170" s="12">
        <v>1.7786970010341261</v>
      </c>
      <c r="AC170" s="12">
        <v>39.332126994571475</v>
      </c>
      <c r="AD170" s="12">
        <v>8.8085234093637457</v>
      </c>
      <c r="AE170" s="12">
        <v>8.7375359134696637</v>
      </c>
      <c r="AF170" s="12">
        <v>8.5178299814094984</v>
      </c>
      <c r="AG170" s="12">
        <v>37.151545869234667</v>
      </c>
      <c r="AH170" s="12">
        <v>29.143436391282311</v>
      </c>
      <c r="AI170" s="118">
        <v>1.0788321167883212</v>
      </c>
      <c r="AJ170" s="119">
        <v>487.0261162594777</v>
      </c>
      <c r="AK170" s="120">
        <v>60.725294650951945</v>
      </c>
      <c r="AL170" s="115"/>
      <c r="AM170" s="115"/>
    </row>
    <row r="171" spans="2:39" x14ac:dyDescent="0.35">
      <c r="B171" s="37">
        <v>168</v>
      </c>
      <c r="C171" s="55" t="s">
        <v>439</v>
      </c>
      <c r="D171" s="5">
        <v>10052</v>
      </c>
      <c r="E171" s="12">
        <v>17.319936331078392</v>
      </c>
      <c r="F171" s="12">
        <v>10.555113410266612</v>
      </c>
      <c r="G171" s="12">
        <v>50.338241146040588</v>
      </c>
      <c r="H171" s="12">
        <v>21.776760843613211</v>
      </c>
      <c r="I171" s="116">
        <v>39.235972940708322</v>
      </c>
      <c r="J171" s="17">
        <v>1.7111022682053323</v>
      </c>
      <c r="K171" s="117">
        <v>0.28849980103461997</v>
      </c>
      <c r="L171" s="117">
        <v>13.09192200557103</v>
      </c>
      <c r="M171" s="117">
        <v>0.20891364902506965</v>
      </c>
      <c r="N171" s="117">
        <v>1.8404297652208517</v>
      </c>
      <c r="O171" s="118">
        <v>6.3437855738383524</v>
      </c>
      <c r="P171" s="17">
        <v>6.5360127337843217</v>
      </c>
      <c r="Q171" s="17">
        <v>1.8802228412256268</v>
      </c>
      <c r="R171" s="17">
        <v>1.2833267011539993</v>
      </c>
      <c r="S171" s="17">
        <v>23.935535216872264</v>
      </c>
      <c r="T171" s="118">
        <v>4.4609665427509295</v>
      </c>
      <c r="U171" s="118">
        <v>88.086976636594954</v>
      </c>
      <c r="V171" s="17">
        <v>4.8843720833765421</v>
      </c>
      <c r="W171" s="118">
        <v>20.44807044807045</v>
      </c>
      <c r="X171" s="12">
        <v>9.4608038201352969</v>
      </c>
      <c r="Y171" s="12">
        <v>12.365698368483883</v>
      </c>
      <c r="Z171" s="12">
        <v>4.5563072025467566</v>
      </c>
      <c r="AA171" s="12">
        <v>23.171049205935955</v>
      </c>
      <c r="AB171" s="12">
        <v>2.3952095808383236</v>
      </c>
      <c r="AC171" s="12">
        <v>5.31816070599164</v>
      </c>
      <c r="AD171" s="12">
        <v>4.6403712296983759</v>
      </c>
      <c r="AE171" s="12">
        <v>10.050022737608003</v>
      </c>
      <c r="AF171" s="12">
        <v>10.959527057753524</v>
      </c>
      <c r="AG171" s="12">
        <v>40.974729241877256</v>
      </c>
      <c r="AH171" s="12">
        <v>24.187725631768952</v>
      </c>
      <c r="AI171" s="118">
        <v>1.5679916317991631</v>
      </c>
      <c r="AJ171" s="119">
        <v>534.20560747663558</v>
      </c>
      <c r="AK171" s="120">
        <v>26.062111801242239</v>
      </c>
      <c r="AL171" s="115"/>
      <c r="AM171" s="115"/>
    </row>
    <row r="172" spans="2:39" x14ac:dyDescent="0.35">
      <c r="B172" s="37">
        <v>169</v>
      </c>
      <c r="C172" s="55" t="s">
        <v>151</v>
      </c>
      <c r="D172" s="5">
        <v>35009</v>
      </c>
      <c r="E172" s="12">
        <v>17.169870604701646</v>
      </c>
      <c r="F172" s="12">
        <v>13.462252563626494</v>
      </c>
      <c r="G172" s="12">
        <v>53.132051758119339</v>
      </c>
      <c r="H172" s="12">
        <v>16.232968665200374</v>
      </c>
      <c r="I172" s="116">
        <v>30.460738667199859</v>
      </c>
      <c r="J172" s="17">
        <v>1.1368505241509326</v>
      </c>
      <c r="K172" s="117">
        <v>0.41417921106001315</v>
      </c>
      <c r="L172" s="117">
        <v>1.1425633408552087</v>
      </c>
      <c r="M172" s="117">
        <v>1.7138450112828128E-2</v>
      </c>
      <c r="N172" s="117">
        <v>0.11996915078979691</v>
      </c>
      <c r="O172" s="118">
        <v>1.7574107683000606</v>
      </c>
      <c r="P172" s="17">
        <v>1.3025222085749379</v>
      </c>
      <c r="Q172" s="17">
        <v>0.55128681196263818</v>
      </c>
      <c r="R172" s="17">
        <v>0.87406095575423459</v>
      </c>
      <c r="S172" s="17">
        <v>29.075380616412922</v>
      </c>
      <c r="T172" s="118">
        <v>22.226804123711339</v>
      </c>
      <c r="U172" s="118">
        <v>83.552872301500187</v>
      </c>
      <c r="V172" s="17">
        <v>5.946061382634694</v>
      </c>
      <c r="W172" s="118">
        <v>15.427332547259518</v>
      </c>
      <c r="X172" s="12">
        <v>9.6232397383529964</v>
      </c>
      <c r="Y172" s="12">
        <v>9.3033220029135357</v>
      </c>
      <c r="Z172" s="12">
        <v>6.701133994115799</v>
      </c>
      <c r="AA172" s="12">
        <v>38.604483007953725</v>
      </c>
      <c r="AB172" s="12">
        <v>1.0556760665220535</v>
      </c>
      <c r="AC172" s="12">
        <v>17.010214692030093</v>
      </c>
      <c r="AD172" s="12">
        <v>7.1028148854961835</v>
      </c>
      <c r="AE172" s="12">
        <v>12.245706737120212</v>
      </c>
      <c r="AF172" s="12">
        <v>5.1254953764861293</v>
      </c>
      <c r="AG172" s="12">
        <v>25.926169206516025</v>
      </c>
      <c r="AH172" s="12">
        <v>36.258539148712558</v>
      </c>
      <c r="AI172" s="118">
        <v>1.5111872312513666</v>
      </c>
      <c r="AJ172" s="119">
        <v>517.28208992715395</v>
      </c>
      <c r="AK172" s="120">
        <v>14.678629210177968</v>
      </c>
      <c r="AL172" s="115"/>
      <c r="AM172" s="115"/>
    </row>
    <row r="173" spans="2:39" x14ac:dyDescent="0.35">
      <c r="B173" s="105">
        <v>170</v>
      </c>
      <c r="C173" s="55" t="s">
        <v>152</v>
      </c>
      <c r="D173" s="5">
        <v>5626</v>
      </c>
      <c r="E173" s="12">
        <v>18.34340561677924</v>
      </c>
      <c r="F173" s="12">
        <v>13.526484180590117</v>
      </c>
      <c r="G173" s="12">
        <v>50.337717739068609</v>
      </c>
      <c r="H173" s="12">
        <v>17.810167081407748</v>
      </c>
      <c r="I173" s="116">
        <v>29.950231070031997</v>
      </c>
      <c r="J173" s="17">
        <v>0.88873089228581581</v>
      </c>
      <c r="K173" s="117">
        <v>0.58656238890863843</v>
      </c>
      <c r="L173" s="117">
        <v>0.53323853537148957</v>
      </c>
      <c r="M173" s="117">
        <v>0.10664770707429791</v>
      </c>
      <c r="N173" s="117">
        <v>8.8873089228581587E-2</v>
      </c>
      <c r="O173" s="118">
        <v>1.7583664208735112</v>
      </c>
      <c r="P173" s="17">
        <v>1.1198009242801279</v>
      </c>
      <c r="Q173" s="17">
        <v>0.40881621045147531</v>
      </c>
      <c r="R173" s="17">
        <v>0.78208318521151787</v>
      </c>
      <c r="S173" s="17">
        <v>29.648062566654815</v>
      </c>
      <c r="T173" s="118">
        <v>37.95013850415512</v>
      </c>
      <c r="U173" s="118">
        <v>83.5417507059298</v>
      </c>
      <c r="V173" s="17">
        <v>9.8016560754862319</v>
      </c>
      <c r="W173" s="118">
        <v>10.638820638820638</v>
      </c>
      <c r="X173" s="12">
        <v>7.518663348738003</v>
      </c>
      <c r="Y173" s="12">
        <v>7.8919303234980447</v>
      </c>
      <c r="Z173" s="12">
        <v>9.5449697831496625</v>
      </c>
      <c r="AA173" s="12">
        <v>43.687470223916151</v>
      </c>
      <c r="AB173" s="12">
        <v>1.0481181515007145</v>
      </c>
      <c r="AC173" s="12">
        <v>4.9352750809061483</v>
      </c>
      <c r="AD173" s="12">
        <v>12.838468720821661</v>
      </c>
      <c r="AE173" s="12">
        <v>19.798657718120804</v>
      </c>
      <c r="AF173" s="12">
        <v>2.8523489932885906</v>
      </c>
      <c r="AG173" s="12">
        <v>12.36885698509111</v>
      </c>
      <c r="AH173" s="12">
        <v>54.665930425179454</v>
      </c>
      <c r="AI173" s="118">
        <v>1.376993716771387</v>
      </c>
      <c r="AJ173" s="119">
        <v>382.95148247978437</v>
      </c>
      <c r="AK173" s="120">
        <v>14.18960244648318</v>
      </c>
      <c r="AL173" s="115"/>
      <c r="AM173" s="115"/>
    </row>
    <row r="174" spans="2:39" x14ac:dyDescent="0.35">
      <c r="B174" s="105">
        <v>171</v>
      </c>
      <c r="C174" s="55" t="s">
        <v>153</v>
      </c>
      <c r="D174" s="5">
        <v>17612</v>
      </c>
      <c r="E174" s="12">
        <v>18.146718146718147</v>
      </c>
      <c r="F174" s="12">
        <v>12.877583465818759</v>
      </c>
      <c r="G174" s="12">
        <v>49.835339541221899</v>
      </c>
      <c r="H174" s="12">
        <v>19.151714739950034</v>
      </c>
      <c r="I174" s="116">
        <v>25.692709516238928</v>
      </c>
      <c r="J174" s="17">
        <v>0.44287985464456053</v>
      </c>
      <c r="K174" s="117">
        <v>0.21576198046786282</v>
      </c>
      <c r="L174" s="117">
        <v>0.7210992505110152</v>
      </c>
      <c r="M174" s="117">
        <v>6.2457415398591863E-2</v>
      </c>
      <c r="N174" s="117">
        <v>5.6779468544174434E-2</v>
      </c>
      <c r="O174" s="118">
        <v>0.70588235294117652</v>
      </c>
      <c r="P174" s="17">
        <v>0.81762434703611175</v>
      </c>
      <c r="Q174" s="17">
        <v>0.20440608675902794</v>
      </c>
      <c r="R174" s="17">
        <v>0.30660913013854191</v>
      </c>
      <c r="S174" s="17">
        <v>28.997274585509881</v>
      </c>
      <c r="T174" s="118">
        <v>11.088709677419354</v>
      </c>
      <c r="U174" s="118">
        <v>87.221123976277894</v>
      </c>
      <c r="V174" s="17">
        <v>4.1108079250207616</v>
      </c>
      <c r="W174" s="118">
        <v>19.801536969335224</v>
      </c>
      <c r="X174" s="12">
        <v>10.265727912786735</v>
      </c>
      <c r="Y174" s="12">
        <v>13.513513513513514</v>
      </c>
      <c r="Z174" s="12">
        <v>3.6679536679536682</v>
      </c>
      <c r="AA174" s="12">
        <v>15.579826533890136</v>
      </c>
      <c r="AB174" s="12">
        <v>4.4972695149373596</v>
      </c>
      <c r="AC174" s="12">
        <v>7.460788469690546</v>
      </c>
      <c r="AD174" s="12">
        <v>4.2548451770995772</v>
      </c>
      <c r="AE174" s="12">
        <v>11.0820451843044</v>
      </c>
      <c r="AF174" s="12">
        <v>7.5505350772889415</v>
      </c>
      <c r="AG174" s="12">
        <v>37.084914611005694</v>
      </c>
      <c r="AH174" s="12">
        <v>25.60483870967742</v>
      </c>
      <c r="AI174" s="118">
        <v>1.9025797147892967</v>
      </c>
      <c r="AJ174" s="119">
        <v>595.80573951434872</v>
      </c>
      <c r="AK174" s="120">
        <v>9.0495923004945862</v>
      </c>
      <c r="AL174" s="115"/>
      <c r="AM174" s="115"/>
    </row>
    <row r="175" spans="2:39" x14ac:dyDescent="0.35">
      <c r="B175" s="37">
        <v>172</v>
      </c>
      <c r="C175" s="55" t="s">
        <v>154</v>
      </c>
      <c r="D175" s="5">
        <v>969</v>
      </c>
      <c r="E175" s="12">
        <v>15.789473684210526</v>
      </c>
      <c r="F175" s="12">
        <v>9.0815273477812184</v>
      </c>
      <c r="G175" s="12">
        <v>62.435500515995869</v>
      </c>
      <c r="H175" s="12">
        <v>12.487100103199174</v>
      </c>
      <c r="I175" s="116">
        <v>37.254901960784316</v>
      </c>
      <c r="J175" s="17">
        <v>2.0639834881320951</v>
      </c>
      <c r="K175" s="117">
        <v>0</v>
      </c>
      <c r="L175" s="117">
        <v>2.9927760577915374</v>
      </c>
      <c r="M175" s="117">
        <v>0</v>
      </c>
      <c r="N175" s="117">
        <v>0</v>
      </c>
      <c r="O175" s="118">
        <v>1.7241379310344827</v>
      </c>
      <c r="P175" s="17">
        <v>2.0639834881320951</v>
      </c>
      <c r="Q175" s="17">
        <v>4.2311661506707949</v>
      </c>
      <c r="R175" s="17">
        <v>0.30959752321981426</v>
      </c>
      <c r="S175" s="17">
        <v>26.728586171310631</v>
      </c>
      <c r="T175" s="118">
        <v>0</v>
      </c>
      <c r="U175" s="118">
        <v>82.205029013539658</v>
      </c>
      <c r="V175" s="17">
        <v>3.152173913043478</v>
      </c>
      <c r="W175" s="118">
        <v>19.28665785997358</v>
      </c>
      <c r="X175" s="12">
        <v>10.732714138286893</v>
      </c>
      <c r="Y175" s="12">
        <v>10.216718266253871</v>
      </c>
      <c r="Z175" s="12">
        <v>2.9927760577915374</v>
      </c>
      <c r="AA175" s="12">
        <v>49.074074074074076</v>
      </c>
      <c r="AB175" s="12">
        <v>1.3888888888888888</v>
      </c>
      <c r="AC175" s="12">
        <v>50.387596899224803</v>
      </c>
      <c r="AD175" s="12">
        <v>4.5608108108108105</v>
      </c>
      <c r="AE175" s="12">
        <v>4.838709677419355</v>
      </c>
      <c r="AF175" s="12">
        <v>15.053763440860216</v>
      </c>
      <c r="AG175" s="12">
        <v>50.272232304900179</v>
      </c>
      <c r="AH175" s="12">
        <v>14.156079854809436</v>
      </c>
      <c r="AI175" s="118">
        <v>1.3238095238095238</v>
      </c>
      <c r="AJ175" s="119">
        <v>821.12676056338023</v>
      </c>
      <c r="AK175" s="120">
        <v>37.721021611001966</v>
      </c>
      <c r="AL175" s="115"/>
      <c r="AM175" s="115"/>
    </row>
    <row r="176" spans="2:39" x14ac:dyDescent="0.35">
      <c r="B176" s="105">
        <v>173</v>
      </c>
      <c r="C176" s="55" t="s">
        <v>440</v>
      </c>
      <c r="D176" s="5">
        <v>1466</v>
      </c>
      <c r="E176" s="12">
        <v>23.669849931787176</v>
      </c>
      <c r="F176" s="12">
        <v>12.551159618008187</v>
      </c>
      <c r="G176" s="12">
        <v>49.454297407912691</v>
      </c>
      <c r="H176" s="12">
        <v>14.392905866302867</v>
      </c>
      <c r="I176" s="116">
        <v>13.574351978171897</v>
      </c>
      <c r="J176" s="17">
        <v>0.20463847203274216</v>
      </c>
      <c r="K176" s="117">
        <v>0</v>
      </c>
      <c r="L176" s="117">
        <v>0</v>
      </c>
      <c r="M176" s="117">
        <v>0</v>
      </c>
      <c r="N176" s="117">
        <v>0</v>
      </c>
      <c r="O176" s="118">
        <v>0.63649222065063649</v>
      </c>
      <c r="P176" s="17">
        <v>0.40927694406548432</v>
      </c>
      <c r="Q176" s="17">
        <v>0</v>
      </c>
      <c r="R176" s="17">
        <v>0</v>
      </c>
      <c r="S176" s="17">
        <v>23.942701227830831</v>
      </c>
      <c r="T176" s="118">
        <v>25.714285714285712</v>
      </c>
      <c r="U176" s="118">
        <v>87.744227353463586</v>
      </c>
      <c r="V176" s="17">
        <v>3.4875444839857654</v>
      </c>
      <c r="W176" s="118">
        <v>23.88781431334623</v>
      </c>
      <c r="X176" s="12">
        <v>9.754433833560709</v>
      </c>
      <c r="Y176" s="12">
        <v>13.028649386084584</v>
      </c>
      <c r="Z176" s="12">
        <v>3.2060027285129604</v>
      </c>
      <c r="AA176" s="12">
        <v>14.37125748502994</v>
      </c>
      <c r="AB176" s="12">
        <v>1.7964071856287425</v>
      </c>
      <c r="AC176" s="12">
        <v>1.7857142857142856</v>
      </c>
      <c r="AD176" s="12">
        <v>3.1884057971014492</v>
      </c>
      <c r="AE176" s="12">
        <v>11.300309597523221</v>
      </c>
      <c r="AF176" s="12">
        <v>3.8699690402476783</v>
      </c>
      <c r="AG176" s="12">
        <v>22.755417956656345</v>
      </c>
      <c r="AH176" s="12">
        <v>43.808049535603715</v>
      </c>
      <c r="AI176" s="118">
        <v>2.0636182902584492</v>
      </c>
      <c r="AJ176" s="119">
        <v>491.94630872483219</v>
      </c>
      <c r="AK176" s="120">
        <v>10.40268456375839</v>
      </c>
      <c r="AL176" s="115"/>
      <c r="AM176" s="115"/>
    </row>
    <row r="177" spans="2:39" x14ac:dyDescent="0.35">
      <c r="B177" s="105">
        <v>174</v>
      </c>
      <c r="C177" s="55" t="s">
        <v>155</v>
      </c>
      <c r="D177" s="5">
        <v>219</v>
      </c>
      <c r="E177" s="12">
        <v>21.00456621004566</v>
      </c>
      <c r="F177" s="12">
        <v>12.328767123287671</v>
      </c>
      <c r="G177" s="12">
        <v>53.424657534246577</v>
      </c>
      <c r="H177" s="12">
        <v>13.24200913242009</v>
      </c>
      <c r="I177" s="116">
        <v>10.50228310502283</v>
      </c>
      <c r="J177" s="17">
        <v>0</v>
      </c>
      <c r="K177" s="117">
        <v>0</v>
      </c>
      <c r="L177" s="117">
        <v>0</v>
      </c>
      <c r="M177" s="117">
        <v>0</v>
      </c>
      <c r="N177" s="117">
        <v>0</v>
      </c>
      <c r="O177" s="118">
        <v>0</v>
      </c>
      <c r="P177" s="17">
        <v>0</v>
      </c>
      <c r="Q177" s="17">
        <v>0</v>
      </c>
      <c r="R177" s="17">
        <v>0</v>
      </c>
      <c r="S177" s="17">
        <v>26.484018264840181</v>
      </c>
      <c r="T177" s="118">
        <v>0</v>
      </c>
      <c r="U177" s="118">
        <v>86.516853932584269</v>
      </c>
      <c r="V177" s="17">
        <v>1.8518518518518516</v>
      </c>
      <c r="W177" s="118">
        <v>24.242424242424242</v>
      </c>
      <c r="X177" s="12">
        <v>9.5890410958904102</v>
      </c>
      <c r="Y177" s="12">
        <v>13.698630136986301</v>
      </c>
      <c r="Z177" s="12">
        <v>3.1963470319634704</v>
      </c>
      <c r="AA177" s="12">
        <v>4.10958904109589</v>
      </c>
      <c r="AB177" s="12">
        <v>0</v>
      </c>
      <c r="AC177" s="12">
        <v>0</v>
      </c>
      <c r="AD177" s="12">
        <v>0</v>
      </c>
      <c r="AE177" s="12">
        <v>8.4033613445378155</v>
      </c>
      <c r="AF177" s="12">
        <v>7.5630252100840334</v>
      </c>
      <c r="AG177" s="12">
        <v>31.896551724137932</v>
      </c>
      <c r="AH177" s="12">
        <v>32.758620689655174</v>
      </c>
      <c r="AI177" s="118">
        <v>2.492957746478873</v>
      </c>
      <c r="AJ177" s="119">
        <v>675</v>
      </c>
      <c r="AK177" s="120">
        <v>3.9215686274509802</v>
      </c>
      <c r="AL177" s="115"/>
      <c r="AM177" s="115"/>
    </row>
    <row r="178" spans="2:39" x14ac:dyDescent="0.35">
      <c r="B178" s="37">
        <v>175</v>
      </c>
      <c r="C178" s="55" t="s">
        <v>156</v>
      </c>
      <c r="D178" s="5">
        <v>2149</v>
      </c>
      <c r="E178" s="12">
        <v>21.265704979060025</v>
      </c>
      <c r="F178" s="12">
        <v>12.37785016286645</v>
      </c>
      <c r="G178" s="12">
        <v>54.071661237785015</v>
      </c>
      <c r="H178" s="12">
        <v>12.331316891577478</v>
      </c>
      <c r="I178" s="116">
        <v>22.056770590972548</v>
      </c>
      <c r="J178" s="17">
        <v>0.32573289902280134</v>
      </c>
      <c r="K178" s="117">
        <v>0</v>
      </c>
      <c r="L178" s="117">
        <v>0</v>
      </c>
      <c r="M178" s="117">
        <v>0</v>
      </c>
      <c r="N178" s="117">
        <v>0</v>
      </c>
      <c r="O178" s="118">
        <v>0.6937561942517344</v>
      </c>
      <c r="P178" s="17">
        <v>0.51186598417868778</v>
      </c>
      <c r="Q178" s="17">
        <v>0.27919962773382972</v>
      </c>
      <c r="R178" s="17">
        <v>0</v>
      </c>
      <c r="S178" s="17">
        <v>35.970218706375057</v>
      </c>
      <c r="T178" s="118">
        <v>16.981132075471699</v>
      </c>
      <c r="U178" s="118">
        <v>83.660933660933651</v>
      </c>
      <c r="V178" s="17">
        <v>3.5288270377733597</v>
      </c>
      <c r="W178" s="118">
        <v>21.696891191709845</v>
      </c>
      <c r="X178" s="12">
        <v>10.004653327128898</v>
      </c>
      <c r="Y178" s="12">
        <v>13.773848301535599</v>
      </c>
      <c r="Z178" s="12">
        <v>3.955328059562587</v>
      </c>
      <c r="AA178" s="12">
        <v>7.8947368421052628</v>
      </c>
      <c r="AB178" s="12">
        <v>1.6081871345029239</v>
      </c>
      <c r="AC178" s="12">
        <v>0</v>
      </c>
      <c r="AD178" s="12">
        <v>5.9578368469294229</v>
      </c>
      <c r="AE178" s="12">
        <v>13.944223107569719</v>
      </c>
      <c r="AF178" s="12">
        <v>5.6772908366533859</v>
      </c>
      <c r="AG178" s="12">
        <v>30.784508440913605</v>
      </c>
      <c r="AH178" s="12">
        <v>40.615690168818276</v>
      </c>
      <c r="AI178" s="118">
        <v>2.3308931185944362</v>
      </c>
      <c r="AJ178" s="119">
        <v>527.80487804878044</v>
      </c>
      <c r="AK178" s="120">
        <v>6.4340239912759003</v>
      </c>
      <c r="AL178" s="115"/>
      <c r="AM178" s="115"/>
    </row>
    <row r="179" spans="2:39" x14ac:dyDescent="0.35">
      <c r="B179" s="37">
        <v>176</v>
      </c>
      <c r="C179" s="55" t="s">
        <v>157</v>
      </c>
      <c r="D179" s="5">
        <v>8329</v>
      </c>
      <c r="E179" s="12">
        <v>15.64413495017409</v>
      </c>
      <c r="F179" s="12">
        <v>12.966742706207226</v>
      </c>
      <c r="G179" s="12">
        <v>54.100132068675713</v>
      </c>
      <c r="H179" s="12">
        <v>17.300996518189461</v>
      </c>
      <c r="I179" s="116">
        <v>39.24840917276984</v>
      </c>
      <c r="J179" s="17">
        <v>0.54028094609196775</v>
      </c>
      <c r="K179" s="117">
        <v>6.7595149477728418</v>
      </c>
      <c r="L179" s="117">
        <v>1.6568615680153678</v>
      </c>
      <c r="M179" s="117">
        <v>0</v>
      </c>
      <c r="N179" s="117">
        <v>0.40821227038059793</v>
      </c>
      <c r="O179" s="118">
        <v>5.050631328916114</v>
      </c>
      <c r="P179" s="17">
        <v>2.4492736222835876</v>
      </c>
      <c r="Q179" s="17">
        <v>0.79241205426821937</v>
      </c>
      <c r="R179" s="17">
        <v>4.7784848121022936</v>
      </c>
      <c r="S179" s="17">
        <v>12.546524192580142</v>
      </c>
      <c r="T179" s="118">
        <v>16.795366795366796</v>
      </c>
      <c r="U179" s="118">
        <v>88.389282414536495</v>
      </c>
      <c r="V179" s="17">
        <v>7.623600452887155</v>
      </c>
      <c r="W179" s="118">
        <v>11.009882643607165</v>
      </c>
      <c r="X179" s="12">
        <v>9.965181894585184</v>
      </c>
      <c r="Y179" s="12">
        <v>12.846680273742345</v>
      </c>
      <c r="Z179" s="12">
        <v>5.4748469203986074</v>
      </c>
      <c r="AA179" s="12">
        <v>17.754749568221069</v>
      </c>
      <c r="AB179" s="12">
        <v>0.65630397236614857</v>
      </c>
      <c r="AC179" s="12">
        <v>1.2646514497223937</v>
      </c>
      <c r="AD179" s="12">
        <v>5.7822277847309138</v>
      </c>
      <c r="AE179" s="12">
        <v>12.082191780821917</v>
      </c>
      <c r="AF179" s="12">
        <v>4.7123287671232879</v>
      </c>
      <c r="AG179" s="12">
        <v>23.17808219178082</v>
      </c>
      <c r="AH179" s="12">
        <v>35.890410958904113</v>
      </c>
      <c r="AI179" s="118">
        <v>1.8769923769923771</v>
      </c>
      <c r="AJ179" s="119">
        <v>486.61037394451148</v>
      </c>
      <c r="AK179" s="120">
        <v>13.204172876304025</v>
      </c>
      <c r="AL179" s="115"/>
      <c r="AM179" s="115"/>
    </row>
    <row r="180" spans="2:39" x14ac:dyDescent="0.35">
      <c r="B180" s="105">
        <v>177</v>
      </c>
      <c r="C180" s="55" t="s">
        <v>158</v>
      </c>
      <c r="D180" s="5">
        <v>416</v>
      </c>
      <c r="E180" s="12">
        <v>18.269230769230766</v>
      </c>
      <c r="F180" s="12">
        <v>16.105769230769234</v>
      </c>
      <c r="G180" s="12">
        <v>54.326923076923073</v>
      </c>
      <c r="H180" s="12">
        <v>11.057692307692307</v>
      </c>
      <c r="I180" s="116">
        <v>19.471153846153847</v>
      </c>
      <c r="J180" s="17">
        <v>0</v>
      </c>
      <c r="K180" s="117">
        <v>0</v>
      </c>
      <c r="L180" s="117">
        <v>0</v>
      </c>
      <c r="M180" s="117">
        <v>0</v>
      </c>
      <c r="N180" s="117">
        <v>0</v>
      </c>
      <c r="O180" s="118">
        <v>0</v>
      </c>
      <c r="P180" s="17">
        <v>0.72115384615384615</v>
      </c>
      <c r="Q180" s="17">
        <v>0.72115384615384615</v>
      </c>
      <c r="R180" s="17">
        <v>0</v>
      </c>
      <c r="S180" s="17">
        <v>33.413461538461533</v>
      </c>
      <c r="T180" s="118">
        <v>30</v>
      </c>
      <c r="U180" s="118">
        <v>79.444444444444443</v>
      </c>
      <c r="V180" s="17">
        <v>1.7902813299232736</v>
      </c>
      <c r="W180" s="118">
        <v>20.186335403726709</v>
      </c>
      <c r="X180" s="12">
        <v>9.375</v>
      </c>
      <c r="Y180" s="12">
        <v>13.461538461538462</v>
      </c>
      <c r="Z180" s="12">
        <v>2.6442307692307692</v>
      </c>
      <c r="AA180" s="12">
        <v>4.929577464788732</v>
      </c>
      <c r="AB180" s="12">
        <v>2.8169014084507045</v>
      </c>
      <c r="AC180" s="12">
        <v>0</v>
      </c>
      <c r="AD180" s="12">
        <v>4.8672566371681416</v>
      </c>
      <c r="AE180" s="12">
        <v>14.146341463414632</v>
      </c>
      <c r="AF180" s="12">
        <v>3.9024390243902438</v>
      </c>
      <c r="AG180" s="12">
        <v>23.696682464454977</v>
      </c>
      <c r="AH180" s="12">
        <v>45.497630331753555</v>
      </c>
      <c r="AI180" s="118">
        <v>2.3450704225352115</v>
      </c>
      <c r="AJ180" s="119">
        <v>482.22222222222223</v>
      </c>
      <c r="AK180" s="120">
        <v>2.6315789473684208</v>
      </c>
      <c r="AL180" s="115"/>
      <c r="AM180" s="115"/>
    </row>
    <row r="181" spans="2:39" x14ac:dyDescent="0.35">
      <c r="B181" s="105">
        <v>178</v>
      </c>
      <c r="C181" s="55" t="s">
        <v>159</v>
      </c>
      <c r="D181" s="5">
        <v>4658</v>
      </c>
      <c r="E181" s="12">
        <v>11.657363675397166</v>
      </c>
      <c r="F181" s="12">
        <v>17.539716616573635</v>
      </c>
      <c r="G181" s="12">
        <v>60.948905109489047</v>
      </c>
      <c r="H181" s="12">
        <v>9.8325461571489914</v>
      </c>
      <c r="I181" s="116">
        <v>61.142121082009446</v>
      </c>
      <c r="J181" s="17">
        <v>6.2687848862172597</v>
      </c>
      <c r="K181" s="117">
        <v>0.32202662086732503</v>
      </c>
      <c r="L181" s="117">
        <v>11.099184199227135</v>
      </c>
      <c r="M181" s="117">
        <v>0.10734220695577501</v>
      </c>
      <c r="N181" s="117">
        <v>0.77286389008158007</v>
      </c>
      <c r="O181" s="118">
        <v>5.6197964847363551</v>
      </c>
      <c r="P181" s="17">
        <v>4.1004723057106052</v>
      </c>
      <c r="Q181" s="17">
        <v>12.344353799914126</v>
      </c>
      <c r="R181" s="17">
        <v>2.125375697724345</v>
      </c>
      <c r="S181" s="17">
        <v>26.084156290253329</v>
      </c>
      <c r="T181" s="118">
        <v>3.2928942807625647</v>
      </c>
      <c r="U181" s="118">
        <v>85.151515151515156</v>
      </c>
      <c r="V181" s="17">
        <v>2.9110386585933861</v>
      </c>
      <c r="W181" s="118">
        <v>16.501738432736026</v>
      </c>
      <c r="X181" s="12">
        <v>10.798626019750966</v>
      </c>
      <c r="Y181" s="12">
        <v>8.7376556462000856</v>
      </c>
      <c r="Z181" s="12">
        <v>2.8553027050236155</v>
      </c>
      <c r="AA181" s="12">
        <v>48.401826484018265</v>
      </c>
      <c r="AB181" s="12">
        <v>1.2683916793505834</v>
      </c>
      <c r="AC181" s="12">
        <v>57.45880312228968</v>
      </c>
      <c r="AD181" s="12">
        <v>6.746626686656672</v>
      </c>
      <c r="AE181" s="12">
        <v>5.6059356966199507</v>
      </c>
      <c r="AF181" s="12">
        <v>15.333882934872218</v>
      </c>
      <c r="AG181" s="12">
        <v>45.85726004922067</v>
      </c>
      <c r="AH181" s="12">
        <v>19.524200164068908</v>
      </c>
      <c r="AI181" s="118">
        <v>1.1743537759756715</v>
      </c>
      <c r="AJ181" s="119">
        <v>634.02298850574709</v>
      </c>
      <c r="AK181" s="120">
        <v>49.269588313413017</v>
      </c>
      <c r="AL181" s="115"/>
      <c r="AM181" s="115"/>
    </row>
    <row r="182" spans="2:39" x14ac:dyDescent="0.35">
      <c r="B182" s="37">
        <v>179</v>
      </c>
      <c r="C182" s="55" t="s">
        <v>441</v>
      </c>
      <c r="D182" s="5">
        <v>24948</v>
      </c>
      <c r="E182" s="12">
        <v>18.887285553952221</v>
      </c>
      <c r="F182" s="12">
        <v>13.896905563572231</v>
      </c>
      <c r="G182" s="12">
        <v>54.316979316979321</v>
      </c>
      <c r="H182" s="12">
        <v>12.894821228154562</v>
      </c>
      <c r="I182" s="116">
        <v>29.008337341670675</v>
      </c>
      <c r="J182" s="17">
        <v>1.7155683822350487</v>
      </c>
      <c r="K182" s="117">
        <v>0.17235850569183903</v>
      </c>
      <c r="L182" s="117">
        <v>4.6376463043129705</v>
      </c>
      <c r="M182" s="117">
        <v>3.6075036075036072E-2</v>
      </c>
      <c r="N182" s="117">
        <v>0.59724226390893054</v>
      </c>
      <c r="O182" s="118">
        <v>2.1545257542923824</v>
      </c>
      <c r="P182" s="17">
        <v>2.2326438993105659</v>
      </c>
      <c r="Q182" s="17">
        <v>2.7537277537277536</v>
      </c>
      <c r="R182" s="17">
        <v>0.74154240820907491</v>
      </c>
      <c r="S182" s="17">
        <v>26.743626743626741</v>
      </c>
      <c r="T182" s="118">
        <v>2.3756906077348066</v>
      </c>
      <c r="U182" s="118">
        <v>87.140489421858248</v>
      </c>
      <c r="V182" s="17">
        <v>3.0961047654909835</v>
      </c>
      <c r="W182" s="118">
        <v>24.751799128013868</v>
      </c>
      <c r="X182" s="12">
        <v>8.6099086099086097</v>
      </c>
      <c r="Y182" s="12">
        <v>13.973063973063974</v>
      </c>
      <c r="Z182" s="12">
        <v>2.8138528138528138</v>
      </c>
      <c r="AA182" s="12">
        <v>26.565106193706217</v>
      </c>
      <c r="AB182" s="12">
        <v>1.3788502168353165</v>
      </c>
      <c r="AC182" s="12">
        <v>28.351219512195119</v>
      </c>
      <c r="AD182" s="12">
        <v>4.2171311834233185</v>
      </c>
      <c r="AE182" s="12">
        <v>6.0584904196726397</v>
      </c>
      <c r="AF182" s="12">
        <v>16.399038088588938</v>
      </c>
      <c r="AG182" s="12">
        <v>57.591744898750875</v>
      </c>
      <c r="AH182" s="12">
        <v>10.993870742493598</v>
      </c>
      <c r="AI182" s="118">
        <v>1.6705040795797474</v>
      </c>
      <c r="AJ182" s="119">
        <v>836.98722259583053</v>
      </c>
      <c r="AK182" s="120">
        <v>31.425143542720029</v>
      </c>
      <c r="AL182" s="115"/>
      <c r="AM182" s="115"/>
    </row>
    <row r="183" spans="2:39" x14ac:dyDescent="0.35">
      <c r="B183" s="105">
        <v>180</v>
      </c>
      <c r="C183" s="55" t="s">
        <v>160</v>
      </c>
      <c r="D183" s="5">
        <v>39204</v>
      </c>
      <c r="E183" s="12">
        <v>15.768799102132435</v>
      </c>
      <c r="F183" s="12">
        <v>15.523926129986737</v>
      </c>
      <c r="G183" s="12">
        <v>49.729619426589124</v>
      </c>
      <c r="H183" s="12">
        <v>18.980206101418222</v>
      </c>
      <c r="I183" s="116">
        <v>52.956330986634015</v>
      </c>
      <c r="J183" s="17">
        <v>3.6093255790225487</v>
      </c>
      <c r="K183" s="117">
        <v>0.39026629935720841</v>
      </c>
      <c r="L183" s="117">
        <v>21.107540046933988</v>
      </c>
      <c r="M183" s="117">
        <v>0.22191613100704011</v>
      </c>
      <c r="N183" s="117">
        <v>1.5763697581879399</v>
      </c>
      <c r="O183" s="118">
        <v>7.6132994493858535</v>
      </c>
      <c r="P183" s="17">
        <v>9.3026221814100598</v>
      </c>
      <c r="Q183" s="17">
        <v>6.1243750637690031</v>
      </c>
      <c r="R183" s="17">
        <v>1.5636159575553514</v>
      </c>
      <c r="S183" s="17">
        <v>24.964289358228754</v>
      </c>
      <c r="T183" s="118">
        <v>2.7583798882681565</v>
      </c>
      <c r="U183" s="118">
        <v>89.142508805201842</v>
      </c>
      <c r="V183" s="17">
        <v>4.3012463537523198</v>
      </c>
      <c r="W183" s="118">
        <v>20.598221503637834</v>
      </c>
      <c r="X183" s="12">
        <v>9.5347413529231702</v>
      </c>
      <c r="Y183" s="12">
        <v>13.952657892051832</v>
      </c>
      <c r="Z183" s="12">
        <v>3.7241097847158455</v>
      </c>
      <c r="AA183" s="12">
        <v>20.595364338736555</v>
      </c>
      <c r="AB183" s="12">
        <v>1.4391758824420542</v>
      </c>
      <c r="AC183" s="12">
        <v>6.1601085481682496</v>
      </c>
      <c r="AD183" s="12">
        <v>6.1138176561914452</v>
      </c>
      <c r="AE183" s="12">
        <v>9.9055503731343286</v>
      </c>
      <c r="AF183" s="12">
        <v>11.584654850746269</v>
      </c>
      <c r="AG183" s="12">
        <v>45.730219588706866</v>
      </c>
      <c r="AH183" s="12">
        <v>19.844312768676659</v>
      </c>
      <c r="AI183" s="118">
        <v>1.7752418379685611</v>
      </c>
      <c r="AJ183" s="119">
        <v>520.43369474562132</v>
      </c>
      <c r="AK183" s="120">
        <v>24.574980969297133</v>
      </c>
      <c r="AL183" s="115"/>
      <c r="AM183" s="115"/>
    </row>
    <row r="184" spans="2:39" x14ac:dyDescent="0.35">
      <c r="B184" s="105">
        <v>181</v>
      </c>
      <c r="C184" s="55" t="s">
        <v>442</v>
      </c>
      <c r="D184" s="5">
        <v>19664</v>
      </c>
      <c r="E184" s="12">
        <v>17.483726606997561</v>
      </c>
      <c r="F184" s="12">
        <v>12.901749389747764</v>
      </c>
      <c r="G184" s="12">
        <v>51.225589910496339</v>
      </c>
      <c r="H184" s="12">
        <v>18.399104963384865</v>
      </c>
      <c r="I184" s="116">
        <v>46.033360455655</v>
      </c>
      <c r="J184" s="17">
        <v>2.527461350691619</v>
      </c>
      <c r="K184" s="117">
        <v>8.8639137510170869</v>
      </c>
      <c r="L184" s="117">
        <v>2.4206672091131001</v>
      </c>
      <c r="M184" s="117">
        <v>0</v>
      </c>
      <c r="N184" s="117">
        <v>1.073026851098454</v>
      </c>
      <c r="O184" s="118">
        <v>8.6352492508853178</v>
      </c>
      <c r="P184" s="17">
        <v>2.8122457282343367</v>
      </c>
      <c r="Q184" s="17">
        <v>3.8903580146460537</v>
      </c>
      <c r="R184" s="17">
        <v>15.602115541090317</v>
      </c>
      <c r="S184" s="17">
        <v>12.13893409275834</v>
      </c>
      <c r="T184" s="118">
        <v>13.685847589424572</v>
      </c>
      <c r="U184" s="118">
        <v>83.926120054910768</v>
      </c>
      <c r="V184" s="17">
        <v>8.9121454144863677</v>
      </c>
      <c r="W184" s="118">
        <v>11.080080988619704</v>
      </c>
      <c r="X184" s="12">
        <v>8.8537428803905609</v>
      </c>
      <c r="Y184" s="12">
        <v>10.801464605370221</v>
      </c>
      <c r="Z184" s="12">
        <v>4.8413344182262001</v>
      </c>
      <c r="AA184" s="12">
        <v>30.298110979929159</v>
      </c>
      <c r="AB184" s="12">
        <v>1.7266824085005901</v>
      </c>
      <c r="AC184" s="12">
        <v>10.367224581563828</v>
      </c>
      <c r="AD184" s="12">
        <v>7.2371638141809287</v>
      </c>
      <c r="AE184" s="12">
        <v>11.869963119792377</v>
      </c>
      <c r="AF184" s="12">
        <v>6.0647452533806856</v>
      </c>
      <c r="AG184" s="12">
        <v>26.11231687466088</v>
      </c>
      <c r="AH184" s="12">
        <v>38.212154096581664</v>
      </c>
      <c r="AI184" s="118">
        <v>1.4636174636174637</v>
      </c>
      <c r="AJ184" s="119">
        <v>420.83333333333331</v>
      </c>
      <c r="AK184" s="120">
        <v>29.379371930346775</v>
      </c>
      <c r="AL184" s="115"/>
      <c r="AM184" s="115"/>
    </row>
    <row r="185" spans="2:39" x14ac:dyDescent="0.35">
      <c r="B185" s="37">
        <v>182</v>
      </c>
      <c r="C185" s="55" t="s">
        <v>161</v>
      </c>
      <c r="D185" s="5">
        <v>2746</v>
      </c>
      <c r="E185" s="12">
        <v>23.306627822286963</v>
      </c>
      <c r="F185" s="12">
        <v>10.815731973780043</v>
      </c>
      <c r="G185" s="12">
        <v>54.73415877640204</v>
      </c>
      <c r="H185" s="12">
        <v>11.179898033503278</v>
      </c>
      <c r="I185" s="116">
        <v>29.461034231609613</v>
      </c>
      <c r="J185" s="17">
        <v>0.58266569555717407</v>
      </c>
      <c r="K185" s="117">
        <v>1.3474144209759651</v>
      </c>
      <c r="L185" s="117">
        <v>1.711580480699199</v>
      </c>
      <c r="M185" s="117">
        <v>0</v>
      </c>
      <c r="N185" s="117">
        <v>0.94683175528040786</v>
      </c>
      <c r="O185" s="118">
        <v>2.7016742770167426</v>
      </c>
      <c r="P185" s="17">
        <v>3.8601602330662779</v>
      </c>
      <c r="Q185" s="17">
        <v>3.5688273852876913</v>
      </c>
      <c r="R185" s="17">
        <v>4.0786598689002185</v>
      </c>
      <c r="S185" s="17">
        <v>14.202476329206117</v>
      </c>
      <c r="T185" s="118">
        <v>8.0291970802919703</v>
      </c>
      <c r="U185" s="118">
        <v>89.357622243528283</v>
      </c>
      <c r="V185" s="17">
        <v>2.7099236641221371</v>
      </c>
      <c r="W185" s="118">
        <v>16.106014271151885</v>
      </c>
      <c r="X185" s="12">
        <v>9.8324836125273123</v>
      </c>
      <c r="Y185" s="12">
        <v>14.566642388929353</v>
      </c>
      <c r="Z185" s="12">
        <v>3.0589949016751641</v>
      </c>
      <c r="AA185" s="12">
        <v>13.487881981032665</v>
      </c>
      <c r="AB185" s="12">
        <v>12.750263435194942</v>
      </c>
      <c r="AC185" s="12">
        <v>16.299137104506229</v>
      </c>
      <c r="AD185" s="12">
        <v>3.455425017277125</v>
      </c>
      <c r="AE185" s="12">
        <v>10.745614035087719</v>
      </c>
      <c r="AF185" s="12">
        <v>7.3099415204678362</v>
      </c>
      <c r="AG185" s="12">
        <v>34.824046920821118</v>
      </c>
      <c r="AH185" s="12">
        <v>26.02639296187683</v>
      </c>
      <c r="AI185" s="118">
        <v>1.8258547008547008</v>
      </c>
      <c r="AJ185" s="119">
        <v>711.93415637860085</v>
      </c>
      <c r="AK185" s="120">
        <v>11.736334405144696</v>
      </c>
      <c r="AL185" s="115"/>
      <c r="AM185" s="115"/>
    </row>
    <row r="186" spans="2:39" x14ac:dyDescent="0.35">
      <c r="B186" s="37">
        <v>183</v>
      </c>
      <c r="C186" s="55" t="s">
        <v>162</v>
      </c>
      <c r="D186" s="5">
        <v>20552</v>
      </c>
      <c r="E186" s="12">
        <v>18.87407551576489</v>
      </c>
      <c r="F186" s="12">
        <v>12.582717010509924</v>
      </c>
      <c r="G186" s="12">
        <v>55.279291553133511</v>
      </c>
      <c r="H186" s="12">
        <v>13.268781627092254</v>
      </c>
      <c r="I186" s="116">
        <v>22.270338653172441</v>
      </c>
      <c r="J186" s="17">
        <v>0.64713896457765674</v>
      </c>
      <c r="K186" s="117">
        <v>0.71525885558583102</v>
      </c>
      <c r="L186" s="117">
        <v>1.5521603736862593</v>
      </c>
      <c r="M186" s="117">
        <v>0</v>
      </c>
      <c r="N186" s="117">
        <v>0.1994939665239393</v>
      </c>
      <c r="O186" s="118">
        <v>1.546778795614957</v>
      </c>
      <c r="P186" s="17">
        <v>1.1531724406383808</v>
      </c>
      <c r="Q186" s="17">
        <v>0.66173608407940832</v>
      </c>
      <c r="R186" s="17">
        <v>0.82230439859867654</v>
      </c>
      <c r="S186" s="17">
        <v>25.686064616582328</v>
      </c>
      <c r="T186" s="118">
        <v>11.03448275862069</v>
      </c>
      <c r="U186" s="118">
        <v>89.697662601626021</v>
      </c>
      <c r="V186" s="17">
        <v>4.579345088161209</v>
      </c>
      <c r="W186" s="118">
        <v>17.802406586447116</v>
      </c>
      <c r="X186" s="12">
        <v>9.5611132736473348</v>
      </c>
      <c r="Y186" s="12">
        <v>14.2808485792137</v>
      </c>
      <c r="Z186" s="12">
        <v>4.0288049824834564</v>
      </c>
      <c r="AA186" s="12">
        <v>16.130386121992167</v>
      </c>
      <c r="AB186" s="12">
        <v>1.0352546166759933</v>
      </c>
      <c r="AC186" s="12">
        <v>5.4023134612940131</v>
      </c>
      <c r="AD186" s="12">
        <v>3.5891968727789623</v>
      </c>
      <c r="AE186" s="12">
        <v>9.0310442144873004</v>
      </c>
      <c r="AF186" s="12">
        <v>8.6641580432737531</v>
      </c>
      <c r="AG186" s="12">
        <v>37.503530076249646</v>
      </c>
      <c r="AH186" s="12">
        <v>24.343405817565657</v>
      </c>
      <c r="AI186" s="118">
        <v>1.9236384053902302</v>
      </c>
      <c r="AJ186" s="119">
        <v>654.35660703981534</v>
      </c>
      <c r="AK186" s="120">
        <v>17.34158623583718</v>
      </c>
      <c r="AL186" s="115"/>
      <c r="AM186" s="115"/>
    </row>
    <row r="187" spans="2:39" x14ac:dyDescent="0.35">
      <c r="B187" s="105">
        <v>184</v>
      </c>
      <c r="C187" s="55" t="s">
        <v>443</v>
      </c>
      <c r="D187" s="5">
        <v>11969</v>
      </c>
      <c r="E187" s="12">
        <v>20.828807753362856</v>
      </c>
      <c r="F187" s="12">
        <v>18.02155568552093</v>
      </c>
      <c r="G187" s="12">
        <v>54.131506391511408</v>
      </c>
      <c r="H187" s="12">
        <v>6.9930654189990813</v>
      </c>
      <c r="I187" s="116">
        <v>32.859888044113958</v>
      </c>
      <c r="J187" s="17">
        <v>0.39268109282312635</v>
      </c>
      <c r="K187" s="117">
        <v>6.3079622357757534</v>
      </c>
      <c r="L187" s="117">
        <v>0.76029743504052139</v>
      </c>
      <c r="M187" s="117">
        <v>2.5064750605731472E-2</v>
      </c>
      <c r="N187" s="117">
        <v>0.48458517837747517</v>
      </c>
      <c r="O187" s="118">
        <v>4.5795667746887254</v>
      </c>
      <c r="P187" s="17">
        <v>1.4286907845266938</v>
      </c>
      <c r="Q187" s="17">
        <v>1.0360096917035675</v>
      </c>
      <c r="R187" s="17">
        <v>11.655109031665136</v>
      </c>
      <c r="S187" s="17">
        <v>6.6839334948617255</v>
      </c>
      <c r="T187" s="118">
        <v>8.3608360836083619</v>
      </c>
      <c r="U187" s="118">
        <v>91.958531801625114</v>
      </c>
      <c r="V187" s="17">
        <v>3.8955479452054798</v>
      </c>
      <c r="W187" s="118">
        <v>10.462395543175488</v>
      </c>
      <c r="X187" s="12">
        <v>5.923636059821205</v>
      </c>
      <c r="Y187" s="12">
        <v>18.623109700058485</v>
      </c>
      <c r="Z187" s="12">
        <v>2.5900242292589191</v>
      </c>
      <c r="AA187" s="12">
        <v>5.2409638554216871</v>
      </c>
      <c r="AB187" s="12">
        <v>1.0542168674698795</v>
      </c>
      <c r="AC187" s="12">
        <v>0.7291082445316881</v>
      </c>
      <c r="AD187" s="12">
        <v>4.1078902495737095</v>
      </c>
      <c r="AE187" s="12">
        <v>12.038416956449744</v>
      </c>
      <c r="AF187" s="12">
        <v>5.5638350720317931</v>
      </c>
      <c r="AG187" s="12">
        <v>29.441034997512027</v>
      </c>
      <c r="AH187" s="12">
        <v>31.696798805772104</v>
      </c>
      <c r="AI187" s="118">
        <v>2.4623462346234621</v>
      </c>
      <c r="AJ187" s="119">
        <v>549.55401387512393</v>
      </c>
      <c r="AK187" s="120">
        <v>8.0432822362488743</v>
      </c>
      <c r="AL187" s="115"/>
      <c r="AM187" s="115"/>
    </row>
    <row r="188" spans="2:39" x14ac:dyDescent="0.35">
      <c r="B188" s="105">
        <v>185</v>
      </c>
      <c r="C188" s="55" t="s">
        <v>163</v>
      </c>
      <c r="D188" s="5">
        <v>849</v>
      </c>
      <c r="E188" s="12">
        <v>18.610129564193166</v>
      </c>
      <c r="F188" s="12">
        <v>15.076560659599528</v>
      </c>
      <c r="G188" s="12">
        <v>52.296819787985868</v>
      </c>
      <c r="H188" s="12">
        <v>13.780918727915195</v>
      </c>
      <c r="I188" s="116">
        <v>17.667844522968199</v>
      </c>
      <c r="J188" s="17">
        <v>0</v>
      </c>
      <c r="K188" s="117">
        <v>0</v>
      </c>
      <c r="L188" s="117">
        <v>0</v>
      </c>
      <c r="M188" s="117">
        <v>0</v>
      </c>
      <c r="N188" s="117">
        <v>0</v>
      </c>
      <c r="O188" s="118">
        <v>0</v>
      </c>
      <c r="P188" s="17">
        <v>0</v>
      </c>
      <c r="Q188" s="17">
        <v>0</v>
      </c>
      <c r="R188" s="17">
        <v>0.47114252061248524</v>
      </c>
      <c r="S188" s="17">
        <v>32.391048292108366</v>
      </c>
      <c r="T188" s="118">
        <v>10</v>
      </c>
      <c r="U188" s="118">
        <v>85.220125786163521</v>
      </c>
      <c r="V188" s="17">
        <v>3.1605562579013902</v>
      </c>
      <c r="W188" s="118">
        <v>27.27272727272727</v>
      </c>
      <c r="X188" s="12">
        <v>10.836277974087162</v>
      </c>
      <c r="Y188" s="12">
        <v>14.016489988221437</v>
      </c>
      <c r="Z188" s="12">
        <v>3.2979976442873968</v>
      </c>
      <c r="AA188" s="12">
        <v>11.07011070110701</v>
      </c>
      <c r="AB188" s="12">
        <v>4.0590405904059041</v>
      </c>
      <c r="AC188" s="12">
        <v>0</v>
      </c>
      <c r="AD188" s="12">
        <v>2.5586353944562901</v>
      </c>
      <c r="AE188" s="12">
        <v>10.913140311804009</v>
      </c>
      <c r="AF188" s="12">
        <v>7.3496659242761693</v>
      </c>
      <c r="AG188" s="12">
        <v>38.495575221238937</v>
      </c>
      <c r="AH188" s="12">
        <v>32.964601769911503</v>
      </c>
      <c r="AI188" s="118">
        <v>2.7137681159420288</v>
      </c>
      <c r="AJ188" s="119">
        <v>628.91566265060237</v>
      </c>
      <c r="AK188" s="120">
        <v>6.4837905236907734</v>
      </c>
      <c r="AL188" s="115"/>
      <c r="AM188" s="115"/>
    </row>
    <row r="189" spans="2:39" x14ac:dyDescent="0.35">
      <c r="B189" s="37">
        <v>186</v>
      </c>
      <c r="C189" s="55" t="s">
        <v>164</v>
      </c>
      <c r="D189" s="5">
        <v>375</v>
      </c>
      <c r="E189" s="12">
        <v>21.333333333333336</v>
      </c>
      <c r="F189" s="12">
        <v>14.666666666666666</v>
      </c>
      <c r="G189" s="12">
        <v>54.666666666666664</v>
      </c>
      <c r="H189" s="12">
        <v>9.8666666666666671</v>
      </c>
      <c r="I189" s="116">
        <v>20.533333333333335</v>
      </c>
      <c r="J189" s="17">
        <v>0</v>
      </c>
      <c r="K189" s="117">
        <v>0</v>
      </c>
      <c r="L189" s="117">
        <v>0</v>
      </c>
      <c r="M189" s="117">
        <v>0</v>
      </c>
      <c r="N189" s="117">
        <v>0</v>
      </c>
      <c r="O189" s="118">
        <v>0</v>
      </c>
      <c r="P189" s="17">
        <v>0</v>
      </c>
      <c r="Q189" s="17">
        <v>0</v>
      </c>
      <c r="R189" s="17">
        <v>0</v>
      </c>
      <c r="S189" s="17">
        <v>25.866666666666667</v>
      </c>
      <c r="T189" s="118">
        <v>0</v>
      </c>
      <c r="U189" s="118">
        <v>87.5</v>
      </c>
      <c r="V189" s="17">
        <v>0.84033613445378152</v>
      </c>
      <c r="W189" s="118">
        <v>23.880597014925371</v>
      </c>
      <c r="X189" s="12">
        <v>8</v>
      </c>
      <c r="Y189" s="12">
        <v>17.333333333333336</v>
      </c>
      <c r="Z189" s="12">
        <v>1.6</v>
      </c>
      <c r="AA189" s="12">
        <v>8.6206896551724146</v>
      </c>
      <c r="AB189" s="12">
        <v>0</v>
      </c>
      <c r="AC189" s="12">
        <v>0</v>
      </c>
      <c r="AD189" s="12">
        <v>4.2857142857142856</v>
      </c>
      <c r="AE189" s="12">
        <v>4</v>
      </c>
      <c r="AF189" s="12">
        <v>9.5</v>
      </c>
      <c r="AG189" s="12">
        <v>38</v>
      </c>
      <c r="AH189" s="12">
        <v>31</v>
      </c>
      <c r="AI189" s="118">
        <v>2.5486725663716814</v>
      </c>
      <c r="AJ189" s="119">
        <v>819.44444444444446</v>
      </c>
      <c r="AK189" s="120">
        <v>4.395604395604396</v>
      </c>
      <c r="AL189" s="115"/>
      <c r="AM189" s="115"/>
    </row>
    <row r="190" spans="2:39" x14ac:dyDescent="0.35">
      <c r="B190" s="105">
        <v>187</v>
      </c>
      <c r="C190" s="55" t="s">
        <v>165</v>
      </c>
      <c r="D190" s="5">
        <v>5366</v>
      </c>
      <c r="E190" s="12">
        <v>18.188594856503915</v>
      </c>
      <c r="F190" s="12">
        <v>12.840104360790161</v>
      </c>
      <c r="G190" s="12">
        <v>48.024599329109208</v>
      </c>
      <c r="H190" s="12">
        <v>20.94670145359672</v>
      </c>
      <c r="I190" s="116">
        <v>40.700708162504654</v>
      </c>
      <c r="J190" s="17">
        <v>1.0622437569884458</v>
      </c>
      <c r="K190" s="117">
        <v>12.709653373089825</v>
      </c>
      <c r="L190" s="117">
        <v>0.57771151695862832</v>
      </c>
      <c r="M190" s="117">
        <v>0</v>
      </c>
      <c r="N190" s="117">
        <v>0.85724934774506145</v>
      </c>
      <c r="O190" s="118">
        <v>9.5725466586393733</v>
      </c>
      <c r="P190" s="17">
        <v>1.2672381662318302</v>
      </c>
      <c r="Q190" s="17">
        <v>0.78270592620201274</v>
      </c>
      <c r="R190" s="17">
        <v>17.144986954901231</v>
      </c>
      <c r="S190" s="17">
        <v>9.0756615728661956</v>
      </c>
      <c r="T190" s="118">
        <v>13.738019169329075</v>
      </c>
      <c r="U190" s="118">
        <v>85.358114233907529</v>
      </c>
      <c r="V190" s="17">
        <v>8.3903420523138834</v>
      </c>
      <c r="W190" s="118">
        <v>9.862385321100918</v>
      </c>
      <c r="X190" s="12">
        <v>9.8210957882966827</v>
      </c>
      <c r="Y190" s="12">
        <v>11.833768169959001</v>
      </c>
      <c r="Z190" s="12">
        <v>4.6030562802832655</v>
      </c>
      <c r="AA190" s="12">
        <v>22.087506589351609</v>
      </c>
      <c r="AB190" s="12">
        <v>1.4760147601476015</v>
      </c>
      <c r="AC190" s="12">
        <v>5.7997281377435437</v>
      </c>
      <c r="AD190" s="12">
        <v>5.3019824804057167</v>
      </c>
      <c r="AE190" s="12">
        <v>12.948912493677289</v>
      </c>
      <c r="AF190" s="12">
        <v>5.7663125948406675</v>
      </c>
      <c r="AG190" s="12">
        <v>23.146292585170343</v>
      </c>
      <c r="AH190" s="12">
        <v>40.430861723446895</v>
      </c>
      <c r="AI190" s="118">
        <v>1.5903805496828753</v>
      </c>
      <c r="AJ190" s="119">
        <v>412.85988483685219</v>
      </c>
      <c r="AK190" s="120">
        <v>19.479800774764801</v>
      </c>
      <c r="AL190" s="115"/>
      <c r="AM190" s="115"/>
    </row>
    <row r="191" spans="2:39" x14ac:dyDescent="0.35">
      <c r="B191" s="105">
        <v>188</v>
      </c>
      <c r="C191" s="55" t="s">
        <v>166</v>
      </c>
      <c r="D191" s="5">
        <v>10162</v>
      </c>
      <c r="E191" s="12">
        <v>19.612281047037985</v>
      </c>
      <c r="F191" s="12">
        <v>14.908482582168864</v>
      </c>
      <c r="G191" s="12">
        <v>53.798464869120252</v>
      </c>
      <c r="H191" s="12">
        <v>11.680771501672899</v>
      </c>
      <c r="I191" s="116">
        <v>54.133044676244836</v>
      </c>
      <c r="J191" s="17">
        <v>1.771304861247786</v>
      </c>
      <c r="K191" s="117">
        <v>3.8378271993702029</v>
      </c>
      <c r="L191" s="117">
        <v>2.5979137964967527</v>
      </c>
      <c r="M191" s="117">
        <v>1.7516236961228104</v>
      </c>
      <c r="N191" s="117">
        <v>0.74788427474906516</v>
      </c>
      <c r="O191" s="118">
        <v>9.281498066354569</v>
      </c>
      <c r="P191" s="17">
        <v>6.1011611887423731</v>
      </c>
      <c r="Q191" s="17">
        <v>3.1883487502460146</v>
      </c>
      <c r="R191" s="17">
        <v>13.363511119858295</v>
      </c>
      <c r="S191" s="17">
        <v>13.796496752607753</v>
      </c>
      <c r="T191" s="118">
        <v>15.102040816326531</v>
      </c>
      <c r="U191" s="118">
        <v>88.67332382310984</v>
      </c>
      <c r="V191" s="17">
        <v>6.6632443531827512</v>
      </c>
      <c r="W191" s="118">
        <v>10.506960861570791</v>
      </c>
      <c r="X191" s="12">
        <v>8.2562487699271792</v>
      </c>
      <c r="Y191" s="12">
        <v>13.81617791773273</v>
      </c>
      <c r="Z191" s="12">
        <v>5.0482188545561897</v>
      </c>
      <c r="AA191" s="12">
        <v>21.770866391621706</v>
      </c>
      <c r="AB191" s="12">
        <v>1.1742304030466519</v>
      </c>
      <c r="AC191" s="12">
        <v>7.8263353327620671</v>
      </c>
      <c r="AD191" s="12">
        <v>8.2889889480147367</v>
      </c>
      <c r="AE191" s="12">
        <v>20.290858725761773</v>
      </c>
      <c r="AF191" s="12">
        <v>4.3167128347183743</v>
      </c>
      <c r="AG191" s="12">
        <v>19.188445667125173</v>
      </c>
      <c r="AH191" s="12">
        <v>45.071068317285651</v>
      </c>
      <c r="AI191" s="118">
        <v>1.857051894301178</v>
      </c>
      <c r="AJ191" s="119">
        <v>465.68946796959824</v>
      </c>
      <c r="AK191" s="120">
        <v>14.120541205412055</v>
      </c>
      <c r="AL191" s="115"/>
      <c r="AM191" s="115"/>
    </row>
    <row r="192" spans="2:39" x14ac:dyDescent="0.35">
      <c r="B192" s="37">
        <v>189</v>
      </c>
      <c r="C192" s="55" t="s">
        <v>445</v>
      </c>
      <c r="D192" s="5">
        <v>12482</v>
      </c>
      <c r="E192" s="12">
        <v>22.199967953853552</v>
      </c>
      <c r="F192" s="12">
        <v>11.993270309245313</v>
      </c>
      <c r="G192" s="12">
        <v>51.754526518186182</v>
      </c>
      <c r="H192" s="12">
        <v>14.036212145489504</v>
      </c>
      <c r="I192" s="116">
        <v>29.306200929338249</v>
      </c>
      <c r="J192" s="17">
        <v>1.730491908348021</v>
      </c>
      <c r="K192" s="117">
        <v>0.59285370934145165</v>
      </c>
      <c r="L192" s="117">
        <v>1.3219035410991828</v>
      </c>
      <c r="M192" s="117">
        <v>2.4034609838166961E-2</v>
      </c>
      <c r="N192" s="117">
        <v>3.2046146450889282E-2</v>
      </c>
      <c r="O192" s="118">
        <v>1.56105749055812</v>
      </c>
      <c r="P192" s="17">
        <v>1.0334882230411793</v>
      </c>
      <c r="Q192" s="17">
        <v>0.25636917160711425</v>
      </c>
      <c r="R192" s="17">
        <v>0.66495753885595255</v>
      </c>
      <c r="S192" s="17">
        <v>28.76141643967313</v>
      </c>
      <c r="T192" s="118">
        <v>3.9246467817896389</v>
      </c>
      <c r="U192" s="118">
        <v>87.036657792340776</v>
      </c>
      <c r="V192" s="17">
        <v>3.5177998987683488</v>
      </c>
      <c r="W192" s="118">
        <v>24.570351480208448</v>
      </c>
      <c r="X192" s="12">
        <v>7.9875020028841535</v>
      </c>
      <c r="Y192" s="12">
        <v>14.516904342252845</v>
      </c>
      <c r="Z192" s="12">
        <v>3.6212145489504888</v>
      </c>
      <c r="AA192" s="12">
        <v>22.83446182582302</v>
      </c>
      <c r="AB192" s="12">
        <v>1.0506654214335747</v>
      </c>
      <c r="AC192" s="12">
        <v>12.371768567911365</v>
      </c>
      <c r="AD192" s="12">
        <v>3.9681248983574564</v>
      </c>
      <c r="AE192" s="12">
        <v>6.6021431040442451</v>
      </c>
      <c r="AF192" s="12">
        <v>16.712754925682681</v>
      </c>
      <c r="AG192" s="12">
        <v>56.915077989601379</v>
      </c>
      <c r="AH192" s="12">
        <v>11.47313691507799</v>
      </c>
      <c r="AI192" s="118">
        <v>1.7101007733770799</v>
      </c>
      <c r="AJ192" s="119">
        <v>748.79356568364619</v>
      </c>
      <c r="AK192" s="120">
        <v>24.725592143269786</v>
      </c>
      <c r="AL192" s="115"/>
      <c r="AM192" s="115"/>
    </row>
    <row r="193" spans="2:39" x14ac:dyDescent="0.35">
      <c r="B193" s="37">
        <v>190</v>
      </c>
      <c r="C193" s="55" t="s">
        <v>167</v>
      </c>
      <c r="D193" s="5">
        <v>4395</v>
      </c>
      <c r="E193" s="12">
        <v>19.681456200227533</v>
      </c>
      <c r="F193" s="12">
        <v>9.5108077360637093</v>
      </c>
      <c r="G193" s="12">
        <v>55.290102389078498</v>
      </c>
      <c r="H193" s="12">
        <v>15.563139931740613</v>
      </c>
      <c r="I193" s="116">
        <v>33.788395904436861</v>
      </c>
      <c r="J193" s="17">
        <v>1.0921501706484642</v>
      </c>
      <c r="K193" s="117">
        <v>0.84186575654152451</v>
      </c>
      <c r="L193" s="117">
        <v>2.434584755403868</v>
      </c>
      <c r="M193" s="117">
        <v>0.18202502844141069</v>
      </c>
      <c r="N193" s="117">
        <v>0.5233219567690558</v>
      </c>
      <c r="O193" s="118">
        <v>3.9229671897289582</v>
      </c>
      <c r="P193" s="17">
        <v>1.9340159271899888</v>
      </c>
      <c r="Q193" s="17">
        <v>1.547212741751991</v>
      </c>
      <c r="R193" s="17">
        <v>1.3424345847554038</v>
      </c>
      <c r="S193" s="17">
        <v>27.71331058020478</v>
      </c>
      <c r="T193" s="118">
        <v>9.0452261306532673</v>
      </c>
      <c r="U193" s="118">
        <v>85.55938886150814</v>
      </c>
      <c r="V193" s="17">
        <v>5.0623800383877162</v>
      </c>
      <c r="W193" s="118">
        <v>16.153846153846153</v>
      </c>
      <c r="X193" s="12">
        <v>8.3276450511945388</v>
      </c>
      <c r="Y193" s="12">
        <v>11.649601820250284</v>
      </c>
      <c r="Z193" s="12">
        <v>5.8930602957906713</v>
      </c>
      <c r="AA193" s="12">
        <v>37.686139747995419</v>
      </c>
      <c r="AB193" s="12">
        <v>1.3172966781214204</v>
      </c>
      <c r="AC193" s="12">
        <v>26.972386587771201</v>
      </c>
      <c r="AD193" s="12">
        <v>5.5293005671077502</v>
      </c>
      <c r="AE193" s="12">
        <v>8.2825203252032527</v>
      </c>
      <c r="AF193" s="12">
        <v>11.483739837398375</v>
      </c>
      <c r="AG193" s="12">
        <v>46.373850868232893</v>
      </c>
      <c r="AH193" s="12">
        <v>20.173646578140961</v>
      </c>
      <c r="AI193" s="118">
        <v>1.4107763615295481</v>
      </c>
      <c r="AJ193" s="119">
        <v>582.11382113821139</v>
      </c>
      <c r="AK193" s="120">
        <v>24.53038674033149</v>
      </c>
      <c r="AL193" s="115"/>
      <c r="AM193" s="115"/>
    </row>
    <row r="194" spans="2:39" x14ac:dyDescent="0.35">
      <c r="B194" s="105">
        <v>191</v>
      </c>
      <c r="C194" s="55" t="s">
        <v>168</v>
      </c>
      <c r="D194" s="5">
        <v>23767</v>
      </c>
      <c r="E194" s="12">
        <v>24.029116001178107</v>
      </c>
      <c r="F194" s="12">
        <v>15.365843396305804</v>
      </c>
      <c r="G194" s="12">
        <v>53.63739638995245</v>
      </c>
      <c r="H194" s="12">
        <v>6.9718517271847524</v>
      </c>
      <c r="I194" s="116">
        <v>54.470484284932887</v>
      </c>
      <c r="J194" s="17">
        <v>2.2888879538856397</v>
      </c>
      <c r="K194" s="117">
        <v>1.3085370471662388</v>
      </c>
      <c r="L194" s="117">
        <v>2.0785122228299744</v>
      </c>
      <c r="M194" s="117">
        <v>2.0869272520722006</v>
      </c>
      <c r="N194" s="117">
        <v>1.5694029536752641</v>
      </c>
      <c r="O194" s="118">
        <v>8.4532453245324533</v>
      </c>
      <c r="P194" s="17">
        <v>7.0181343880169988</v>
      </c>
      <c r="Q194" s="17">
        <v>4.6450961417090921</v>
      </c>
      <c r="R194" s="17">
        <v>8.2467286573820839</v>
      </c>
      <c r="S194" s="17">
        <v>14.309757226406361</v>
      </c>
      <c r="T194" s="118">
        <v>17.969735182849934</v>
      </c>
      <c r="U194" s="118">
        <v>88.989077978155962</v>
      </c>
      <c r="V194" s="17">
        <v>4.2081508031328818</v>
      </c>
      <c r="W194" s="118">
        <v>10.765232108317214</v>
      </c>
      <c r="X194" s="12">
        <v>6.1345563175832032</v>
      </c>
      <c r="Y194" s="12">
        <v>14.886186729498885</v>
      </c>
      <c r="Z194" s="12">
        <v>5.0406025160937435</v>
      </c>
      <c r="AA194" s="12">
        <v>24.021402421853001</v>
      </c>
      <c r="AB194" s="12">
        <v>1.281329203041397</v>
      </c>
      <c r="AC194" s="12">
        <v>3.0476190476190474</v>
      </c>
      <c r="AD194" s="12">
        <v>7.911756888455745</v>
      </c>
      <c r="AE194" s="12">
        <v>24.767709061844339</v>
      </c>
      <c r="AF194" s="12">
        <v>3.8165650914177243</v>
      </c>
      <c r="AG194" s="12">
        <v>15.037220843672456</v>
      </c>
      <c r="AH194" s="12">
        <v>51.970223325062037</v>
      </c>
      <c r="AI194" s="118">
        <v>1.7894215811059255</v>
      </c>
      <c r="AJ194" s="119">
        <v>507.47348119575702</v>
      </c>
      <c r="AK194" s="120">
        <v>14.679970279163571</v>
      </c>
      <c r="AL194" s="115"/>
      <c r="AM194" s="115"/>
    </row>
    <row r="195" spans="2:39" x14ac:dyDescent="0.35">
      <c r="B195" s="105">
        <v>192</v>
      </c>
      <c r="C195" s="55" t="s">
        <v>169</v>
      </c>
      <c r="D195" s="5">
        <v>772</v>
      </c>
      <c r="E195" s="12">
        <v>19.300518134715023</v>
      </c>
      <c r="F195" s="12">
        <v>14.378238341968913</v>
      </c>
      <c r="G195" s="12">
        <v>51.554404145077726</v>
      </c>
      <c r="H195" s="12">
        <v>15.025906735751295</v>
      </c>
      <c r="I195" s="116">
        <v>19.818652849740932</v>
      </c>
      <c r="J195" s="17">
        <v>0.5181347150259068</v>
      </c>
      <c r="K195" s="117">
        <v>0</v>
      </c>
      <c r="L195" s="117">
        <v>0.77720207253886009</v>
      </c>
      <c r="M195" s="117">
        <v>0</v>
      </c>
      <c r="N195" s="117">
        <v>0</v>
      </c>
      <c r="O195" s="118">
        <v>0</v>
      </c>
      <c r="P195" s="17">
        <v>0.90673575129533668</v>
      </c>
      <c r="Q195" s="17">
        <v>0</v>
      </c>
      <c r="R195" s="17">
        <v>0</v>
      </c>
      <c r="S195" s="17">
        <v>25.777202072538863</v>
      </c>
      <c r="T195" s="118">
        <v>15.686274509803921</v>
      </c>
      <c r="U195" s="118">
        <v>88.256227758007128</v>
      </c>
      <c r="V195" s="17">
        <v>2.1534320323014806</v>
      </c>
      <c r="W195" s="118">
        <v>25.299145299145298</v>
      </c>
      <c r="X195" s="12">
        <v>10.233160621761659</v>
      </c>
      <c r="Y195" s="12">
        <v>13.601036269430052</v>
      </c>
      <c r="Z195" s="12">
        <v>3.3678756476683938</v>
      </c>
      <c r="AA195" s="12">
        <v>7.8512396694214877</v>
      </c>
      <c r="AB195" s="12">
        <v>1.2396694214876034</v>
      </c>
      <c r="AC195" s="12">
        <v>0</v>
      </c>
      <c r="AD195" s="12">
        <v>3.3333333333333335</v>
      </c>
      <c r="AE195" s="12">
        <v>10.85858585858586</v>
      </c>
      <c r="AF195" s="12">
        <v>4.5454545454545459</v>
      </c>
      <c r="AG195" s="12">
        <v>40.554156171284632</v>
      </c>
      <c r="AH195" s="12">
        <v>27.70780856423174</v>
      </c>
      <c r="AI195" s="118">
        <v>2.6033057851239669</v>
      </c>
      <c r="AJ195" s="119">
        <v>682.5</v>
      </c>
      <c r="AK195" s="120">
        <v>5.2341597796143251</v>
      </c>
      <c r="AL195" s="115"/>
      <c r="AM195" s="115"/>
    </row>
    <row r="196" spans="2:39" x14ac:dyDescent="0.35">
      <c r="B196" s="37">
        <v>193</v>
      </c>
      <c r="C196" s="55" t="s">
        <v>447</v>
      </c>
      <c r="D196" s="5">
        <v>8685</v>
      </c>
      <c r="E196" s="12">
        <v>20.379965457685664</v>
      </c>
      <c r="F196" s="12">
        <v>12.930339666090962</v>
      </c>
      <c r="G196" s="12">
        <v>49.499136442141619</v>
      </c>
      <c r="H196" s="12">
        <v>17.213586643638457</v>
      </c>
      <c r="I196" s="116">
        <v>22.026482440990215</v>
      </c>
      <c r="J196" s="17">
        <v>0.18422567645365573</v>
      </c>
      <c r="K196" s="117">
        <v>0.14968336211859529</v>
      </c>
      <c r="L196" s="117">
        <v>0.19573978123200922</v>
      </c>
      <c r="M196" s="117">
        <v>0</v>
      </c>
      <c r="N196" s="117">
        <v>9.2112838226827864E-2</v>
      </c>
      <c r="O196" s="118">
        <v>0.52808449351896303</v>
      </c>
      <c r="P196" s="17">
        <v>0.62176165803108807</v>
      </c>
      <c r="Q196" s="17">
        <v>0.20725388601036268</v>
      </c>
      <c r="R196" s="17">
        <v>0.18422567645365573</v>
      </c>
      <c r="S196" s="17">
        <v>32.481289579735176</v>
      </c>
      <c r="T196" s="118">
        <v>32.495164410058024</v>
      </c>
      <c r="U196" s="118">
        <v>84.929356357927787</v>
      </c>
      <c r="V196" s="17">
        <v>7.2149896581092596</v>
      </c>
      <c r="W196" s="118">
        <v>15.432098765432098</v>
      </c>
      <c r="X196" s="12">
        <v>10.005757052389177</v>
      </c>
      <c r="Y196" s="12">
        <v>9.7294185377086944</v>
      </c>
      <c r="Z196" s="12">
        <v>6.5975820379965455</v>
      </c>
      <c r="AA196" s="12">
        <v>38.256658595641646</v>
      </c>
      <c r="AB196" s="12">
        <v>1.5435835351089588</v>
      </c>
      <c r="AC196" s="12">
        <v>2.7501309586170768</v>
      </c>
      <c r="AD196" s="12">
        <v>7.500669702652023</v>
      </c>
      <c r="AE196" s="12">
        <v>15.153319440309614</v>
      </c>
      <c r="AF196" s="12">
        <v>3.3045549270616252</v>
      </c>
      <c r="AG196" s="12">
        <v>18.214285714285712</v>
      </c>
      <c r="AH196" s="12">
        <v>46.785714285714285</v>
      </c>
      <c r="AI196" s="118">
        <v>1.5791081246182039</v>
      </c>
      <c r="AJ196" s="119">
        <v>449.09952606635073</v>
      </c>
      <c r="AK196" s="120">
        <v>7.4775672981056838</v>
      </c>
      <c r="AL196" s="115"/>
      <c r="AM196" s="115"/>
    </row>
    <row r="197" spans="2:39" x14ac:dyDescent="0.35">
      <c r="B197" s="105">
        <v>194</v>
      </c>
      <c r="C197" s="55" t="s">
        <v>449</v>
      </c>
      <c r="D197" s="5">
        <v>21177</v>
      </c>
      <c r="E197" s="12">
        <v>12.905510695565944</v>
      </c>
      <c r="F197" s="12">
        <v>18.605090428294847</v>
      </c>
      <c r="G197" s="12">
        <v>57.968550786230345</v>
      </c>
      <c r="H197" s="12">
        <v>10.525570194078481</v>
      </c>
      <c r="I197" s="116">
        <v>36.926854606412618</v>
      </c>
      <c r="J197" s="17">
        <v>4.5473863153421163</v>
      </c>
      <c r="K197" s="117">
        <v>0.60915143788071968</v>
      </c>
      <c r="L197" s="117">
        <v>5.6381923785238701</v>
      </c>
      <c r="M197" s="117">
        <v>2.8332625017707891E-2</v>
      </c>
      <c r="N197" s="117">
        <v>1.1474713132171697</v>
      </c>
      <c r="O197" s="118">
        <v>2.6197604790419158</v>
      </c>
      <c r="P197" s="17">
        <v>3.8154601690513297</v>
      </c>
      <c r="Q197" s="17">
        <v>4.0421211691929919</v>
      </c>
      <c r="R197" s="17">
        <v>1.9218963970345184</v>
      </c>
      <c r="S197" s="17">
        <v>31.024224394390142</v>
      </c>
      <c r="T197" s="118">
        <v>1.9702452754322479</v>
      </c>
      <c r="U197" s="118">
        <v>83.371958285052145</v>
      </c>
      <c r="V197" s="17">
        <v>2.565130260521042</v>
      </c>
      <c r="W197" s="118">
        <v>24.583090379008745</v>
      </c>
      <c r="X197" s="12">
        <v>10.501959673230392</v>
      </c>
      <c r="Y197" s="12">
        <v>8.9531095055956946</v>
      </c>
      <c r="Z197" s="12">
        <v>2.0777258346319121</v>
      </c>
      <c r="AA197" s="12">
        <v>50.564776394651915</v>
      </c>
      <c r="AB197" s="12">
        <v>1.4292300599354542</v>
      </c>
      <c r="AC197" s="12">
        <v>55.120015485869146</v>
      </c>
      <c r="AD197" s="12">
        <v>5.3060572159181714</v>
      </c>
      <c r="AE197" s="12">
        <v>4.8081885429210391</v>
      </c>
      <c r="AF197" s="12">
        <v>17.667297436779634</v>
      </c>
      <c r="AG197" s="12">
        <v>57.492882408765425</v>
      </c>
      <c r="AH197" s="12">
        <v>11.33638167543784</v>
      </c>
      <c r="AI197" s="118">
        <v>1.3057803468208093</v>
      </c>
      <c r="AJ197" s="119">
        <v>830.37447988904296</v>
      </c>
      <c r="AK197" s="120">
        <v>48.443360840210055</v>
      </c>
      <c r="AL197" s="115"/>
      <c r="AM197" s="115"/>
    </row>
    <row r="198" spans="2:39" x14ac:dyDescent="0.35">
      <c r="B198" s="105">
        <v>195</v>
      </c>
      <c r="C198" s="55" t="s">
        <v>170</v>
      </c>
      <c r="D198" s="5">
        <v>13101</v>
      </c>
      <c r="E198" s="12">
        <v>15.502633386764369</v>
      </c>
      <c r="F198" s="12">
        <v>15.250744217998626</v>
      </c>
      <c r="G198" s="12">
        <v>57.27043737119304</v>
      </c>
      <c r="H198" s="12">
        <v>11.98381802915808</v>
      </c>
      <c r="I198" s="116">
        <v>34.089000839630565</v>
      </c>
      <c r="J198" s="17">
        <v>2.5417907029997711</v>
      </c>
      <c r="K198" s="117">
        <v>0.29005419433631019</v>
      </c>
      <c r="L198" s="117">
        <v>5.137012441798336</v>
      </c>
      <c r="M198" s="117">
        <v>0</v>
      </c>
      <c r="N198" s="117">
        <v>0.45034730173269222</v>
      </c>
      <c r="O198" s="118">
        <v>2.5740650801359886</v>
      </c>
      <c r="P198" s="17">
        <v>2.793679871765514</v>
      </c>
      <c r="Q198" s="17">
        <v>3.1676971223570725</v>
      </c>
      <c r="R198" s="17">
        <v>0.98465765972063202</v>
      </c>
      <c r="S198" s="17">
        <v>29.333638653537896</v>
      </c>
      <c r="T198" s="118">
        <v>2.9035012809564473</v>
      </c>
      <c r="U198" s="118">
        <v>84.160241367750587</v>
      </c>
      <c r="V198" s="17">
        <v>3.0460987131454633</v>
      </c>
      <c r="W198" s="118">
        <v>23.490852167106937</v>
      </c>
      <c r="X198" s="12">
        <v>10.106098771086176</v>
      </c>
      <c r="Y198" s="12">
        <v>10.754904205785817</v>
      </c>
      <c r="Z198" s="12">
        <v>2.6181207541409051</v>
      </c>
      <c r="AA198" s="12">
        <v>38.69436201780416</v>
      </c>
      <c r="AB198" s="12">
        <v>1.1869436201780417</v>
      </c>
      <c r="AC198" s="12">
        <v>41.833137485311397</v>
      </c>
      <c r="AD198" s="12">
        <v>4.3414569183646297</v>
      </c>
      <c r="AE198" s="12">
        <v>5.3850525717533388</v>
      </c>
      <c r="AF198" s="12">
        <v>17.647058823529413</v>
      </c>
      <c r="AG198" s="12">
        <v>59.174964438122338</v>
      </c>
      <c r="AH198" s="12">
        <v>11.095305832147938</v>
      </c>
      <c r="AI198" s="118">
        <v>1.4636471990464839</v>
      </c>
      <c r="AJ198" s="119">
        <v>862.17798594847773</v>
      </c>
      <c r="AK198" s="120">
        <v>40.422204847537138</v>
      </c>
      <c r="AL198" s="115"/>
      <c r="AM198" s="115"/>
    </row>
    <row r="199" spans="2:39" x14ac:dyDescent="0.35">
      <c r="B199" s="37">
        <v>196</v>
      </c>
      <c r="C199" s="55" t="s">
        <v>171</v>
      </c>
      <c r="D199" s="5">
        <v>6839</v>
      </c>
      <c r="E199" s="12">
        <v>18.789296680801286</v>
      </c>
      <c r="F199" s="12">
        <v>11.60988448603597</v>
      </c>
      <c r="G199" s="12">
        <v>51.820441585027055</v>
      </c>
      <c r="H199" s="12">
        <v>17.809621289662232</v>
      </c>
      <c r="I199" s="116">
        <v>20.163766632548619</v>
      </c>
      <c r="J199" s="17">
        <v>0.21933031144904225</v>
      </c>
      <c r="K199" s="117">
        <v>7.3110103816347416E-2</v>
      </c>
      <c r="L199" s="117">
        <v>7.3110103816347416E-2</v>
      </c>
      <c r="M199" s="117">
        <v>0</v>
      </c>
      <c r="N199" s="117">
        <v>0</v>
      </c>
      <c r="O199" s="118">
        <v>0.3808653260207191</v>
      </c>
      <c r="P199" s="17">
        <v>1.5938002631963739</v>
      </c>
      <c r="Q199" s="17">
        <v>0.13159818686942537</v>
      </c>
      <c r="R199" s="17">
        <v>0.10235414534288639</v>
      </c>
      <c r="S199" s="17">
        <v>36.043281181459278</v>
      </c>
      <c r="T199" s="118">
        <v>28.947368421052634</v>
      </c>
      <c r="U199" s="118">
        <v>83.684210526315795</v>
      </c>
      <c r="V199" s="17">
        <v>5.3913309848368822</v>
      </c>
      <c r="W199" s="118">
        <v>22.610722610722611</v>
      </c>
      <c r="X199" s="12">
        <v>10.48398888726422</v>
      </c>
      <c r="Y199" s="12">
        <v>10.951893551688844</v>
      </c>
      <c r="Z199" s="12">
        <v>5.0299751425647017</v>
      </c>
      <c r="AA199" s="12">
        <v>21.478599221789882</v>
      </c>
      <c r="AB199" s="12">
        <v>1.4785992217898831</v>
      </c>
      <c r="AC199" s="12">
        <v>8.0607862570201512</v>
      </c>
      <c r="AD199" s="12">
        <v>4.3734491315136479</v>
      </c>
      <c r="AE199" s="12">
        <v>13.525132275132275</v>
      </c>
      <c r="AF199" s="12">
        <v>5.2579365079365079</v>
      </c>
      <c r="AG199" s="12">
        <v>29.006622516556291</v>
      </c>
      <c r="AH199" s="12">
        <v>39.039735099337747</v>
      </c>
      <c r="AI199" s="118">
        <v>1.8392295597484276</v>
      </c>
      <c r="AJ199" s="119">
        <v>500.25673940949935</v>
      </c>
      <c r="AK199" s="120">
        <v>9.3656716417910442</v>
      </c>
      <c r="AL199" s="115"/>
      <c r="AM199" s="115"/>
    </row>
    <row r="200" spans="2:39" x14ac:dyDescent="0.35">
      <c r="B200" s="37">
        <v>197</v>
      </c>
      <c r="C200" s="55" t="s">
        <v>172</v>
      </c>
      <c r="D200" s="5">
        <v>2768</v>
      </c>
      <c r="E200" s="12">
        <v>24.747109826589593</v>
      </c>
      <c r="F200" s="12">
        <v>9.5736994219653173</v>
      </c>
      <c r="G200" s="12">
        <v>54.552023121387286</v>
      </c>
      <c r="H200" s="12">
        <v>11.163294797687861</v>
      </c>
      <c r="I200" s="116">
        <v>40.570809248554909</v>
      </c>
      <c r="J200" s="17">
        <v>1.5895953757225432</v>
      </c>
      <c r="K200" s="117">
        <v>0.68641618497109824</v>
      </c>
      <c r="L200" s="117">
        <v>5.4190751445086702</v>
      </c>
      <c r="M200" s="117">
        <v>0.46965317919075145</v>
      </c>
      <c r="N200" s="117">
        <v>0.5057803468208093</v>
      </c>
      <c r="O200" s="118">
        <v>4.134762633996937</v>
      </c>
      <c r="P200" s="17">
        <v>3.0346820809248554</v>
      </c>
      <c r="Q200" s="17">
        <v>2.203757225433526</v>
      </c>
      <c r="R200" s="17">
        <v>1.4089595375722543</v>
      </c>
      <c r="S200" s="17">
        <v>23.952312138728324</v>
      </c>
      <c r="T200" s="118">
        <v>6.8181818181818175</v>
      </c>
      <c r="U200" s="118">
        <v>86.951983298538622</v>
      </c>
      <c r="V200" s="17">
        <v>5.0749711649365628</v>
      </c>
      <c r="W200" s="118">
        <v>14.203051025775906</v>
      </c>
      <c r="X200" s="12">
        <v>6.9002890173410405</v>
      </c>
      <c r="Y200" s="12">
        <v>15.715317919075144</v>
      </c>
      <c r="Z200" s="12">
        <v>3.1069364161849711</v>
      </c>
      <c r="AA200" s="12">
        <v>23.42449464922711</v>
      </c>
      <c r="AB200" s="12">
        <v>1.78359096313912</v>
      </c>
      <c r="AC200" s="12">
        <v>8.1761006289308167</v>
      </c>
      <c r="AD200" s="12">
        <v>3.7199124726477026</v>
      </c>
      <c r="AE200" s="12">
        <v>10.318076027928628</v>
      </c>
      <c r="AF200" s="12">
        <v>9.3871217998448415</v>
      </c>
      <c r="AG200" s="12">
        <v>42.86815728604472</v>
      </c>
      <c r="AH200" s="12">
        <v>23.053199691595992</v>
      </c>
      <c r="AI200" s="118">
        <v>1.8949880668257757</v>
      </c>
      <c r="AJ200" s="119">
        <v>712.36559139784947</v>
      </c>
      <c r="AK200" s="120">
        <v>17.826825127334462</v>
      </c>
      <c r="AL200" s="115"/>
      <c r="AM200" s="115"/>
    </row>
    <row r="201" spans="2:39" x14ac:dyDescent="0.35">
      <c r="B201" s="105">
        <v>198</v>
      </c>
      <c r="C201" s="55" t="s">
        <v>173</v>
      </c>
      <c r="D201" s="5">
        <v>9250</v>
      </c>
      <c r="E201" s="12">
        <v>18.864864864864863</v>
      </c>
      <c r="F201" s="12">
        <v>11.98918918918919</v>
      </c>
      <c r="G201" s="12">
        <v>52.670270270270272</v>
      </c>
      <c r="H201" s="12">
        <v>16.497297297297298</v>
      </c>
      <c r="I201" s="116">
        <v>22.248648648648647</v>
      </c>
      <c r="J201" s="17">
        <v>0.74594594594594588</v>
      </c>
      <c r="K201" s="117">
        <v>0.16216216216216214</v>
      </c>
      <c r="L201" s="117">
        <v>2.345945945945946</v>
      </c>
      <c r="M201" s="117">
        <v>8.6486486486486491E-2</v>
      </c>
      <c r="N201" s="117">
        <v>0.36756756756756759</v>
      </c>
      <c r="O201" s="118">
        <v>1.9130819418334624</v>
      </c>
      <c r="P201" s="17">
        <v>2.0324324324324325</v>
      </c>
      <c r="Q201" s="17">
        <v>0.7567567567567568</v>
      </c>
      <c r="R201" s="17">
        <v>0.42162162162162159</v>
      </c>
      <c r="S201" s="17">
        <v>28.27027027027027</v>
      </c>
      <c r="T201" s="118">
        <v>11.600000000000001</v>
      </c>
      <c r="U201" s="118">
        <v>89.731780005418585</v>
      </c>
      <c r="V201" s="17">
        <v>3.9657853810264383</v>
      </c>
      <c r="W201" s="118">
        <v>23.263937403940201</v>
      </c>
      <c r="X201" s="12">
        <v>10.756756756756756</v>
      </c>
      <c r="Y201" s="12">
        <v>13.383783783783784</v>
      </c>
      <c r="Z201" s="12">
        <v>3.7729729729729731</v>
      </c>
      <c r="AA201" s="12">
        <v>17.10092842168314</v>
      </c>
      <c r="AB201" s="12">
        <v>1.0182689427972447</v>
      </c>
      <c r="AC201" s="12">
        <v>5.204662510165357</v>
      </c>
      <c r="AD201" s="12">
        <v>4.307192198293377</v>
      </c>
      <c r="AE201" s="12">
        <v>10.260303687635574</v>
      </c>
      <c r="AF201" s="12">
        <v>8.8503253796095436</v>
      </c>
      <c r="AG201" s="12">
        <v>38.808858310040847</v>
      </c>
      <c r="AH201" s="12">
        <v>24.833369167920878</v>
      </c>
      <c r="AI201" s="118">
        <v>1.84207353827607</v>
      </c>
      <c r="AJ201" s="119">
        <v>625.06459948320412</v>
      </c>
      <c r="AK201" s="120">
        <v>19.227967953386742</v>
      </c>
      <c r="AL201" s="115"/>
      <c r="AM201" s="115"/>
    </row>
    <row r="202" spans="2:39" x14ac:dyDescent="0.35">
      <c r="B202" s="105">
        <v>199</v>
      </c>
      <c r="C202" s="55" t="s">
        <v>174</v>
      </c>
      <c r="D202" s="5">
        <v>5714</v>
      </c>
      <c r="E202" s="12">
        <v>17.360868043402171</v>
      </c>
      <c r="F202" s="12">
        <v>11.533076653832691</v>
      </c>
      <c r="G202" s="12">
        <v>55.110255512775637</v>
      </c>
      <c r="H202" s="12">
        <v>15.943297164858242</v>
      </c>
      <c r="I202" s="116">
        <v>30.854042702135111</v>
      </c>
      <c r="J202" s="17">
        <v>2.2926146307315367</v>
      </c>
      <c r="K202" s="117">
        <v>0.61253062653132662</v>
      </c>
      <c r="L202" s="117">
        <v>4.2527126356317817</v>
      </c>
      <c r="M202" s="117">
        <v>0</v>
      </c>
      <c r="N202" s="117">
        <v>0.43752187609380472</v>
      </c>
      <c r="O202" s="118">
        <v>3.1016237912789637</v>
      </c>
      <c r="P202" s="17">
        <v>2.047602380119006</v>
      </c>
      <c r="Q202" s="17">
        <v>1.4525726286314316</v>
      </c>
      <c r="R202" s="17">
        <v>1.9075953797689886</v>
      </c>
      <c r="S202" s="17">
        <v>27.493874693734689</v>
      </c>
      <c r="T202" s="118">
        <v>5.2054794520547949</v>
      </c>
      <c r="U202" s="118">
        <v>86.953125</v>
      </c>
      <c r="V202" s="17">
        <v>4.4052863436123353</v>
      </c>
      <c r="W202" s="118">
        <v>21.436664400634488</v>
      </c>
      <c r="X202" s="12">
        <v>10.675533776688836</v>
      </c>
      <c r="Y202" s="12">
        <v>11.743087154357717</v>
      </c>
      <c r="Z202" s="12">
        <v>3.6226811340567031</v>
      </c>
      <c r="AA202" s="12">
        <v>33.971504897595729</v>
      </c>
      <c r="AB202" s="12">
        <v>1.5138023152270703</v>
      </c>
      <c r="AC202" s="12">
        <v>28.923679060665364</v>
      </c>
      <c r="AD202" s="12">
        <v>4.6442687747035576</v>
      </c>
      <c r="AE202" s="12">
        <v>7.0472163495419311</v>
      </c>
      <c r="AF202" s="12">
        <v>11.804087385482735</v>
      </c>
      <c r="AG202" s="12">
        <v>52.238279873105398</v>
      </c>
      <c r="AH202" s="12">
        <v>16.461050405357771</v>
      </c>
      <c r="AI202" s="118">
        <v>1.4875</v>
      </c>
      <c r="AJ202" s="119">
        <v>713.25581395348843</v>
      </c>
      <c r="AK202" s="120">
        <v>36.241078509119745</v>
      </c>
      <c r="AL202" s="115"/>
      <c r="AM202" s="115"/>
    </row>
    <row r="203" spans="2:39" x14ac:dyDescent="0.35">
      <c r="B203" s="37">
        <v>200</v>
      </c>
      <c r="C203" s="55" t="s">
        <v>175</v>
      </c>
      <c r="D203" s="5">
        <v>6388</v>
      </c>
      <c r="E203" s="12">
        <v>15.873512836568565</v>
      </c>
      <c r="F203" s="12">
        <v>12.867877269881026</v>
      </c>
      <c r="G203" s="12">
        <v>55.525986224170317</v>
      </c>
      <c r="H203" s="12">
        <v>15.685660613650596</v>
      </c>
      <c r="I203" s="116">
        <v>35.504070131496555</v>
      </c>
      <c r="J203" s="17">
        <v>2.4733876017532874</v>
      </c>
      <c r="K203" s="117">
        <v>1.6906700062617408</v>
      </c>
      <c r="L203" s="117">
        <v>3.8509705698184091</v>
      </c>
      <c r="M203" s="117">
        <v>4.6963055729492796E-2</v>
      </c>
      <c r="N203" s="117">
        <v>1.2523481527864746</v>
      </c>
      <c r="O203" s="118">
        <v>4.8865330462150069</v>
      </c>
      <c r="P203" s="17">
        <v>2.9586725109580465</v>
      </c>
      <c r="Q203" s="17">
        <v>1.9254852849092046</v>
      </c>
      <c r="R203" s="17">
        <v>5.7451471509079521</v>
      </c>
      <c r="S203" s="17">
        <v>25.14088916718848</v>
      </c>
      <c r="T203" s="118">
        <v>9.9365750528541223</v>
      </c>
      <c r="U203" s="118">
        <v>85.674058430130245</v>
      </c>
      <c r="V203" s="17">
        <v>7.6640507597261642</v>
      </c>
      <c r="W203" s="118">
        <v>14.759771986970685</v>
      </c>
      <c r="X203" s="12">
        <v>8.8290544771446466</v>
      </c>
      <c r="Y203" s="12">
        <v>9.7526612398246719</v>
      </c>
      <c r="Z203" s="12">
        <v>5.6668753913587979</v>
      </c>
      <c r="AA203" s="12">
        <v>40.113913751017087</v>
      </c>
      <c r="AB203" s="12">
        <v>1.1391375101708707</v>
      </c>
      <c r="AC203" s="12">
        <v>16.354645001766162</v>
      </c>
      <c r="AD203" s="12">
        <v>5.9270998415213949</v>
      </c>
      <c r="AE203" s="12">
        <v>8.9102124742974649</v>
      </c>
      <c r="AF203" s="12">
        <v>8.7045921864290605</v>
      </c>
      <c r="AG203" s="12">
        <v>41.219008264462808</v>
      </c>
      <c r="AH203" s="12">
        <v>26.136363636363637</v>
      </c>
      <c r="AI203" s="118">
        <v>1.421676891615542</v>
      </c>
      <c r="AJ203" s="119">
        <v>560.38291605301913</v>
      </c>
      <c r="AK203" s="120">
        <v>30.061115355233003</v>
      </c>
      <c r="AL203" s="115"/>
      <c r="AM203" s="115"/>
    </row>
    <row r="204" spans="2:39" x14ac:dyDescent="0.35">
      <c r="B204" s="105">
        <v>201</v>
      </c>
      <c r="C204" s="55" t="s">
        <v>176</v>
      </c>
      <c r="D204" s="5">
        <v>5327</v>
      </c>
      <c r="E204" s="12">
        <v>20.31162004880796</v>
      </c>
      <c r="F204" s="12">
        <v>13.51605030974282</v>
      </c>
      <c r="G204" s="12">
        <v>53.012952881546838</v>
      </c>
      <c r="H204" s="12">
        <v>13.14060446780552</v>
      </c>
      <c r="I204" s="116">
        <v>41.749577623427818</v>
      </c>
      <c r="J204" s="17">
        <v>2.6656654777548341</v>
      </c>
      <c r="K204" s="117">
        <v>3.3977848695325696</v>
      </c>
      <c r="L204" s="117">
        <v>4.6555284400225263</v>
      </c>
      <c r="M204" s="117">
        <v>0</v>
      </c>
      <c r="N204" s="117">
        <v>2.6656654777548341</v>
      </c>
      <c r="O204" s="118">
        <v>8.1364829396325451</v>
      </c>
      <c r="P204" s="17">
        <v>3.8295475877604659</v>
      </c>
      <c r="Q204" s="17">
        <v>2.0461798385582881</v>
      </c>
      <c r="R204" s="17">
        <v>16.162943495400789</v>
      </c>
      <c r="S204" s="17">
        <v>21.513046743007322</v>
      </c>
      <c r="T204" s="118">
        <v>11.917098445595855</v>
      </c>
      <c r="U204" s="118">
        <v>83.420593368237348</v>
      </c>
      <c r="V204" s="17">
        <v>8.3145144734140839</v>
      </c>
      <c r="W204" s="118">
        <v>12.122844827586206</v>
      </c>
      <c r="X204" s="12">
        <v>6.0822226393842689</v>
      </c>
      <c r="Y204" s="12">
        <v>8.3536699831049379</v>
      </c>
      <c r="Z204" s="12">
        <v>8.0533133095550955</v>
      </c>
      <c r="AA204" s="12">
        <v>58.595766649457929</v>
      </c>
      <c r="AB204" s="12">
        <v>0.92927207021166747</v>
      </c>
      <c r="AC204" s="12">
        <v>19.502617801047119</v>
      </c>
      <c r="AD204" s="12">
        <v>10.387065164135228</v>
      </c>
      <c r="AE204" s="12">
        <v>12.242562929061783</v>
      </c>
      <c r="AF204" s="12">
        <v>5.6064073226544622</v>
      </c>
      <c r="AG204" s="12">
        <v>25.056306306306308</v>
      </c>
      <c r="AH204" s="12">
        <v>39.583333333333329</v>
      </c>
      <c r="AI204" s="118">
        <v>1.1906005221932114</v>
      </c>
      <c r="AJ204" s="119">
        <v>372.36024844720498</v>
      </c>
      <c r="AK204" s="120">
        <v>31.708821714990748</v>
      </c>
      <c r="AL204" s="115"/>
      <c r="AM204" s="115"/>
    </row>
    <row r="205" spans="2:39" x14ac:dyDescent="0.35">
      <c r="B205" s="105">
        <v>202</v>
      </c>
      <c r="C205" s="55" t="s">
        <v>177</v>
      </c>
      <c r="D205" s="5">
        <v>10263</v>
      </c>
      <c r="E205" s="12">
        <v>19.497223034200527</v>
      </c>
      <c r="F205" s="12">
        <v>9.8314333041021147</v>
      </c>
      <c r="G205" s="12">
        <v>54.633148202280033</v>
      </c>
      <c r="H205" s="12">
        <v>16.057682938711878</v>
      </c>
      <c r="I205" s="116">
        <v>32.164084575660141</v>
      </c>
      <c r="J205" s="17">
        <v>1.042580142258599</v>
      </c>
      <c r="K205" s="117">
        <v>0.51641820130566107</v>
      </c>
      <c r="L205" s="117">
        <v>2.1241352431063043</v>
      </c>
      <c r="M205" s="117">
        <v>3.8974958589106497E-2</v>
      </c>
      <c r="N205" s="117">
        <v>0.12666861541459612</v>
      </c>
      <c r="O205" s="118">
        <v>3.5025017869907074</v>
      </c>
      <c r="P205" s="17">
        <v>1.3738672902660041</v>
      </c>
      <c r="Q205" s="17">
        <v>0.73078047354574682</v>
      </c>
      <c r="R205" s="17">
        <v>1.1984799766150249</v>
      </c>
      <c r="S205" s="17">
        <v>27.652733118971064</v>
      </c>
      <c r="T205" s="118">
        <v>5.9548254620123204</v>
      </c>
      <c r="U205" s="118">
        <v>87.358405074762118</v>
      </c>
      <c r="V205" s="17">
        <v>5.1010982243662113</v>
      </c>
      <c r="W205" s="118">
        <v>18.039420441195666</v>
      </c>
      <c r="X205" s="12">
        <v>9.2273214459709632</v>
      </c>
      <c r="Y205" s="12">
        <v>12.598655363928676</v>
      </c>
      <c r="Z205" s="12">
        <v>4.823151125401929</v>
      </c>
      <c r="AA205" s="12">
        <v>25.441967717140663</v>
      </c>
      <c r="AB205" s="12">
        <v>1.2298232129131437</v>
      </c>
      <c r="AC205" s="12">
        <v>10.846380757885182</v>
      </c>
      <c r="AD205" s="12">
        <v>3.9750141964792736</v>
      </c>
      <c r="AE205" s="12">
        <v>9.163987138263666</v>
      </c>
      <c r="AF205" s="12">
        <v>11.27411575562701</v>
      </c>
      <c r="AG205" s="12">
        <v>44.109368717330113</v>
      </c>
      <c r="AH205" s="12">
        <v>20.627261761158021</v>
      </c>
      <c r="AI205" s="118">
        <v>1.5453608247422681</v>
      </c>
      <c r="AJ205" s="119">
        <v>662.25165562913912</v>
      </c>
      <c r="AK205" s="120">
        <v>23.929527207850136</v>
      </c>
      <c r="AL205" s="115"/>
      <c r="AM205" s="115"/>
    </row>
    <row r="206" spans="2:39" x14ac:dyDescent="0.35">
      <c r="B206" s="37">
        <v>203</v>
      </c>
      <c r="C206" s="55" t="s">
        <v>178</v>
      </c>
      <c r="D206" s="5">
        <v>1085</v>
      </c>
      <c r="E206" s="12">
        <v>8.8479262672811068</v>
      </c>
      <c r="F206" s="12">
        <v>60.092165898617509</v>
      </c>
      <c r="G206" s="12">
        <v>30.967741935483872</v>
      </c>
      <c r="H206" s="12">
        <v>0</v>
      </c>
      <c r="I206" s="116">
        <v>12.073732718894009</v>
      </c>
      <c r="J206" s="17">
        <v>0.46082949308755761</v>
      </c>
      <c r="K206" s="117">
        <v>0</v>
      </c>
      <c r="L206" s="117">
        <v>0.46082949308755761</v>
      </c>
      <c r="M206" s="117">
        <v>0</v>
      </c>
      <c r="N206" s="117">
        <v>0.46082949308755761</v>
      </c>
      <c r="O206" s="118">
        <v>0.2824858757062147</v>
      </c>
      <c r="P206" s="17">
        <v>0.55299539170506917</v>
      </c>
      <c r="Q206" s="17">
        <v>0</v>
      </c>
      <c r="R206" s="17">
        <v>0.46082949308755761</v>
      </c>
      <c r="S206" s="17">
        <v>35.207373271889402</v>
      </c>
      <c r="T206" s="118">
        <v>12.540192926045016</v>
      </c>
      <c r="U206" s="118">
        <v>80</v>
      </c>
      <c r="V206" s="17">
        <v>0.37878787878787878</v>
      </c>
      <c r="W206" s="118">
        <v>21.549893842887474</v>
      </c>
      <c r="X206" s="12">
        <v>2.9493087557603688</v>
      </c>
      <c r="Y206" s="12">
        <v>4.0552995391705071</v>
      </c>
      <c r="Z206" s="12">
        <v>0.73732718894009219</v>
      </c>
      <c r="AA206" s="12">
        <v>100</v>
      </c>
      <c r="AB206" s="12">
        <v>0</v>
      </c>
      <c r="AC206" s="12">
        <v>4.3103448275862073</v>
      </c>
      <c r="AD206" s="12">
        <v>0.43859649122807015</v>
      </c>
      <c r="AE206" s="12">
        <v>0</v>
      </c>
      <c r="AF206" s="12">
        <v>0</v>
      </c>
      <c r="AG206" s="12">
        <v>12.032710280373832</v>
      </c>
      <c r="AH206" s="12">
        <v>59.228971962616825</v>
      </c>
      <c r="AI206" s="118">
        <v>1.7032967032967032</v>
      </c>
      <c r="AJ206" s="119">
        <v>741.57549234135672</v>
      </c>
      <c r="AK206" s="120">
        <v>76.844494892167987</v>
      </c>
      <c r="AL206" s="115"/>
      <c r="AM206" s="115"/>
    </row>
    <row r="207" spans="2:39" x14ac:dyDescent="0.35">
      <c r="B207" s="37">
        <v>204</v>
      </c>
      <c r="C207" s="55" t="s">
        <v>179</v>
      </c>
      <c r="D207" s="5">
        <v>609</v>
      </c>
      <c r="E207" s="12">
        <v>16.912972085385878</v>
      </c>
      <c r="F207" s="12">
        <v>11.001642036124796</v>
      </c>
      <c r="G207" s="12">
        <v>57.635467980295566</v>
      </c>
      <c r="H207" s="12">
        <v>14.285714285714285</v>
      </c>
      <c r="I207" s="116">
        <v>25.451559934318556</v>
      </c>
      <c r="J207" s="17">
        <v>0</v>
      </c>
      <c r="K207" s="117">
        <v>0</v>
      </c>
      <c r="L207" s="117">
        <v>0</v>
      </c>
      <c r="M207" s="117">
        <v>0</v>
      </c>
      <c r="N207" s="117">
        <v>0</v>
      </c>
      <c r="O207" s="118">
        <v>0</v>
      </c>
      <c r="P207" s="17">
        <v>1.1494252873563218</v>
      </c>
      <c r="Q207" s="17">
        <v>0</v>
      </c>
      <c r="R207" s="17">
        <v>0</v>
      </c>
      <c r="S207" s="17">
        <v>33.333333333333329</v>
      </c>
      <c r="T207" s="118">
        <v>24.137931034482758</v>
      </c>
      <c r="U207" s="118">
        <v>80.620155038759691</v>
      </c>
      <c r="V207" s="17">
        <v>2.8268551236749118</v>
      </c>
      <c r="W207" s="118">
        <v>23.245614035087719</v>
      </c>
      <c r="X207" s="12">
        <v>13.628899835796387</v>
      </c>
      <c r="Y207" s="12">
        <v>12.807881773399016</v>
      </c>
      <c r="Z207" s="12">
        <v>1.9704433497536946</v>
      </c>
      <c r="AA207" s="12">
        <v>7.511737089201878</v>
      </c>
      <c r="AB207" s="12">
        <v>5.6338028169014089</v>
      </c>
      <c r="AC207" s="12">
        <v>0</v>
      </c>
      <c r="AD207" s="12">
        <v>2.5</v>
      </c>
      <c r="AE207" s="12">
        <v>10.1010101010101</v>
      </c>
      <c r="AF207" s="12">
        <v>6.3973063973063971</v>
      </c>
      <c r="AG207" s="12">
        <v>35.947712418300654</v>
      </c>
      <c r="AH207" s="12">
        <v>33.66013071895425</v>
      </c>
      <c r="AI207" s="118">
        <v>2.3942307692307692</v>
      </c>
      <c r="AJ207" s="119">
        <v>601.35135135135135</v>
      </c>
      <c r="AK207" s="120">
        <v>3.007518796992481</v>
      </c>
      <c r="AL207" s="115"/>
      <c r="AM207" s="115"/>
    </row>
    <row r="208" spans="2:39" x14ac:dyDescent="0.35">
      <c r="B208" s="105">
        <v>205</v>
      </c>
      <c r="C208" s="55" t="s">
        <v>180</v>
      </c>
      <c r="D208" s="5">
        <v>37598</v>
      </c>
      <c r="E208" s="12">
        <v>20.626097132826217</v>
      </c>
      <c r="F208" s="12">
        <v>16.003510825043886</v>
      </c>
      <c r="G208" s="12">
        <v>54.851321878823342</v>
      </c>
      <c r="H208" s="12">
        <v>8.5137507314218848</v>
      </c>
      <c r="I208" s="116">
        <v>36.350337783924672</v>
      </c>
      <c r="J208" s="17">
        <v>1.4229480291504868</v>
      </c>
      <c r="K208" s="117">
        <v>1.8219054205010905</v>
      </c>
      <c r="L208" s="117">
        <v>1.7607319538273312</v>
      </c>
      <c r="M208" s="117">
        <v>7.9791478270120744E-2</v>
      </c>
      <c r="N208" s="117">
        <v>0.89632427256768987</v>
      </c>
      <c r="O208" s="118">
        <v>4.5325225928818478</v>
      </c>
      <c r="P208" s="17">
        <v>2.2128836640246825</v>
      </c>
      <c r="Q208" s="17">
        <v>3.1065482206500348</v>
      </c>
      <c r="R208" s="17">
        <v>5.6412575136975365</v>
      </c>
      <c r="S208" s="17">
        <v>17.429118570136708</v>
      </c>
      <c r="T208" s="118">
        <v>16.262588586348379</v>
      </c>
      <c r="U208" s="118">
        <v>87.833370068327085</v>
      </c>
      <c r="V208" s="17">
        <v>4.1828192595089613</v>
      </c>
      <c r="W208" s="118">
        <v>13.899094249026955</v>
      </c>
      <c r="X208" s="12">
        <v>7.9419118038193517</v>
      </c>
      <c r="Y208" s="12">
        <v>14.189584552369809</v>
      </c>
      <c r="Z208" s="12">
        <v>4.7954678440342571</v>
      </c>
      <c r="AA208" s="12">
        <v>20.284462085504011</v>
      </c>
      <c r="AB208" s="12">
        <v>1.0005788472670138</v>
      </c>
      <c r="AC208" s="12">
        <v>4.0105773468488319</v>
      </c>
      <c r="AD208" s="12">
        <v>6.3551596603635989</v>
      </c>
      <c r="AE208" s="12">
        <v>12.728623685413808</v>
      </c>
      <c r="AF208" s="12">
        <v>5.1783264746227706</v>
      </c>
      <c r="AG208" s="12">
        <v>22.76246868594853</v>
      </c>
      <c r="AH208" s="12">
        <v>38.288544750626279</v>
      </c>
      <c r="AI208" s="118">
        <v>1.8863390704248773</v>
      </c>
      <c r="AJ208" s="119">
        <v>548.2964734010759</v>
      </c>
      <c r="AK208" s="120">
        <v>16.276442156801206</v>
      </c>
      <c r="AL208" s="115"/>
      <c r="AM208" s="115"/>
    </row>
    <row r="209" spans="2:39" x14ac:dyDescent="0.35">
      <c r="B209" s="105">
        <v>206</v>
      </c>
      <c r="C209" s="55" t="s">
        <v>181</v>
      </c>
      <c r="D209" s="5">
        <v>7055</v>
      </c>
      <c r="E209" s="12">
        <v>17.888022678951099</v>
      </c>
      <c r="F209" s="12">
        <v>13.890857547838412</v>
      </c>
      <c r="G209" s="12">
        <v>55.450035435861089</v>
      </c>
      <c r="H209" s="12">
        <v>12.756909992912826</v>
      </c>
      <c r="I209" s="116">
        <v>43.430191353649896</v>
      </c>
      <c r="J209" s="17">
        <v>2.4379872430900069</v>
      </c>
      <c r="K209" s="117">
        <v>0.5244507441530829</v>
      </c>
      <c r="L209" s="117">
        <v>7.7108433734939767</v>
      </c>
      <c r="M209" s="117">
        <v>7.087172218284904E-2</v>
      </c>
      <c r="N209" s="117">
        <v>0.92133238837703757</v>
      </c>
      <c r="O209" s="118">
        <v>7.1121647651503928</v>
      </c>
      <c r="P209" s="17">
        <v>3.1041814316087883</v>
      </c>
      <c r="Q209" s="17">
        <v>4.9610205527994333</v>
      </c>
      <c r="R209" s="17">
        <v>0.87880935506732816</v>
      </c>
      <c r="S209" s="17">
        <v>25.017717930545714</v>
      </c>
      <c r="T209" s="118">
        <v>4.3706293706293708</v>
      </c>
      <c r="U209" s="118">
        <v>87.474262182566918</v>
      </c>
      <c r="V209" s="17">
        <v>4.6740101220601371</v>
      </c>
      <c r="W209" s="118">
        <v>16.454528684744513</v>
      </c>
      <c r="X209" s="12">
        <v>8.9014883061658399</v>
      </c>
      <c r="Y209" s="12">
        <v>12.643515237420269</v>
      </c>
      <c r="Z209" s="12">
        <v>3.2459248759744859</v>
      </c>
      <c r="AA209" s="12">
        <v>34.163424124513618</v>
      </c>
      <c r="AB209" s="12">
        <v>1.5953307392996108</v>
      </c>
      <c r="AC209" s="12">
        <v>14.766483516483516</v>
      </c>
      <c r="AD209" s="12">
        <v>5.834242093784078</v>
      </c>
      <c r="AE209" s="12">
        <v>7.4304322084073418</v>
      </c>
      <c r="AF209" s="12">
        <v>11.930136175251628</v>
      </c>
      <c r="AG209" s="12">
        <v>43.517972893341188</v>
      </c>
      <c r="AH209" s="12">
        <v>22.215674720094285</v>
      </c>
      <c r="AI209" s="118">
        <v>1.4583496284708644</v>
      </c>
      <c r="AJ209" s="119">
        <v>581.80242634315425</v>
      </c>
      <c r="AK209" s="120">
        <v>35.30183727034121</v>
      </c>
      <c r="AL209" s="115"/>
      <c r="AM209" s="115"/>
    </row>
    <row r="210" spans="2:39" x14ac:dyDescent="0.35">
      <c r="B210" s="37">
        <v>207</v>
      </c>
      <c r="C210" s="55" t="s">
        <v>452</v>
      </c>
      <c r="D210" s="5">
        <v>1784</v>
      </c>
      <c r="E210" s="12">
        <v>18.553811659192824</v>
      </c>
      <c r="F210" s="12">
        <v>14.069506726457398</v>
      </c>
      <c r="G210" s="12">
        <v>54.932735426008975</v>
      </c>
      <c r="H210" s="12">
        <v>12.668161434977579</v>
      </c>
      <c r="I210" s="116">
        <v>45.403587443946186</v>
      </c>
      <c r="J210" s="17">
        <v>2.8026905829596416</v>
      </c>
      <c r="K210" s="117">
        <v>0.952914798206278</v>
      </c>
      <c r="L210" s="117">
        <v>8.6883408071748889</v>
      </c>
      <c r="M210" s="117">
        <v>0.16816143497757849</v>
      </c>
      <c r="N210" s="117">
        <v>1.9618834080717491</v>
      </c>
      <c r="O210" s="118">
        <v>8.1632653061224492</v>
      </c>
      <c r="P210" s="17">
        <v>4.3161434977578477</v>
      </c>
      <c r="Q210" s="17">
        <v>3.4192825112107625</v>
      </c>
      <c r="R210" s="17">
        <v>1.6255605381165918</v>
      </c>
      <c r="S210" s="17">
        <v>23.934977578475337</v>
      </c>
      <c r="T210" s="118">
        <v>9.1428571428571423</v>
      </c>
      <c r="U210" s="118">
        <v>88.75</v>
      </c>
      <c r="V210" s="17">
        <v>3.9976484420928866</v>
      </c>
      <c r="W210" s="118">
        <v>13.90728476821192</v>
      </c>
      <c r="X210" s="12">
        <v>9.5291479820627796</v>
      </c>
      <c r="Y210" s="12">
        <v>12.387892376681615</v>
      </c>
      <c r="Z210" s="12">
        <v>3.6434977578475336</v>
      </c>
      <c r="AA210" s="12">
        <v>29.721362229102166</v>
      </c>
      <c r="AB210" s="12">
        <v>1.5479876160990713</v>
      </c>
      <c r="AC210" s="12">
        <v>23.92807745504841</v>
      </c>
      <c r="AD210" s="12">
        <v>5.8504875406283858</v>
      </c>
      <c r="AE210" s="12">
        <v>8.3726415094339615</v>
      </c>
      <c r="AF210" s="12">
        <v>8.9622641509433958</v>
      </c>
      <c r="AG210" s="12">
        <v>38.660399529964742</v>
      </c>
      <c r="AH210" s="12">
        <v>26.674500587544063</v>
      </c>
      <c r="AI210" s="118">
        <v>1.5453149001536097</v>
      </c>
      <c r="AJ210" s="119">
        <v>567.72151898734182</v>
      </c>
      <c r="AK210" s="120">
        <v>36.536030341340073</v>
      </c>
      <c r="AL210" s="115"/>
      <c r="AM210" s="115"/>
    </row>
    <row r="211" spans="2:39" x14ac:dyDescent="0.35">
      <c r="B211" s="105">
        <v>208</v>
      </c>
      <c r="C211" s="55" t="s">
        <v>182</v>
      </c>
      <c r="D211" s="5">
        <v>363</v>
      </c>
      <c r="E211" s="12">
        <v>19.834710743801654</v>
      </c>
      <c r="F211" s="12">
        <v>11.019283746556475</v>
      </c>
      <c r="G211" s="12">
        <v>54.820936639118457</v>
      </c>
      <c r="H211" s="12">
        <v>14.87603305785124</v>
      </c>
      <c r="I211" s="116">
        <v>16.253443526170798</v>
      </c>
      <c r="J211" s="17">
        <v>0</v>
      </c>
      <c r="K211" s="117">
        <v>0</v>
      </c>
      <c r="L211" s="117">
        <v>0</v>
      </c>
      <c r="M211" s="117">
        <v>0</v>
      </c>
      <c r="N211" s="117">
        <v>0</v>
      </c>
      <c r="O211" s="118">
        <v>0</v>
      </c>
      <c r="P211" s="17">
        <v>0</v>
      </c>
      <c r="Q211" s="17">
        <v>0</v>
      </c>
      <c r="R211" s="17">
        <v>0</v>
      </c>
      <c r="S211" s="17">
        <v>20.385674931129476</v>
      </c>
      <c r="T211" s="118">
        <v>41.666666666666671</v>
      </c>
      <c r="U211" s="118">
        <v>88.461538461538453</v>
      </c>
      <c r="V211" s="17">
        <v>2.0958083832335328</v>
      </c>
      <c r="W211" s="118">
        <v>15.83011583011583</v>
      </c>
      <c r="X211" s="12">
        <v>8.2644628099173563</v>
      </c>
      <c r="Y211" s="12">
        <v>12.947658402203857</v>
      </c>
      <c r="Z211" s="12">
        <v>2.4793388429752068</v>
      </c>
      <c r="AA211" s="12">
        <v>16.666666666666664</v>
      </c>
      <c r="AB211" s="12">
        <v>6.666666666666667</v>
      </c>
      <c r="AC211" s="12">
        <v>0</v>
      </c>
      <c r="AD211" s="12">
        <v>3.6269430051813467</v>
      </c>
      <c r="AE211" s="12">
        <v>10</v>
      </c>
      <c r="AF211" s="12">
        <v>2.2222222222222223</v>
      </c>
      <c r="AG211" s="12">
        <v>34.224598930481278</v>
      </c>
      <c r="AH211" s="12">
        <v>41.17647058823529</v>
      </c>
      <c r="AI211" s="118">
        <v>2.8521739130434782</v>
      </c>
      <c r="AJ211" s="119">
        <v>496.55172413793105</v>
      </c>
      <c r="AK211" s="120">
        <v>7.7380952380952381</v>
      </c>
      <c r="AL211" s="115"/>
      <c r="AM211" s="115"/>
    </row>
    <row r="212" spans="2:39" x14ac:dyDescent="0.35">
      <c r="B212" s="105">
        <v>209</v>
      </c>
      <c r="C212" s="55" t="s">
        <v>454</v>
      </c>
      <c r="D212" s="5">
        <v>11085</v>
      </c>
      <c r="E212" s="12">
        <v>17.898060442038791</v>
      </c>
      <c r="F212" s="12">
        <v>12.846188543076229</v>
      </c>
      <c r="G212" s="12">
        <v>56.373477672530449</v>
      </c>
      <c r="H212" s="12">
        <v>12.882273342354534</v>
      </c>
      <c r="I212" s="116">
        <v>28.921966621560667</v>
      </c>
      <c r="J212" s="17">
        <v>1.5245827695083445</v>
      </c>
      <c r="K212" s="117">
        <v>0.48714479025710422</v>
      </c>
      <c r="L212" s="117">
        <v>4.6188543076229136</v>
      </c>
      <c r="M212" s="117">
        <v>0</v>
      </c>
      <c r="N212" s="117">
        <v>0.68561118628777629</v>
      </c>
      <c r="O212" s="118">
        <v>3.0362481315396113</v>
      </c>
      <c r="P212" s="17">
        <v>2.1650879566982408</v>
      </c>
      <c r="Q212" s="17">
        <v>1.5787099684258006</v>
      </c>
      <c r="R212" s="17">
        <v>1.0554803788903924</v>
      </c>
      <c r="S212" s="17">
        <v>30.293188994136223</v>
      </c>
      <c r="T212" s="118">
        <v>3.4916201117318435</v>
      </c>
      <c r="U212" s="118">
        <v>87.139549568511882</v>
      </c>
      <c r="V212" s="17">
        <v>3.8852304797742239</v>
      </c>
      <c r="W212" s="118">
        <v>22.756034684790251</v>
      </c>
      <c r="X212" s="12">
        <v>8.7505638249887241</v>
      </c>
      <c r="Y212" s="12">
        <v>13.216057735678847</v>
      </c>
      <c r="Z212" s="12">
        <v>3.4460983310780331</v>
      </c>
      <c r="AA212" s="12">
        <v>30.050444391064136</v>
      </c>
      <c r="AB212" s="12">
        <v>1.8256065337496998</v>
      </c>
      <c r="AC212" s="12">
        <v>20.14342965619068</v>
      </c>
      <c r="AD212" s="12">
        <v>4.4451816221595619</v>
      </c>
      <c r="AE212" s="12">
        <v>6.5947666195190946</v>
      </c>
      <c r="AF212" s="12">
        <v>14.268033946251768</v>
      </c>
      <c r="AG212" s="12">
        <v>55.031892274982283</v>
      </c>
      <c r="AH212" s="12">
        <v>13.873139617292701</v>
      </c>
      <c r="AI212" s="118">
        <v>1.5870192307692308</v>
      </c>
      <c r="AJ212" s="119">
        <v>728.3093053735256</v>
      </c>
      <c r="AK212" s="120">
        <v>32.495616598480417</v>
      </c>
      <c r="AL212" s="115"/>
      <c r="AM212" s="115"/>
    </row>
    <row r="213" spans="2:39" x14ac:dyDescent="0.35">
      <c r="B213" s="37">
        <v>210</v>
      </c>
      <c r="C213" s="55" t="s">
        <v>183</v>
      </c>
      <c r="D213" s="5">
        <v>3762</v>
      </c>
      <c r="E213" s="12">
        <v>19.564061669324829</v>
      </c>
      <c r="F213" s="12">
        <v>13.370547581073897</v>
      </c>
      <c r="G213" s="12">
        <v>51.116427432216902</v>
      </c>
      <c r="H213" s="12">
        <v>15.922381711855396</v>
      </c>
      <c r="I213" s="116">
        <v>23.312068048910152</v>
      </c>
      <c r="J213" s="17">
        <v>1.036682615629984</v>
      </c>
      <c r="K213" s="117">
        <v>0.50505050505050508</v>
      </c>
      <c r="L213" s="117">
        <v>2.4189261031366294</v>
      </c>
      <c r="M213" s="117">
        <v>0</v>
      </c>
      <c r="N213" s="117">
        <v>0.13290802764486975</v>
      </c>
      <c r="O213" s="118">
        <v>1.9241341396371632</v>
      </c>
      <c r="P213" s="17">
        <v>0.98351940457203613</v>
      </c>
      <c r="Q213" s="17">
        <v>1.1164274322169059</v>
      </c>
      <c r="R213" s="17">
        <v>0.37214247740563527</v>
      </c>
      <c r="S213" s="17">
        <v>25.943646996278574</v>
      </c>
      <c r="T213" s="118">
        <v>1.3953488372093024</v>
      </c>
      <c r="U213" s="118">
        <v>86.301369863013704</v>
      </c>
      <c r="V213" s="17">
        <v>3.7803532008830021</v>
      </c>
      <c r="W213" s="118">
        <v>24.626606460576589</v>
      </c>
      <c r="X213" s="12">
        <v>7.9213184476342375</v>
      </c>
      <c r="Y213" s="12">
        <v>15.576820839978733</v>
      </c>
      <c r="Z213" s="12">
        <v>2.6847421584263689</v>
      </c>
      <c r="AA213" s="12">
        <v>20.738413197172033</v>
      </c>
      <c r="AB213" s="12">
        <v>1.0212097407698351</v>
      </c>
      <c r="AC213" s="12">
        <v>11.354309165526676</v>
      </c>
      <c r="AD213" s="12">
        <v>3.5193564605329311</v>
      </c>
      <c r="AE213" s="12">
        <v>6.0413354531001593</v>
      </c>
      <c r="AF213" s="12">
        <v>14.573396926338104</v>
      </c>
      <c r="AG213" s="12">
        <v>60.021265284423173</v>
      </c>
      <c r="AH213" s="12">
        <v>10.63264221158958</v>
      </c>
      <c r="AI213" s="118">
        <v>1.8927444794952681</v>
      </c>
      <c r="AJ213" s="119">
        <v>813.33333333333337</v>
      </c>
      <c r="AK213" s="120">
        <v>23.696407879490149</v>
      </c>
      <c r="AL213" s="115"/>
      <c r="AM213" s="115"/>
    </row>
    <row r="214" spans="2:39" x14ac:dyDescent="0.35">
      <c r="B214" s="37">
        <v>211</v>
      </c>
      <c r="C214" s="55" t="s">
        <v>184</v>
      </c>
      <c r="D214" s="5">
        <v>1940</v>
      </c>
      <c r="E214" s="12">
        <v>16.340206185567009</v>
      </c>
      <c r="F214" s="12">
        <v>12.989690721649486</v>
      </c>
      <c r="G214" s="12">
        <v>51.649484536082483</v>
      </c>
      <c r="H214" s="12">
        <v>19.020618556701031</v>
      </c>
      <c r="I214" s="116">
        <v>44.793814432989691</v>
      </c>
      <c r="J214" s="17">
        <v>2.0103092783505154</v>
      </c>
      <c r="K214" s="117">
        <v>5.5670103092783512</v>
      </c>
      <c r="L214" s="117">
        <v>2.4742268041237114</v>
      </c>
      <c r="M214" s="117">
        <v>0</v>
      </c>
      <c r="N214" s="117">
        <v>1.8556701030927836</v>
      </c>
      <c r="O214" s="118">
        <v>10.342889263631253</v>
      </c>
      <c r="P214" s="17">
        <v>4.7938144329896915</v>
      </c>
      <c r="Q214" s="17">
        <v>2.731958762886598</v>
      </c>
      <c r="R214" s="17">
        <v>10.360824742268042</v>
      </c>
      <c r="S214" s="17">
        <v>13.917525773195877</v>
      </c>
      <c r="T214" s="118">
        <v>19.379844961240313</v>
      </c>
      <c r="U214" s="118">
        <v>79.901356350184955</v>
      </c>
      <c r="V214" s="17">
        <v>7.5877689694224228</v>
      </c>
      <c r="W214" s="118">
        <v>10.342368045649073</v>
      </c>
      <c r="X214" s="12">
        <v>7.9896907216494837</v>
      </c>
      <c r="Y214" s="12">
        <v>10.618556701030927</v>
      </c>
      <c r="Z214" s="12">
        <v>6.4948453608247432</v>
      </c>
      <c r="AA214" s="12">
        <v>26.30769230769231</v>
      </c>
      <c r="AB214" s="12">
        <v>2.3076923076923079</v>
      </c>
      <c r="AC214" s="12">
        <v>5.1122194513715709</v>
      </c>
      <c r="AD214" s="12">
        <v>8.3989501312335957</v>
      </c>
      <c r="AE214" s="12">
        <v>14.200298953662182</v>
      </c>
      <c r="AF214" s="12">
        <v>5.0822122571001493</v>
      </c>
      <c r="AG214" s="12">
        <v>16.268656716417908</v>
      </c>
      <c r="AH214" s="12">
        <v>51.194029850746269</v>
      </c>
      <c r="AI214" s="118">
        <v>1.4655436447166923</v>
      </c>
      <c r="AJ214" s="119">
        <v>370.04830917874398</v>
      </c>
      <c r="AK214" s="120">
        <v>21.839080459770116</v>
      </c>
      <c r="AL214" s="115"/>
      <c r="AM214" s="115"/>
    </row>
    <row r="215" spans="2:39" x14ac:dyDescent="0.35">
      <c r="B215" s="105">
        <v>212</v>
      </c>
      <c r="C215" s="55" t="s">
        <v>185</v>
      </c>
      <c r="D215" s="5">
        <v>1159</v>
      </c>
      <c r="E215" s="12">
        <v>12.165660051768766</v>
      </c>
      <c r="F215" s="12">
        <v>11.389128559102675</v>
      </c>
      <c r="G215" s="12">
        <v>40.120793787748063</v>
      </c>
      <c r="H215" s="12">
        <v>36.238136324417603</v>
      </c>
      <c r="I215" s="116">
        <v>28.645383951682486</v>
      </c>
      <c r="J215" s="17">
        <v>0.34512510785159622</v>
      </c>
      <c r="K215" s="117">
        <v>0.60396893874029334</v>
      </c>
      <c r="L215" s="117">
        <v>0</v>
      </c>
      <c r="M215" s="117">
        <v>0.51768766177739423</v>
      </c>
      <c r="N215" s="117">
        <v>0</v>
      </c>
      <c r="O215" s="118">
        <v>0.75973409306742645</v>
      </c>
      <c r="P215" s="17">
        <v>0.51768766177739423</v>
      </c>
      <c r="Q215" s="17">
        <v>0.43140638481449528</v>
      </c>
      <c r="R215" s="17">
        <v>0.25884383088869711</v>
      </c>
      <c r="S215" s="17">
        <v>23.554788610871441</v>
      </c>
      <c r="T215" s="118">
        <v>35.2112676056338</v>
      </c>
      <c r="U215" s="118">
        <v>81.198347107438025</v>
      </c>
      <c r="V215" s="17">
        <v>17.427007299270073</v>
      </c>
      <c r="W215" s="118">
        <v>14.014251781472684</v>
      </c>
      <c r="X215" s="12">
        <v>11.993097497842967</v>
      </c>
      <c r="Y215" s="12">
        <v>7.6790336496980149</v>
      </c>
      <c r="Z215" s="12">
        <v>3.968938740293356</v>
      </c>
      <c r="AA215" s="12">
        <v>8.9514066496163682</v>
      </c>
      <c r="AB215" s="12">
        <v>1.5345268542199488</v>
      </c>
      <c r="AC215" s="12">
        <v>35.625</v>
      </c>
      <c r="AD215" s="12">
        <v>4.10958904109589</v>
      </c>
      <c r="AE215" s="12">
        <v>17.317073170731707</v>
      </c>
      <c r="AF215" s="12">
        <v>2.1951219512195119</v>
      </c>
      <c r="AG215" s="12">
        <v>17.233009708737864</v>
      </c>
      <c r="AH215" s="12">
        <v>54.126213592233007</v>
      </c>
      <c r="AI215" s="118">
        <v>1.797979797979798</v>
      </c>
      <c r="AJ215" s="119">
        <v>410.21897810218979</v>
      </c>
      <c r="AK215" s="120">
        <v>5.8673469387755102</v>
      </c>
      <c r="AL215" s="115"/>
      <c r="AM215" s="115"/>
    </row>
    <row r="216" spans="2:39" x14ac:dyDescent="0.35">
      <c r="B216" s="105">
        <v>213</v>
      </c>
      <c r="C216" s="55" t="s">
        <v>186</v>
      </c>
      <c r="D216" s="5">
        <v>1557</v>
      </c>
      <c r="E216" s="12">
        <v>18.625561978163134</v>
      </c>
      <c r="F216" s="12">
        <v>11.560693641618498</v>
      </c>
      <c r="G216" s="12">
        <v>57.931920359666023</v>
      </c>
      <c r="H216" s="12">
        <v>11.817597944765575</v>
      </c>
      <c r="I216" s="116">
        <v>22.350674373795762</v>
      </c>
      <c r="J216" s="17">
        <v>0.25690430314707768</v>
      </c>
      <c r="K216" s="117">
        <v>0</v>
      </c>
      <c r="L216" s="117">
        <v>0.64226075786769421</v>
      </c>
      <c r="M216" s="117">
        <v>0</v>
      </c>
      <c r="N216" s="117">
        <v>0</v>
      </c>
      <c r="O216" s="118">
        <v>0.19710906701708278</v>
      </c>
      <c r="P216" s="17">
        <v>1.4771997430956969</v>
      </c>
      <c r="Q216" s="17">
        <v>0.57803468208092479</v>
      </c>
      <c r="R216" s="17">
        <v>0</v>
      </c>
      <c r="S216" s="17">
        <v>44.444444444444443</v>
      </c>
      <c r="T216" s="118">
        <v>6.9767441860465116</v>
      </c>
      <c r="U216" s="118">
        <v>88.28125</v>
      </c>
      <c r="V216" s="17">
        <v>2.109426499670402</v>
      </c>
      <c r="W216" s="118">
        <v>25.350949628406276</v>
      </c>
      <c r="X216" s="12">
        <v>11.624919717405266</v>
      </c>
      <c r="Y216" s="12">
        <v>13.359023763648043</v>
      </c>
      <c r="Z216" s="12">
        <v>3.7893384714193963</v>
      </c>
      <c r="AA216" s="12">
        <v>9.0586145648312613</v>
      </c>
      <c r="AB216" s="12">
        <v>1.0657193605683837</v>
      </c>
      <c r="AC216" s="12">
        <v>1.2480499219968799</v>
      </c>
      <c r="AD216" s="12">
        <v>4.6697038724373581</v>
      </c>
      <c r="AE216" s="12">
        <v>11.111111111111111</v>
      </c>
      <c r="AF216" s="12">
        <v>9.2796092796092804</v>
      </c>
      <c r="AG216" s="12">
        <v>46.805896805896808</v>
      </c>
      <c r="AH216" s="12">
        <v>22.972972972972975</v>
      </c>
      <c r="AI216" s="118">
        <v>2.034782608695652</v>
      </c>
      <c r="AJ216" s="119">
        <v>631.14754098360652</v>
      </c>
      <c r="AK216" s="120">
        <v>17.5</v>
      </c>
      <c r="AL216" s="115"/>
      <c r="AM216" s="115"/>
    </row>
    <row r="217" spans="2:39" x14ac:dyDescent="0.35">
      <c r="B217" s="37">
        <v>214</v>
      </c>
      <c r="C217" s="55" t="s">
        <v>187</v>
      </c>
      <c r="D217" s="5">
        <v>1208</v>
      </c>
      <c r="E217" s="12">
        <v>20.033112582781456</v>
      </c>
      <c r="F217" s="12">
        <v>10.099337748344372</v>
      </c>
      <c r="G217" s="12">
        <v>58.029801324503318</v>
      </c>
      <c r="H217" s="12">
        <v>11.83774834437086</v>
      </c>
      <c r="I217" s="116">
        <v>23.758278145695364</v>
      </c>
      <c r="J217" s="17">
        <v>0.33112582781456956</v>
      </c>
      <c r="K217" s="117">
        <v>0</v>
      </c>
      <c r="L217" s="117">
        <v>0</v>
      </c>
      <c r="M217" s="117">
        <v>0</v>
      </c>
      <c r="N217" s="117">
        <v>0</v>
      </c>
      <c r="O217" s="118">
        <v>0.86281276962899056</v>
      </c>
      <c r="P217" s="17">
        <v>1.6556291390728477</v>
      </c>
      <c r="Q217" s="17">
        <v>0</v>
      </c>
      <c r="R217" s="17">
        <v>0.33112582781456956</v>
      </c>
      <c r="S217" s="17">
        <v>41.390728476821195</v>
      </c>
      <c r="T217" s="118">
        <v>12.962962962962962</v>
      </c>
      <c r="U217" s="118">
        <v>83.681214421252363</v>
      </c>
      <c r="V217" s="17">
        <v>2.9824561403508771</v>
      </c>
      <c r="W217" s="118">
        <v>27.483443708609272</v>
      </c>
      <c r="X217" s="12">
        <v>10.513245033112582</v>
      </c>
      <c r="Y217" s="12">
        <v>13.493377483443709</v>
      </c>
      <c r="Z217" s="12">
        <v>4.056291390728477</v>
      </c>
      <c r="AA217" s="12">
        <v>6.4732142857142865</v>
      </c>
      <c r="AB217" s="12">
        <v>0.6696428571428571</v>
      </c>
      <c r="AC217" s="12">
        <v>0</v>
      </c>
      <c r="AD217" s="12">
        <v>3.3576642335766427</v>
      </c>
      <c r="AE217" s="12">
        <v>11.508553654743391</v>
      </c>
      <c r="AF217" s="12">
        <v>8.0870917573872472</v>
      </c>
      <c r="AG217" s="12">
        <v>45.524691358024697</v>
      </c>
      <c r="AH217" s="12">
        <v>25.154320987654323</v>
      </c>
      <c r="AI217" s="118">
        <v>2.0133928571428572</v>
      </c>
      <c r="AJ217" s="119">
        <v>707.44680851063833</v>
      </c>
      <c r="AK217" s="120">
        <v>11.785095320623917</v>
      </c>
      <c r="AL217" s="115"/>
      <c r="AM217" s="115"/>
    </row>
    <row r="218" spans="2:39" x14ac:dyDescent="0.35">
      <c r="B218" s="105">
        <v>215</v>
      </c>
      <c r="C218" s="55" t="s">
        <v>188</v>
      </c>
      <c r="D218" s="5">
        <v>1015</v>
      </c>
      <c r="E218" s="12">
        <v>21.182266009852217</v>
      </c>
      <c r="F218" s="12">
        <v>13.399014778325121</v>
      </c>
      <c r="G218" s="12">
        <v>53.399014778325125</v>
      </c>
      <c r="H218" s="12">
        <v>11.921182266009852</v>
      </c>
      <c r="I218" s="116">
        <v>21.674876847290641</v>
      </c>
      <c r="J218" s="17">
        <v>1.1822660098522169</v>
      </c>
      <c r="K218" s="117">
        <v>0</v>
      </c>
      <c r="L218" s="117">
        <v>0.88669950738916259</v>
      </c>
      <c r="M218" s="117">
        <v>0</v>
      </c>
      <c r="N218" s="117">
        <v>0</v>
      </c>
      <c r="O218" s="118">
        <v>0.3115264797507788</v>
      </c>
      <c r="P218" s="17">
        <v>0.68965517241379315</v>
      </c>
      <c r="Q218" s="17">
        <v>0</v>
      </c>
      <c r="R218" s="17">
        <v>0</v>
      </c>
      <c r="S218" s="17">
        <v>34.876847290640391</v>
      </c>
      <c r="T218" s="118">
        <v>8.3333333333333321</v>
      </c>
      <c r="U218" s="118">
        <v>83.701657458563545</v>
      </c>
      <c r="V218" s="17">
        <v>2.0703933747412009</v>
      </c>
      <c r="W218" s="118">
        <v>29.545454545454547</v>
      </c>
      <c r="X218" s="12">
        <v>9.2610837438423648</v>
      </c>
      <c r="Y218" s="12">
        <v>15.467980295566502</v>
      </c>
      <c r="Z218" s="12">
        <v>1.3793103448275863</v>
      </c>
      <c r="AA218" s="12">
        <v>14.285714285714285</v>
      </c>
      <c r="AB218" s="12">
        <v>0</v>
      </c>
      <c r="AC218" s="12">
        <v>0</v>
      </c>
      <c r="AD218" s="12">
        <v>3.4482758620689653</v>
      </c>
      <c r="AE218" s="12">
        <v>8.8659793814432994</v>
      </c>
      <c r="AF218" s="12">
        <v>12.783505154639174</v>
      </c>
      <c r="AG218" s="12">
        <v>47.058823529411761</v>
      </c>
      <c r="AH218" s="12">
        <v>19.675456389452332</v>
      </c>
      <c r="AI218" s="118">
        <v>2.7318611987381702</v>
      </c>
      <c r="AJ218" s="119">
        <v>719.35483870967744</v>
      </c>
      <c r="AK218" s="120">
        <v>13.318284424379231</v>
      </c>
      <c r="AL218" s="115"/>
      <c r="AM218" s="115"/>
    </row>
    <row r="219" spans="2:39" x14ac:dyDescent="0.35">
      <c r="B219" s="105">
        <v>216</v>
      </c>
      <c r="C219" s="55" t="s">
        <v>189</v>
      </c>
      <c r="D219" s="5">
        <v>3164</v>
      </c>
      <c r="E219" s="12">
        <v>17.888748419721871</v>
      </c>
      <c r="F219" s="12">
        <v>16.024020227560051</v>
      </c>
      <c r="G219" s="12">
        <v>57.427307206068271</v>
      </c>
      <c r="H219" s="12">
        <v>8.6599241466498089</v>
      </c>
      <c r="I219" s="116">
        <v>42.446270543615675</v>
      </c>
      <c r="J219" s="17">
        <v>0.91656131479140335</v>
      </c>
      <c r="K219" s="117">
        <v>3.1289506953223767</v>
      </c>
      <c r="L219" s="117">
        <v>2.9393173198482931</v>
      </c>
      <c r="M219" s="117">
        <v>0</v>
      </c>
      <c r="N219" s="117">
        <v>10.240202275600506</v>
      </c>
      <c r="O219" s="118">
        <v>8.1036200597808037</v>
      </c>
      <c r="P219" s="17">
        <v>6.9848293299620741</v>
      </c>
      <c r="Q219" s="17">
        <v>0.82174462705436147</v>
      </c>
      <c r="R219" s="17">
        <v>2.8128950695322374</v>
      </c>
      <c r="S219" s="17">
        <v>14.917825537294563</v>
      </c>
      <c r="T219" s="118">
        <v>8.3333333333333321</v>
      </c>
      <c r="U219" s="118">
        <v>88.117953165654811</v>
      </c>
      <c r="V219" s="17">
        <v>4.9202127659574471</v>
      </c>
      <c r="W219" s="118">
        <v>12.041666666666668</v>
      </c>
      <c r="X219" s="12">
        <v>8.3122629582806571</v>
      </c>
      <c r="Y219" s="12">
        <v>14.064475347661187</v>
      </c>
      <c r="Z219" s="12">
        <v>5.2465233881163087</v>
      </c>
      <c r="AA219" s="12">
        <v>15.937803692905733</v>
      </c>
      <c r="AB219" s="12">
        <v>1.8464528668610301</v>
      </c>
      <c r="AC219" s="12">
        <v>2.8596187175043331</v>
      </c>
      <c r="AD219" s="12">
        <v>7.5609756097560972</v>
      </c>
      <c r="AE219" s="12">
        <v>12.152070604209097</v>
      </c>
      <c r="AF219" s="12">
        <v>4.5485403937542435</v>
      </c>
      <c r="AG219" s="12">
        <v>25.220338983050851</v>
      </c>
      <c r="AH219" s="12">
        <v>37.627118644067799</v>
      </c>
      <c r="AI219" s="118">
        <v>2.0136585365853659</v>
      </c>
      <c r="AJ219" s="119">
        <v>516.83168316831689</v>
      </c>
      <c r="AK219" s="120">
        <v>11.177347242921014</v>
      </c>
      <c r="AL219" s="115"/>
      <c r="AM219" s="115"/>
    </row>
    <row r="220" spans="2:39" x14ac:dyDescent="0.35">
      <c r="B220" s="37">
        <v>217</v>
      </c>
      <c r="C220" s="55" t="s">
        <v>190</v>
      </c>
      <c r="D220" s="5">
        <v>5759</v>
      </c>
      <c r="E220" s="12">
        <v>17.138392081958674</v>
      </c>
      <c r="F220" s="12">
        <v>14.134398333043933</v>
      </c>
      <c r="G220" s="12">
        <v>51.449904497308566</v>
      </c>
      <c r="H220" s="12">
        <v>17.277305087688834</v>
      </c>
      <c r="I220" s="116">
        <v>27.435318631706895</v>
      </c>
      <c r="J220" s="17">
        <v>0.26046188574405277</v>
      </c>
      <c r="K220" s="117">
        <v>1.406494183017885</v>
      </c>
      <c r="L220" s="117">
        <v>1.406494183017885</v>
      </c>
      <c r="M220" s="117">
        <v>0</v>
      </c>
      <c r="N220" s="117">
        <v>1.1807605487063726</v>
      </c>
      <c r="O220" s="118">
        <v>2.131887985546522</v>
      </c>
      <c r="P220" s="17">
        <v>1.4412224344504254</v>
      </c>
      <c r="Q220" s="17">
        <v>0.72929328008334782</v>
      </c>
      <c r="R220" s="17">
        <v>1.8058690744920991</v>
      </c>
      <c r="S220" s="17">
        <v>12.814724778607397</v>
      </c>
      <c r="T220" s="118">
        <v>4.9450549450549453</v>
      </c>
      <c r="U220" s="118">
        <v>87.207207207207205</v>
      </c>
      <c r="V220" s="17">
        <v>3.7986186841148677</v>
      </c>
      <c r="W220" s="118">
        <v>16.79215149441022</v>
      </c>
      <c r="X220" s="12">
        <v>9.828095155408926</v>
      </c>
      <c r="Y220" s="12">
        <v>14.759506858829658</v>
      </c>
      <c r="Z220" s="12">
        <v>3.2470915089425247</v>
      </c>
      <c r="AA220" s="12">
        <v>9.1479351803450086</v>
      </c>
      <c r="AB220" s="12">
        <v>3.6069001568217463</v>
      </c>
      <c r="AC220" s="12">
        <v>2.7027027027027026</v>
      </c>
      <c r="AD220" s="12">
        <v>3.8385826771653546</v>
      </c>
      <c r="AE220" s="12">
        <v>9.9684099684099685</v>
      </c>
      <c r="AF220" s="12">
        <v>7.6518076518076512</v>
      </c>
      <c r="AG220" s="12">
        <v>38.027187173231091</v>
      </c>
      <c r="AH220" s="12">
        <v>23.178807947019866</v>
      </c>
      <c r="AI220" s="118">
        <v>2.0664263645726058</v>
      </c>
      <c r="AJ220" s="119">
        <v>647.20496894409939</v>
      </c>
      <c r="AK220" s="120">
        <v>9.8779557589626243</v>
      </c>
      <c r="AL220" s="115"/>
      <c r="AM220" s="115"/>
    </row>
    <row r="221" spans="2:39" x14ac:dyDescent="0.35">
      <c r="B221" s="37">
        <v>218</v>
      </c>
      <c r="C221" s="55" t="s">
        <v>191</v>
      </c>
      <c r="D221" s="5">
        <v>10307</v>
      </c>
      <c r="E221" s="12">
        <v>16.076452896090036</v>
      </c>
      <c r="F221" s="12">
        <v>16.639177258174058</v>
      </c>
      <c r="G221" s="12">
        <v>55.01115746579994</v>
      </c>
      <c r="H221" s="12">
        <v>12.263510235762103</v>
      </c>
      <c r="I221" s="116">
        <v>45.202289706025034</v>
      </c>
      <c r="J221" s="17">
        <v>0.80527796643058114</v>
      </c>
      <c r="K221" s="117">
        <v>4.0069855438051816</v>
      </c>
      <c r="L221" s="117">
        <v>1.9307266905986225</v>
      </c>
      <c r="M221" s="117">
        <v>4.8510720869312116E-2</v>
      </c>
      <c r="N221" s="117">
        <v>6.4907344523139621</v>
      </c>
      <c r="O221" s="118">
        <v>9.1911021233569254</v>
      </c>
      <c r="P221" s="17">
        <v>5.5884350441447559</v>
      </c>
      <c r="Q221" s="17">
        <v>0.71795866886581938</v>
      </c>
      <c r="R221" s="17">
        <v>6.7623944891821095</v>
      </c>
      <c r="S221" s="17">
        <v>9.6633355971669737</v>
      </c>
      <c r="T221" s="118">
        <v>8.8269454123112663</v>
      </c>
      <c r="U221" s="118">
        <v>88.748950461796809</v>
      </c>
      <c r="V221" s="17">
        <v>6.7399714925677046</v>
      </c>
      <c r="W221" s="118">
        <v>10.304244397145361</v>
      </c>
      <c r="X221" s="12">
        <v>8.3729504220432709</v>
      </c>
      <c r="Y221" s="12">
        <v>14.81517415348792</v>
      </c>
      <c r="Z221" s="12">
        <v>4.5988163384107894</v>
      </c>
      <c r="AA221" s="12">
        <v>16.098780869021571</v>
      </c>
      <c r="AB221" s="12">
        <v>1.0315723663644889</v>
      </c>
      <c r="AC221" s="12">
        <v>3.5033632286995511</v>
      </c>
      <c r="AD221" s="12">
        <v>6.1117578579743892</v>
      </c>
      <c r="AE221" s="12">
        <v>13.506604175543247</v>
      </c>
      <c r="AF221" s="12">
        <v>5.3685556028973158</v>
      </c>
      <c r="AG221" s="12">
        <v>23.396065012831478</v>
      </c>
      <c r="AH221" s="12">
        <v>37.16852010265184</v>
      </c>
      <c r="AI221" s="118">
        <v>2.0786271450858034</v>
      </c>
      <c r="AJ221" s="119">
        <v>458.86597938144331</v>
      </c>
      <c r="AK221" s="120">
        <v>11.991633743899605</v>
      </c>
      <c r="AL221" s="115"/>
      <c r="AM221" s="115"/>
    </row>
    <row r="222" spans="2:39" x14ac:dyDescent="0.35">
      <c r="B222" s="105">
        <v>219</v>
      </c>
      <c r="C222" s="55" t="s">
        <v>192</v>
      </c>
      <c r="D222" s="5">
        <v>13259</v>
      </c>
      <c r="E222" s="12">
        <v>16.486914548608492</v>
      </c>
      <c r="F222" s="12">
        <v>11.018930537747945</v>
      </c>
      <c r="G222" s="12">
        <v>50.637302964024435</v>
      </c>
      <c r="H222" s="12">
        <v>21.864393996530659</v>
      </c>
      <c r="I222" s="116">
        <v>34.633079417753976</v>
      </c>
      <c r="J222" s="17">
        <v>0.51285918998416169</v>
      </c>
      <c r="K222" s="117">
        <v>1.8025492118560977</v>
      </c>
      <c r="L222" s="117">
        <v>2.2022776981672827</v>
      </c>
      <c r="M222" s="117">
        <v>0</v>
      </c>
      <c r="N222" s="117">
        <v>2.3531186363979182</v>
      </c>
      <c r="O222" s="118">
        <v>6.0395805408814951</v>
      </c>
      <c r="P222" s="17">
        <v>2.5341277622746814</v>
      </c>
      <c r="Q222" s="17">
        <v>0.92767177011841007</v>
      </c>
      <c r="R222" s="17">
        <v>1.5084093823063578</v>
      </c>
      <c r="S222" s="17">
        <v>12.044648917716268</v>
      </c>
      <c r="T222" s="118">
        <v>8.4194977843426884</v>
      </c>
      <c r="U222" s="118">
        <v>86.657784545108484</v>
      </c>
      <c r="V222" s="17">
        <v>6.2391269966787917</v>
      </c>
      <c r="W222" s="118">
        <v>12.351895734597157</v>
      </c>
      <c r="X222" s="12">
        <v>10.822837318048119</v>
      </c>
      <c r="Y222" s="12">
        <v>13.545516253111096</v>
      </c>
      <c r="Z222" s="12">
        <v>4.1858360359001434</v>
      </c>
      <c r="AA222" s="12">
        <v>14.970453053184505</v>
      </c>
      <c r="AB222" s="12">
        <v>1.2913110089735174</v>
      </c>
      <c r="AC222" s="12">
        <v>2.8941355674028943</v>
      </c>
      <c r="AD222" s="12">
        <v>4.512606391520797</v>
      </c>
      <c r="AE222" s="12">
        <v>9.6951954537627003</v>
      </c>
      <c r="AF222" s="12">
        <v>7.0432236955398659</v>
      </c>
      <c r="AG222" s="12">
        <v>33.155264518352581</v>
      </c>
      <c r="AH222" s="12">
        <v>28.330174047906254</v>
      </c>
      <c r="AI222" s="118">
        <v>1.843291748741519</v>
      </c>
      <c r="AJ222" s="119">
        <v>508.94695170229613</v>
      </c>
      <c r="AK222" s="120">
        <v>18.935807612194662</v>
      </c>
      <c r="AL222" s="115"/>
      <c r="AM222" s="115"/>
    </row>
    <row r="223" spans="2:39" x14ac:dyDescent="0.35">
      <c r="B223" s="105">
        <v>220</v>
      </c>
      <c r="C223" s="55" t="s">
        <v>193</v>
      </c>
      <c r="D223" s="5">
        <v>1757</v>
      </c>
      <c r="E223" s="12">
        <v>19.123505976095618</v>
      </c>
      <c r="F223" s="12">
        <v>17.472965281730222</v>
      </c>
      <c r="G223" s="12">
        <v>53.898690950483775</v>
      </c>
      <c r="H223" s="12">
        <v>9.3910073989755265</v>
      </c>
      <c r="I223" s="116">
        <v>31.360273192942518</v>
      </c>
      <c r="J223" s="17">
        <v>0.34149117814456459</v>
      </c>
      <c r="K223" s="117">
        <v>1.9351166761525329</v>
      </c>
      <c r="L223" s="117">
        <v>1.2521343198634036</v>
      </c>
      <c r="M223" s="117">
        <v>0</v>
      </c>
      <c r="N223" s="117">
        <v>1.5367103016505406</v>
      </c>
      <c r="O223" s="118">
        <v>3.1322505800464038</v>
      </c>
      <c r="P223" s="17">
        <v>3.6425725668753559</v>
      </c>
      <c r="Q223" s="17">
        <v>0.96755833807626646</v>
      </c>
      <c r="R223" s="17">
        <v>2.9595902105862262</v>
      </c>
      <c r="S223" s="17">
        <v>8.2527034718269778</v>
      </c>
      <c r="T223" s="118">
        <v>6.8027210884353746</v>
      </c>
      <c r="U223" s="118">
        <v>90.689655172413794</v>
      </c>
      <c r="V223" s="17">
        <v>3.8235294117647061</v>
      </c>
      <c r="W223" s="118">
        <v>13.030528667163068</v>
      </c>
      <c r="X223" s="12">
        <v>7.797381900967558</v>
      </c>
      <c r="Y223" s="12">
        <v>15.993170176437108</v>
      </c>
      <c r="Z223" s="12">
        <v>3.5287421741605005</v>
      </c>
      <c r="AA223" s="12">
        <v>8.695652173913043</v>
      </c>
      <c r="AB223" s="12">
        <v>1.1342155009451798</v>
      </c>
      <c r="AC223" s="12">
        <v>1.3793103448275863</v>
      </c>
      <c r="AD223" s="12">
        <v>4.2094455852156054</v>
      </c>
      <c r="AE223" s="12">
        <v>12.375690607734807</v>
      </c>
      <c r="AF223" s="12">
        <v>5.4143646408839778</v>
      </c>
      <c r="AG223" s="12">
        <v>30.903155603917305</v>
      </c>
      <c r="AH223" s="12">
        <v>29.162132752992381</v>
      </c>
      <c r="AI223" s="118">
        <v>2.2137404580152671</v>
      </c>
      <c r="AJ223" s="119">
        <v>619.14893617021278</v>
      </c>
      <c r="AK223" s="120">
        <v>12.942612942612945</v>
      </c>
      <c r="AL223" s="115"/>
      <c r="AM223" s="115"/>
    </row>
    <row r="224" spans="2:39" x14ac:dyDescent="0.35">
      <c r="B224" s="37">
        <v>221</v>
      </c>
      <c r="C224" s="55" t="s">
        <v>194</v>
      </c>
      <c r="D224" s="5">
        <v>84</v>
      </c>
      <c r="E224" s="12">
        <v>20.238095238095237</v>
      </c>
      <c r="F224" s="12">
        <v>15.476190476190476</v>
      </c>
      <c r="G224" s="12">
        <v>60.714285714285708</v>
      </c>
      <c r="H224" s="12">
        <v>5.9523809523809517</v>
      </c>
      <c r="I224" s="116">
        <v>41.666666666666671</v>
      </c>
      <c r="J224" s="17">
        <v>0</v>
      </c>
      <c r="K224" s="117">
        <v>0</v>
      </c>
      <c r="L224" s="117">
        <v>0</v>
      </c>
      <c r="M224" s="117">
        <v>0</v>
      </c>
      <c r="N224" s="117">
        <v>0</v>
      </c>
      <c r="O224" s="118">
        <v>4.7058823529411766</v>
      </c>
      <c r="P224" s="17">
        <v>0</v>
      </c>
      <c r="Q224" s="17">
        <v>0</v>
      </c>
      <c r="R224" s="17">
        <v>5.9523809523809517</v>
      </c>
      <c r="S224" s="17">
        <v>16.666666666666664</v>
      </c>
      <c r="T224" s="118">
        <v>0</v>
      </c>
      <c r="U224" s="118">
        <v>87.5</v>
      </c>
      <c r="V224" s="17">
        <v>7.59493670886076</v>
      </c>
      <c r="W224" s="118">
        <v>25</v>
      </c>
      <c r="X224" s="12">
        <v>10.714285714285714</v>
      </c>
      <c r="Y224" s="12">
        <v>15.476190476190476</v>
      </c>
      <c r="Z224" s="12">
        <v>7.1428571428571423</v>
      </c>
      <c r="AA224" s="12">
        <v>12.5</v>
      </c>
      <c r="AB224" s="12">
        <v>16.666666666666664</v>
      </c>
      <c r="AC224" s="12">
        <v>0</v>
      </c>
      <c r="AD224" s="12">
        <v>11.76470588235294</v>
      </c>
      <c r="AE224" s="12">
        <v>13.636363636363635</v>
      </c>
      <c r="AF224" s="12">
        <v>6.8181818181818175</v>
      </c>
      <c r="AG224" s="12">
        <v>35.416666666666671</v>
      </c>
      <c r="AH224" s="12">
        <v>25</v>
      </c>
      <c r="AI224" s="118">
        <v>2.4545454545454546</v>
      </c>
      <c r="AJ224" s="119">
        <v>500</v>
      </c>
      <c r="AK224" s="120">
        <v>12.195121951219512</v>
      </c>
      <c r="AL224" s="115"/>
      <c r="AM224" s="115"/>
    </row>
    <row r="225" spans="2:39" x14ac:dyDescent="0.35">
      <c r="B225" s="105">
        <v>222</v>
      </c>
      <c r="C225" s="55" t="s">
        <v>195</v>
      </c>
      <c r="D225" s="5">
        <v>2540</v>
      </c>
      <c r="E225" s="12">
        <v>14.566929133858267</v>
      </c>
      <c r="F225" s="12">
        <v>11.338582677165354</v>
      </c>
      <c r="G225" s="12">
        <v>52.99212598425197</v>
      </c>
      <c r="H225" s="12">
        <v>21.062992125984252</v>
      </c>
      <c r="I225" s="116">
        <v>36.811023622047244</v>
      </c>
      <c r="J225" s="17">
        <v>0.19685039370078738</v>
      </c>
      <c r="K225" s="117">
        <v>1.9291338582677164</v>
      </c>
      <c r="L225" s="117">
        <v>1.6535433070866141</v>
      </c>
      <c r="M225" s="117">
        <v>0</v>
      </c>
      <c r="N225" s="117">
        <v>0.86614173228346458</v>
      </c>
      <c r="O225" s="118">
        <v>6.5995975855130782</v>
      </c>
      <c r="P225" s="17">
        <v>1.9685039370078741</v>
      </c>
      <c r="Q225" s="17">
        <v>0.70866141732283461</v>
      </c>
      <c r="R225" s="17">
        <v>1.6141732283464567</v>
      </c>
      <c r="S225" s="17">
        <v>11.299212598425196</v>
      </c>
      <c r="T225" s="118">
        <v>15.32258064516129</v>
      </c>
      <c r="U225" s="118">
        <v>91.9921875</v>
      </c>
      <c r="V225" s="17">
        <v>5.7965139845966762</v>
      </c>
      <c r="W225" s="118">
        <v>11.648568608094768</v>
      </c>
      <c r="X225" s="12">
        <v>13.267716535433072</v>
      </c>
      <c r="Y225" s="12">
        <v>12.716535433070867</v>
      </c>
      <c r="Z225" s="12">
        <v>4.8425196850393704</v>
      </c>
      <c r="AA225" s="12">
        <v>15.974440894568689</v>
      </c>
      <c r="AB225" s="12">
        <v>1.1714589989350372</v>
      </c>
      <c r="AC225" s="12">
        <v>2.4390243902439024</v>
      </c>
      <c r="AD225" s="12">
        <v>4.405652535328346</v>
      </c>
      <c r="AE225" s="12">
        <v>12.433392539964476</v>
      </c>
      <c r="AF225" s="12">
        <v>5.3285968028419184</v>
      </c>
      <c r="AG225" s="12">
        <v>25.088339222614842</v>
      </c>
      <c r="AH225" s="12">
        <v>35.247349823321557</v>
      </c>
      <c r="AI225" s="118">
        <v>1.8827292110874201</v>
      </c>
      <c r="AJ225" s="119">
        <v>467.44186046511629</v>
      </c>
      <c r="AK225" s="120">
        <v>14.897760467380722</v>
      </c>
      <c r="AL225" s="115"/>
      <c r="AM225" s="115"/>
    </row>
    <row r="226" spans="2:39" x14ac:dyDescent="0.35">
      <c r="B226" s="105">
        <v>223</v>
      </c>
      <c r="C226" s="55" t="s">
        <v>456</v>
      </c>
      <c r="D226" s="5">
        <v>9719</v>
      </c>
      <c r="E226" s="12">
        <v>14.116678670645127</v>
      </c>
      <c r="F226" s="12">
        <v>13.098055355489247</v>
      </c>
      <c r="G226" s="12">
        <v>65.726926638543063</v>
      </c>
      <c r="H226" s="12">
        <v>7.04805021092705</v>
      </c>
      <c r="I226" s="116">
        <v>37.689062660767569</v>
      </c>
      <c r="J226" s="17">
        <v>2.3253421133861507</v>
      </c>
      <c r="K226" s="117">
        <v>0.90544294680522686</v>
      </c>
      <c r="L226" s="117">
        <v>7.7888671674040539</v>
      </c>
      <c r="M226" s="117">
        <v>6.1734746373083647E-2</v>
      </c>
      <c r="N226" s="117">
        <v>3.4262784237061426</v>
      </c>
      <c r="O226" s="118">
        <v>5.5392636037797329</v>
      </c>
      <c r="P226" s="17">
        <v>5.0519600781973457</v>
      </c>
      <c r="Q226" s="17">
        <v>0.64821483691737836</v>
      </c>
      <c r="R226" s="17">
        <v>3.0044243234900709</v>
      </c>
      <c r="S226" s="17">
        <v>37.637617038789998</v>
      </c>
      <c r="T226" s="118">
        <v>4.4117647058823533</v>
      </c>
      <c r="U226" s="118">
        <v>84.285127362366481</v>
      </c>
      <c r="V226" s="17">
        <v>3.6522689994532529</v>
      </c>
      <c r="W226" s="118">
        <v>20.929931356041966</v>
      </c>
      <c r="X226" s="12">
        <v>11.925095174400658</v>
      </c>
      <c r="Y226" s="12">
        <v>8.4576602531124596</v>
      </c>
      <c r="Z226" s="12">
        <v>3.0250025722810987</v>
      </c>
      <c r="AA226" s="12">
        <v>50.048123195380178</v>
      </c>
      <c r="AB226" s="12">
        <v>1.2030798845043311</v>
      </c>
      <c r="AC226" s="12">
        <v>30.618959490026732</v>
      </c>
      <c r="AD226" s="12">
        <v>4.6105713815247817</v>
      </c>
      <c r="AE226" s="12">
        <v>5.7564057564057567</v>
      </c>
      <c r="AF226" s="12">
        <v>16.075816075816078</v>
      </c>
      <c r="AG226" s="12">
        <v>57.458075904677841</v>
      </c>
      <c r="AH226" s="12">
        <v>12.691968225948807</v>
      </c>
      <c r="AI226" s="118">
        <v>1.2008754863813229</v>
      </c>
      <c r="AJ226" s="119">
        <v>920.83333333333337</v>
      </c>
      <c r="AK226" s="120">
        <v>49.951858270749085</v>
      </c>
      <c r="AL226" s="115"/>
      <c r="AM226" s="115"/>
    </row>
    <row r="227" spans="2:39" x14ac:dyDescent="0.35">
      <c r="B227" s="37">
        <v>224</v>
      </c>
      <c r="C227" s="55" t="s">
        <v>457</v>
      </c>
      <c r="D227" s="5">
        <v>23876</v>
      </c>
      <c r="E227" s="12">
        <v>16.22968671469258</v>
      </c>
      <c r="F227" s="12">
        <v>14.989948065002512</v>
      </c>
      <c r="G227" s="12">
        <v>52.860613168034845</v>
      </c>
      <c r="H227" s="12">
        <v>15.928128664767968</v>
      </c>
      <c r="I227" s="116">
        <v>32.392360529401913</v>
      </c>
      <c r="J227" s="17">
        <v>2.0857765119785561</v>
      </c>
      <c r="K227" s="117">
        <v>0.38532417490366899</v>
      </c>
      <c r="L227" s="117">
        <v>7.3672306919081931</v>
      </c>
      <c r="M227" s="117">
        <v>1.2564918746858769E-2</v>
      </c>
      <c r="N227" s="117">
        <v>1.2690567934327359</v>
      </c>
      <c r="O227" s="118">
        <v>3.2561409676143604</v>
      </c>
      <c r="P227" s="17">
        <v>3.0993466242251633</v>
      </c>
      <c r="Q227" s="17">
        <v>1.4407773496398057</v>
      </c>
      <c r="R227" s="17">
        <v>0.71201206232199699</v>
      </c>
      <c r="S227" s="17">
        <v>27.956944211760764</v>
      </c>
      <c r="T227" s="118">
        <v>2.3972602739726026</v>
      </c>
      <c r="U227" s="118">
        <v>84.414532942009927</v>
      </c>
      <c r="V227" s="17">
        <v>4.9896598759185107</v>
      </c>
      <c r="W227" s="118">
        <v>25.945975207058954</v>
      </c>
      <c r="X227" s="12">
        <v>8.8624560227843858</v>
      </c>
      <c r="Y227" s="12">
        <v>12.305243759423689</v>
      </c>
      <c r="Z227" s="12">
        <v>3.0574635617356343</v>
      </c>
      <c r="AA227" s="12">
        <v>28.178571428571431</v>
      </c>
      <c r="AB227" s="12">
        <v>2.0714285714285712</v>
      </c>
      <c r="AC227" s="12">
        <v>23.96172638436482</v>
      </c>
      <c r="AD227" s="12">
        <v>4.0697209562644918</v>
      </c>
      <c r="AE227" s="12">
        <v>5.0161537153545313</v>
      </c>
      <c r="AF227" s="12">
        <v>15.363033497704473</v>
      </c>
      <c r="AG227" s="12">
        <v>59.832992501704162</v>
      </c>
      <c r="AH227" s="12">
        <v>10.386843899113837</v>
      </c>
      <c r="AI227" s="118">
        <v>1.6869471671049485</v>
      </c>
      <c r="AJ227" s="119">
        <v>840.69767441860461</v>
      </c>
      <c r="AK227" s="120">
        <v>28.767509636175614</v>
      </c>
      <c r="AL227" s="115"/>
      <c r="AM227" s="115"/>
    </row>
    <row r="228" spans="2:39" x14ac:dyDescent="0.35">
      <c r="B228" s="37">
        <v>225</v>
      </c>
      <c r="C228" s="55" t="s">
        <v>196</v>
      </c>
      <c r="D228" s="5">
        <v>6017</v>
      </c>
      <c r="E228" s="12">
        <v>20.541798238324745</v>
      </c>
      <c r="F228" s="12">
        <v>13.22918397872694</v>
      </c>
      <c r="G228" s="12">
        <v>51.952800398869869</v>
      </c>
      <c r="H228" s="12">
        <v>14.259597806215721</v>
      </c>
      <c r="I228" s="116">
        <v>29.965098886488285</v>
      </c>
      <c r="J228" s="17">
        <v>1.2298487618414491</v>
      </c>
      <c r="K228" s="117">
        <v>0.48196775801894631</v>
      </c>
      <c r="L228" s="117">
        <v>7.0300814359315273</v>
      </c>
      <c r="M228" s="117">
        <v>0</v>
      </c>
      <c r="N228" s="117">
        <v>1.2298487618414491</v>
      </c>
      <c r="O228" s="118">
        <v>3.739279588336192</v>
      </c>
      <c r="P228" s="17">
        <v>2.7754695030746217</v>
      </c>
      <c r="Q228" s="17">
        <v>1.7118165198603954</v>
      </c>
      <c r="R228" s="17">
        <v>1.047033405351504</v>
      </c>
      <c r="S228" s="17">
        <v>25.128801728436095</v>
      </c>
      <c r="T228" s="118">
        <v>1.8421052631578945</v>
      </c>
      <c r="U228" s="118">
        <v>88.359342049768031</v>
      </c>
      <c r="V228" s="17">
        <v>3.0303030303030303</v>
      </c>
      <c r="W228" s="118">
        <v>23.509860403279415</v>
      </c>
      <c r="X228" s="12">
        <v>8.2266910420475323</v>
      </c>
      <c r="Y228" s="12">
        <v>14.625228519195613</v>
      </c>
      <c r="Z228" s="12">
        <v>3.4734917733089579</v>
      </c>
      <c r="AA228" s="12">
        <v>23.820754716981131</v>
      </c>
      <c r="AB228" s="12">
        <v>1.9811320754716981</v>
      </c>
      <c r="AC228" s="12">
        <v>14.466469843947701</v>
      </c>
      <c r="AD228" s="12">
        <v>3.9109697933227348</v>
      </c>
      <c r="AE228" s="12">
        <v>6.2183169989861442</v>
      </c>
      <c r="AF228" s="12">
        <v>13.416694829334237</v>
      </c>
      <c r="AG228" s="12">
        <v>55.645433097404783</v>
      </c>
      <c r="AH228" s="12">
        <v>12.807549713515334</v>
      </c>
      <c r="AI228" s="118">
        <v>1.7293447293447293</v>
      </c>
      <c r="AJ228" s="119">
        <v>759.03307888040717</v>
      </c>
      <c r="AK228" s="120">
        <v>24.083175803402646</v>
      </c>
      <c r="AL228" s="115"/>
      <c r="AM228" s="115"/>
    </row>
    <row r="229" spans="2:39" x14ac:dyDescent="0.35">
      <c r="B229" s="105">
        <v>226</v>
      </c>
      <c r="C229" s="55" t="s">
        <v>197</v>
      </c>
      <c r="D229" s="5">
        <v>19885</v>
      </c>
      <c r="E229" s="12">
        <v>19.396530047774704</v>
      </c>
      <c r="F229" s="12">
        <v>14.176514961025898</v>
      </c>
      <c r="G229" s="12">
        <v>54.538596932361074</v>
      </c>
      <c r="H229" s="12">
        <v>11.883329142569776</v>
      </c>
      <c r="I229" s="116">
        <v>54.850389741010808</v>
      </c>
      <c r="J229" s="17">
        <v>1.5338194619059593</v>
      </c>
      <c r="K229" s="117">
        <v>1.0359567513200905</v>
      </c>
      <c r="L229" s="117">
        <v>7.3925069147598697</v>
      </c>
      <c r="M229" s="117">
        <v>7.6238370631128998</v>
      </c>
      <c r="N229" s="117">
        <v>13.462408850892633</v>
      </c>
      <c r="O229" s="118">
        <v>14.008496354958829</v>
      </c>
      <c r="P229" s="17">
        <v>20.76439527281871</v>
      </c>
      <c r="Q229" s="17">
        <v>3.0022630123208449</v>
      </c>
      <c r="R229" s="17">
        <v>6.0497862710585864</v>
      </c>
      <c r="S229" s="17">
        <v>12.687955745536836</v>
      </c>
      <c r="T229" s="118">
        <v>8.7827426810477665</v>
      </c>
      <c r="U229" s="118">
        <v>89.937490471108404</v>
      </c>
      <c r="V229" s="17">
        <v>4.7392864682288369</v>
      </c>
      <c r="W229" s="118">
        <v>11.08097111080971</v>
      </c>
      <c r="X229" s="12">
        <v>7.7042997234096049</v>
      </c>
      <c r="Y229" s="12">
        <v>15.313050037716872</v>
      </c>
      <c r="Z229" s="12">
        <v>4.0130751822982145</v>
      </c>
      <c r="AA229" s="12">
        <v>14.775016789791806</v>
      </c>
      <c r="AB229" s="12">
        <v>1.6118200134318332</v>
      </c>
      <c r="AC229" s="12">
        <v>1.541749351244085</v>
      </c>
      <c r="AD229" s="12">
        <v>6.0073260073260073</v>
      </c>
      <c r="AE229" s="12">
        <v>25.127432808155696</v>
      </c>
      <c r="AF229" s="12">
        <v>5.3174235403151071</v>
      </c>
      <c r="AG229" s="12">
        <v>24.652178912268599</v>
      </c>
      <c r="AH229" s="12">
        <v>42.727377256525237</v>
      </c>
      <c r="AI229" s="118">
        <v>1.9605927921859212</v>
      </c>
      <c r="AJ229" s="119">
        <v>481.36261261261262</v>
      </c>
      <c r="AK229" s="120">
        <v>13.503560029462314</v>
      </c>
      <c r="AL229" s="115"/>
      <c r="AM229" s="115"/>
    </row>
    <row r="230" spans="2:39" x14ac:dyDescent="0.35">
      <c r="B230" s="105">
        <v>227</v>
      </c>
      <c r="C230" s="55" t="s">
        <v>198</v>
      </c>
      <c r="D230" s="5">
        <v>10043</v>
      </c>
      <c r="E230" s="12">
        <v>17.415115005476451</v>
      </c>
      <c r="F230" s="12">
        <v>12.36682266255103</v>
      </c>
      <c r="G230" s="12">
        <v>52.28517375286269</v>
      </c>
      <c r="H230" s="12">
        <v>17.942845763218163</v>
      </c>
      <c r="I230" s="116">
        <v>22.204520561585184</v>
      </c>
      <c r="J230" s="17">
        <v>0.49785920541670819</v>
      </c>
      <c r="K230" s="117">
        <v>0.17922931395001493</v>
      </c>
      <c r="L230" s="117">
        <v>0.33854425968336155</v>
      </c>
      <c r="M230" s="117">
        <v>2.9871552325002486E-2</v>
      </c>
      <c r="N230" s="117">
        <v>7.965747286667331E-2</v>
      </c>
      <c r="O230" s="118">
        <v>1.202961135101789</v>
      </c>
      <c r="P230" s="17">
        <v>0.82644628099173556</v>
      </c>
      <c r="Q230" s="17">
        <v>0.12944339340834413</v>
      </c>
      <c r="R230" s="17">
        <v>0.26884397092502238</v>
      </c>
      <c r="S230" s="17">
        <v>30.727870158319227</v>
      </c>
      <c r="T230" s="118">
        <v>16.891891891891891</v>
      </c>
      <c r="U230" s="118">
        <v>87.2</v>
      </c>
      <c r="V230" s="17">
        <v>6.5658657829328924</v>
      </c>
      <c r="W230" s="118">
        <v>17.527366387636832</v>
      </c>
      <c r="X230" s="12">
        <v>10.315642736234192</v>
      </c>
      <c r="Y230" s="12">
        <v>11.271532410634274</v>
      </c>
      <c r="Z230" s="12">
        <v>5.1976501045504335</v>
      </c>
      <c r="AA230" s="12">
        <v>19.428876434480919</v>
      </c>
      <c r="AB230" s="12">
        <v>2.2684814518281291</v>
      </c>
      <c r="AC230" s="12">
        <v>17.916077322017916</v>
      </c>
      <c r="AD230" s="12">
        <v>4.0093878349305685</v>
      </c>
      <c r="AE230" s="12">
        <v>15.455113518017081</v>
      </c>
      <c r="AF230" s="12">
        <v>4.9156425744636536</v>
      </c>
      <c r="AG230" s="12">
        <v>23.776948590381426</v>
      </c>
      <c r="AH230" s="12">
        <v>38.391376451077939</v>
      </c>
      <c r="AI230" s="118">
        <v>1.823058446757406</v>
      </c>
      <c r="AJ230" s="119">
        <v>562.87037037037044</v>
      </c>
      <c r="AK230" s="120">
        <v>10.781609195402298</v>
      </c>
      <c r="AL230" s="115"/>
      <c r="AM230" s="115"/>
    </row>
    <row r="231" spans="2:39" x14ac:dyDescent="0.35">
      <c r="B231" s="37">
        <v>228</v>
      </c>
      <c r="C231" s="55" t="s">
        <v>199</v>
      </c>
      <c r="D231" s="5">
        <v>3053</v>
      </c>
      <c r="E231" s="12">
        <v>24.959056665574845</v>
      </c>
      <c r="F231" s="12">
        <v>16.475597772682608</v>
      </c>
      <c r="G231" s="12">
        <v>53.455617425483126</v>
      </c>
      <c r="H231" s="12">
        <v>5.1424828037995409</v>
      </c>
      <c r="I231" s="116">
        <v>16.770389780543727</v>
      </c>
      <c r="J231" s="17">
        <v>0.32754667540124471</v>
      </c>
      <c r="K231" s="117">
        <v>0.19652800524074679</v>
      </c>
      <c r="L231" s="117">
        <v>0.81886668850311173</v>
      </c>
      <c r="M231" s="117">
        <v>0.16377333770062236</v>
      </c>
      <c r="N231" s="117">
        <v>0.7533573534228627</v>
      </c>
      <c r="O231" s="118">
        <v>0.80240722166499501</v>
      </c>
      <c r="P231" s="17">
        <v>1.4412053717654767</v>
      </c>
      <c r="Q231" s="17">
        <v>0.7533573534228627</v>
      </c>
      <c r="R231" s="17">
        <v>0.4585653455617425</v>
      </c>
      <c r="S231" s="17">
        <v>27.677694071405174</v>
      </c>
      <c r="T231" s="118">
        <v>16.5</v>
      </c>
      <c r="U231" s="118">
        <v>93.939393939393938</v>
      </c>
      <c r="V231" s="17">
        <v>2.5891055817081372</v>
      </c>
      <c r="W231" s="118">
        <v>20.229357798165136</v>
      </c>
      <c r="X231" s="12">
        <v>5.8958401572224037</v>
      </c>
      <c r="Y231" s="12">
        <v>17.589256469046838</v>
      </c>
      <c r="Z231" s="12">
        <v>3.2427120864723222</v>
      </c>
      <c r="AA231" s="12">
        <v>7.8280044101433299</v>
      </c>
      <c r="AB231" s="12">
        <v>0.99228224917309815</v>
      </c>
      <c r="AC231" s="12">
        <v>0</v>
      </c>
      <c r="AD231" s="12">
        <v>3.8768529076396807</v>
      </c>
      <c r="AE231" s="12">
        <v>19.550698239222829</v>
      </c>
      <c r="AF231" s="12">
        <v>5.4644808743169397</v>
      </c>
      <c r="AG231" s="12">
        <v>24.818840579710145</v>
      </c>
      <c r="AH231" s="12">
        <v>36.413043478260867</v>
      </c>
      <c r="AI231" s="118">
        <v>2.3333333333333335</v>
      </c>
      <c r="AJ231" s="119">
        <v>642.578125</v>
      </c>
      <c r="AK231" s="120">
        <v>8.9673913043478262</v>
      </c>
      <c r="AL231" s="115"/>
      <c r="AM231" s="115"/>
    </row>
    <row r="232" spans="2:39" x14ac:dyDescent="0.35">
      <c r="B232" s="105">
        <v>229</v>
      </c>
      <c r="C232" s="55" t="s">
        <v>458</v>
      </c>
      <c r="D232" s="5">
        <v>8311</v>
      </c>
      <c r="E232" s="12">
        <v>20.563109132475034</v>
      </c>
      <c r="F232" s="12">
        <v>14.751534111418602</v>
      </c>
      <c r="G232" s="12">
        <v>55.336301287450361</v>
      </c>
      <c r="H232" s="12">
        <v>9.3490554686559975</v>
      </c>
      <c r="I232" s="116">
        <v>59.800264709421249</v>
      </c>
      <c r="J232" s="17">
        <v>1.2754181205631092</v>
      </c>
      <c r="K232" s="117">
        <v>2.9599326194200457</v>
      </c>
      <c r="L232" s="117">
        <v>3.6578029118036337</v>
      </c>
      <c r="M232" s="117">
        <v>3.6096739261220069E-2</v>
      </c>
      <c r="N232" s="117">
        <v>19.528335940320058</v>
      </c>
      <c r="O232" s="118">
        <v>19.711228567745263</v>
      </c>
      <c r="P232" s="17">
        <v>17.795692455781495</v>
      </c>
      <c r="Q232" s="17">
        <v>0.9866442064733485</v>
      </c>
      <c r="R232" s="17">
        <v>7.4840572734929616</v>
      </c>
      <c r="S232" s="17">
        <v>8.2059920587173618</v>
      </c>
      <c r="T232" s="118">
        <v>11.443661971830986</v>
      </c>
      <c r="U232" s="118">
        <v>86.619469026548671</v>
      </c>
      <c r="V232" s="17">
        <v>6.8297788826377079</v>
      </c>
      <c r="W232" s="118">
        <v>8.3618917066483895</v>
      </c>
      <c r="X232" s="12">
        <v>7.5682829984358078</v>
      </c>
      <c r="Y232" s="12">
        <v>12.465407291541331</v>
      </c>
      <c r="Z232" s="12">
        <v>6.8102514739501867</v>
      </c>
      <c r="AA232" s="12">
        <v>22.280419016921837</v>
      </c>
      <c r="AB232" s="12">
        <v>1.3295729250604351</v>
      </c>
      <c r="AC232" s="12">
        <v>1.9462137296532203</v>
      </c>
      <c r="AD232" s="12">
        <v>11.383072839870245</v>
      </c>
      <c r="AE232" s="12">
        <v>21.376178833391549</v>
      </c>
      <c r="AF232" s="12">
        <v>3.2483409011526367</v>
      </c>
      <c r="AG232" s="12">
        <v>13.951085084395453</v>
      </c>
      <c r="AH232" s="12">
        <v>52.428522218394768</v>
      </c>
      <c r="AI232" s="118">
        <v>1.7541447634452083</v>
      </c>
      <c r="AJ232" s="119">
        <v>357.44</v>
      </c>
      <c r="AK232" s="120">
        <v>18.243497926875236</v>
      </c>
      <c r="AL232" s="115"/>
      <c r="AM232" s="115"/>
    </row>
    <row r="233" spans="2:39" x14ac:dyDescent="0.35">
      <c r="B233" s="105">
        <v>230</v>
      </c>
      <c r="C233" s="55" t="s">
        <v>200</v>
      </c>
      <c r="D233" s="5">
        <v>3362</v>
      </c>
      <c r="E233" s="12">
        <v>13.176680547293278</v>
      </c>
      <c r="F233" s="12">
        <v>20.999405116002379</v>
      </c>
      <c r="G233" s="12">
        <v>48.364069006543723</v>
      </c>
      <c r="H233" s="12">
        <v>17.430101130279596</v>
      </c>
      <c r="I233" s="116">
        <v>53.777513384889943</v>
      </c>
      <c r="J233" s="17">
        <v>8.8340273646638909</v>
      </c>
      <c r="K233" s="117">
        <v>2.2903033908387864</v>
      </c>
      <c r="L233" s="117">
        <v>11.421772754312908</v>
      </c>
      <c r="M233" s="117">
        <v>0</v>
      </c>
      <c r="N233" s="117">
        <v>6.9006543723973826</v>
      </c>
      <c r="O233" s="118">
        <v>9.6893263611196563</v>
      </c>
      <c r="P233" s="17">
        <v>6.0975609756097562</v>
      </c>
      <c r="Q233" s="17">
        <v>3.1826293872694826</v>
      </c>
      <c r="R233" s="17">
        <v>6.3652587745389653</v>
      </c>
      <c r="S233" s="17">
        <v>25.401546698393812</v>
      </c>
      <c r="T233" s="118">
        <v>5.7251908396946565</v>
      </c>
      <c r="U233" s="118">
        <v>88.017429193899773</v>
      </c>
      <c r="V233" s="17">
        <v>4.8118445404071561</v>
      </c>
      <c r="W233" s="118">
        <v>11.944138184490996</v>
      </c>
      <c r="X233" s="12">
        <v>10.707911957168353</v>
      </c>
      <c r="Y233" s="12">
        <v>8.8042831647828663</v>
      </c>
      <c r="Z233" s="12">
        <v>4.55086258179655</v>
      </c>
      <c r="AA233" s="12">
        <v>38.943894389438945</v>
      </c>
      <c r="AB233" s="12">
        <v>1.4026402640264026</v>
      </c>
      <c r="AC233" s="12">
        <v>6.7587209302325579</v>
      </c>
      <c r="AD233" s="12">
        <v>9.0476190476190474</v>
      </c>
      <c r="AE233" s="12">
        <v>8.9271730618637424</v>
      </c>
      <c r="AF233" s="12">
        <v>5.7948316366483947</v>
      </c>
      <c r="AG233" s="12">
        <v>28.13953488372093</v>
      </c>
      <c r="AH233" s="12">
        <v>36.046511627906973</v>
      </c>
      <c r="AI233" s="118">
        <v>1.4160463192721258</v>
      </c>
      <c r="AJ233" s="119">
        <v>371.73202614379085</v>
      </c>
      <c r="AK233" s="120">
        <v>35.811965811965813</v>
      </c>
      <c r="AL233" s="115"/>
      <c r="AM233" s="115"/>
    </row>
    <row r="234" spans="2:39" x14ac:dyDescent="0.35">
      <c r="B234" s="37">
        <v>231</v>
      </c>
      <c r="C234" s="55" t="s">
        <v>201</v>
      </c>
      <c r="D234" s="5">
        <v>3509</v>
      </c>
      <c r="E234" s="12">
        <v>19.720718153320036</v>
      </c>
      <c r="F234" s="12">
        <v>8.2074665146765469</v>
      </c>
      <c r="G234" s="12">
        <v>63.892846964947282</v>
      </c>
      <c r="H234" s="12">
        <v>8.1789683670561413</v>
      </c>
      <c r="I234" s="116">
        <v>37.332573382730125</v>
      </c>
      <c r="J234" s="17">
        <v>1.6528925619834711</v>
      </c>
      <c r="K234" s="117">
        <v>0.65545739526930746</v>
      </c>
      <c r="L234" s="117">
        <v>2.0518666286691367</v>
      </c>
      <c r="M234" s="117">
        <v>0</v>
      </c>
      <c r="N234" s="117">
        <v>3.2772869763465375</v>
      </c>
      <c r="O234" s="118">
        <v>6.3875305623471874</v>
      </c>
      <c r="P234" s="17">
        <v>4.0752351097178678</v>
      </c>
      <c r="Q234" s="17">
        <v>2.1373610715303504</v>
      </c>
      <c r="R234" s="17">
        <v>4.3602165859219149</v>
      </c>
      <c r="S234" s="17">
        <v>32.573382730122539</v>
      </c>
      <c r="T234" s="118">
        <v>14.457831325301203</v>
      </c>
      <c r="U234" s="118">
        <v>82.801418439716315</v>
      </c>
      <c r="V234" s="17">
        <v>3.6263060848186845</v>
      </c>
      <c r="W234" s="118">
        <v>15.288611544461778</v>
      </c>
      <c r="X234" s="12">
        <v>10.05984611000285</v>
      </c>
      <c r="Y234" s="12">
        <v>11.313764605300655</v>
      </c>
      <c r="Z234" s="12">
        <v>3.9612425192362495</v>
      </c>
      <c r="AA234" s="12">
        <v>38.390966831333806</v>
      </c>
      <c r="AB234" s="12">
        <v>1.5525758645024701</v>
      </c>
      <c r="AC234" s="12">
        <v>24.085005903187721</v>
      </c>
      <c r="AD234" s="12">
        <v>5.1282051282051277</v>
      </c>
      <c r="AE234" s="12">
        <v>8.310249307479225</v>
      </c>
      <c r="AF234" s="12">
        <v>12.908587257617729</v>
      </c>
      <c r="AG234" s="12">
        <v>48.74930516953863</v>
      </c>
      <c r="AH234" s="12">
        <v>21.289605336297942</v>
      </c>
      <c r="AI234" s="118">
        <v>1.3009226401703335</v>
      </c>
      <c r="AJ234" s="119">
        <v>762.69841269841277</v>
      </c>
      <c r="AK234" s="120">
        <v>34.890965732087224</v>
      </c>
      <c r="AL234" s="115"/>
      <c r="AM234" s="115"/>
    </row>
    <row r="235" spans="2:39" x14ac:dyDescent="0.35">
      <c r="B235" s="37">
        <v>232</v>
      </c>
      <c r="C235" s="55" t="s">
        <v>202</v>
      </c>
      <c r="D235" s="5">
        <v>7140</v>
      </c>
      <c r="E235" s="12">
        <v>18.011204481792717</v>
      </c>
      <c r="F235" s="12">
        <v>11.988795518207283</v>
      </c>
      <c r="G235" s="12">
        <v>54.425770308123248</v>
      </c>
      <c r="H235" s="12">
        <v>15.560224089635854</v>
      </c>
      <c r="I235" s="116">
        <v>30.798319327731093</v>
      </c>
      <c r="J235" s="17">
        <v>0.81232492997198891</v>
      </c>
      <c r="K235" s="117">
        <v>0.26610644257703081</v>
      </c>
      <c r="L235" s="117">
        <v>5.8963585434173664</v>
      </c>
      <c r="M235" s="117">
        <v>0.25210084033613445</v>
      </c>
      <c r="N235" s="117">
        <v>0.68627450980392157</v>
      </c>
      <c r="O235" s="118">
        <v>2.3365151731015814</v>
      </c>
      <c r="P235" s="17">
        <v>3.8515406162464987</v>
      </c>
      <c r="Q235" s="17">
        <v>2.0868347338935571</v>
      </c>
      <c r="R235" s="17">
        <v>1.1064425770308124</v>
      </c>
      <c r="S235" s="17">
        <v>25.7843137254902</v>
      </c>
      <c r="T235" s="118">
        <v>11.616161616161616</v>
      </c>
      <c r="U235" s="118">
        <v>90.262039660056658</v>
      </c>
      <c r="V235" s="17">
        <v>3.7503578585742914</v>
      </c>
      <c r="W235" s="118">
        <v>18.525824964131996</v>
      </c>
      <c r="X235" s="12">
        <v>11.372549019607844</v>
      </c>
      <c r="Y235" s="12">
        <v>13.0812324929972</v>
      </c>
      <c r="Z235" s="12">
        <v>4.6918767507002803</v>
      </c>
      <c r="AA235" s="12">
        <v>17.830953299884214</v>
      </c>
      <c r="AB235" s="12">
        <v>2.3157082207641837</v>
      </c>
      <c r="AC235" s="12">
        <v>3.047484053862509</v>
      </c>
      <c r="AD235" s="12">
        <v>5.1410493013445819</v>
      </c>
      <c r="AE235" s="12">
        <v>13.778409090909092</v>
      </c>
      <c r="AF235" s="12">
        <v>7.4715909090909101</v>
      </c>
      <c r="AG235" s="12">
        <v>31.308543854669317</v>
      </c>
      <c r="AH235" s="12">
        <v>30.684076071529947</v>
      </c>
      <c r="AI235" s="118">
        <v>1.9270752521334367</v>
      </c>
      <c r="AJ235" s="119">
        <v>599.42775393419174</v>
      </c>
      <c r="AK235" s="120">
        <v>11.46158650843223</v>
      </c>
      <c r="AL235" s="115"/>
      <c r="AM235" s="115"/>
    </row>
    <row r="236" spans="2:39" x14ac:dyDescent="0.35">
      <c r="B236" s="105">
        <v>233</v>
      </c>
      <c r="C236" s="55" t="s">
        <v>203</v>
      </c>
      <c r="D236" s="5">
        <v>3079</v>
      </c>
      <c r="E236" s="12">
        <v>22.702176031178954</v>
      </c>
      <c r="F236" s="12">
        <v>13.478402078596947</v>
      </c>
      <c r="G236" s="12">
        <v>49.85384865215979</v>
      </c>
      <c r="H236" s="12">
        <v>14.030529392659954</v>
      </c>
      <c r="I236" s="116">
        <v>15.654433257551153</v>
      </c>
      <c r="J236" s="17">
        <v>9.7434231893471904E-2</v>
      </c>
      <c r="K236" s="117">
        <v>0</v>
      </c>
      <c r="L236" s="117">
        <v>0.12991230919129587</v>
      </c>
      <c r="M236" s="117">
        <v>0.19486846378694381</v>
      </c>
      <c r="N236" s="117">
        <v>0</v>
      </c>
      <c r="O236" s="118">
        <v>0.93896713615023475</v>
      </c>
      <c r="P236" s="17">
        <v>0.32478077297823971</v>
      </c>
      <c r="Q236" s="17">
        <v>0.12991230919129587</v>
      </c>
      <c r="R236" s="17">
        <v>0.29230269568041573</v>
      </c>
      <c r="S236" s="17">
        <v>25.592724910685288</v>
      </c>
      <c r="T236" s="118">
        <v>33.333333333333329</v>
      </c>
      <c r="U236" s="118">
        <v>85.643564356435647</v>
      </c>
      <c r="V236" s="17">
        <v>6.1694915254237284</v>
      </c>
      <c r="W236" s="118">
        <v>19.481110605370962</v>
      </c>
      <c r="X236" s="12">
        <v>8.6716466385190003</v>
      </c>
      <c r="Y236" s="12">
        <v>12.796362455342644</v>
      </c>
      <c r="Z236" s="12">
        <v>4.3520623579084114</v>
      </c>
      <c r="AA236" s="12">
        <v>21.839080459770116</v>
      </c>
      <c r="AB236" s="12">
        <v>2.1072796934865901</v>
      </c>
      <c r="AC236" s="12">
        <v>5.8677685950413219</v>
      </c>
      <c r="AD236" s="12">
        <v>4.2953020134228188</v>
      </c>
      <c r="AE236" s="12">
        <v>11.991434689507495</v>
      </c>
      <c r="AF236" s="12">
        <v>2.426837972876517</v>
      </c>
      <c r="AG236" s="12">
        <v>21.454027084818247</v>
      </c>
      <c r="AH236" s="12">
        <v>46.756949394155384</v>
      </c>
      <c r="AI236" s="118">
        <v>2.0975378787878789</v>
      </c>
      <c r="AJ236" s="119">
        <v>522.86689419795221</v>
      </c>
      <c r="AK236" s="120">
        <v>7.0257611241217797</v>
      </c>
      <c r="AL236" s="115"/>
      <c r="AM236" s="115"/>
    </row>
    <row r="237" spans="2:39" x14ac:dyDescent="0.35">
      <c r="B237" s="105">
        <v>234</v>
      </c>
      <c r="C237" s="55" t="s">
        <v>204</v>
      </c>
      <c r="D237" s="5">
        <v>803</v>
      </c>
      <c r="E237" s="12">
        <v>14.943960149439601</v>
      </c>
      <c r="F237" s="12">
        <v>16.064757160647574</v>
      </c>
      <c r="G237" s="12">
        <v>48.443337484433371</v>
      </c>
      <c r="H237" s="12">
        <v>21.046077210460773</v>
      </c>
      <c r="I237" s="116">
        <v>23.910336239103362</v>
      </c>
      <c r="J237" s="17">
        <v>1.4943960149439601</v>
      </c>
      <c r="K237" s="117">
        <v>0</v>
      </c>
      <c r="L237" s="117">
        <v>4.6077210460772102</v>
      </c>
      <c r="M237" s="117">
        <v>0</v>
      </c>
      <c r="N237" s="117">
        <v>0.49813200498132004</v>
      </c>
      <c r="O237" s="118">
        <v>1.2787723785166241</v>
      </c>
      <c r="P237" s="17">
        <v>0.99626400996264008</v>
      </c>
      <c r="Q237" s="17">
        <v>0.49813200498132004</v>
      </c>
      <c r="R237" s="17">
        <v>0</v>
      </c>
      <c r="S237" s="17">
        <v>21.668742216687424</v>
      </c>
      <c r="T237" s="118">
        <v>4.4776119402985071</v>
      </c>
      <c r="U237" s="118">
        <v>82</v>
      </c>
      <c r="V237" s="17">
        <v>2.0618556701030926</v>
      </c>
      <c r="W237" s="118">
        <v>32.758620689655174</v>
      </c>
      <c r="X237" s="12">
        <v>9.339975093399751</v>
      </c>
      <c r="Y237" s="12">
        <v>13.823163138231632</v>
      </c>
      <c r="Z237" s="12">
        <v>2.2415940224159403</v>
      </c>
      <c r="AA237" s="12">
        <v>19.865319865319865</v>
      </c>
      <c r="AB237" s="12">
        <v>3.0303030303030303</v>
      </c>
      <c r="AC237" s="12">
        <v>25.495750708215297</v>
      </c>
      <c r="AD237" s="12">
        <v>4.2959427207637226</v>
      </c>
      <c r="AE237" s="12">
        <v>3.3678756476683938</v>
      </c>
      <c r="AF237" s="12">
        <v>17.616580310880828</v>
      </c>
      <c r="AG237" s="12">
        <v>61.182519280205661</v>
      </c>
      <c r="AH237" s="12">
        <v>6.4267352185089974</v>
      </c>
      <c r="AI237" s="118">
        <v>1.8047138047138047</v>
      </c>
      <c r="AJ237" s="119">
        <v>944.23076923076928</v>
      </c>
      <c r="AK237" s="120">
        <v>23.463687150837988</v>
      </c>
      <c r="AL237" s="115"/>
      <c r="AM237" s="115"/>
    </row>
    <row r="238" spans="2:39" x14ac:dyDescent="0.35">
      <c r="B238" s="37">
        <v>235</v>
      </c>
      <c r="C238" s="55" t="s">
        <v>205</v>
      </c>
      <c r="D238" s="5">
        <v>9228</v>
      </c>
      <c r="E238" s="12">
        <v>24.729085392284354</v>
      </c>
      <c r="F238" s="12">
        <v>15.268747290853923</v>
      </c>
      <c r="G238" s="12">
        <v>53.922843519722583</v>
      </c>
      <c r="H238" s="12">
        <v>6.0793237971391418</v>
      </c>
      <c r="I238" s="116">
        <v>26.636324230602515</v>
      </c>
      <c r="J238" s="17">
        <v>0.71521456436931075</v>
      </c>
      <c r="K238" s="117">
        <v>1.1703511053315996</v>
      </c>
      <c r="L238" s="117">
        <v>0.42262678803641096</v>
      </c>
      <c r="M238" s="117">
        <v>0</v>
      </c>
      <c r="N238" s="117">
        <v>0.4768097095795405</v>
      </c>
      <c r="O238" s="118">
        <v>2.0114942528735633</v>
      </c>
      <c r="P238" s="17">
        <v>0.99696575639358476</v>
      </c>
      <c r="Q238" s="17">
        <v>0.41179020372778496</v>
      </c>
      <c r="R238" s="17">
        <v>1.3003901170351104</v>
      </c>
      <c r="S238" s="17">
        <v>23.2444733420026</v>
      </c>
      <c r="T238" s="118">
        <v>23.633677991137368</v>
      </c>
      <c r="U238" s="118">
        <v>86.730711498048635</v>
      </c>
      <c r="V238" s="17">
        <v>4.4490789016336461</v>
      </c>
      <c r="W238" s="118">
        <v>11.070809020659201</v>
      </c>
      <c r="X238" s="12">
        <v>8.1274382314694407</v>
      </c>
      <c r="Y238" s="12">
        <v>13.133940182054616</v>
      </c>
      <c r="Z238" s="12">
        <v>5.1907238838318159</v>
      </c>
      <c r="AA238" s="12">
        <v>22.902338376891336</v>
      </c>
      <c r="AB238" s="12">
        <v>0.7909215955983494</v>
      </c>
      <c r="AC238" s="12">
        <v>2.7635926704716129</v>
      </c>
      <c r="AD238" s="12">
        <v>6.7462039045553146</v>
      </c>
      <c r="AE238" s="12">
        <v>12.816834050693448</v>
      </c>
      <c r="AF238" s="12">
        <v>3.8020086083213771</v>
      </c>
      <c r="AG238" s="12">
        <v>18.946615824594854</v>
      </c>
      <c r="AH238" s="12">
        <v>42.588179218303146</v>
      </c>
      <c r="AI238" s="118">
        <v>1.9806161301488405</v>
      </c>
      <c r="AJ238" s="119">
        <v>597.003745318352</v>
      </c>
      <c r="AK238" s="120">
        <v>9.8291721419185283</v>
      </c>
      <c r="AL238" s="115"/>
      <c r="AM238" s="115"/>
    </row>
    <row r="239" spans="2:39" x14ac:dyDescent="0.35">
      <c r="B239" s="105">
        <v>236</v>
      </c>
      <c r="C239" s="55" t="s">
        <v>206</v>
      </c>
      <c r="D239" s="5">
        <v>19873</v>
      </c>
      <c r="E239" s="12">
        <v>17.898656468575457</v>
      </c>
      <c r="F239" s="12">
        <v>12.745936698032507</v>
      </c>
      <c r="G239" s="12">
        <v>51.763699491772755</v>
      </c>
      <c r="H239" s="12">
        <v>17.591707341619284</v>
      </c>
      <c r="I239" s="116">
        <v>52.372565792784172</v>
      </c>
      <c r="J239" s="17">
        <v>1.3234036129421829</v>
      </c>
      <c r="K239" s="117">
        <v>10.245056106274845</v>
      </c>
      <c r="L239" s="117">
        <v>1.8920142907462387</v>
      </c>
      <c r="M239" s="117">
        <v>0.60886630101142258</v>
      </c>
      <c r="N239" s="117">
        <v>6.1138227746188294</v>
      </c>
      <c r="O239" s="118">
        <v>15.991988193126714</v>
      </c>
      <c r="P239" s="17">
        <v>5.8974487998792329</v>
      </c>
      <c r="Q239" s="17">
        <v>2.3901776279374025</v>
      </c>
      <c r="R239" s="17">
        <v>13.908317818145221</v>
      </c>
      <c r="S239" s="17">
        <v>8.1266039349871679</v>
      </c>
      <c r="T239" s="118">
        <v>13.04</v>
      </c>
      <c r="U239" s="118">
        <v>87.194127243066887</v>
      </c>
      <c r="V239" s="17">
        <v>8.3700206863629134</v>
      </c>
      <c r="W239" s="118">
        <v>7.1318038081141095</v>
      </c>
      <c r="X239" s="12">
        <v>9.6663815226689476</v>
      </c>
      <c r="Y239" s="12">
        <v>12.720776933527903</v>
      </c>
      <c r="Z239" s="12">
        <v>5.6810748251396372</v>
      </c>
      <c r="AA239" s="12">
        <v>21.764067586420708</v>
      </c>
      <c r="AB239" s="12">
        <v>1.6586575724693846</v>
      </c>
      <c r="AC239" s="12">
        <v>3.2363339679086209</v>
      </c>
      <c r="AD239" s="12">
        <v>8.4876934788124849</v>
      </c>
      <c r="AE239" s="12">
        <v>19.187654680448389</v>
      </c>
      <c r="AF239" s="12">
        <v>3.857912359877711</v>
      </c>
      <c r="AG239" s="12">
        <v>17.313776243888409</v>
      </c>
      <c r="AH239" s="12">
        <v>47.814207650273218</v>
      </c>
      <c r="AI239" s="118">
        <v>1.7121094357220581</v>
      </c>
      <c r="AJ239" s="119">
        <v>362.01737451737449</v>
      </c>
      <c r="AK239" s="120">
        <v>16.226297792974822</v>
      </c>
      <c r="AL239" s="115"/>
      <c r="AM239" s="115"/>
    </row>
    <row r="240" spans="2:39" x14ac:dyDescent="0.35">
      <c r="B240" s="105">
        <v>237</v>
      </c>
      <c r="C240" s="55" t="s">
        <v>207</v>
      </c>
      <c r="D240" s="5">
        <v>1345</v>
      </c>
      <c r="E240" s="12">
        <v>22.007434944237918</v>
      </c>
      <c r="F240" s="12">
        <v>12.267657992565056</v>
      </c>
      <c r="G240" s="12">
        <v>49.144981412639403</v>
      </c>
      <c r="H240" s="12">
        <v>16.802973977695167</v>
      </c>
      <c r="I240" s="116">
        <v>12.862453531598513</v>
      </c>
      <c r="J240" s="17">
        <v>0</v>
      </c>
      <c r="K240" s="117">
        <v>0</v>
      </c>
      <c r="L240" s="117">
        <v>0</v>
      </c>
      <c r="M240" s="117">
        <v>0</v>
      </c>
      <c r="N240" s="117">
        <v>0</v>
      </c>
      <c r="O240" s="118">
        <v>0.53353658536585369</v>
      </c>
      <c r="P240" s="17">
        <v>0.44609665427509293</v>
      </c>
      <c r="Q240" s="17">
        <v>0</v>
      </c>
      <c r="R240" s="17">
        <v>0</v>
      </c>
      <c r="S240" s="17">
        <v>29.144981412639403</v>
      </c>
      <c r="T240" s="118">
        <v>37.333333333333336</v>
      </c>
      <c r="U240" s="118">
        <v>86.713286713286706</v>
      </c>
      <c r="V240" s="17">
        <v>4.5906656465187456</v>
      </c>
      <c r="W240" s="118">
        <v>23.248730964467004</v>
      </c>
      <c r="X240" s="12">
        <v>10.706319702602231</v>
      </c>
      <c r="Y240" s="12">
        <v>12.193308550185874</v>
      </c>
      <c r="Z240" s="12">
        <v>4.7583643122676582</v>
      </c>
      <c r="AA240" s="12">
        <v>16.032064128256511</v>
      </c>
      <c r="AB240" s="12">
        <v>3.6072144288577155</v>
      </c>
      <c r="AC240" s="12">
        <v>3.6585365853658534</v>
      </c>
      <c r="AD240" s="12">
        <v>3.5276073619631898</v>
      </c>
      <c r="AE240" s="12">
        <v>17.024793388429753</v>
      </c>
      <c r="AF240" s="12">
        <v>2.9752066115702478</v>
      </c>
      <c r="AG240" s="12">
        <v>20.516962843295637</v>
      </c>
      <c r="AH240" s="12">
        <v>48.626817447495959</v>
      </c>
      <c r="AI240" s="118">
        <v>2.0139442231075697</v>
      </c>
      <c r="AJ240" s="119">
        <v>492.19858156028369</v>
      </c>
      <c r="AK240" s="120">
        <v>8.6115992970123028</v>
      </c>
      <c r="AL240" s="115"/>
      <c r="AM240" s="115"/>
    </row>
    <row r="241" spans="2:39" x14ac:dyDescent="0.35">
      <c r="B241" s="37">
        <v>238</v>
      </c>
      <c r="C241" s="55" t="s">
        <v>208</v>
      </c>
      <c r="D241" s="5">
        <v>21371</v>
      </c>
      <c r="E241" s="12">
        <v>21.051892751859995</v>
      </c>
      <c r="F241" s="12">
        <v>14.978241542276919</v>
      </c>
      <c r="G241" s="12">
        <v>54.241729446446115</v>
      </c>
      <c r="H241" s="12">
        <v>9.7328154976369845</v>
      </c>
      <c r="I241" s="116">
        <v>20.125403584296478</v>
      </c>
      <c r="J241" s="17">
        <v>0.27139581676103131</v>
      </c>
      <c r="K241" s="117">
        <v>0.3228674371812269</v>
      </c>
      <c r="L241" s="117">
        <v>0.38369753404145807</v>
      </c>
      <c r="M241" s="117">
        <v>4.2113143980160028E-2</v>
      </c>
      <c r="N241" s="117">
        <v>1.8716952880071126E-2</v>
      </c>
      <c r="O241" s="118">
        <v>0.4354066985645933</v>
      </c>
      <c r="P241" s="17">
        <v>0.70188573300266721</v>
      </c>
      <c r="Q241" s="17">
        <v>0.13569790838051565</v>
      </c>
      <c r="R241" s="17">
        <v>0.16845257592064011</v>
      </c>
      <c r="S241" s="17">
        <v>30.864255299237286</v>
      </c>
      <c r="T241" s="118">
        <v>19.368723098995698</v>
      </c>
      <c r="U241" s="118">
        <v>90.530864197530875</v>
      </c>
      <c r="V241" s="17">
        <v>3.0431432973805856</v>
      </c>
      <c r="W241" s="118">
        <v>14.357335338722818</v>
      </c>
      <c r="X241" s="12">
        <v>8.9186280473538915</v>
      </c>
      <c r="Y241" s="12">
        <v>14.266997332834213</v>
      </c>
      <c r="Z241" s="12">
        <v>4.7915399372982082</v>
      </c>
      <c r="AA241" s="12">
        <v>17.187921272580212</v>
      </c>
      <c r="AB241" s="12">
        <v>1.1863035858722026</v>
      </c>
      <c r="AC241" s="12">
        <v>6.4074074074074074</v>
      </c>
      <c r="AD241" s="12">
        <v>3.8753229435786318</v>
      </c>
      <c r="AE241" s="12">
        <v>13.292433537832309</v>
      </c>
      <c r="AF241" s="12">
        <v>4.4456299457633142</v>
      </c>
      <c r="AG241" s="12">
        <v>24.776805445063204</v>
      </c>
      <c r="AH241" s="12">
        <v>36.294528418633433</v>
      </c>
      <c r="AI241" s="118">
        <v>2.0131045663334235</v>
      </c>
      <c r="AJ241" s="119">
        <v>629.26954732510285</v>
      </c>
      <c r="AK241" s="120">
        <v>5.905628647739638</v>
      </c>
      <c r="AL241" s="115"/>
      <c r="AM241" s="115"/>
    </row>
    <row r="242" spans="2:39" x14ac:dyDescent="0.35">
      <c r="B242" s="37">
        <v>239</v>
      </c>
      <c r="C242" s="55" t="s">
        <v>209</v>
      </c>
      <c r="D242" s="5">
        <v>1126</v>
      </c>
      <c r="E242" s="12">
        <v>21.225577264653641</v>
      </c>
      <c r="F242" s="12">
        <v>15.275310834813499</v>
      </c>
      <c r="G242" s="12">
        <v>54.085257548845469</v>
      </c>
      <c r="H242" s="12">
        <v>9.2362344582593252</v>
      </c>
      <c r="I242" s="116">
        <v>16.785079928952044</v>
      </c>
      <c r="J242" s="17">
        <v>0.35523978685612789</v>
      </c>
      <c r="K242" s="117">
        <v>0.88809946714031962</v>
      </c>
      <c r="L242" s="117">
        <v>0</v>
      </c>
      <c r="M242" s="117">
        <v>0</v>
      </c>
      <c r="N242" s="117">
        <v>0</v>
      </c>
      <c r="O242" s="118">
        <v>0.27051397655545539</v>
      </c>
      <c r="P242" s="17">
        <v>0.62166962699822381</v>
      </c>
      <c r="Q242" s="17">
        <v>0</v>
      </c>
      <c r="R242" s="17">
        <v>0.71047957371225579</v>
      </c>
      <c r="S242" s="17">
        <v>28.419182948490228</v>
      </c>
      <c r="T242" s="118">
        <v>13.23529411764706</v>
      </c>
      <c r="U242" s="118">
        <v>92.915531335149865</v>
      </c>
      <c r="V242" s="17">
        <v>3.9019963702359348</v>
      </c>
      <c r="W242" s="118">
        <v>18.414918414918414</v>
      </c>
      <c r="X242" s="12">
        <v>8.9698046181172284</v>
      </c>
      <c r="Y242" s="12">
        <v>16.696269982238011</v>
      </c>
      <c r="Z242" s="12">
        <v>2.3978685612788633</v>
      </c>
      <c r="AA242" s="12">
        <v>6.303724928366762</v>
      </c>
      <c r="AB242" s="12">
        <v>2.2922636103151861</v>
      </c>
      <c r="AC242" s="12">
        <v>0</v>
      </c>
      <c r="AD242" s="12">
        <v>3.3707865168539324</v>
      </c>
      <c r="AE242" s="12">
        <v>14.285714285714285</v>
      </c>
      <c r="AF242" s="12">
        <v>6.5404475043029269</v>
      </c>
      <c r="AG242" s="12">
        <v>29.301533219761499</v>
      </c>
      <c r="AH242" s="12">
        <v>36.115843270868822</v>
      </c>
      <c r="AI242" s="118">
        <v>2.774193548387097</v>
      </c>
      <c r="AJ242" s="119">
        <v>592.38095238095241</v>
      </c>
      <c r="AK242" s="120">
        <v>1.9157088122605364</v>
      </c>
      <c r="AL242" s="115"/>
      <c r="AM242" s="115"/>
    </row>
    <row r="243" spans="2:39" x14ac:dyDescent="0.35">
      <c r="B243" s="105">
        <v>240</v>
      </c>
      <c r="C243" s="55" t="s">
        <v>210</v>
      </c>
      <c r="D243" s="5">
        <v>2492</v>
      </c>
      <c r="E243" s="12">
        <v>21.308186195826647</v>
      </c>
      <c r="F243" s="12">
        <v>14.04494382022472</v>
      </c>
      <c r="G243" s="12">
        <v>54.855537720706259</v>
      </c>
      <c r="H243" s="12">
        <v>9.670947030497592</v>
      </c>
      <c r="I243" s="116">
        <v>19.301765650080256</v>
      </c>
      <c r="J243" s="17">
        <v>0</v>
      </c>
      <c r="K243" s="117">
        <v>0</v>
      </c>
      <c r="L243" s="117">
        <v>0.16051364365971107</v>
      </c>
      <c r="M243" s="117">
        <v>0</v>
      </c>
      <c r="N243" s="117">
        <v>0</v>
      </c>
      <c r="O243" s="118">
        <v>0.38412291933418691</v>
      </c>
      <c r="P243" s="17">
        <v>0.32102728731942215</v>
      </c>
      <c r="Q243" s="17">
        <v>0.2808988764044944</v>
      </c>
      <c r="R243" s="17">
        <v>0</v>
      </c>
      <c r="S243" s="17">
        <v>38.322632423756019</v>
      </c>
      <c r="T243" s="118">
        <v>16.666666666666664</v>
      </c>
      <c r="U243" s="118">
        <v>85.468245425188371</v>
      </c>
      <c r="V243" s="17">
        <v>2.9664660361134998</v>
      </c>
      <c r="W243" s="118">
        <v>19.685039370078741</v>
      </c>
      <c r="X243" s="12">
        <v>9.2696629213483153</v>
      </c>
      <c r="Y243" s="12">
        <v>13.162118780096307</v>
      </c>
      <c r="Z243" s="12">
        <v>3.9325842696629212</v>
      </c>
      <c r="AA243" s="12">
        <v>7.8260869565217401</v>
      </c>
      <c r="AB243" s="12">
        <v>1.2422360248447204</v>
      </c>
      <c r="AC243" s="12">
        <v>0</v>
      </c>
      <c r="AD243" s="12">
        <v>3.9473684210526314</v>
      </c>
      <c r="AE243" s="12">
        <v>14.619883040935672</v>
      </c>
      <c r="AF243" s="12">
        <v>2.8404344193817876</v>
      </c>
      <c r="AG243" s="12">
        <v>22.543352601156069</v>
      </c>
      <c r="AH243" s="12">
        <v>42.279108175061928</v>
      </c>
      <c r="AI243" s="118">
        <v>2.219482120838471</v>
      </c>
      <c r="AJ243" s="119">
        <v>545.86466165413538</v>
      </c>
      <c r="AK243" s="120">
        <v>6.1224489795918364</v>
      </c>
      <c r="AL243" s="115"/>
      <c r="AM243" s="115"/>
    </row>
    <row r="244" spans="2:39" x14ac:dyDescent="0.35">
      <c r="B244" s="105">
        <v>241</v>
      </c>
      <c r="C244" s="55" t="s">
        <v>459</v>
      </c>
      <c r="D244" s="5">
        <v>4065</v>
      </c>
      <c r="E244" s="12">
        <v>17.023370233702337</v>
      </c>
      <c r="F244" s="12">
        <v>16.309963099630998</v>
      </c>
      <c r="G244" s="12">
        <v>56.605166051660518</v>
      </c>
      <c r="H244" s="12">
        <v>10.01230012300123</v>
      </c>
      <c r="I244" s="116">
        <v>52.915129151291517</v>
      </c>
      <c r="J244" s="17">
        <v>4.0836408364083638</v>
      </c>
      <c r="K244" s="117">
        <v>1.968019680196802</v>
      </c>
      <c r="L244" s="117">
        <v>2.1894218942189418</v>
      </c>
      <c r="M244" s="117">
        <v>0.46740467404674046</v>
      </c>
      <c r="N244" s="117">
        <v>1.7712177121771218</v>
      </c>
      <c r="O244" s="118">
        <v>10.361067503924646</v>
      </c>
      <c r="P244" s="17">
        <v>3.2964329643296431</v>
      </c>
      <c r="Q244" s="17">
        <v>6.8634686346863472</v>
      </c>
      <c r="R244" s="17">
        <v>3.8376383763837638</v>
      </c>
      <c r="S244" s="17">
        <v>17.908979089790897</v>
      </c>
      <c r="T244" s="118">
        <v>13.221153846153847</v>
      </c>
      <c r="U244" s="118">
        <v>81.426003594967042</v>
      </c>
      <c r="V244" s="17">
        <v>5.6588735387885229</v>
      </c>
      <c r="W244" s="118">
        <v>10.705999337089825</v>
      </c>
      <c r="X244" s="12">
        <v>7.7982779827798279</v>
      </c>
      <c r="Y244" s="12">
        <v>9.6678966789667893</v>
      </c>
      <c r="Z244" s="12">
        <v>6.3714637146371462</v>
      </c>
      <c r="AA244" s="12">
        <v>42.227042660882141</v>
      </c>
      <c r="AB244" s="12">
        <v>1.5907447577729574</v>
      </c>
      <c r="AC244" s="12">
        <v>7.1899340922708204</v>
      </c>
      <c r="AD244" s="12">
        <v>10.503978779840848</v>
      </c>
      <c r="AE244" s="12">
        <v>14.007537688442213</v>
      </c>
      <c r="AF244" s="12">
        <v>4.3969849246231156</v>
      </c>
      <c r="AG244" s="12">
        <v>16.204559457794208</v>
      </c>
      <c r="AH244" s="12">
        <v>52.865064695009245</v>
      </c>
      <c r="AI244" s="118">
        <v>1.3966642494561277</v>
      </c>
      <c r="AJ244" s="119">
        <v>391.47727272727275</v>
      </c>
      <c r="AK244" s="120">
        <v>37.889847378898473</v>
      </c>
      <c r="AL244" s="115"/>
      <c r="AM244" s="115"/>
    </row>
    <row r="245" spans="2:39" x14ac:dyDescent="0.35">
      <c r="B245" s="37">
        <v>242</v>
      </c>
      <c r="C245" s="55" t="s">
        <v>211</v>
      </c>
      <c r="D245" s="5">
        <v>91</v>
      </c>
      <c r="E245" s="12">
        <v>5.4945054945054945</v>
      </c>
      <c r="F245" s="12">
        <v>3.296703296703297</v>
      </c>
      <c r="G245" s="12">
        <v>80.219780219780219</v>
      </c>
      <c r="H245" s="12">
        <v>10.989010989010989</v>
      </c>
      <c r="I245" s="116">
        <v>49.450549450549453</v>
      </c>
      <c r="J245" s="17">
        <v>0</v>
      </c>
      <c r="K245" s="117">
        <v>0</v>
      </c>
      <c r="L245" s="117">
        <v>0</v>
      </c>
      <c r="M245" s="117">
        <v>0</v>
      </c>
      <c r="N245" s="117">
        <v>0</v>
      </c>
      <c r="O245" s="118">
        <v>0</v>
      </c>
      <c r="P245" s="17">
        <v>3.296703296703297</v>
      </c>
      <c r="Q245" s="17">
        <v>0</v>
      </c>
      <c r="R245" s="17">
        <v>0</v>
      </c>
      <c r="S245" s="17">
        <v>12.087912087912088</v>
      </c>
      <c r="T245" s="118">
        <v>0</v>
      </c>
      <c r="U245" s="118">
        <v>71.428571428571431</v>
      </c>
      <c r="V245" s="17">
        <v>10.44776119402985</v>
      </c>
      <c r="W245" s="118">
        <v>4.918032786885246</v>
      </c>
      <c r="X245" s="12">
        <v>7.6923076923076925</v>
      </c>
      <c r="Y245" s="12">
        <v>0</v>
      </c>
      <c r="Z245" s="12">
        <v>0</v>
      </c>
      <c r="AA245" s="12">
        <v>54.54545454545454</v>
      </c>
      <c r="AB245" s="12">
        <v>0</v>
      </c>
      <c r="AC245" s="12">
        <v>0</v>
      </c>
      <c r="AD245" s="12">
        <v>7.8947368421052628</v>
      </c>
      <c r="AE245" s="12">
        <v>11.111111111111111</v>
      </c>
      <c r="AF245" s="12">
        <v>0</v>
      </c>
      <c r="AG245" s="12">
        <v>0</v>
      </c>
      <c r="AH245" s="12">
        <v>91.666666666666657</v>
      </c>
      <c r="AI245" s="118">
        <v>0.84615384615384615</v>
      </c>
      <c r="AJ245" s="119">
        <v>481.81818181818181</v>
      </c>
      <c r="AK245" s="120">
        <v>15.625</v>
      </c>
      <c r="AL245" s="115"/>
      <c r="AM245" s="115"/>
    </row>
    <row r="246" spans="2:39" x14ac:dyDescent="0.35">
      <c r="B246" s="105">
        <v>243</v>
      </c>
      <c r="C246" s="55" t="s">
        <v>461</v>
      </c>
      <c r="D246" s="5">
        <v>15649</v>
      </c>
      <c r="E246" s="12">
        <v>19.771231388587129</v>
      </c>
      <c r="F246" s="12">
        <v>14.550450508019683</v>
      </c>
      <c r="G246" s="12">
        <v>52.405904530640932</v>
      </c>
      <c r="H246" s="12">
        <v>13.278803757428589</v>
      </c>
      <c r="I246" s="116">
        <v>20.844782414211771</v>
      </c>
      <c r="J246" s="17">
        <v>0.53038532813598316</v>
      </c>
      <c r="K246" s="117">
        <v>0.15975461690842865</v>
      </c>
      <c r="L246" s="117">
        <v>0.61984791360470315</v>
      </c>
      <c r="M246" s="117">
        <v>6.3901846763371462E-2</v>
      </c>
      <c r="N246" s="117">
        <v>3.1950923381685731E-2</v>
      </c>
      <c r="O246" s="118">
        <v>1.0169936355882159</v>
      </c>
      <c r="P246" s="17">
        <v>0.74126142245510895</v>
      </c>
      <c r="Q246" s="17">
        <v>0.29394849511150872</v>
      </c>
      <c r="R246" s="17">
        <v>0.30672886446418302</v>
      </c>
      <c r="S246" s="17">
        <v>27.714230941274202</v>
      </c>
      <c r="T246" s="118">
        <v>17.490494296577946</v>
      </c>
      <c r="U246" s="118">
        <v>89.79457682826623</v>
      </c>
      <c r="V246" s="17">
        <v>3.9267534871421961</v>
      </c>
      <c r="W246" s="118">
        <v>19.402731823195047</v>
      </c>
      <c r="X246" s="12">
        <v>9.3680107355102553</v>
      </c>
      <c r="Y246" s="12">
        <v>13.496070036424051</v>
      </c>
      <c r="Z246" s="12">
        <v>4.1855709630008304</v>
      </c>
      <c r="AA246" s="12">
        <v>19.909338168631006</v>
      </c>
      <c r="AB246" s="12">
        <v>1.5775158658204895</v>
      </c>
      <c r="AC246" s="12">
        <v>7.6707818930041149</v>
      </c>
      <c r="AD246" s="12">
        <v>3.9484671358702137</v>
      </c>
      <c r="AE246" s="12">
        <v>13.564066675149512</v>
      </c>
      <c r="AF246" s="12">
        <v>5.6750222674640538</v>
      </c>
      <c r="AG246" s="12">
        <v>26.98553666582086</v>
      </c>
      <c r="AH246" s="12">
        <v>35.00380614057346</v>
      </c>
      <c r="AI246" s="118">
        <v>1.9645856151880248</v>
      </c>
      <c r="AJ246" s="119">
        <v>591.91542288557207</v>
      </c>
      <c r="AK246" s="120">
        <v>11.428982173663025</v>
      </c>
      <c r="AL246" s="115"/>
      <c r="AM246" s="115"/>
    </row>
    <row r="247" spans="2:39" x14ac:dyDescent="0.35">
      <c r="B247" s="105">
        <v>244</v>
      </c>
      <c r="C247" s="55" t="s">
        <v>212</v>
      </c>
      <c r="D247" s="5">
        <v>3782</v>
      </c>
      <c r="E247" s="12">
        <v>16.34056054997356</v>
      </c>
      <c r="F247" s="12">
        <v>11.898466419883659</v>
      </c>
      <c r="G247" s="12">
        <v>52.644103648863037</v>
      </c>
      <c r="H247" s="12">
        <v>19.169751454257007</v>
      </c>
      <c r="I247" s="116">
        <v>18.588048651507137</v>
      </c>
      <c r="J247" s="17">
        <v>0.5023796932839768</v>
      </c>
      <c r="K247" s="117">
        <v>0.47593865679534636</v>
      </c>
      <c r="L247" s="117">
        <v>1.3220518244315178</v>
      </c>
      <c r="M247" s="117">
        <v>0</v>
      </c>
      <c r="N247" s="117">
        <v>0.23796932839767318</v>
      </c>
      <c r="O247" s="118">
        <v>0.813228517213337</v>
      </c>
      <c r="P247" s="17">
        <v>0.97831835007932311</v>
      </c>
      <c r="Q247" s="17">
        <v>0.5023796932839768</v>
      </c>
      <c r="R247" s="17">
        <v>0.89899524061343217</v>
      </c>
      <c r="S247" s="17">
        <v>25.039661554732945</v>
      </c>
      <c r="T247" s="118">
        <v>11.52073732718894</v>
      </c>
      <c r="U247" s="118">
        <v>87.084148727984342</v>
      </c>
      <c r="V247" s="17">
        <v>5.3136127088468914</v>
      </c>
      <c r="W247" s="118">
        <v>20.218760357971494</v>
      </c>
      <c r="X247" s="12">
        <v>10.179799048122687</v>
      </c>
      <c r="Y247" s="12">
        <v>12.215758857747224</v>
      </c>
      <c r="Z247" s="12">
        <v>3.3315705975674246</v>
      </c>
      <c r="AA247" s="12">
        <v>17.246484085862324</v>
      </c>
      <c r="AB247" s="12">
        <v>1.4063656550703183</v>
      </c>
      <c r="AC247" s="12">
        <v>6.4748201438848918</v>
      </c>
      <c r="AD247" s="12">
        <v>3.3215903371917461</v>
      </c>
      <c r="AE247" s="12">
        <v>8.6840703249866813</v>
      </c>
      <c r="AF247" s="12">
        <v>9.8028769312733086</v>
      </c>
      <c r="AG247" s="12">
        <v>47.105682421667552</v>
      </c>
      <c r="AH247" s="12">
        <v>18.587360594795538</v>
      </c>
      <c r="AI247" s="118">
        <v>2.0066914498141264</v>
      </c>
      <c r="AJ247" s="119">
        <v>722.71062271062272</v>
      </c>
      <c r="AK247" s="120">
        <v>11.966325917017437</v>
      </c>
      <c r="AL247" s="115"/>
      <c r="AM247" s="115"/>
    </row>
    <row r="248" spans="2:39" x14ac:dyDescent="0.35">
      <c r="B248" s="37">
        <v>245</v>
      </c>
      <c r="C248" s="55" t="s">
        <v>213</v>
      </c>
      <c r="D248" s="5">
        <v>6772</v>
      </c>
      <c r="E248" s="12">
        <v>26.816302421736559</v>
      </c>
      <c r="F248" s="12">
        <v>12.005316007088011</v>
      </c>
      <c r="G248" s="12">
        <v>54.636739515652685</v>
      </c>
      <c r="H248" s="12">
        <v>6.5564087418783226</v>
      </c>
      <c r="I248" s="116">
        <v>51.225634967513287</v>
      </c>
      <c r="J248" s="17">
        <v>1.7572356763142352</v>
      </c>
      <c r="K248" s="117">
        <v>0.84170112226816307</v>
      </c>
      <c r="L248" s="117">
        <v>3.4111045481393973</v>
      </c>
      <c r="M248" s="117">
        <v>2.7466036621382162</v>
      </c>
      <c r="N248" s="117">
        <v>1.3880685174246898</v>
      </c>
      <c r="O248" s="118">
        <v>8.4429489140409917</v>
      </c>
      <c r="P248" s="17">
        <v>8.7123449497932661</v>
      </c>
      <c r="Q248" s="17">
        <v>6.4973419964559946</v>
      </c>
      <c r="R248" s="17">
        <v>8.062610750147666</v>
      </c>
      <c r="S248" s="17">
        <v>16.346721795629058</v>
      </c>
      <c r="T248" s="118">
        <v>13.505747126436782</v>
      </c>
      <c r="U248" s="118">
        <v>89.238329238329243</v>
      </c>
      <c r="V248" s="17">
        <v>5.0894509561998769</v>
      </c>
      <c r="W248" s="118">
        <v>12.163640341281996</v>
      </c>
      <c r="X248" s="12">
        <v>5.9805079740106324</v>
      </c>
      <c r="Y248" s="12">
        <v>16.90785587714117</v>
      </c>
      <c r="Z248" s="12">
        <v>2.9976373301831067</v>
      </c>
      <c r="AA248" s="12">
        <v>13.163596966413868</v>
      </c>
      <c r="AB248" s="12">
        <v>0.81256771397616467</v>
      </c>
      <c r="AC248" s="12">
        <v>1.426463354648303</v>
      </c>
      <c r="AD248" s="12">
        <v>5.2911616908069758</v>
      </c>
      <c r="AE248" s="12">
        <v>22.98776561493883</v>
      </c>
      <c r="AF248" s="12">
        <v>5.1513200257565996</v>
      </c>
      <c r="AG248" s="12">
        <v>25.151805688718444</v>
      </c>
      <c r="AH248" s="12">
        <v>40.7158836689038</v>
      </c>
      <c r="AI248" s="118">
        <v>2.0212534059945506</v>
      </c>
      <c r="AJ248" s="119">
        <v>629.14798206278022</v>
      </c>
      <c r="AK248" s="120">
        <v>13.532031517643029</v>
      </c>
      <c r="AL248" s="115"/>
      <c r="AM248" s="115"/>
    </row>
    <row r="249" spans="2:39" x14ac:dyDescent="0.35">
      <c r="B249" s="37">
        <v>246</v>
      </c>
      <c r="C249" s="55" t="s">
        <v>463</v>
      </c>
      <c r="D249" s="5">
        <v>4896</v>
      </c>
      <c r="E249" s="12">
        <v>25.102124183006534</v>
      </c>
      <c r="F249" s="12">
        <v>10.355392156862745</v>
      </c>
      <c r="G249" s="12">
        <v>62.275326797385624</v>
      </c>
      <c r="H249" s="12">
        <v>2.2263071895424837</v>
      </c>
      <c r="I249" s="116">
        <v>48.243464052287585</v>
      </c>
      <c r="J249" s="17">
        <v>2.0424836601307188</v>
      </c>
      <c r="K249" s="117">
        <v>1.2459150326797386</v>
      </c>
      <c r="L249" s="117">
        <v>2.7777777777777777</v>
      </c>
      <c r="M249" s="117">
        <v>1.1233660130718954</v>
      </c>
      <c r="N249" s="117">
        <v>1.4093137254901962</v>
      </c>
      <c r="O249" s="118">
        <v>4.8842105263157896</v>
      </c>
      <c r="P249" s="17">
        <v>7.5367647058823524</v>
      </c>
      <c r="Q249" s="17">
        <v>6.2704248366013076</v>
      </c>
      <c r="R249" s="17">
        <v>5.6372549019607847</v>
      </c>
      <c r="S249" s="17">
        <v>18.729575163398692</v>
      </c>
      <c r="T249" s="118">
        <v>14.840989399293287</v>
      </c>
      <c r="U249" s="118">
        <v>87.435158501440924</v>
      </c>
      <c r="V249" s="17">
        <v>1.6621081422259625</v>
      </c>
      <c r="W249" s="118">
        <v>10.539919586444572</v>
      </c>
      <c r="X249" s="12">
        <v>10.232843137254902</v>
      </c>
      <c r="Y249" s="12">
        <v>16.56454248366013</v>
      </c>
      <c r="Z249" s="12">
        <v>2.6143790849673203</v>
      </c>
      <c r="AA249" s="12">
        <v>13.565891472868216</v>
      </c>
      <c r="AB249" s="12">
        <v>0.45219638242894056</v>
      </c>
      <c r="AC249" s="12">
        <v>0</v>
      </c>
      <c r="AD249" s="12">
        <v>4.6299544019642234</v>
      </c>
      <c r="AE249" s="12">
        <v>17.318647930117738</v>
      </c>
      <c r="AF249" s="12">
        <v>6.9882263577668065</v>
      </c>
      <c r="AG249" s="12">
        <v>33.886792452830186</v>
      </c>
      <c r="AH249" s="12">
        <v>30.188679245283019</v>
      </c>
      <c r="AI249" s="118">
        <v>1.9851994851994852</v>
      </c>
      <c r="AJ249" s="119">
        <v>802.44988864142545</v>
      </c>
      <c r="AK249" s="120">
        <v>11.380145278450362</v>
      </c>
      <c r="AL249" s="115"/>
      <c r="AM249" s="115"/>
    </row>
    <row r="250" spans="2:39" x14ac:dyDescent="0.35">
      <c r="B250" s="105">
        <v>247</v>
      </c>
      <c r="C250" s="55" t="s">
        <v>214</v>
      </c>
      <c r="D250" s="5">
        <v>6551</v>
      </c>
      <c r="E250" s="12">
        <v>22.622500381621126</v>
      </c>
      <c r="F250" s="12">
        <v>17.524042130972369</v>
      </c>
      <c r="G250" s="12">
        <v>54.342848420088544</v>
      </c>
      <c r="H250" s="12">
        <v>5.5106090673179668</v>
      </c>
      <c r="I250" s="116">
        <v>23.492596550145016</v>
      </c>
      <c r="J250" s="17">
        <v>0.30529690123645242</v>
      </c>
      <c r="K250" s="117">
        <v>1.5264845061822623</v>
      </c>
      <c r="L250" s="117">
        <v>1.541749351244085</v>
      </c>
      <c r="M250" s="117">
        <v>0</v>
      </c>
      <c r="N250" s="117">
        <v>0.12211876049458099</v>
      </c>
      <c r="O250" s="118">
        <v>1.4299036369288156</v>
      </c>
      <c r="P250" s="17">
        <v>0.99221492901847042</v>
      </c>
      <c r="Q250" s="17">
        <v>0.77850709815295371</v>
      </c>
      <c r="R250" s="17">
        <v>2.4423752098916194</v>
      </c>
      <c r="S250" s="17">
        <v>22.500381621126543</v>
      </c>
      <c r="T250" s="118">
        <v>10.596026490066226</v>
      </c>
      <c r="U250" s="118">
        <v>91.555555555555557</v>
      </c>
      <c r="V250" s="17">
        <v>2.3579013116801999</v>
      </c>
      <c r="W250" s="118">
        <v>16.920230263157894</v>
      </c>
      <c r="X250" s="12">
        <v>5.6785223629980157</v>
      </c>
      <c r="Y250" s="12">
        <v>18.577316440238132</v>
      </c>
      <c r="Z250" s="12">
        <v>2.5034345901389101</v>
      </c>
      <c r="AA250" s="12">
        <v>7.4212493326214632</v>
      </c>
      <c r="AB250" s="12">
        <v>0.80085424452749598</v>
      </c>
      <c r="AC250" s="12">
        <v>0.29702970297029702</v>
      </c>
      <c r="AD250" s="12">
        <v>4.0146943059564419</v>
      </c>
      <c r="AE250" s="12">
        <v>13.385606272752732</v>
      </c>
      <c r="AF250" s="12">
        <v>7.2808737048445815</v>
      </c>
      <c r="AG250" s="12">
        <v>34.74034990280478</v>
      </c>
      <c r="AH250" s="12">
        <v>26.214940294362677</v>
      </c>
      <c r="AI250" s="118">
        <v>2.4237560192616372</v>
      </c>
      <c r="AJ250" s="119">
        <v>699.39879759519033</v>
      </c>
      <c r="AK250" s="120">
        <v>7.927590511860175</v>
      </c>
      <c r="AL250" s="115"/>
      <c r="AM250" s="115"/>
    </row>
    <row r="251" spans="2:39" x14ac:dyDescent="0.35">
      <c r="B251" s="105">
        <v>248</v>
      </c>
      <c r="C251" s="55" t="s">
        <v>215</v>
      </c>
      <c r="D251" s="5">
        <v>924</v>
      </c>
      <c r="E251" s="12">
        <v>22.943722943722943</v>
      </c>
      <c r="F251" s="12">
        <v>20.129870129870131</v>
      </c>
      <c r="G251" s="12">
        <v>51.94805194805194</v>
      </c>
      <c r="H251" s="12">
        <v>5.0865800865800868</v>
      </c>
      <c r="I251" s="116">
        <v>28.571428571428569</v>
      </c>
      <c r="J251" s="17">
        <v>0.54112554112554112</v>
      </c>
      <c r="K251" s="117">
        <v>1.4069264069264069</v>
      </c>
      <c r="L251" s="117">
        <v>1.83982683982684</v>
      </c>
      <c r="M251" s="117">
        <v>0</v>
      </c>
      <c r="N251" s="117">
        <v>0.54112554112554112</v>
      </c>
      <c r="O251" s="118">
        <v>1.1982570806100217</v>
      </c>
      <c r="P251" s="17">
        <v>1.4069264069264069</v>
      </c>
      <c r="Q251" s="17">
        <v>0</v>
      </c>
      <c r="R251" s="17">
        <v>3.0303030303030303</v>
      </c>
      <c r="S251" s="17">
        <v>17.424242424242426</v>
      </c>
      <c r="T251" s="118">
        <v>7.1428571428571423</v>
      </c>
      <c r="U251" s="118">
        <v>91.353383458646618</v>
      </c>
      <c r="V251" s="17">
        <v>2.083333333333333</v>
      </c>
      <c r="W251" s="118">
        <v>20.373027259684363</v>
      </c>
      <c r="X251" s="12">
        <v>6.7099567099567103</v>
      </c>
      <c r="Y251" s="12">
        <v>18.722943722943722</v>
      </c>
      <c r="Z251" s="12">
        <v>0.97402597402597402</v>
      </c>
      <c r="AA251" s="12">
        <v>1.6064257028112447</v>
      </c>
      <c r="AB251" s="12">
        <v>1.6064257028112447</v>
      </c>
      <c r="AC251" s="12">
        <v>0</v>
      </c>
      <c r="AD251" s="12">
        <v>3.9848197343453511</v>
      </c>
      <c r="AE251" s="12">
        <v>13.306451612903224</v>
      </c>
      <c r="AF251" s="12">
        <v>7.661290322580645</v>
      </c>
      <c r="AG251" s="12">
        <v>36.895161290322584</v>
      </c>
      <c r="AH251" s="12">
        <v>23.991935483870968</v>
      </c>
      <c r="AI251" s="118">
        <v>2.693877551020408</v>
      </c>
      <c r="AJ251" s="119">
        <v>663.51351351351354</v>
      </c>
      <c r="AK251" s="120">
        <v>1.8223234624145785</v>
      </c>
      <c r="AL251" s="115"/>
      <c r="AM251" s="115"/>
    </row>
    <row r="252" spans="2:39" x14ac:dyDescent="0.35">
      <c r="B252" s="37">
        <v>249</v>
      </c>
      <c r="C252" s="55" t="s">
        <v>465</v>
      </c>
      <c r="D252" s="5">
        <v>863</v>
      </c>
      <c r="E252" s="12">
        <v>17.149478563151796</v>
      </c>
      <c r="F252" s="12">
        <v>15.874855156431057</v>
      </c>
      <c r="G252" s="12">
        <v>53.997682502896872</v>
      </c>
      <c r="H252" s="12">
        <v>13.093858632676708</v>
      </c>
      <c r="I252" s="116">
        <v>18.076477404403242</v>
      </c>
      <c r="J252" s="17">
        <v>0.34762456546929316</v>
      </c>
      <c r="K252" s="117">
        <v>0</v>
      </c>
      <c r="L252" s="117">
        <v>0.57937427578215528</v>
      </c>
      <c r="M252" s="117">
        <v>0</v>
      </c>
      <c r="N252" s="117">
        <v>0</v>
      </c>
      <c r="O252" s="118">
        <v>0</v>
      </c>
      <c r="P252" s="17">
        <v>1.3904982618771726</v>
      </c>
      <c r="Q252" s="17">
        <v>0</v>
      </c>
      <c r="R252" s="17">
        <v>0</v>
      </c>
      <c r="S252" s="17">
        <v>37.543453070683661</v>
      </c>
      <c r="T252" s="118">
        <v>14.754098360655737</v>
      </c>
      <c r="U252" s="118">
        <v>90.797546012269933</v>
      </c>
      <c r="V252" s="17">
        <v>2.3446658851113718</v>
      </c>
      <c r="W252" s="118">
        <v>24.673439767779389</v>
      </c>
      <c r="X252" s="12">
        <v>12.16685979142526</v>
      </c>
      <c r="Y252" s="12">
        <v>14.831981460023174</v>
      </c>
      <c r="Z252" s="12">
        <v>1.9698725376593278</v>
      </c>
      <c r="AA252" s="12">
        <v>6.0200668896321075</v>
      </c>
      <c r="AB252" s="12">
        <v>3.3444816053511706</v>
      </c>
      <c r="AC252" s="12">
        <v>0</v>
      </c>
      <c r="AD252" s="12">
        <v>2.7777777777777777</v>
      </c>
      <c r="AE252" s="12">
        <v>10.187110187110187</v>
      </c>
      <c r="AF252" s="12">
        <v>5.6133056133056138</v>
      </c>
      <c r="AG252" s="12">
        <v>31.120331950207468</v>
      </c>
      <c r="AH252" s="12">
        <v>37.966804979253112</v>
      </c>
      <c r="AI252" s="118">
        <v>2.5402684563758391</v>
      </c>
      <c r="AJ252" s="119">
        <v>592.75362318840575</v>
      </c>
      <c r="AK252" s="120">
        <v>2.6190476190476191</v>
      </c>
      <c r="AL252" s="115"/>
      <c r="AM252" s="115"/>
    </row>
    <row r="253" spans="2:39" x14ac:dyDescent="0.35">
      <c r="B253" s="105">
        <v>250</v>
      </c>
      <c r="C253" s="55" t="s">
        <v>466</v>
      </c>
      <c r="D253" s="5">
        <v>9606</v>
      </c>
      <c r="E253" s="12">
        <v>18.009577347491152</v>
      </c>
      <c r="F253" s="12">
        <v>12.179887570268583</v>
      </c>
      <c r="G253" s="12">
        <v>52.654590880699558</v>
      </c>
      <c r="H253" s="12">
        <v>17.155944201540706</v>
      </c>
      <c r="I253" s="116">
        <v>28.523839267124711</v>
      </c>
      <c r="J253" s="17">
        <v>1.6135748490526753</v>
      </c>
      <c r="K253" s="117">
        <v>0.66625026025400791</v>
      </c>
      <c r="L253" s="117">
        <v>3.6956069123464506</v>
      </c>
      <c r="M253" s="117">
        <v>0</v>
      </c>
      <c r="N253" s="117">
        <v>0.52050801582344364</v>
      </c>
      <c r="O253" s="118">
        <v>3.1384350816852966</v>
      </c>
      <c r="P253" s="17">
        <v>2.571309598167812</v>
      </c>
      <c r="Q253" s="17">
        <v>1.5511138871538621</v>
      </c>
      <c r="R253" s="17">
        <v>1.9154694982302729</v>
      </c>
      <c r="S253" s="17">
        <v>23.631063918384342</v>
      </c>
      <c r="T253" s="118">
        <v>7.2440944881889759</v>
      </c>
      <c r="U253" s="118">
        <v>87.912364643666592</v>
      </c>
      <c r="V253" s="17">
        <v>6.2344409568135077</v>
      </c>
      <c r="W253" s="118">
        <v>18.51349518513495</v>
      </c>
      <c r="X253" s="12">
        <v>9.306683322923174</v>
      </c>
      <c r="Y253" s="12">
        <v>13.03352071621903</v>
      </c>
      <c r="Z253" s="12">
        <v>3.4561732250676656</v>
      </c>
      <c r="AA253" s="12">
        <v>20.836891545687447</v>
      </c>
      <c r="AB253" s="12">
        <v>2.134927412467976</v>
      </c>
      <c r="AC253" s="12">
        <v>7.2438162544169611</v>
      </c>
      <c r="AD253" s="12">
        <v>4.5163951330171166</v>
      </c>
      <c r="AE253" s="12">
        <v>7.9832856828678249</v>
      </c>
      <c r="AF253" s="12">
        <v>10.424455685067077</v>
      </c>
      <c r="AG253" s="12">
        <v>44.583883751651257</v>
      </c>
      <c r="AH253" s="12">
        <v>21.730515191545575</v>
      </c>
      <c r="AI253" s="118">
        <v>1.6662883087400682</v>
      </c>
      <c r="AJ253" s="119">
        <v>635.39944903581272</v>
      </c>
      <c r="AK253" s="120">
        <v>25.33925487293363</v>
      </c>
      <c r="AL253" s="115"/>
      <c r="AM253" s="115"/>
    </row>
    <row r="254" spans="2:39" x14ac:dyDescent="0.35">
      <c r="B254" s="105">
        <v>251</v>
      </c>
      <c r="C254" s="55" t="s">
        <v>216</v>
      </c>
      <c r="D254" s="5">
        <v>7750</v>
      </c>
      <c r="E254" s="12">
        <v>15.883870967741936</v>
      </c>
      <c r="F254" s="12">
        <v>17.754838709677419</v>
      </c>
      <c r="G254" s="12">
        <v>55.651612903225811</v>
      </c>
      <c r="H254" s="12">
        <v>10.683870967741935</v>
      </c>
      <c r="I254" s="116">
        <v>54.774193548387096</v>
      </c>
      <c r="J254" s="17">
        <v>3.8838709677419354</v>
      </c>
      <c r="K254" s="117">
        <v>1.4322580645161291</v>
      </c>
      <c r="L254" s="117">
        <v>8.2064516129032263</v>
      </c>
      <c r="M254" s="117">
        <v>3.870967741935484E-2</v>
      </c>
      <c r="N254" s="117">
        <v>19.238709677419354</v>
      </c>
      <c r="O254" s="118">
        <v>14.358828547057151</v>
      </c>
      <c r="P254" s="17">
        <v>14.335483870967741</v>
      </c>
      <c r="Q254" s="17">
        <v>2.4387096774193551</v>
      </c>
      <c r="R254" s="17">
        <v>6.193548387096774</v>
      </c>
      <c r="S254" s="17">
        <v>19.509677419354841</v>
      </c>
      <c r="T254" s="118">
        <v>9.7529258777633281</v>
      </c>
      <c r="U254" s="118">
        <v>80.045132172791739</v>
      </c>
      <c r="V254" s="17">
        <v>6.3307493540051674</v>
      </c>
      <c r="W254" s="118">
        <v>13.576100406575925</v>
      </c>
      <c r="X254" s="12">
        <v>7.7548387096774194</v>
      </c>
      <c r="Y254" s="12">
        <v>9.7290322580645157</v>
      </c>
      <c r="Z254" s="12">
        <v>4.7870967741935484</v>
      </c>
      <c r="AA254" s="12">
        <v>41.365621278285033</v>
      </c>
      <c r="AB254" s="12">
        <v>1.5879317189360858</v>
      </c>
      <c r="AC254" s="12">
        <v>14.723926380368098</v>
      </c>
      <c r="AD254" s="12">
        <v>9.2450765864332602</v>
      </c>
      <c r="AE254" s="12">
        <v>11.506080449017773</v>
      </c>
      <c r="AF254" s="12">
        <v>7.296538821328344</v>
      </c>
      <c r="AG254" s="12">
        <v>33.530879600748598</v>
      </c>
      <c r="AH254" s="12">
        <v>29.85028072364317</v>
      </c>
      <c r="AI254" s="118">
        <v>1.4459081836327345</v>
      </c>
      <c r="AJ254" s="119">
        <v>459.01639344262293</v>
      </c>
      <c r="AK254" s="120">
        <v>32.103321033210328</v>
      </c>
      <c r="AL254" s="115"/>
      <c r="AM254" s="115"/>
    </row>
    <row r="255" spans="2:39" x14ac:dyDescent="0.35">
      <c r="B255" s="37">
        <v>252</v>
      </c>
      <c r="C255" s="55" t="s">
        <v>217</v>
      </c>
      <c r="D255" s="5">
        <v>469</v>
      </c>
      <c r="E255" s="12">
        <v>18.550106609808104</v>
      </c>
      <c r="F255" s="12">
        <v>11.300639658848615</v>
      </c>
      <c r="G255" s="12">
        <v>51.812366737739865</v>
      </c>
      <c r="H255" s="12">
        <v>18.976545842217483</v>
      </c>
      <c r="I255" s="116">
        <v>21.108742004264393</v>
      </c>
      <c r="J255" s="17">
        <v>0</v>
      </c>
      <c r="K255" s="117">
        <v>0</v>
      </c>
      <c r="L255" s="117">
        <v>0</v>
      </c>
      <c r="M255" s="117">
        <v>0</v>
      </c>
      <c r="N255" s="117">
        <v>0</v>
      </c>
      <c r="O255" s="118">
        <v>0</v>
      </c>
      <c r="P255" s="17">
        <v>0.85287846481876328</v>
      </c>
      <c r="Q255" s="17">
        <v>0</v>
      </c>
      <c r="R255" s="17">
        <v>0</v>
      </c>
      <c r="S255" s="17">
        <v>31.769722814498934</v>
      </c>
      <c r="T255" s="118">
        <v>0</v>
      </c>
      <c r="U255" s="118">
        <v>56.949152542372886</v>
      </c>
      <c r="V255" s="17">
        <v>2.6785714285714284</v>
      </c>
      <c r="W255" s="118">
        <v>36.813186813186817</v>
      </c>
      <c r="X255" s="12">
        <v>12.793176972281451</v>
      </c>
      <c r="Y255" s="12">
        <v>12.366737739872068</v>
      </c>
      <c r="Z255" s="12">
        <v>2.7718550106609809</v>
      </c>
      <c r="AA255" s="12">
        <v>11.377245508982035</v>
      </c>
      <c r="AB255" s="12">
        <v>7.1856287425149699</v>
      </c>
      <c r="AC255" s="12">
        <v>0</v>
      </c>
      <c r="AD255" s="12">
        <v>0</v>
      </c>
      <c r="AE255" s="12">
        <v>7.6923076923076925</v>
      </c>
      <c r="AF255" s="12">
        <v>10.256410256410255</v>
      </c>
      <c r="AG255" s="12">
        <v>53.879310344827594</v>
      </c>
      <c r="AH255" s="12">
        <v>23.275862068965516</v>
      </c>
      <c r="AI255" s="118">
        <v>2.2923976608187133</v>
      </c>
      <c r="AJ255" s="119">
        <v>693.02325581395348</v>
      </c>
      <c r="AK255" s="120">
        <v>7.0754716981132075</v>
      </c>
      <c r="AL255" s="115"/>
      <c r="AM255" s="115"/>
    </row>
    <row r="256" spans="2:39" x14ac:dyDescent="0.35">
      <c r="B256" s="37">
        <v>253</v>
      </c>
      <c r="C256" s="55" t="s">
        <v>467</v>
      </c>
      <c r="D256" s="5">
        <v>9504</v>
      </c>
      <c r="E256" s="12">
        <v>17.971380471380471</v>
      </c>
      <c r="F256" s="12">
        <v>12.710437710437711</v>
      </c>
      <c r="G256" s="12">
        <v>52.451599326599329</v>
      </c>
      <c r="H256" s="12">
        <v>16.835016835016837</v>
      </c>
      <c r="I256" s="116">
        <v>28.787878787878789</v>
      </c>
      <c r="J256" s="17">
        <v>1.9675925925925926</v>
      </c>
      <c r="K256" s="117">
        <v>0.19991582491582491</v>
      </c>
      <c r="L256" s="117">
        <v>2.8198653198653201</v>
      </c>
      <c r="M256" s="117">
        <v>0</v>
      </c>
      <c r="N256" s="117">
        <v>0.26304713804713808</v>
      </c>
      <c r="O256" s="118">
        <v>2.3431512098981715</v>
      </c>
      <c r="P256" s="17">
        <v>1.5467171717171717</v>
      </c>
      <c r="Q256" s="17">
        <v>2.2937710437710437</v>
      </c>
      <c r="R256" s="17">
        <v>0.5997474747474747</v>
      </c>
      <c r="S256" s="17">
        <v>22.948232323232322</v>
      </c>
      <c r="T256" s="118">
        <v>2.2590361445783134</v>
      </c>
      <c r="U256" s="118">
        <v>86.378165724120976</v>
      </c>
      <c r="V256" s="17">
        <v>3.2190497188843565</v>
      </c>
      <c r="W256" s="118">
        <v>24.848401323042999</v>
      </c>
      <c r="X256" s="12">
        <v>9.4486531986531972</v>
      </c>
      <c r="Y256" s="12">
        <v>12.962962962962962</v>
      </c>
      <c r="Z256" s="12">
        <v>2.6304713804713806</v>
      </c>
      <c r="AA256" s="12">
        <v>28.745397904276409</v>
      </c>
      <c r="AB256" s="12">
        <v>2.0674030019824414</v>
      </c>
      <c r="AC256" s="12">
        <v>30.814668963819834</v>
      </c>
      <c r="AD256" s="12">
        <v>4.16</v>
      </c>
      <c r="AE256" s="12">
        <v>5.123825789923143</v>
      </c>
      <c r="AF256" s="12">
        <v>17.122117847993167</v>
      </c>
      <c r="AG256" s="12">
        <v>60.543780774994651</v>
      </c>
      <c r="AH256" s="12">
        <v>9.762363519588952</v>
      </c>
      <c r="AI256" s="118">
        <v>1.6031701103877725</v>
      </c>
      <c r="AJ256" s="119">
        <v>918.73873873873879</v>
      </c>
      <c r="AK256" s="120">
        <v>36.090225563909769</v>
      </c>
      <c r="AL256" s="115"/>
      <c r="AM256" s="115"/>
    </row>
    <row r="257" spans="2:39" x14ac:dyDescent="0.35">
      <c r="B257" s="105">
        <v>254</v>
      </c>
      <c r="C257" s="55" t="s">
        <v>218</v>
      </c>
      <c r="D257" s="5">
        <v>20066</v>
      </c>
      <c r="E257" s="12">
        <v>18.528854779228546</v>
      </c>
      <c r="F257" s="12">
        <v>16.256354031695405</v>
      </c>
      <c r="G257" s="12">
        <v>52.402073158576698</v>
      </c>
      <c r="H257" s="12">
        <v>12.812718030499351</v>
      </c>
      <c r="I257" s="116">
        <v>31.884780225256655</v>
      </c>
      <c r="J257" s="17">
        <v>3.2642280474434369</v>
      </c>
      <c r="K257" s="117">
        <v>0.16944084521080433</v>
      </c>
      <c r="L257" s="117">
        <v>6.4786205521778131</v>
      </c>
      <c r="M257" s="117">
        <v>2.4917771354530049E-2</v>
      </c>
      <c r="N257" s="117">
        <v>0.81730290042858567</v>
      </c>
      <c r="O257" s="118">
        <v>2.9748046976046356</v>
      </c>
      <c r="P257" s="17">
        <v>3.2741951559852489</v>
      </c>
      <c r="Q257" s="17">
        <v>1.6993920063789494</v>
      </c>
      <c r="R257" s="17">
        <v>0.8521877803249277</v>
      </c>
      <c r="S257" s="17">
        <v>25.675271603707767</v>
      </c>
      <c r="T257" s="118">
        <v>3.429796355841372</v>
      </c>
      <c r="U257" s="118">
        <v>87.168249330411498</v>
      </c>
      <c r="V257" s="17">
        <v>3.4656029838375466</v>
      </c>
      <c r="W257" s="118">
        <v>23.009481750876738</v>
      </c>
      <c r="X257" s="12">
        <v>8.2178809927240106</v>
      </c>
      <c r="Y257" s="12">
        <v>13.216385926442738</v>
      </c>
      <c r="Z257" s="12">
        <v>2.7160370776437754</v>
      </c>
      <c r="AA257" s="12">
        <v>29.473977177845811</v>
      </c>
      <c r="AB257" s="12">
        <v>1.4472585583078206</v>
      </c>
      <c r="AC257" s="12">
        <v>21.785801414979264</v>
      </c>
      <c r="AD257" s="12">
        <v>4.949456418081251</v>
      </c>
      <c r="AE257" s="12">
        <v>6.5805658056580558</v>
      </c>
      <c r="AF257" s="12">
        <v>15.610906109061091</v>
      </c>
      <c r="AG257" s="12">
        <v>54.450261780104711</v>
      </c>
      <c r="AH257" s="12">
        <v>13.017144030387023</v>
      </c>
      <c r="AI257" s="118">
        <v>1.5988015607580826</v>
      </c>
      <c r="AJ257" s="119">
        <v>706.94444444444446</v>
      </c>
      <c r="AK257" s="120">
        <v>30.629101606698349</v>
      </c>
      <c r="AL257" s="115"/>
      <c r="AM257" s="115"/>
    </row>
    <row r="258" spans="2:39" x14ac:dyDescent="0.35">
      <c r="B258" s="105">
        <v>255</v>
      </c>
      <c r="C258" s="55" t="s">
        <v>219</v>
      </c>
      <c r="D258" s="5">
        <v>10165</v>
      </c>
      <c r="E258" s="12">
        <v>16.143630103295621</v>
      </c>
      <c r="F258" s="12">
        <v>15.818986719134283</v>
      </c>
      <c r="G258" s="12">
        <v>60.147565174618791</v>
      </c>
      <c r="H258" s="12">
        <v>7.8799803246433848</v>
      </c>
      <c r="I258" s="116">
        <v>47.752090506640435</v>
      </c>
      <c r="J258" s="17">
        <v>2.8135759960649285</v>
      </c>
      <c r="K258" s="117">
        <v>0.74766355140186924</v>
      </c>
      <c r="L258" s="117">
        <v>11.903590752582391</v>
      </c>
      <c r="M258" s="117">
        <v>5.9026069847515988E-2</v>
      </c>
      <c r="N258" s="117">
        <v>13.054599114608953</v>
      </c>
      <c r="O258" s="118">
        <v>8.8469601677148848</v>
      </c>
      <c r="P258" s="17">
        <v>11.726512543039842</v>
      </c>
      <c r="Q258" s="17">
        <v>2.4003935071323168</v>
      </c>
      <c r="R258" s="17">
        <v>2.1938022626660105</v>
      </c>
      <c r="S258" s="17">
        <v>22.370880472208558</v>
      </c>
      <c r="T258" s="118">
        <v>4.3523316062176169</v>
      </c>
      <c r="U258" s="118">
        <v>84.945454545454552</v>
      </c>
      <c r="V258" s="17">
        <v>2.8345626975763962</v>
      </c>
      <c r="W258" s="118">
        <v>13.764189886480906</v>
      </c>
      <c r="X258" s="12">
        <v>9.2080668962124932</v>
      </c>
      <c r="Y258" s="12">
        <v>12.218396458435809</v>
      </c>
      <c r="Z258" s="12">
        <v>3.1578947368421053</v>
      </c>
      <c r="AA258" s="12">
        <v>30.723572639909552</v>
      </c>
      <c r="AB258" s="12">
        <v>1.3001695873374788</v>
      </c>
      <c r="AC258" s="12">
        <v>27.484246243334947</v>
      </c>
      <c r="AD258" s="12">
        <v>5.5565053855359894</v>
      </c>
      <c r="AE258" s="12">
        <v>10.012979788614871</v>
      </c>
      <c r="AF258" s="12">
        <v>9.122937140737994</v>
      </c>
      <c r="AG258" s="12">
        <v>41.598513011152413</v>
      </c>
      <c r="AH258" s="12">
        <v>23.104089219330856</v>
      </c>
      <c r="AI258" s="118">
        <v>1.6586265607264472</v>
      </c>
      <c r="AJ258" s="119">
        <v>701.96759259259261</v>
      </c>
      <c r="AK258" s="120">
        <v>33.113772455089816</v>
      </c>
      <c r="AL258" s="115"/>
      <c r="AM258" s="115"/>
    </row>
    <row r="259" spans="2:39" x14ac:dyDescent="0.35">
      <c r="B259" s="37">
        <v>256</v>
      </c>
      <c r="C259" s="55" t="s">
        <v>220</v>
      </c>
      <c r="D259" s="5">
        <v>546</v>
      </c>
      <c r="E259" s="12">
        <v>21.611721611721613</v>
      </c>
      <c r="F259" s="12">
        <v>17.948717948717949</v>
      </c>
      <c r="G259" s="12">
        <v>51.648351648351657</v>
      </c>
      <c r="H259" s="12">
        <v>8.791208791208792</v>
      </c>
      <c r="I259" s="116">
        <v>17.032967032967033</v>
      </c>
      <c r="J259" s="17">
        <v>0</v>
      </c>
      <c r="K259" s="117">
        <v>0</v>
      </c>
      <c r="L259" s="117">
        <v>0</v>
      </c>
      <c r="M259" s="117">
        <v>0</v>
      </c>
      <c r="N259" s="117">
        <v>0</v>
      </c>
      <c r="O259" s="118">
        <v>0</v>
      </c>
      <c r="P259" s="17">
        <v>0</v>
      </c>
      <c r="Q259" s="17">
        <v>0</v>
      </c>
      <c r="R259" s="17">
        <v>0</v>
      </c>
      <c r="S259" s="17">
        <v>20.87912087912088</v>
      </c>
      <c r="T259" s="118">
        <v>17.647058823529413</v>
      </c>
      <c r="U259" s="118">
        <v>89.265536723163848</v>
      </c>
      <c r="V259" s="17">
        <v>1.6822429906542056</v>
      </c>
      <c r="W259" s="118">
        <v>38.609112709832132</v>
      </c>
      <c r="X259" s="12">
        <v>8.2417582417582409</v>
      </c>
      <c r="Y259" s="12">
        <v>16.84981684981685</v>
      </c>
      <c r="Z259" s="12">
        <v>1.2820512820512819</v>
      </c>
      <c r="AA259" s="12">
        <v>5.0314465408805038</v>
      </c>
      <c r="AB259" s="12">
        <v>0</v>
      </c>
      <c r="AC259" s="12">
        <v>0</v>
      </c>
      <c r="AD259" s="12">
        <v>4.0268456375838921</v>
      </c>
      <c r="AE259" s="12">
        <v>15.073529411764705</v>
      </c>
      <c r="AF259" s="12">
        <v>3.3088235294117649</v>
      </c>
      <c r="AG259" s="12">
        <v>32.116788321167881</v>
      </c>
      <c r="AH259" s="12">
        <v>36.131386861313871</v>
      </c>
      <c r="AI259" s="118">
        <v>2.462025316455696</v>
      </c>
      <c r="AJ259" s="119">
        <v>605.55555555555554</v>
      </c>
      <c r="AK259" s="120">
        <v>5.1792828685258963</v>
      </c>
      <c r="AL259" s="115"/>
      <c r="AM259" s="115"/>
    </row>
    <row r="260" spans="2:39" x14ac:dyDescent="0.35">
      <c r="B260" s="105">
        <v>257</v>
      </c>
      <c r="C260" s="55" t="s">
        <v>221</v>
      </c>
      <c r="D260" s="5">
        <v>2543</v>
      </c>
      <c r="E260" s="12">
        <v>12.622886354699176</v>
      </c>
      <c r="F260" s="12">
        <v>8.8084939048368067</v>
      </c>
      <c r="G260" s="12">
        <v>50.21627998427055</v>
      </c>
      <c r="H260" s="12">
        <v>28.391663389697207</v>
      </c>
      <c r="I260" s="116">
        <v>20.290994887927642</v>
      </c>
      <c r="J260" s="17">
        <v>0.31458906802988595</v>
      </c>
      <c r="K260" s="117">
        <v>0</v>
      </c>
      <c r="L260" s="117">
        <v>0</v>
      </c>
      <c r="M260" s="117">
        <v>0</v>
      </c>
      <c r="N260" s="117">
        <v>0</v>
      </c>
      <c r="O260" s="118">
        <v>0.41928721174004197</v>
      </c>
      <c r="P260" s="17">
        <v>0.66850176956350771</v>
      </c>
      <c r="Q260" s="17">
        <v>0</v>
      </c>
      <c r="R260" s="17">
        <v>0</v>
      </c>
      <c r="S260" s="17">
        <v>29.374754227290602</v>
      </c>
      <c r="T260" s="118">
        <v>17.20430107526882</v>
      </c>
      <c r="U260" s="118">
        <v>53.598691384950925</v>
      </c>
      <c r="V260" s="17">
        <v>4.5836837678721611</v>
      </c>
      <c r="W260" s="118">
        <v>23.138430784607696</v>
      </c>
      <c r="X260" s="12">
        <v>16.122689736531655</v>
      </c>
      <c r="Y260" s="12">
        <v>8.9264648053480133</v>
      </c>
      <c r="Z260" s="12">
        <v>3.3425088478175389</v>
      </c>
      <c r="AA260" s="12">
        <v>16.498993963782695</v>
      </c>
      <c r="AB260" s="12">
        <v>2.0120724346076457</v>
      </c>
      <c r="AC260" s="12">
        <v>1.4721919302071973</v>
      </c>
      <c r="AD260" s="12">
        <v>2.8972783143107987</v>
      </c>
      <c r="AE260" s="12">
        <v>8.1105990783410142</v>
      </c>
      <c r="AF260" s="12">
        <v>6.7281105990783407</v>
      </c>
      <c r="AG260" s="12">
        <v>32.479414455626717</v>
      </c>
      <c r="AH260" s="12">
        <v>32.75388838060384</v>
      </c>
      <c r="AI260" s="118">
        <v>1.8710659898477158</v>
      </c>
      <c r="AJ260" s="119">
        <v>534.19540229885058</v>
      </c>
      <c r="AK260" s="120">
        <v>4.8884165781083952</v>
      </c>
      <c r="AL260" s="115"/>
      <c r="AM260" s="115"/>
    </row>
    <row r="261" spans="2:39" x14ac:dyDescent="0.35">
      <c r="B261" s="105">
        <v>258</v>
      </c>
      <c r="C261" s="55" t="s">
        <v>222</v>
      </c>
      <c r="D261" s="5">
        <v>5553</v>
      </c>
      <c r="E261" s="12">
        <v>22.636412749864938</v>
      </c>
      <c r="F261" s="12">
        <v>13.019989195029712</v>
      </c>
      <c r="G261" s="12">
        <v>52.242031334413831</v>
      </c>
      <c r="H261" s="12">
        <v>12.137583288312625</v>
      </c>
      <c r="I261" s="116">
        <v>33.063209076175042</v>
      </c>
      <c r="J261" s="17">
        <v>1.8008283810552854</v>
      </c>
      <c r="K261" s="117">
        <v>0</v>
      </c>
      <c r="L261" s="117">
        <v>4.9162614802809292</v>
      </c>
      <c r="M261" s="117">
        <v>5.4024851431658562E-2</v>
      </c>
      <c r="N261" s="117">
        <v>0.34215739240050425</v>
      </c>
      <c r="O261" s="118">
        <v>3.5997784751707589</v>
      </c>
      <c r="P261" s="17">
        <v>1.6567621105708628</v>
      </c>
      <c r="Q261" s="17">
        <v>1.1525301638753827</v>
      </c>
      <c r="R261" s="17">
        <v>0.48622366288492713</v>
      </c>
      <c r="S261" s="17">
        <v>29.46155231406447</v>
      </c>
      <c r="T261" s="118">
        <v>1.2779552715654952</v>
      </c>
      <c r="U261" s="118">
        <v>88.366456616577807</v>
      </c>
      <c r="V261" s="17">
        <v>3.9026203307935328</v>
      </c>
      <c r="W261" s="118">
        <v>20.398132219218482</v>
      </c>
      <c r="X261" s="12">
        <v>6.4469656041779215</v>
      </c>
      <c r="Y261" s="12">
        <v>15.631190347559878</v>
      </c>
      <c r="Z261" s="12">
        <v>3.6556816135422299</v>
      </c>
      <c r="AA261" s="12">
        <v>24.374319912948859</v>
      </c>
      <c r="AB261" s="12">
        <v>0.97932535364526652</v>
      </c>
      <c r="AC261" s="12">
        <v>10.014584346135148</v>
      </c>
      <c r="AD261" s="12">
        <v>4.0658955485453907</v>
      </c>
      <c r="AE261" s="12">
        <v>7.5345020514733312</v>
      </c>
      <c r="AF261" s="12">
        <v>13.987318164863858</v>
      </c>
      <c r="AG261" s="12">
        <v>51.476635514018689</v>
      </c>
      <c r="AH261" s="12">
        <v>16.672897196261683</v>
      </c>
      <c r="AI261" s="118">
        <v>1.6834061135371179</v>
      </c>
      <c r="AJ261" s="119">
        <v>695.76271186440681</v>
      </c>
      <c r="AK261" s="120">
        <v>29.663105998356613</v>
      </c>
      <c r="AL261" s="115"/>
      <c r="AM261" s="115"/>
    </row>
    <row r="262" spans="2:39" x14ac:dyDescent="0.35">
      <c r="B262" s="37">
        <v>259</v>
      </c>
      <c r="C262" s="55" t="s">
        <v>223</v>
      </c>
      <c r="D262" s="5">
        <v>220</v>
      </c>
      <c r="E262" s="12">
        <v>20</v>
      </c>
      <c r="F262" s="12">
        <v>12.727272727272727</v>
      </c>
      <c r="G262" s="12">
        <v>59.545454545454547</v>
      </c>
      <c r="H262" s="12">
        <v>8.6363636363636367</v>
      </c>
      <c r="I262" s="116">
        <v>21.818181818181817</v>
      </c>
      <c r="J262" s="17">
        <v>1.3636363636363635</v>
      </c>
      <c r="K262" s="117">
        <v>0</v>
      </c>
      <c r="L262" s="117">
        <v>0</v>
      </c>
      <c r="M262" s="117">
        <v>3.1818181818181817</v>
      </c>
      <c r="N262" s="117">
        <v>0</v>
      </c>
      <c r="O262" s="118">
        <v>1.9138755980861244</v>
      </c>
      <c r="P262" s="17">
        <v>1.3636363636363635</v>
      </c>
      <c r="Q262" s="17">
        <v>0</v>
      </c>
      <c r="R262" s="17">
        <v>0</v>
      </c>
      <c r="S262" s="17">
        <v>41.363636363636367</v>
      </c>
      <c r="T262" s="118">
        <v>33.333333333333329</v>
      </c>
      <c r="U262" s="118">
        <v>60.139860139860133</v>
      </c>
      <c r="V262" s="17">
        <v>7.8048780487804876</v>
      </c>
      <c r="W262" s="118">
        <v>24.242424242424242</v>
      </c>
      <c r="X262" s="12">
        <v>7.2727272727272725</v>
      </c>
      <c r="Y262" s="12">
        <v>8.6363636363636367</v>
      </c>
      <c r="Z262" s="12">
        <v>7.2727272727272725</v>
      </c>
      <c r="AA262" s="12">
        <v>14.117647058823529</v>
      </c>
      <c r="AB262" s="12">
        <v>0</v>
      </c>
      <c r="AC262" s="12">
        <v>0</v>
      </c>
      <c r="AD262" s="12">
        <v>12.222222222222221</v>
      </c>
      <c r="AE262" s="12">
        <v>5</v>
      </c>
      <c r="AF262" s="12">
        <v>0</v>
      </c>
      <c r="AG262" s="12">
        <v>18.292682926829269</v>
      </c>
      <c r="AH262" s="12">
        <v>54.878048780487809</v>
      </c>
      <c r="AI262" s="118">
        <v>1.8588235294117648</v>
      </c>
      <c r="AJ262" s="119">
        <v>360.29411764705884</v>
      </c>
      <c r="AK262" s="120">
        <v>17.567567567567568</v>
      </c>
      <c r="AL262" s="115"/>
      <c r="AM262" s="115"/>
    </row>
    <row r="263" spans="2:39" x14ac:dyDescent="0.35">
      <c r="B263" s="37">
        <v>260</v>
      </c>
      <c r="C263" s="55" t="s">
        <v>224</v>
      </c>
      <c r="D263" s="5">
        <v>14843</v>
      </c>
      <c r="E263" s="12">
        <v>26.032473219699519</v>
      </c>
      <c r="F263" s="12">
        <v>17.29434750387388</v>
      </c>
      <c r="G263" s="12">
        <v>50.232432796604463</v>
      </c>
      <c r="H263" s="12">
        <v>6.4407464798221392</v>
      </c>
      <c r="I263" s="116">
        <v>50.394125176851048</v>
      </c>
      <c r="J263" s="17">
        <v>2.2097958633699384</v>
      </c>
      <c r="K263" s="117">
        <v>15.535942868692313</v>
      </c>
      <c r="L263" s="117">
        <v>0.33685912551371017</v>
      </c>
      <c r="M263" s="117">
        <v>0</v>
      </c>
      <c r="N263" s="117">
        <v>4.9720406925823619</v>
      </c>
      <c r="O263" s="118">
        <v>18.662794815496849</v>
      </c>
      <c r="P263" s="17">
        <v>2.7352960991713267</v>
      </c>
      <c r="Q263" s="17">
        <v>1.0375261065822272</v>
      </c>
      <c r="R263" s="17">
        <v>42.066967594152125</v>
      </c>
      <c r="S263" s="17">
        <v>6.6563363201509134</v>
      </c>
      <c r="T263" s="118">
        <v>20.572916666666664</v>
      </c>
      <c r="U263" s="118">
        <v>87.898230088495581</v>
      </c>
      <c r="V263" s="17">
        <v>7.7309597300983413</v>
      </c>
      <c r="W263" s="118">
        <v>7.6791808873720138</v>
      </c>
      <c r="X263" s="12">
        <v>4.655393114599474</v>
      </c>
      <c r="Y263" s="12">
        <v>14.747692514990232</v>
      </c>
      <c r="Z263" s="12">
        <v>5.9758808866132185</v>
      </c>
      <c r="AA263" s="12">
        <v>28.869565217391301</v>
      </c>
      <c r="AB263" s="12">
        <v>1.4161490683229814</v>
      </c>
      <c r="AC263" s="12">
        <v>6.3081009296148736</v>
      </c>
      <c r="AD263" s="12">
        <v>12.004826060727931</v>
      </c>
      <c r="AE263" s="12">
        <v>19.77468839884947</v>
      </c>
      <c r="AF263" s="12">
        <v>2.9721955896452541</v>
      </c>
      <c r="AG263" s="12">
        <v>15.466856735566642</v>
      </c>
      <c r="AH263" s="12">
        <v>50.914706581135661</v>
      </c>
      <c r="AI263" s="118">
        <v>1.754618072890664</v>
      </c>
      <c r="AJ263" s="119">
        <v>315.50847457627117</v>
      </c>
      <c r="AK263" s="120">
        <v>12.762685802152744</v>
      </c>
      <c r="AL263" s="115"/>
      <c r="AM263" s="115"/>
    </row>
    <row r="264" spans="2:39" x14ac:dyDescent="0.35">
      <c r="B264" s="105">
        <v>261</v>
      </c>
      <c r="C264" s="55" t="s">
        <v>225</v>
      </c>
      <c r="D264" s="5">
        <v>28371</v>
      </c>
      <c r="E264" s="12">
        <v>3.9970392301998516</v>
      </c>
      <c r="F264" s="12">
        <v>31.634415424200768</v>
      </c>
      <c r="G264" s="12">
        <v>58.989813541997108</v>
      </c>
      <c r="H264" s="12">
        <v>5.3787318036022702</v>
      </c>
      <c r="I264" s="116">
        <v>71.981953403122915</v>
      </c>
      <c r="J264" s="17">
        <v>14.208170314758028</v>
      </c>
      <c r="K264" s="117">
        <v>1.3429205879242889</v>
      </c>
      <c r="L264" s="117">
        <v>20.95097106199993</v>
      </c>
      <c r="M264" s="117">
        <v>7.4019245003700954E-2</v>
      </c>
      <c r="N264" s="117">
        <v>0.9270029255225406</v>
      </c>
      <c r="O264" s="118">
        <v>6.0354130860545991</v>
      </c>
      <c r="P264" s="17">
        <v>10.42966409361672</v>
      </c>
      <c r="Q264" s="17">
        <v>5.3011878326460113</v>
      </c>
      <c r="R264" s="17">
        <v>3.5317754044623029</v>
      </c>
      <c r="S264" s="17">
        <v>31.719008847062142</v>
      </c>
      <c r="T264" s="118">
        <v>2.3514253502979545</v>
      </c>
      <c r="U264" s="118">
        <v>75.937654898937041</v>
      </c>
      <c r="V264" s="17">
        <v>1.3639655588637645</v>
      </c>
      <c r="W264" s="118">
        <v>17.028281975517096</v>
      </c>
      <c r="X264" s="12">
        <v>12.414084804906418</v>
      </c>
      <c r="Y264" s="12">
        <v>3.0312643191991824</v>
      </c>
      <c r="Z264" s="12">
        <v>1.6107997603186355</v>
      </c>
      <c r="AA264" s="12">
        <v>63.1210283073368</v>
      </c>
      <c r="AB264" s="12">
        <v>2.4119006354708263</v>
      </c>
      <c r="AC264" s="12">
        <v>99.024011534409141</v>
      </c>
      <c r="AD264" s="12">
        <v>8.8901227712998949</v>
      </c>
      <c r="AE264" s="12">
        <v>3.8864598514817126</v>
      </c>
      <c r="AF264" s="12">
        <v>20.993823304878894</v>
      </c>
      <c r="AG264" s="12">
        <v>57.27595077522075</v>
      </c>
      <c r="AH264" s="12">
        <v>11.541403045261768</v>
      </c>
      <c r="AI264" s="118">
        <v>0.5233096858259737</v>
      </c>
      <c r="AJ264" s="119">
        <v>698.3466933867735</v>
      </c>
      <c r="AK264" s="120">
        <v>76.994612148498049</v>
      </c>
      <c r="AL264" s="115"/>
      <c r="AM264" s="115"/>
    </row>
    <row r="265" spans="2:39" x14ac:dyDescent="0.35">
      <c r="B265" s="105">
        <v>262</v>
      </c>
      <c r="C265" s="55" t="s">
        <v>469</v>
      </c>
      <c r="D265" s="5">
        <v>7593</v>
      </c>
      <c r="E265" s="12">
        <v>18.016594231529041</v>
      </c>
      <c r="F265" s="12">
        <v>13.960226524430396</v>
      </c>
      <c r="G265" s="12">
        <v>53.944422494402744</v>
      </c>
      <c r="H265" s="12">
        <v>14.065586724614775</v>
      </c>
      <c r="I265" s="116">
        <v>27.354141972869751</v>
      </c>
      <c r="J265" s="17">
        <v>1.1194521269590412</v>
      </c>
      <c r="K265" s="117">
        <v>0.76386145133675754</v>
      </c>
      <c r="L265" s="117">
        <v>0.86922165152113795</v>
      </c>
      <c r="M265" s="117">
        <v>0.1185302252074279</v>
      </c>
      <c r="N265" s="117">
        <v>0.28974055050704595</v>
      </c>
      <c r="O265" s="118">
        <v>2.6326614561908679</v>
      </c>
      <c r="P265" s="17">
        <v>1.0272619517977084</v>
      </c>
      <c r="Q265" s="17">
        <v>0.50046095087580666</v>
      </c>
      <c r="R265" s="17">
        <v>1.764783353088371</v>
      </c>
      <c r="S265" s="17">
        <v>23.179244040563677</v>
      </c>
      <c r="T265" s="118">
        <v>22.962962962962962</v>
      </c>
      <c r="U265" s="118">
        <v>86.272754401671151</v>
      </c>
      <c r="V265" s="17">
        <v>8.1598667776852629</v>
      </c>
      <c r="W265" s="118">
        <v>11.968365553602812</v>
      </c>
      <c r="X265" s="12">
        <v>9.7458185170551825</v>
      </c>
      <c r="Y265" s="12">
        <v>9.7853285921243245</v>
      </c>
      <c r="Z265" s="12">
        <v>7.6517845383906229</v>
      </c>
      <c r="AA265" s="12">
        <v>31.333561878642442</v>
      </c>
      <c r="AB265" s="12">
        <v>1.7483716146726089</v>
      </c>
      <c r="AC265" s="12">
        <v>10.271722902358913</v>
      </c>
      <c r="AD265" s="12">
        <v>9.2225835057641152</v>
      </c>
      <c r="AE265" s="12">
        <v>12.24764468371467</v>
      </c>
      <c r="AF265" s="12">
        <v>3.1965006729475101</v>
      </c>
      <c r="AG265" s="12">
        <v>16.929265839758632</v>
      </c>
      <c r="AH265" s="12">
        <v>43.479718404290985</v>
      </c>
      <c r="AI265" s="118">
        <v>1.5680718728403593</v>
      </c>
      <c r="AJ265" s="119">
        <v>447.23203769140167</v>
      </c>
      <c r="AK265" s="120">
        <v>15.5096011816839</v>
      </c>
      <c r="AL265" s="115"/>
      <c r="AM265" s="115"/>
    </row>
    <row r="266" spans="2:39" x14ac:dyDescent="0.35">
      <c r="B266" s="37">
        <v>263</v>
      </c>
      <c r="C266" s="55" t="s">
        <v>226</v>
      </c>
      <c r="D266" s="5">
        <v>8916</v>
      </c>
      <c r="E266" s="12">
        <v>20.042620008972634</v>
      </c>
      <c r="F266" s="12">
        <v>14.423508299685958</v>
      </c>
      <c r="G266" s="12">
        <v>54.710632570659492</v>
      </c>
      <c r="H266" s="12">
        <v>10.845670704351727</v>
      </c>
      <c r="I266" s="116">
        <v>26.951547779273216</v>
      </c>
      <c r="J266" s="17">
        <v>0.63930013458950197</v>
      </c>
      <c r="K266" s="117">
        <v>0.52714221624046653</v>
      </c>
      <c r="L266" s="117">
        <v>0.5047106325706594</v>
      </c>
      <c r="M266" s="117">
        <v>0</v>
      </c>
      <c r="N266" s="117">
        <v>0.38133692238672051</v>
      </c>
      <c r="O266" s="118">
        <v>2.1968787515006003</v>
      </c>
      <c r="P266" s="17">
        <v>0.86361597128757295</v>
      </c>
      <c r="Q266" s="17">
        <v>0.61686855091969495</v>
      </c>
      <c r="R266" s="17">
        <v>1.2000897263346793</v>
      </c>
      <c r="S266" s="17">
        <v>24.0466576940332</v>
      </c>
      <c r="T266" s="118">
        <v>29.11392405063291</v>
      </c>
      <c r="U266" s="118">
        <v>83.381924198250729</v>
      </c>
      <c r="V266" s="17">
        <v>8.1202824446067687</v>
      </c>
      <c r="W266" s="118">
        <v>11</v>
      </c>
      <c r="X266" s="12">
        <v>8.243606998654105</v>
      </c>
      <c r="Y266" s="12">
        <v>9.8811126065500225</v>
      </c>
      <c r="Z266" s="12">
        <v>7.3126962763571113</v>
      </c>
      <c r="AA266" s="12">
        <v>31.033396345305608</v>
      </c>
      <c r="AB266" s="12">
        <v>0.85066162570888471</v>
      </c>
      <c r="AC266" s="12">
        <v>5.1765330501725515</v>
      </c>
      <c r="AD266" s="12">
        <v>9.487569761542364</v>
      </c>
      <c r="AE266" s="12">
        <v>11.808972503617946</v>
      </c>
      <c r="AF266" s="12">
        <v>3.9652677279305353</v>
      </c>
      <c r="AG266" s="12">
        <v>15.351382488479262</v>
      </c>
      <c r="AH266" s="12">
        <v>45.650921658986178</v>
      </c>
      <c r="AI266" s="118">
        <v>1.6413529036375238</v>
      </c>
      <c r="AJ266" s="119">
        <v>469.16488222698069</v>
      </c>
      <c r="AK266" s="120">
        <v>15.258064516129032</v>
      </c>
      <c r="AL266" s="115"/>
      <c r="AM266" s="115"/>
    </row>
    <row r="267" spans="2:39" x14ac:dyDescent="0.35">
      <c r="B267" s="105">
        <v>264</v>
      </c>
      <c r="C267" s="55" t="s">
        <v>227</v>
      </c>
      <c r="D267" s="5">
        <v>14171</v>
      </c>
      <c r="E267" s="12">
        <v>24.585420930068448</v>
      </c>
      <c r="F267" s="12">
        <v>15.065979817938043</v>
      </c>
      <c r="G267" s="12">
        <v>54.21635734951662</v>
      </c>
      <c r="H267" s="12">
        <v>6.1322419024768893</v>
      </c>
      <c r="I267" s="116">
        <v>25.467504057582385</v>
      </c>
      <c r="J267" s="17">
        <v>0.62098652176981162</v>
      </c>
      <c r="K267" s="117">
        <v>0.84679980241337949</v>
      </c>
      <c r="L267" s="117">
        <v>0.48690988638769317</v>
      </c>
      <c r="M267" s="117">
        <v>6.3509985181003453E-2</v>
      </c>
      <c r="N267" s="117">
        <v>0.62098652176981162</v>
      </c>
      <c r="O267" s="118">
        <v>1.8623361144219308</v>
      </c>
      <c r="P267" s="17">
        <v>1.2631430385999576</v>
      </c>
      <c r="Q267" s="17">
        <v>0.75506315715193006</v>
      </c>
      <c r="R267" s="17">
        <v>1.6583162797262014</v>
      </c>
      <c r="S267" s="17">
        <v>23.322277891468492</v>
      </c>
      <c r="T267" s="118">
        <v>22.668004012036107</v>
      </c>
      <c r="U267" s="118">
        <v>87.041707080504366</v>
      </c>
      <c r="V267" s="17">
        <v>4.7994592158630018</v>
      </c>
      <c r="W267" s="118">
        <v>12.180080172679618</v>
      </c>
      <c r="X267" s="12">
        <v>7.8964081575047622</v>
      </c>
      <c r="Y267" s="12">
        <v>13.294756897890055</v>
      </c>
      <c r="Z267" s="12">
        <v>5.4900853856467435</v>
      </c>
      <c r="AA267" s="12">
        <v>22.283447211813975</v>
      </c>
      <c r="AB267" s="12">
        <v>0.81551686136213353</v>
      </c>
      <c r="AC267" s="12">
        <v>1.785021342646488</v>
      </c>
      <c r="AD267" s="12">
        <v>6.1227355708467917</v>
      </c>
      <c r="AE267" s="12">
        <v>12.221025088502385</v>
      </c>
      <c r="AF267" s="12">
        <v>3.6170540249345851</v>
      </c>
      <c r="AG267" s="12">
        <v>20.452807098057214</v>
      </c>
      <c r="AH267" s="12">
        <v>39.666513691295705</v>
      </c>
      <c r="AI267" s="118">
        <v>1.9071889606053862</v>
      </c>
      <c r="AJ267" s="119">
        <v>610.83969465648852</v>
      </c>
      <c r="AK267" s="120">
        <v>12</v>
      </c>
      <c r="AL267" s="115"/>
      <c r="AM267" s="115"/>
    </row>
    <row r="268" spans="2:39" x14ac:dyDescent="0.35">
      <c r="B268" s="105">
        <v>265</v>
      </c>
      <c r="C268" s="55" t="s">
        <v>228</v>
      </c>
      <c r="D268" s="5">
        <v>11667</v>
      </c>
      <c r="E268" s="12">
        <v>15.265278134910432</v>
      </c>
      <c r="F268" s="12">
        <v>12.231079112025371</v>
      </c>
      <c r="G268" s="12">
        <v>53.981314819576589</v>
      </c>
      <c r="H268" s="12">
        <v>18.513756749807147</v>
      </c>
      <c r="I268" s="116">
        <v>31.370532270506558</v>
      </c>
      <c r="J268" s="17">
        <v>1.7656638381760521</v>
      </c>
      <c r="K268" s="117">
        <v>0.42855918402331367</v>
      </c>
      <c r="L268" s="117">
        <v>2.4942144510156852</v>
      </c>
      <c r="M268" s="117">
        <v>8.5711836804662725E-2</v>
      </c>
      <c r="N268" s="117">
        <v>0.12856775520699409</v>
      </c>
      <c r="O268" s="118">
        <v>2.4675905230219044</v>
      </c>
      <c r="P268" s="17">
        <v>1.8256621239393158</v>
      </c>
      <c r="Q268" s="17">
        <v>1.1913945315848118</v>
      </c>
      <c r="R268" s="17">
        <v>1.2256792663066769</v>
      </c>
      <c r="S268" s="17">
        <v>24.025027856346963</v>
      </c>
      <c r="T268" s="118">
        <v>6.0029282576866763</v>
      </c>
      <c r="U268" s="118">
        <v>85.44350386455649</v>
      </c>
      <c r="V268" s="17">
        <v>5.0490504905049045</v>
      </c>
      <c r="W268" s="118">
        <v>18.144285093437638</v>
      </c>
      <c r="X268" s="12">
        <v>10.602554212736779</v>
      </c>
      <c r="Y268" s="12">
        <v>11.605382703351333</v>
      </c>
      <c r="Z268" s="12">
        <v>3.9684580440558843</v>
      </c>
      <c r="AA268" s="12">
        <v>30.021413276231261</v>
      </c>
      <c r="AB268" s="12">
        <v>1.5203426124197001</v>
      </c>
      <c r="AC268" s="12">
        <v>34.408403980833022</v>
      </c>
      <c r="AD268" s="12">
        <v>3.8232931726907631</v>
      </c>
      <c r="AE268" s="12">
        <v>9.9556010928961758</v>
      </c>
      <c r="AF268" s="12">
        <v>11.492486338797814</v>
      </c>
      <c r="AG268" s="12">
        <v>42.45829077289752</v>
      </c>
      <c r="AH268" s="12">
        <v>21.127000340483487</v>
      </c>
      <c r="AI268" s="118">
        <v>1.5544152234338251</v>
      </c>
      <c r="AJ268" s="119">
        <v>664.38775510204084</v>
      </c>
      <c r="AK268" s="120">
        <v>23.892136526494436</v>
      </c>
      <c r="AL268" s="115"/>
      <c r="AM268" s="115"/>
    </row>
    <row r="269" spans="2:39" x14ac:dyDescent="0.35">
      <c r="B269" s="37">
        <v>266</v>
      </c>
      <c r="C269" s="55" t="s">
        <v>229</v>
      </c>
      <c r="D269" s="5">
        <v>6508</v>
      </c>
      <c r="E269" s="12">
        <v>25.199754148740013</v>
      </c>
      <c r="F269" s="12">
        <v>12.292562999385371</v>
      </c>
      <c r="G269" s="12">
        <v>59.357713583282113</v>
      </c>
      <c r="H269" s="12">
        <v>3.1038721573448065</v>
      </c>
      <c r="I269" s="116">
        <v>24.00122925629994</v>
      </c>
      <c r="J269" s="17">
        <v>1.1370620774431468</v>
      </c>
      <c r="K269" s="117">
        <v>1.1216963736939152</v>
      </c>
      <c r="L269" s="117">
        <v>1.4136447449293177</v>
      </c>
      <c r="M269" s="117">
        <v>0</v>
      </c>
      <c r="N269" s="117">
        <v>0.38414259373079285</v>
      </c>
      <c r="O269" s="118">
        <v>2.0688566013897662</v>
      </c>
      <c r="P269" s="17">
        <v>1.782421634910879</v>
      </c>
      <c r="Q269" s="17">
        <v>1.7363245236631839</v>
      </c>
      <c r="R269" s="17">
        <v>2.4738783036263063</v>
      </c>
      <c r="S269" s="17">
        <v>21.296865396435159</v>
      </c>
      <c r="T269" s="118">
        <v>15.604395604395604</v>
      </c>
      <c r="U269" s="118">
        <v>85.017557549746385</v>
      </c>
      <c r="V269" s="17">
        <v>2.2130234039165737</v>
      </c>
      <c r="W269" s="118">
        <v>11.915077989601386</v>
      </c>
      <c r="X269" s="12">
        <v>9.6496619545175175</v>
      </c>
      <c r="Y269" s="12">
        <v>14.981561155500922</v>
      </c>
      <c r="Z269" s="12">
        <v>3.7645974185617699</v>
      </c>
      <c r="AA269" s="12">
        <v>18.190045248868778</v>
      </c>
      <c r="AB269" s="12">
        <v>1.0407239819004523</v>
      </c>
      <c r="AC269" s="12">
        <v>0.42968750000000006</v>
      </c>
      <c r="AD269" s="12">
        <v>4.1048728813559325</v>
      </c>
      <c r="AE269" s="12">
        <v>11.180124223602485</v>
      </c>
      <c r="AF269" s="12">
        <v>5.2795031055900621</v>
      </c>
      <c r="AG269" s="12">
        <v>30.120820455184038</v>
      </c>
      <c r="AH269" s="12">
        <v>33.436358527676312</v>
      </c>
      <c r="AI269" s="118">
        <v>1.9950022716946842</v>
      </c>
      <c r="AJ269" s="119">
        <v>773.34410339256863</v>
      </c>
      <c r="AK269" s="120">
        <v>9.9561678146524741</v>
      </c>
      <c r="AL269" s="115"/>
      <c r="AM269" s="115"/>
    </row>
    <row r="270" spans="2:39" x14ac:dyDescent="0.35">
      <c r="B270" s="37">
        <v>267</v>
      </c>
      <c r="C270" s="55" t="s">
        <v>230</v>
      </c>
      <c r="D270" s="5">
        <v>412</v>
      </c>
      <c r="E270" s="12">
        <v>18.689320388349515</v>
      </c>
      <c r="F270" s="12">
        <v>9.7087378640776691</v>
      </c>
      <c r="G270" s="12">
        <v>48.543689320388353</v>
      </c>
      <c r="H270" s="12">
        <v>23.543689320388349</v>
      </c>
      <c r="I270" s="116">
        <v>26.699029126213592</v>
      </c>
      <c r="J270" s="17">
        <v>0</v>
      </c>
      <c r="K270" s="117">
        <v>0</v>
      </c>
      <c r="L270" s="117">
        <v>0</v>
      </c>
      <c r="M270" s="117">
        <v>0</v>
      </c>
      <c r="N270" s="117">
        <v>0</v>
      </c>
      <c r="O270" s="118">
        <v>1.0554089709762533</v>
      </c>
      <c r="P270" s="17">
        <v>0.72815533980582525</v>
      </c>
      <c r="Q270" s="17">
        <v>0</v>
      </c>
      <c r="R270" s="17">
        <v>0</v>
      </c>
      <c r="S270" s="17">
        <v>36.407766990291265</v>
      </c>
      <c r="T270" s="118">
        <v>0</v>
      </c>
      <c r="U270" s="118">
        <v>64.761904761904759</v>
      </c>
      <c r="V270" s="17">
        <v>1.0723860589812333</v>
      </c>
      <c r="W270" s="118">
        <v>27.424749163879596</v>
      </c>
      <c r="X270" s="12">
        <v>13.349514563106796</v>
      </c>
      <c r="Y270" s="12">
        <v>12.378640776699029</v>
      </c>
      <c r="Z270" s="12">
        <v>1.9417475728155338</v>
      </c>
      <c r="AA270" s="12">
        <v>10.144927536231885</v>
      </c>
      <c r="AB270" s="12">
        <v>4.3478260869565215</v>
      </c>
      <c r="AC270" s="12">
        <v>0</v>
      </c>
      <c r="AD270" s="12">
        <v>2.4875621890547266</v>
      </c>
      <c r="AE270" s="12">
        <v>10.869565217391305</v>
      </c>
      <c r="AF270" s="12">
        <v>8.1521739130434785</v>
      </c>
      <c r="AG270" s="12">
        <v>52.105263157894733</v>
      </c>
      <c r="AH270" s="12">
        <v>23.157894736842106</v>
      </c>
      <c r="AI270" s="118">
        <v>2.4244604316546763</v>
      </c>
      <c r="AJ270" s="119">
        <v>696.2962962962963</v>
      </c>
      <c r="AK270" s="120">
        <v>9.3023255813953494</v>
      </c>
      <c r="AL270" s="115"/>
      <c r="AM270" s="115"/>
    </row>
    <row r="271" spans="2:39" x14ac:dyDescent="0.35">
      <c r="B271" s="105">
        <v>268</v>
      </c>
      <c r="C271" s="55" t="s">
        <v>231</v>
      </c>
      <c r="D271" s="5">
        <v>1185</v>
      </c>
      <c r="E271" s="12">
        <v>22.109704641350213</v>
      </c>
      <c r="F271" s="12">
        <v>15.358649789029535</v>
      </c>
      <c r="G271" s="12">
        <v>54.514767932489448</v>
      </c>
      <c r="H271" s="12">
        <v>8.0168776371308024</v>
      </c>
      <c r="I271" s="116">
        <v>24.978902953586498</v>
      </c>
      <c r="J271" s="17">
        <v>0.33755274261603374</v>
      </c>
      <c r="K271" s="117">
        <v>3.0379746835443036</v>
      </c>
      <c r="L271" s="117">
        <v>1.0126582278481013</v>
      </c>
      <c r="M271" s="117">
        <v>0.33755274261603374</v>
      </c>
      <c r="N271" s="117">
        <v>0</v>
      </c>
      <c r="O271" s="118">
        <v>2.7681660899653981</v>
      </c>
      <c r="P271" s="17">
        <v>0.67510548523206748</v>
      </c>
      <c r="Q271" s="17">
        <v>0.67510548523206748</v>
      </c>
      <c r="R271" s="17">
        <v>7.6793248945147674</v>
      </c>
      <c r="S271" s="17">
        <v>9.113924050632912</v>
      </c>
      <c r="T271" s="118">
        <v>10.810810810810811</v>
      </c>
      <c r="U271" s="118">
        <v>89.942528735632195</v>
      </c>
      <c r="V271" s="17">
        <v>3.0541012216404888</v>
      </c>
      <c r="W271" s="118">
        <v>15.144508670520231</v>
      </c>
      <c r="X271" s="12">
        <v>7.8481012658227849</v>
      </c>
      <c r="Y271" s="12">
        <v>17.721518987341771</v>
      </c>
      <c r="Z271" s="12">
        <v>1.9409282700421944</v>
      </c>
      <c r="AA271" s="12">
        <v>4.716981132075472</v>
      </c>
      <c r="AB271" s="12">
        <v>2.2012578616352201</v>
      </c>
      <c r="AC271" s="12">
        <v>0</v>
      </c>
      <c r="AD271" s="12">
        <v>2.1943573667711598</v>
      </c>
      <c r="AE271" s="12">
        <v>12.207357859531772</v>
      </c>
      <c r="AF271" s="12">
        <v>5.183946488294314</v>
      </c>
      <c r="AG271" s="12">
        <v>25.412541254125415</v>
      </c>
      <c r="AH271" s="12">
        <v>39.438943894389439</v>
      </c>
      <c r="AI271" s="118">
        <v>2.8840125391849529</v>
      </c>
      <c r="AJ271" s="119">
        <v>636.11111111111109</v>
      </c>
      <c r="AK271" s="120">
        <v>5.7971014492753623</v>
      </c>
      <c r="AL271" s="115"/>
      <c r="AM271" s="115"/>
    </row>
    <row r="272" spans="2:39" x14ac:dyDescent="0.35">
      <c r="B272" s="105">
        <v>269</v>
      </c>
      <c r="C272" s="55" t="s">
        <v>472</v>
      </c>
      <c r="D272" s="5">
        <v>4058</v>
      </c>
      <c r="E272" s="12">
        <v>16.707737801872842</v>
      </c>
      <c r="F272" s="12">
        <v>7.5160177427304093</v>
      </c>
      <c r="G272" s="12">
        <v>60.522424839822577</v>
      </c>
      <c r="H272" s="12">
        <v>15.229176934450466</v>
      </c>
      <c r="I272" s="116">
        <v>28.930507639231152</v>
      </c>
      <c r="J272" s="17">
        <v>2.2917693445046821</v>
      </c>
      <c r="K272" s="117">
        <v>9.8570724494825041E-2</v>
      </c>
      <c r="L272" s="117">
        <v>0.54213898472153776</v>
      </c>
      <c r="M272" s="117">
        <v>0</v>
      </c>
      <c r="N272" s="117">
        <v>0</v>
      </c>
      <c r="O272" s="118">
        <v>2.1183156807026609</v>
      </c>
      <c r="P272" s="17">
        <v>1.3060620995564316</v>
      </c>
      <c r="Q272" s="17">
        <v>0.49285362247412517</v>
      </c>
      <c r="R272" s="17">
        <v>9.8570724494825041E-2</v>
      </c>
      <c r="S272" s="17">
        <v>30.901922129127652</v>
      </c>
      <c r="T272" s="118">
        <v>3.2894736842105261</v>
      </c>
      <c r="U272" s="118">
        <v>80.997038499506417</v>
      </c>
      <c r="V272" s="17">
        <v>2.7871841625423288</v>
      </c>
      <c r="W272" s="118">
        <v>26.253968253968253</v>
      </c>
      <c r="X272" s="12">
        <v>12.493839329719075</v>
      </c>
      <c r="Y272" s="12">
        <v>11.310990635781174</v>
      </c>
      <c r="Z272" s="12">
        <v>2.4642681123706258</v>
      </c>
      <c r="AA272" s="12">
        <v>35.70559610705596</v>
      </c>
      <c r="AB272" s="12">
        <v>1.5206812652068127</v>
      </c>
      <c r="AC272" s="12">
        <v>30.856859831599802</v>
      </c>
      <c r="AD272" s="12">
        <v>3.6458333333333335</v>
      </c>
      <c r="AE272" s="12">
        <v>5.0551470588235299</v>
      </c>
      <c r="AF272" s="12">
        <v>21.599264705882355</v>
      </c>
      <c r="AG272" s="12">
        <v>64.018475750577366</v>
      </c>
      <c r="AH272" s="12">
        <v>9.0993071593533479</v>
      </c>
      <c r="AI272" s="118">
        <v>1.4884146341463416</v>
      </c>
      <c r="AJ272" s="119">
        <v>1067.7447552447552</v>
      </c>
      <c r="AK272" s="120">
        <v>37.85</v>
      </c>
      <c r="AL272" s="115"/>
      <c r="AM272" s="115"/>
    </row>
    <row r="273" spans="2:39" x14ac:dyDescent="0.35">
      <c r="B273" s="37">
        <v>270</v>
      </c>
      <c r="C273" s="55" t="s">
        <v>232</v>
      </c>
      <c r="D273" s="5">
        <v>30517</v>
      </c>
      <c r="E273" s="12">
        <v>18.986138873414816</v>
      </c>
      <c r="F273" s="12">
        <v>16.708719729986566</v>
      </c>
      <c r="G273" s="12">
        <v>55.847560376183772</v>
      </c>
      <c r="H273" s="12">
        <v>8.4575810204148496</v>
      </c>
      <c r="I273" s="116">
        <v>36.147065570010156</v>
      </c>
      <c r="J273" s="17">
        <v>0.97650489890880499</v>
      </c>
      <c r="K273" s="117">
        <v>3.8175443195595897</v>
      </c>
      <c r="L273" s="117">
        <v>2.8246551102664088</v>
      </c>
      <c r="M273" s="117">
        <v>0.15073565553625848</v>
      </c>
      <c r="N273" s="117">
        <v>1.4352655896713307</v>
      </c>
      <c r="O273" s="118">
        <v>5.5651937272510796</v>
      </c>
      <c r="P273" s="17">
        <v>2.9032998001114132</v>
      </c>
      <c r="Q273" s="17">
        <v>2.4510928335026381</v>
      </c>
      <c r="R273" s="17">
        <v>4.44342497624275</v>
      </c>
      <c r="S273" s="17">
        <v>12.599534685585084</v>
      </c>
      <c r="T273" s="118">
        <v>8.4092792046396028</v>
      </c>
      <c r="U273" s="118">
        <v>90.520500145391097</v>
      </c>
      <c r="V273" s="17">
        <v>4.7414087586254015</v>
      </c>
      <c r="W273" s="118">
        <v>10.913295806606449</v>
      </c>
      <c r="X273" s="12">
        <v>7.1566667758954026</v>
      </c>
      <c r="Y273" s="12">
        <v>15.653570141232755</v>
      </c>
      <c r="Z273" s="12">
        <v>4.3680571484746213</v>
      </c>
      <c r="AA273" s="12">
        <v>17.851836128210572</v>
      </c>
      <c r="AB273" s="12">
        <v>1.0295054128635108</v>
      </c>
      <c r="AC273" s="12">
        <v>2.7152831652443754</v>
      </c>
      <c r="AD273" s="12">
        <v>5.4278337841160562</v>
      </c>
      <c r="AE273" s="12">
        <v>13.636363636363635</v>
      </c>
      <c r="AF273" s="12">
        <v>5.1643817383202446</v>
      </c>
      <c r="AG273" s="12">
        <v>24.993351063829788</v>
      </c>
      <c r="AH273" s="12">
        <v>34.501329787234042</v>
      </c>
      <c r="AI273" s="118">
        <v>2.0549777117384842</v>
      </c>
      <c r="AJ273" s="119">
        <v>538.67684478371507</v>
      </c>
      <c r="AK273" s="120">
        <v>12.738199941366169</v>
      </c>
      <c r="AL273" s="115"/>
      <c r="AM273" s="115"/>
    </row>
    <row r="274" spans="2:39" x14ac:dyDescent="0.35">
      <c r="B274" s="105">
        <v>271</v>
      </c>
      <c r="C274" s="55" t="s">
        <v>233</v>
      </c>
      <c r="D274" s="5">
        <v>1554</v>
      </c>
      <c r="E274" s="12">
        <v>19.36936936936937</v>
      </c>
      <c r="F274" s="12">
        <v>12.934362934362934</v>
      </c>
      <c r="G274" s="12">
        <v>55.276705276705272</v>
      </c>
      <c r="H274" s="12">
        <v>12.355212355212355</v>
      </c>
      <c r="I274" s="116">
        <v>20.141570141570142</v>
      </c>
      <c r="J274" s="17">
        <v>0.19305019305019305</v>
      </c>
      <c r="K274" s="117">
        <v>0</v>
      </c>
      <c r="L274" s="117">
        <v>0.64350064350064351</v>
      </c>
      <c r="M274" s="117">
        <v>0</v>
      </c>
      <c r="N274" s="117">
        <v>0</v>
      </c>
      <c r="O274" s="118">
        <v>0.61517429938482571</v>
      </c>
      <c r="P274" s="17">
        <v>1.9305019305019304</v>
      </c>
      <c r="Q274" s="17">
        <v>0</v>
      </c>
      <c r="R274" s="17">
        <v>0.45045045045045046</v>
      </c>
      <c r="S274" s="17">
        <v>34.234234234234236</v>
      </c>
      <c r="T274" s="118">
        <v>25.882352941176475</v>
      </c>
      <c r="U274" s="118">
        <v>82.425068119891009</v>
      </c>
      <c r="V274" s="17">
        <v>6.6898954703832754</v>
      </c>
      <c r="W274" s="118">
        <v>19.31716082659479</v>
      </c>
      <c r="X274" s="12">
        <v>7.9794079794079789</v>
      </c>
      <c r="Y274" s="12">
        <v>9.3951093951093956</v>
      </c>
      <c r="Z274" s="12">
        <v>8.3655083655083651</v>
      </c>
      <c r="AA274" s="12">
        <v>19.870759289176089</v>
      </c>
      <c r="AB274" s="12">
        <v>1.1308562197092082</v>
      </c>
      <c r="AC274" s="12">
        <v>0</v>
      </c>
      <c r="AD274" s="12">
        <v>7.186544342507645</v>
      </c>
      <c r="AE274" s="12">
        <v>16.925734024179619</v>
      </c>
      <c r="AF274" s="12">
        <v>2.7633851468048358</v>
      </c>
      <c r="AG274" s="12">
        <v>13.559322033898304</v>
      </c>
      <c r="AH274" s="12">
        <v>52.20338983050847</v>
      </c>
      <c r="AI274" s="118">
        <v>1.5986842105263157</v>
      </c>
      <c r="AJ274" s="119">
        <v>431.13772455089821</v>
      </c>
      <c r="AK274" s="120">
        <v>6.3706563706563708</v>
      </c>
      <c r="AL274" s="115"/>
      <c r="AM274" s="115"/>
    </row>
    <row r="275" spans="2:39" x14ac:dyDescent="0.35">
      <c r="B275" s="105">
        <v>272</v>
      </c>
      <c r="C275" s="55" t="s">
        <v>473</v>
      </c>
      <c r="D275" s="5">
        <v>14811</v>
      </c>
      <c r="E275" s="12">
        <v>19.046654513537238</v>
      </c>
      <c r="F275" s="12">
        <v>10.566470866248059</v>
      </c>
      <c r="G275" s="12">
        <v>55.600567146040106</v>
      </c>
      <c r="H275" s="12">
        <v>14.799810951319964</v>
      </c>
      <c r="I275" s="116">
        <v>31.375329147255421</v>
      </c>
      <c r="J275" s="17">
        <v>1.6744311660252513</v>
      </c>
      <c r="K275" s="117">
        <v>0.33758692863412332</v>
      </c>
      <c r="L275" s="117">
        <v>8.3991627844169869</v>
      </c>
      <c r="M275" s="117">
        <v>0.43211126865167776</v>
      </c>
      <c r="N275" s="117">
        <v>0.96549861589359265</v>
      </c>
      <c r="O275" s="118">
        <v>4.2362270450751254</v>
      </c>
      <c r="P275" s="17">
        <v>3.9632705421646075</v>
      </c>
      <c r="Q275" s="17">
        <v>1.7824589831881712</v>
      </c>
      <c r="R275" s="17">
        <v>0.97900209303895758</v>
      </c>
      <c r="S275" s="17">
        <v>29.761663628384312</v>
      </c>
      <c r="T275" s="118">
        <v>8.6007702182284991</v>
      </c>
      <c r="U275" s="118">
        <v>88.435157122348059</v>
      </c>
      <c r="V275" s="17">
        <v>3.7681767337807606</v>
      </c>
      <c r="W275" s="118">
        <v>22.875528913963329</v>
      </c>
      <c r="X275" s="12">
        <v>10.431436094794408</v>
      </c>
      <c r="Y275" s="12">
        <v>12.848558503814733</v>
      </c>
      <c r="Z275" s="12">
        <v>3.7539666464114512</v>
      </c>
      <c r="AA275" s="12">
        <v>23.796695402298852</v>
      </c>
      <c r="AB275" s="12">
        <v>1.5086206896551724</v>
      </c>
      <c r="AC275" s="12">
        <v>6.4227512382169669</v>
      </c>
      <c r="AD275" s="12">
        <v>4.4943820224719104</v>
      </c>
      <c r="AE275" s="12">
        <v>8.8459444746869895</v>
      </c>
      <c r="AF275" s="12">
        <v>11.105062602068589</v>
      </c>
      <c r="AG275" s="12">
        <v>43.384154641982029</v>
      </c>
      <c r="AH275" s="12">
        <v>21.603593792540156</v>
      </c>
      <c r="AI275" s="118">
        <v>1.6189198855507869</v>
      </c>
      <c r="AJ275" s="119">
        <v>651.95996663886569</v>
      </c>
      <c r="AK275" s="120">
        <v>28.140703517587941</v>
      </c>
      <c r="AL275" s="115"/>
      <c r="AM275" s="115"/>
    </row>
    <row r="276" spans="2:39" x14ac:dyDescent="0.35">
      <c r="B276" s="37">
        <v>273</v>
      </c>
      <c r="C276" s="55" t="s">
        <v>234</v>
      </c>
      <c r="D276" s="5">
        <v>3456</v>
      </c>
      <c r="E276" s="12">
        <v>19.299768518518519</v>
      </c>
      <c r="F276" s="12">
        <v>13.194444444444445</v>
      </c>
      <c r="G276" s="12">
        <v>54.803240740740748</v>
      </c>
      <c r="H276" s="12">
        <v>12.702546296296296</v>
      </c>
      <c r="I276" s="116">
        <v>22.54050925925926</v>
      </c>
      <c r="J276" s="17">
        <v>0.20254629629629628</v>
      </c>
      <c r="K276" s="117">
        <v>8.6805555555555552E-2</v>
      </c>
      <c r="L276" s="117">
        <v>0.37615740740740738</v>
      </c>
      <c r="M276" s="117">
        <v>8.6805555555555552E-2</v>
      </c>
      <c r="N276" s="117">
        <v>8.6805555555555552E-2</v>
      </c>
      <c r="O276" s="118">
        <v>0.39085989176187613</v>
      </c>
      <c r="P276" s="17">
        <v>1.0706018518518519</v>
      </c>
      <c r="Q276" s="17">
        <v>0</v>
      </c>
      <c r="R276" s="17">
        <v>0.20254629629629628</v>
      </c>
      <c r="S276" s="17">
        <v>36.83449074074074</v>
      </c>
      <c r="T276" s="118">
        <v>19.36936936936937</v>
      </c>
      <c r="U276" s="118">
        <v>89.044117647058812</v>
      </c>
      <c r="V276" s="17">
        <v>3.4138972809667676</v>
      </c>
      <c r="W276" s="118">
        <v>25.163022631377064</v>
      </c>
      <c r="X276" s="12">
        <v>10.561342592592593</v>
      </c>
      <c r="Y276" s="12">
        <v>12.702546296296296</v>
      </c>
      <c r="Z276" s="12">
        <v>4.9479166666666661</v>
      </c>
      <c r="AA276" s="12">
        <v>14.145543744889617</v>
      </c>
      <c r="AB276" s="12">
        <v>2.5347506132461164</v>
      </c>
      <c r="AC276" s="12">
        <v>1.0301692420897719</v>
      </c>
      <c r="AD276" s="12">
        <v>4.4986449864498645</v>
      </c>
      <c r="AE276" s="12">
        <v>10.685249709639953</v>
      </c>
      <c r="AF276" s="12">
        <v>5.6910569105691051</v>
      </c>
      <c r="AG276" s="12">
        <v>29.108796296296298</v>
      </c>
      <c r="AH276" s="12">
        <v>39.814814814814817</v>
      </c>
      <c r="AI276" s="118">
        <v>2.103533278553821</v>
      </c>
      <c r="AJ276" s="119">
        <v>526.81704260651634</v>
      </c>
      <c r="AK276" s="120">
        <v>8.7984241628365076</v>
      </c>
      <c r="AL276" s="115"/>
      <c r="AM276" s="115"/>
    </row>
    <row r="277" spans="2:39" x14ac:dyDescent="0.35">
      <c r="B277" s="37">
        <v>274</v>
      </c>
      <c r="C277" s="55" t="s">
        <v>235</v>
      </c>
      <c r="D277" s="5">
        <v>4954</v>
      </c>
      <c r="E277" s="12">
        <v>17.88453774727493</v>
      </c>
      <c r="F277" s="12">
        <v>15.946709729511504</v>
      </c>
      <c r="G277" s="12">
        <v>53.088413403310454</v>
      </c>
      <c r="H277" s="12">
        <v>13.100524828421477</v>
      </c>
      <c r="I277" s="116">
        <v>30.985062575696411</v>
      </c>
      <c r="J277" s="17">
        <v>2.0993136859103756</v>
      </c>
      <c r="K277" s="117">
        <v>0.12111425111021397</v>
      </c>
      <c r="L277" s="117">
        <v>9.9313685910375451</v>
      </c>
      <c r="M277" s="117">
        <v>0</v>
      </c>
      <c r="N277" s="117">
        <v>0.48445700444085588</v>
      </c>
      <c r="O277" s="118">
        <v>2.8648536433464811</v>
      </c>
      <c r="P277" s="17">
        <v>3.0682276947920872</v>
      </c>
      <c r="Q277" s="17">
        <v>1.5542995559144126</v>
      </c>
      <c r="R277" s="17">
        <v>0.42389987888574887</v>
      </c>
      <c r="S277" s="17">
        <v>30.399677028663707</v>
      </c>
      <c r="T277" s="118">
        <v>2.912621359223301</v>
      </c>
      <c r="U277" s="118">
        <v>87.333661902414988</v>
      </c>
      <c r="V277" s="17">
        <v>2.4420788979336256</v>
      </c>
      <c r="W277" s="118">
        <v>27.162092180217506</v>
      </c>
      <c r="X277" s="12">
        <v>9.1643116673395237</v>
      </c>
      <c r="Y277" s="12">
        <v>13.968510294711345</v>
      </c>
      <c r="Z277" s="12">
        <v>2.866370609608397</v>
      </c>
      <c r="AA277" s="12">
        <v>24.873949579831933</v>
      </c>
      <c r="AB277" s="12">
        <v>2.2408963585434174</v>
      </c>
      <c r="AC277" s="12">
        <v>17.410714285714285</v>
      </c>
      <c r="AD277" s="12">
        <v>4.8062593144560362</v>
      </c>
      <c r="AE277" s="12">
        <v>5.7838053450339055</v>
      </c>
      <c r="AF277" s="12">
        <v>15.277223773434384</v>
      </c>
      <c r="AG277" s="12">
        <v>58.900316455696199</v>
      </c>
      <c r="AH277" s="12">
        <v>10.36392405063291</v>
      </c>
      <c r="AI277" s="118">
        <v>1.6823003908431045</v>
      </c>
      <c r="AJ277" s="119">
        <v>746.40522875816987</v>
      </c>
      <c r="AK277" s="120">
        <v>34.124496193461709</v>
      </c>
      <c r="AL277" s="115"/>
      <c r="AM277" s="115"/>
    </row>
    <row r="278" spans="2:39" x14ac:dyDescent="0.35">
      <c r="B278" s="105">
        <v>275</v>
      </c>
      <c r="C278" s="55" t="s">
        <v>236</v>
      </c>
      <c r="D278" s="5">
        <v>5087</v>
      </c>
      <c r="E278" s="12">
        <v>19.343424415175939</v>
      </c>
      <c r="F278" s="12">
        <v>12.738352663652448</v>
      </c>
      <c r="G278" s="12">
        <v>50.992726557892667</v>
      </c>
      <c r="H278" s="12">
        <v>16.925496363278945</v>
      </c>
      <c r="I278" s="116">
        <v>30.882642028700609</v>
      </c>
      <c r="J278" s="17">
        <v>1.3170827599764103</v>
      </c>
      <c r="K278" s="117">
        <v>5.8973854924316886E-2</v>
      </c>
      <c r="L278" s="117">
        <v>11.55887556516611</v>
      </c>
      <c r="M278" s="117">
        <v>5.8973854924316886E-2</v>
      </c>
      <c r="N278" s="117">
        <v>0.70768625909180261</v>
      </c>
      <c r="O278" s="118">
        <v>4</v>
      </c>
      <c r="P278" s="17">
        <v>3.7743267151562807</v>
      </c>
      <c r="Q278" s="17">
        <v>1.0222134853548261</v>
      </c>
      <c r="R278" s="17">
        <v>0.62905445252604686</v>
      </c>
      <c r="S278" s="17">
        <v>29.270689994102618</v>
      </c>
      <c r="T278" s="118">
        <v>4.3209876543209873</v>
      </c>
      <c r="U278" s="118">
        <v>90.03925417075564</v>
      </c>
      <c r="V278" s="17">
        <v>3.8989898989898992</v>
      </c>
      <c r="W278" s="118">
        <v>25.715746421267895</v>
      </c>
      <c r="X278" s="12">
        <v>8.7477884804403381</v>
      </c>
      <c r="Y278" s="12">
        <v>14.17338313347749</v>
      </c>
      <c r="Z278" s="12">
        <v>4.2068016512679378</v>
      </c>
      <c r="AA278" s="12">
        <v>17.476788640087385</v>
      </c>
      <c r="AB278" s="12">
        <v>1.2561441835062808</v>
      </c>
      <c r="AC278" s="12">
        <v>2.2615535889872174</v>
      </c>
      <c r="AD278" s="12">
        <v>4.5801526717557248</v>
      </c>
      <c r="AE278" s="12">
        <v>5.777054515866558</v>
      </c>
      <c r="AF278" s="12">
        <v>12.042310821806348</v>
      </c>
      <c r="AG278" s="12">
        <v>51.443676291175279</v>
      </c>
      <c r="AH278" s="12">
        <v>15.941439609597396</v>
      </c>
      <c r="AI278" s="118">
        <v>1.7560175054704594</v>
      </c>
      <c r="AJ278" s="119">
        <v>668.89460154241647</v>
      </c>
      <c r="AK278" s="120">
        <v>22.866419294990724</v>
      </c>
      <c r="AL278" s="115"/>
      <c r="AM278" s="115"/>
    </row>
    <row r="279" spans="2:39" x14ac:dyDescent="0.35">
      <c r="B279" s="105">
        <v>276</v>
      </c>
      <c r="C279" s="55" t="s">
        <v>237</v>
      </c>
      <c r="D279" s="5">
        <v>8759</v>
      </c>
      <c r="E279" s="12">
        <v>18.346843246945998</v>
      </c>
      <c r="F279" s="12">
        <v>11.759333257221144</v>
      </c>
      <c r="G279" s="12">
        <v>56.045210640484079</v>
      </c>
      <c r="H279" s="12">
        <v>13.814362370133576</v>
      </c>
      <c r="I279" s="116">
        <v>17.022491151957986</v>
      </c>
      <c r="J279" s="17">
        <v>0.71926018951935156</v>
      </c>
      <c r="K279" s="117">
        <v>0.21691973969631237</v>
      </c>
      <c r="L279" s="117">
        <v>0.86767895878524948</v>
      </c>
      <c r="M279" s="117">
        <v>0</v>
      </c>
      <c r="N279" s="117">
        <v>6.8500970430414435E-2</v>
      </c>
      <c r="O279" s="118">
        <v>0.68772584217274735</v>
      </c>
      <c r="P279" s="17">
        <v>0.73067701792442064</v>
      </c>
      <c r="Q279" s="17">
        <v>0.13700194086082887</v>
      </c>
      <c r="R279" s="17">
        <v>0.33108802374700308</v>
      </c>
      <c r="S279" s="17">
        <v>31.213608859458841</v>
      </c>
      <c r="T279" s="118">
        <v>7.4297188755020072</v>
      </c>
      <c r="U279" s="118">
        <v>90.359477124183002</v>
      </c>
      <c r="V279" s="17">
        <v>3.3607520564042299</v>
      </c>
      <c r="W279" s="118">
        <v>22.716627634660423</v>
      </c>
      <c r="X279" s="12">
        <v>10.355063363397649</v>
      </c>
      <c r="Y279" s="12">
        <v>13.380522890740954</v>
      </c>
      <c r="Z279" s="12">
        <v>4.4868135631921451</v>
      </c>
      <c r="AA279" s="12">
        <v>17.477477477477478</v>
      </c>
      <c r="AB279" s="12">
        <v>0.99099099099099097</v>
      </c>
      <c r="AC279" s="12">
        <v>4.0337966748432823</v>
      </c>
      <c r="AD279" s="12">
        <v>3.5301278149726114</v>
      </c>
      <c r="AE279" s="12">
        <v>7.3113207547169807</v>
      </c>
      <c r="AF279" s="12">
        <v>8.4905660377358494</v>
      </c>
      <c r="AG279" s="12">
        <v>39.824523860475068</v>
      </c>
      <c r="AH279" s="12">
        <v>23.60368071902418</v>
      </c>
      <c r="AI279" s="118">
        <v>1.822168819465305</v>
      </c>
      <c r="AJ279" s="119">
        <v>678.47411444141687</v>
      </c>
      <c r="AK279" s="120">
        <v>19.519300801165333</v>
      </c>
      <c r="AL279" s="115"/>
      <c r="AM279" s="115"/>
    </row>
    <row r="280" spans="2:39" x14ac:dyDescent="0.35">
      <c r="B280" s="37">
        <v>277</v>
      </c>
      <c r="C280" s="55" t="s">
        <v>475</v>
      </c>
      <c r="D280" s="5">
        <v>6732</v>
      </c>
      <c r="E280" s="12">
        <v>19.23648247177659</v>
      </c>
      <c r="F280" s="12">
        <v>13.918597742127153</v>
      </c>
      <c r="G280" s="12">
        <v>51.708259061200238</v>
      </c>
      <c r="H280" s="12">
        <v>15.13666072489602</v>
      </c>
      <c r="I280" s="116">
        <v>20.499108734402853</v>
      </c>
      <c r="J280" s="17">
        <v>0.22281639928698754</v>
      </c>
      <c r="K280" s="117">
        <v>0.11883541295306002</v>
      </c>
      <c r="L280" s="117">
        <v>0.34165181224004754</v>
      </c>
      <c r="M280" s="117">
        <v>0</v>
      </c>
      <c r="N280" s="117">
        <v>0</v>
      </c>
      <c r="O280" s="118">
        <v>0.3458575695645339</v>
      </c>
      <c r="P280" s="17">
        <v>0.65359477124183007</v>
      </c>
      <c r="Q280" s="17">
        <v>5.9417706476530011E-2</v>
      </c>
      <c r="R280" s="17">
        <v>0.20796197266785502</v>
      </c>
      <c r="S280" s="17">
        <v>33.467023172905527</v>
      </c>
      <c r="T280" s="118">
        <v>15.196078431372548</v>
      </c>
      <c r="U280" s="118">
        <v>89.681892332789559</v>
      </c>
      <c r="V280" s="17">
        <v>5.8940905602455871</v>
      </c>
      <c r="W280" s="118">
        <v>21.152679474216381</v>
      </c>
      <c r="X280" s="12">
        <v>9.1057635175282226</v>
      </c>
      <c r="Y280" s="12">
        <v>14.022578728461083</v>
      </c>
      <c r="Z280" s="12">
        <v>3.4462269756387403</v>
      </c>
      <c r="AA280" s="12">
        <v>11.547135769057284</v>
      </c>
      <c r="AB280" s="12">
        <v>2.3906179521876409</v>
      </c>
      <c r="AC280" s="12">
        <v>0.53104575163398693</v>
      </c>
      <c r="AD280" s="12">
        <v>3.6025893611032931</v>
      </c>
      <c r="AE280" s="12">
        <v>14.007782101167315</v>
      </c>
      <c r="AF280" s="12">
        <v>5.9263693504938635</v>
      </c>
      <c r="AG280" s="12">
        <v>29.788501638367592</v>
      </c>
      <c r="AH280" s="12">
        <v>34.316353887399465</v>
      </c>
      <c r="AI280" s="118">
        <v>2.1638009049773754</v>
      </c>
      <c r="AJ280" s="119">
        <v>612.11129296235674</v>
      </c>
      <c r="AK280" s="120">
        <v>8.8235294117647065</v>
      </c>
      <c r="AL280" s="115"/>
      <c r="AM280" s="115"/>
    </row>
    <row r="281" spans="2:39" x14ac:dyDescent="0.35">
      <c r="B281" s="105">
        <v>278</v>
      </c>
      <c r="C281" s="55" t="s">
        <v>238</v>
      </c>
      <c r="D281" s="5">
        <v>13532</v>
      </c>
      <c r="E281" s="12">
        <v>16.76027194797517</v>
      </c>
      <c r="F281" s="12">
        <v>11.809045226130653</v>
      </c>
      <c r="G281" s="12">
        <v>57.441619864026016</v>
      </c>
      <c r="H281" s="12">
        <v>13.989062961868164</v>
      </c>
      <c r="I281" s="116">
        <v>30.091634643807268</v>
      </c>
      <c r="J281" s="17">
        <v>1.4631983446644989</v>
      </c>
      <c r="K281" s="117">
        <v>0.5616316878510198</v>
      </c>
      <c r="L281" s="117">
        <v>1.9065917824416201</v>
      </c>
      <c r="M281" s="117">
        <v>0</v>
      </c>
      <c r="N281" s="117">
        <v>0.62075081288796929</v>
      </c>
      <c r="O281" s="118">
        <v>4.5510835913312695</v>
      </c>
      <c r="P281" s="17">
        <v>1.4262488915164055</v>
      </c>
      <c r="Q281" s="17">
        <v>2.1800177357375108</v>
      </c>
      <c r="R281" s="17">
        <v>1.2193319538870824</v>
      </c>
      <c r="S281" s="17">
        <v>22.672184451670116</v>
      </c>
      <c r="T281" s="118">
        <v>4.4018058690744919</v>
      </c>
      <c r="U281" s="118">
        <v>85.996649916247904</v>
      </c>
      <c r="V281" s="17">
        <v>5.4717861029068864</v>
      </c>
      <c r="W281" s="118">
        <v>17.601380500431407</v>
      </c>
      <c r="X281" s="12">
        <v>9.3999408808749632</v>
      </c>
      <c r="Y281" s="12">
        <v>12.341117351463199</v>
      </c>
      <c r="Z281" s="12">
        <v>2.7268696423292935</v>
      </c>
      <c r="AA281" s="12">
        <v>32.354645547614446</v>
      </c>
      <c r="AB281" s="12">
        <v>1.7384585667374928</v>
      </c>
      <c r="AC281" s="12">
        <v>25.821596244131456</v>
      </c>
      <c r="AD281" s="12">
        <v>3.6922663802363052</v>
      </c>
      <c r="AE281" s="12">
        <v>6.3884156729131174</v>
      </c>
      <c r="AF281" s="12">
        <v>11.314593980692788</v>
      </c>
      <c r="AG281" s="12">
        <v>48.640956311370424</v>
      </c>
      <c r="AH281" s="12">
        <v>16.721218158531379</v>
      </c>
      <c r="AI281" s="118">
        <v>1.4602681173499126</v>
      </c>
      <c r="AJ281" s="119">
        <v>763.66492146596852</v>
      </c>
      <c r="AK281" s="120">
        <v>35.937745637478386</v>
      </c>
      <c r="AL281" s="115"/>
      <c r="AM281" s="115"/>
    </row>
    <row r="282" spans="2:39" x14ac:dyDescent="0.35">
      <c r="B282" s="105">
        <v>279</v>
      </c>
      <c r="C282" s="55" t="s">
        <v>239</v>
      </c>
      <c r="D282" s="5">
        <v>5283</v>
      </c>
      <c r="E282" s="12">
        <v>16.789702820367218</v>
      </c>
      <c r="F282" s="12">
        <v>11.641113003975013</v>
      </c>
      <c r="G282" s="12">
        <v>53.965549876963848</v>
      </c>
      <c r="H282" s="12">
        <v>17.565777020632218</v>
      </c>
      <c r="I282" s="116">
        <v>37.516562559151993</v>
      </c>
      <c r="J282" s="17">
        <v>1.4007192882831725</v>
      </c>
      <c r="K282" s="117">
        <v>1.3250047321597578</v>
      </c>
      <c r="L282" s="117">
        <v>3.9560855574484197</v>
      </c>
      <c r="M282" s="117">
        <v>5.6785917092561047E-2</v>
      </c>
      <c r="N282" s="117">
        <v>0.26500094643195155</v>
      </c>
      <c r="O282" s="118">
        <v>4.0981983765590968</v>
      </c>
      <c r="P282" s="17">
        <v>2.309293961764149</v>
      </c>
      <c r="Q282" s="17">
        <v>1.4196479273140261</v>
      </c>
      <c r="R282" s="17">
        <v>0.94643195154268411</v>
      </c>
      <c r="S282" s="17">
        <v>23.793299261783076</v>
      </c>
      <c r="T282" s="118">
        <v>9.4043887147335425</v>
      </c>
      <c r="U282" s="118">
        <v>86.251105216622463</v>
      </c>
      <c r="V282" s="17">
        <v>4.2967972946091111</v>
      </c>
      <c r="W282" s="118">
        <v>17.338908017707823</v>
      </c>
      <c r="X282" s="12">
        <v>9.8807495741056215</v>
      </c>
      <c r="Y282" s="12">
        <v>12.871474540980504</v>
      </c>
      <c r="Z282" s="12">
        <v>4.0885860306643949</v>
      </c>
      <c r="AA282" s="12">
        <v>21.522842639593907</v>
      </c>
      <c r="AB282" s="12">
        <v>1.5736040609137056</v>
      </c>
      <c r="AC282" s="12">
        <v>6.4802485574789168</v>
      </c>
      <c r="AD282" s="12">
        <v>4.3237250554323721</v>
      </c>
      <c r="AE282" s="12">
        <v>10.203268234356317</v>
      </c>
      <c r="AF282" s="12">
        <v>8.8082901554404138</v>
      </c>
      <c r="AG282" s="12">
        <v>38.745533942040495</v>
      </c>
      <c r="AH282" s="12">
        <v>24.85113140134974</v>
      </c>
      <c r="AI282" s="118">
        <v>1.6306122448979592</v>
      </c>
      <c r="AJ282" s="119">
        <v>593.75</v>
      </c>
      <c r="AK282" s="120">
        <v>20.06132282084976</v>
      </c>
      <c r="AL282" s="115"/>
      <c r="AM282" s="115"/>
    </row>
    <row r="283" spans="2:39" x14ac:dyDescent="0.35">
      <c r="B283" s="37">
        <v>280</v>
      </c>
      <c r="C283" s="55" t="s">
        <v>240</v>
      </c>
      <c r="D283" s="5">
        <v>1028</v>
      </c>
      <c r="E283" s="12">
        <v>17.315175097276263</v>
      </c>
      <c r="F283" s="12">
        <v>12.937743190661481</v>
      </c>
      <c r="G283" s="12">
        <v>54.182879377431902</v>
      </c>
      <c r="H283" s="12">
        <v>15.466926070038911</v>
      </c>
      <c r="I283" s="116">
        <v>19.260700389105061</v>
      </c>
      <c r="J283" s="17">
        <v>0</v>
      </c>
      <c r="K283" s="117">
        <v>0.29182879377431908</v>
      </c>
      <c r="L283" s="117">
        <v>0.29182879377431908</v>
      </c>
      <c r="M283" s="117">
        <v>0</v>
      </c>
      <c r="N283" s="117">
        <v>0</v>
      </c>
      <c r="O283" s="118">
        <v>0.3045685279187817</v>
      </c>
      <c r="P283" s="17">
        <v>0.29182879377431908</v>
      </c>
      <c r="Q283" s="17">
        <v>0</v>
      </c>
      <c r="R283" s="17">
        <v>0</v>
      </c>
      <c r="S283" s="17">
        <v>28.01556420233463</v>
      </c>
      <c r="T283" s="118">
        <v>6.3829787234042552</v>
      </c>
      <c r="U283" s="118">
        <v>85.941644562334218</v>
      </c>
      <c r="V283" s="17">
        <v>2.3541453428863868</v>
      </c>
      <c r="W283" s="118">
        <v>24.111675126903553</v>
      </c>
      <c r="X283" s="12">
        <v>11.575875486381323</v>
      </c>
      <c r="Y283" s="12">
        <v>14.785992217898833</v>
      </c>
      <c r="Z283" s="12">
        <v>2.5291828793774318</v>
      </c>
      <c r="AA283" s="12">
        <v>8.4592145015105746</v>
      </c>
      <c r="AB283" s="12">
        <v>3.6253776435045322</v>
      </c>
      <c r="AC283" s="12">
        <v>0</v>
      </c>
      <c r="AD283" s="12">
        <v>2.512562814070352</v>
      </c>
      <c r="AE283" s="12">
        <v>9.4306049822064058</v>
      </c>
      <c r="AF283" s="12">
        <v>6.4056939501779357</v>
      </c>
      <c r="AG283" s="12">
        <v>38.461538461538467</v>
      </c>
      <c r="AH283" s="12">
        <v>31.46853146853147</v>
      </c>
      <c r="AI283" s="118">
        <v>2.7275541795665634</v>
      </c>
      <c r="AJ283" s="119">
        <v>626.85185185185185</v>
      </c>
      <c r="AK283" s="120">
        <v>7.3786407766990285</v>
      </c>
      <c r="AL283" s="115"/>
      <c r="AM283" s="115"/>
    </row>
    <row r="284" spans="2:39" x14ac:dyDescent="0.35">
      <c r="B284" s="37">
        <v>281</v>
      </c>
      <c r="C284" s="55" t="s">
        <v>241</v>
      </c>
      <c r="D284" s="5">
        <v>20689</v>
      </c>
      <c r="E284" s="12">
        <v>20.150804775484556</v>
      </c>
      <c r="F284" s="12">
        <v>14.447290830876311</v>
      </c>
      <c r="G284" s="12">
        <v>53.709700807192228</v>
      </c>
      <c r="H284" s="12">
        <v>11.701870559234376</v>
      </c>
      <c r="I284" s="116">
        <v>21.852191986079557</v>
      </c>
      <c r="J284" s="17">
        <v>0.79269176857267154</v>
      </c>
      <c r="K284" s="117">
        <v>0.31901010198656288</v>
      </c>
      <c r="L284" s="117">
        <v>1.0633670066218763</v>
      </c>
      <c r="M284" s="117">
        <v>4.3501377543622217E-2</v>
      </c>
      <c r="N284" s="117">
        <v>0.10633670066218764</v>
      </c>
      <c r="O284" s="118">
        <v>1.7238817060484473</v>
      </c>
      <c r="P284" s="17">
        <v>0.68152158151674802</v>
      </c>
      <c r="Q284" s="17">
        <v>0.46401469379863697</v>
      </c>
      <c r="R284" s="17">
        <v>0.31417661559282711</v>
      </c>
      <c r="S284" s="17">
        <v>29.242592682101598</v>
      </c>
      <c r="T284" s="118">
        <v>14.235624123422161</v>
      </c>
      <c r="U284" s="118">
        <v>90.217816616668841</v>
      </c>
      <c r="V284" s="17">
        <v>4.0111614928496682</v>
      </c>
      <c r="W284" s="118">
        <v>18.701364970021686</v>
      </c>
      <c r="X284" s="12">
        <v>8.932282855623761</v>
      </c>
      <c r="Y284" s="12">
        <v>14.012277055440089</v>
      </c>
      <c r="Z284" s="12">
        <v>4.5096428053555027</v>
      </c>
      <c r="AA284" s="12">
        <v>17.258665138928674</v>
      </c>
      <c r="AB284" s="12">
        <v>0.98825551417931823</v>
      </c>
      <c r="AC284" s="12">
        <v>2.8100901842896353</v>
      </c>
      <c r="AD284" s="12">
        <v>3.9119586526465868</v>
      </c>
      <c r="AE284" s="12">
        <v>13.839582344565734</v>
      </c>
      <c r="AF284" s="12">
        <v>6.5401044138585664</v>
      </c>
      <c r="AG284" s="12">
        <v>27.955769776013611</v>
      </c>
      <c r="AH284" s="12">
        <v>34.325678102258763</v>
      </c>
      <c r="AI284" s="118">
        <v>2.0101777522935782</v>
      </c>
      <c r="AJ284" s="119">
        <v>596.28019323671492</v>
      </c>
      <c r="AK284" s="120">
        <v>12.388345384942577</v>
      </c>
      <c r="AL284" s="115"/>
      <c r="AM284" s="115"/>
    </row>
    <row r="285" spans="2:39" x14ac:dyDescent="0.35">
      <c r="B285" s="105">
        <v>282</v>
      </c>
      <c r="C285" s="55" t="s">
        <v>242</v>
      </c>
      <c r="D285" s="5">
        <v>7537</v>
      </c>
      <c r="E285" s="12">
        <v>19.052673477510947</v>
      </c>
      <c r="F285" s="12">
        <v>10.4550882313918</v>
      </c>
      <c r="G285" s="12">
        <v>56.375215603025076</v>
      </c>
      <c r="H285" s="12">
        <v>14.090486931139711</v>
      </c>
      <c r="I285" s="116">
        <v>29.97213745522091</v>
      </c>
      <c r="J285" s="17">
        <v>1.5390739020830568</v>
      </c>
      <c r="K285" s="117">
        <v>0.23882181239219846</v>
      </c>
      <c r="L285" s="117">
        <v>2.282075096192119</v>
      </c>
      <c r="M285" s="117">
        <v>3.9803635398699751E-2</v>
      </c>
      <c r="N285" s="117">
        <v>0.25208969085843175</v>
      </c>
      <c r="O285" s="118">
        <v>2.7743271221532093</v>
      </c>
      <c r="P285" s="17">
        <v>1.2339126973596923</v>
      </c>
      <c r="Q285" s="17">
        <v>0.80934058644022822</v>
      </c>
      <c r="R285" s="17">
        <v>0.74300119410906196</v>
      </c>
      <c r="S285" s="17">
        <v>26.482685418601566</v>
      </c>
      <c r="T285" s="118">
        <v>9.6514745308310985</v>
      </c>
      <c r="U285" s="118">
        <v>85.735556879094702</v>
      </c>
      <c r="V285" s="17">
        <v>5.3933833750347517</v>
      </c>
      <c r="W285" s="118">
        <v>18.004607478291689</v>
      </c>
      <c r="X285" s="12">
        <v>8.9425500862412104</v>
      </c>
      <c r="Y285" s="12">
        <v>12.670823935252754</v>
      </c>
      <c r="Z285" s="12">
        <v>3.8476847552076423</v>
      </c>
      <c r="AA285" s="12">
        <v>29.159519725557459</v>
      </c>
      <c r="AB285" s="12">
        <v>1.3722126929674099</v>
      </c>
      <c r="AC285" s="12">
        <v>30.560524746571261</v>
      </c>
      <c r="AD285" s="12">
        <v>4.1314086610253851</v>
      </c>
      <c r="AE285" s="12">
        <v>12.030875698695768</v>
      </c>
      <c r="AF285" s="12">
        <v>9.9813681128560017</v>
      </c>
      <c r="AG285" s="12">
        <v>41.079936474325038</v>
      </c>
      <c r="AH285" s="12">
        <v>23.398623610375861</v>
      </c>
      <c r="AI285" s="118">
        <v>1.559792027729636</v>
      </c>
      <c r="AJ285" s="119">
        <v>682.5454545454545</v>
      </c>
      <c r="AK285" s="120">
        <v>20.406360424028268</v>
      </c>
      <c r="AL285" s="115"/>
      <c r="AM285" s="115"/>
    </row>
    <row r="286" spans="2:39" x14ac:dyDescent="0.35">
      <c r="B286" s="105">
        <v>283</v>
      </c>
      <c r="C286" s="55" t="s">
        <v>476</v>
      </c>
      <c r="D286" s="5">
        <v>22421</v>
      </c>
      <c r="E286" s="12">
        <v>17.987600909861289</v>
      </c>
      <c r="F286" s="12">
        <v>10.128897016190178</v>
      </c>
      <c r="G286" s="12">
        <v>49.181570848757858</v>
      </c>
      <c r="H286" s="12">
        <v>22.697471120824229</v>
      </c>
      <c r="I286" s="116">
        <v>27.313679140091878</v>
      </c>
      <c r="J286" s="17">
        <v>0.88756076892199287</v>
      </c>
      <c r="K286" s="117">
        <v>4.4601043664421747E-2</v>
      </c>
      <c r="L286" s="117">
        <v>0.34788814058248962</v>
      </c>
      <c r="M286" s="117">
        <v>1.3380313099326524E-2</v>
      </c>
      <c r="N286" s="117">
        <v>1.3380313099326524E-2</v>
      </c>
      <c r="O286" s="118">
        <v>0.5787631271878646</v>
      </c>
      <c r="P286" s="17">
        <v>0.78051826412738057</v>
      </c>
      <c r="Q286" s="17">
        <v>8.4741982962401319E-2</v>
      </c>
      <c r="R286" s="17">
        <v>0.20070469648989786</v>
      </c>
      <c r="S286" s="17">
        <v>26.720485259355069</v>
      </c>
      <c r="T286" s="118">
        <v>20</v>
      </c>
      <c r="U286" s="118">
        <v>82.989445659408574</v>
      </c>
      <c r="V286" s="17">
        <v>5.1486822943580588</v>
      </c>
      <c r="W286" s="118">
        <v>18.997032640949556</v>
      </c>
      <c r="X286" s="12">
        <v>11.565050622184559</v>
      </c>
      <c r="Y286" s="12">
        <v>10.503545782971321</v>
      </c>
      <c r="Z286" s="12">
        <v>4.8793541768877393</v>
      </c>
      <c r="AA286" s="12">
        <v>25.031317617583422</v>
      </c>
      <c r="AB286" s="12">
        <v>1.434916296549368</v>
      </c>
      <c r="AC286" s="12">
        <v>9.7124357265282804</v>
      </c>
      <c r="AD286" s="12">
        <v>4.9801759984527605</v>
      </c>
      <c r="AE286" s="12">
        <v>10.314830157415077</v>
      </c>
      <c r="AF286" s="12">
        <v>5.5509527754763877</v>
      </c>
      <c r="AG286" s="12">
        <v>32.577170084938885</v>
      </c>
      <c r="AH286" s="12">
        <v>31.417029210689869</v>
      </c>
      <c r="AI286" s="118">
        <v>1.6432581051666857</v>
      </c>
      <c r="AJ286" s="119">
        <v>555.3175210405509</v>
      </c>
      <c r="AK286" s="120">
        <v>8.3236049498015419</v>
      </c>
      <c r="AL286" s="115"/>
      <c r="AM286" s="115"/>
    </row>
    <row r="287" spans="2:39" x14ac:dyDescent="0.35">
      <c r="B287" s="37">
        <v>284</v>
      </c>
      <c r="C287" s="55" t="s">
        <v>243</v>
      </c>
      <c r="D287" s="5">
        <v>688</v>
      </c>
      <c r="E287" s="12">
        <v>14.825581395348838</v>
      </c>
      <c r="F287" s="12">
        <v>11.046511627906977</v>
      </c>
      <c r="G287" s="12">
        <v>56.25</v>
      </c>
      <c r="H287" s="12">
        <v>17.441860465116278</v>
      </c>
      <c r="I287" s="116">
        <v>38.372093023255815</v>
      </c>
      <c r="J287" s="17">
        <v>0</v>
      </c>
      <c r="K287" s="117">
        <v>0.43604651162790697</v>
      </c>
      <c r="L287" s="117">
        <v>1.0174418604651163</v>
      </c>
      <c r="M287" s="117">
        <v>0</v>
      </c>
      <c r="N287" s="117">
        <v>0</v>
      </c>
      <c r="O287" s="118">
        <v>1.9801980198019802</v>
      </c>
      <c r="P287" s="17">
        <v>1.0174418604651163</v>
      </c>
      <c r="Q287" s="17">
        <v>0</v>
      </c>
      <c r="R287" s="17">
        <v>1.5988372093023258</v>
      </c>
      <c r="S287" s="17">
        <v>16.424418604651162</v>
      </c>
      <c r="T287" s="118">
        <v>8.5714285714285712</v>
      </c>
      <c r="U287" s="118">
        <v>68.36363636363636</v>
      </c>
      <c r="V287" s="17">
        <v>7.1192052980132452</v>
      </c>
      <c r="W287" s="118">
        <v>15.833333333333332</v>
      </c>
      <c r="X287" s="12">
        <v>10.319767441860465</v>
      </c>
      <c r="Y287" s="12">
        <v>13.953488372093023</v>
      </c>
      <c r="Z287" s="12">
        <v>1.88953488372093</v>
      </c>
      <c r="AA287" s="12">
        <v>16.230366492146597</v>
      </c>
      <c r="AB287" s="12">
        <v>4.1884816753926701</v>
      </c>
      <c r="AC287" s="12">
        <v>0</v>
      </c>
      <c r="AD287" s="12">
        <v>4.0677966101694913</v>
      </c>
      <c r="AE287" s="12">
        <v>11.510791366906476</v>
      </c>
      <c r="AF287" s="12">
        <v>7.9136690647482011</v>
      </c>
      <c r="AG287" s="12">
        <v>21.014492753623188</v>
      </c>
      <c r="AH287" s="12">
        <v>43.840579710144929</v>
      </c>
      <c r="AI287" s="118">
        <v>3.12</v>
      </c>
      <c r="AJ287" s="119">
        <v>484.84848484848487</v>
      </c>
      <c r="AK287" s="120">
        <v>2.7450980392156863</v>
      </c>
      <c r="AL287" s="115"/>
      <c r="AM287" s="115"/>
    </row>
    <row r="288" spans="2:39" x14ac:dyDescent="0.35">
      <c r="B288" s="105">
        <v>285</v>
      </c>
      <c r="C288" s="55" t="s">
        <v>244</v>
      </c>
      <c r="D288" s="5">
        <v>1237</v>
      </c>
      <c r="E288" s="12">
        <v>19.401778496362166</v>
      </c>
      <c r="F288" s="12">
        <v>10.185933710590138</v>
      </c>
      <c r="G288" s="12">
        <v>55.052546483427648</v>
      </c>
      <c r="H288" s="12">
        <v>15.278900565885206</v>
      </c>
      <c r="I288" s="116">
        <v>24.656426839126919</v>
      </c>
      <c r="J288" s="17">
        <v>0.24252223120452709</v>
      </c>
      <c r="K288" s="117">
        <v>0</v>
      </c>
      <c r="L288" s="117">
        <v>0</v>
      </c>
      <c r="M288" s="117">
        <v>0</v>
      </c>
      <c r="N288" s="117">
        <v>0</v>
      </c>
      <c r="O288" s="118">
        <v>0.49792531120331945</v>
      </c>
      <c r="P288" s="17">
        <v>1.131770412287793</v>
      </c>
      <c r="Q288" s="17">
        <v>0.32336297493936944</v>
      </c>
      <c r="R288" s="17">
        <v>0</v>
      </c>
      <c r="S288" s="17">
        <v>41.552142279708974</v>
      </c>
      <c r="T288" s="118">
        <v>14.893617021276595</v>
      </c>
      <c r="U288" s="118">
        <v>83.057090239410684</v>
      </c>
      <c r="V288" s="17">
        <v>3.3472803347280333</v>
      </c>
      <c r="W288" s="118">
        <v>26.519916142557655</v>
      </c>
      <c r="X288" s="12">
        <v>11.96443007275667</v>
      </c>
      <c r="Y288" s="12">
        <v>12.206952303961197</v>
      </c>
      <c r="Z288" s="12">
        <v>3.7186742118027487</v>
      </c>
      <c r="AA288" s="12">
        <v>10.967741935483872</v>
      </c>
      <c r="AB288" s="12">
        <v>1.935483870967742</v>
      </c>
      <c r="AC288" s="12">
        <v>1.4814814814814816</v>
      </c>
      <c r="AD288" s="12">
        <v>3.9246467817896389</v>
      </c>
      <c r="AE288" s="12">
        <v>9.9662162162162158</v>
      </c>
      <c r="AF288" s="12">
        <v>10.810810810810811</v>
      </c>
      <c r="AG288" s="12">
        <v>50.168350168350173</v>
      </c>
      <c r="AH288" s="12">
        <v>20.53872053872054</v>
      </c>
      <c r="AI288" s="118">
        <v>1.9475982532751093</v>
      </c>
      <c r="AJ288" s="119">
        <v>578.01418439716315</v>
      </c>
      <c r="AK288" s="120">
        <v>13.766730401529637</v>
      </c>
      <c r="AL288" s="115"/>
      <c r="AM288" s="115"/>
    </row>
    <row r="289" spans="2:39" x14ac:dyDescent="0.35">
      <c r="B289" s="105">
        <v>286</v>
      </c>
      <c r="C289" s="55" t="s">
        <v>245</v>
      </c>
      <c r="D289" s="5">
        <v>17248</v>
      </c>
      <c r="E289" s="12">
        <v>20.489332096474953</v>
      </c>
      <c r="F289" s="12">
        <v>12.227504638218925</v>
      </c>
      <c r="G289" s="12">
        <v>48.759276437847866</v>
      </c>
      <c r="H289" s="12">
        <v>18.529684601113171</v>
      </c>
      <c r="I289" s="116">
        <v>28.264146567717997</v>
      </c>
      <c r="J289" s="17">
        <v>1.188543599257885</v>
      </c>
      <c r="K289" s="117">
        <v>9.8562152133580716E-2</v>
      </c>
      <c r="L289" s="117">
        <v>0.8174860853432282</v>
      </c>
      <c r="M289" s="117">
        <v>5.2179962894248609E-2</v>
      </c>
      <c r="N289" s="117">
        <v>6.9573283858998136E-2</v>
      </c>
      <c r="O289" s="118">
        <v>0.56091676718938477</v>
      </c>
      <c r="P289" s="17">
        <v>0.91604823747680886</v>
      </c>
      <c r="Q289" s="17">
        <v>0.68413729128014844</v>
      </c>
      <c r="R289" s="17">
        <v>0.1855287569573284</v>
      </c>
      <c r="S289" s="17">
        <v>28.449675324675322</v>
      </c>
      <c r="T289" s="118">
        <v>8.0711354309165522</v>
      </c>
      <c r="U289" s="118">
        <v>86.135916452247614</v>
      </c>
      <c r="V289" s="17">
        <v>3.5733687450956721</v>
      </c>
      <c r="W289" s="118">
        <v>22.26789730861708</v>
      </c>
      <c r="X289" s="12">
        <v>10.598330241187384</v>
      </c>
      <c r="Y289" s="12">
        <v>14.262523191094619</v>
      </c>
      <c r="Z289" s="12">
        <v>2.7539424860853434</v>
      </c>
      <c r="AA289" s="12">
        <v>8.7183958151700089</v>
      </c>
      <c r="AB289" s="12">
        <v>1.1159546643417613</v>
      </c>
      <c r="AC289" s="12">
        <v>2.9112964366944651</v>
      </c>
      <c r="AD289" s="12">
        <v>3.2119402985074625</v>
      </c>
      <c r="AE289" s="12">
        <v>9.2897548711502207</v>
      </c>
      <c r="AF289" s="12">
        <v>10.031426775612823</v>
      </c>
      <c r="AG289" s="12">
        <v>47.730711043872923</v>
      </c>
      <c r="AH289" s="12">
        <v>18.305597579425115</v>
      </c>
      <c r="AI289" s="118">
        <v>2.059264423914938</v>
      </c>
      <c r="AJ289" s="119">
        <v>661.70388751033909</v>
      </c>
      <c r="AK289" s="120">
        <v>8.1702127659574462</v>
      </c>
      <c r="AL289" s="115"/>
      <c r="AM289" s="115"/>
    </row>
    <row r="290" spans="2:39" x14ac:dyDescent="0.35">
      <c r="B290" s="37">
        <v>287</v>
      </c>
      <c r="C290" s="55" t="s">
        <v>246</v>
      </c>
      <c r="D290" s="5">
        <v>9374</v>
      </c>
      <c r="E290" s="12">
        <v>22.583742265841689</v>
      </c>
      <c r="F290" s="12">
        <v>14.081502026882866</v>
      </c>
      <c r="G290" s="12">
        <v>54.672498399829315</v>
      </c>
      <c r="H290" s="12">
        <v>8.6942607211435892</v>
      </c>
      <c r="I290" s="116">
        <v>16.84446340943034</v>
      </c>
      <c r="J290" s="17">
        <v>0.32003413697461064</v>
      </c>
      <c r="K290" s="117">
        <v>0.16001706848730532</v>
      </c>
      <c r="L290" s="117">
        <v>0.21335609131640709</v>
      </c>
      <c r="M290" s="117">
        <v>0</v>
      </c>
      <c r="N290" s="117">
        <v>0.13868145935566459</v>
      </c>
      <c r="O290" s="118">
        <v>0.53464266230223678</v>
      </c>
      <c r="P290" s="17">
        <v>0.9280989972263709</v>
      </c>
      <c r="Q290" s="17">
        <v>8.5342436526562843E-2</v>
      </c>
      <c r="R290" s="17">
        <v>5.3339022829101773E-2</v>
      </c>
      <c r="S290" s="17">
        <v>34.787710689140177</v>
      </c>
      <c r="T290" s="118">
        <v>15.745393634840871</v>
      </c>
      <c r="U290" s="118">
        <v>90.603627713351173</v>
      </c>
      <c r="V290" s="17">
        <v>3.197099538562953</v>
      </c>
      <c r="W290" s="118">
        <v>21.651429400667539</v>
      </c>
      <c r="X290" s="12">
        <v>8.6729251120119475</v>
      </c>
      <c r="Y290" s="12">
        <v>14.806912737358651</v>
      </c>
      <c r="Z290" s="12">
        <v>3.9257520802218906</v>
      </c>
      <c r="AA290" s="12">
        <v>10.359339592101003</v>
      </c>
      <c r="AB290" s="12">
        <v>1.7805114923923602</v>
      </c>
      <c r="AC290" s="12">
        <v>1.1603689378161262</v>
      </c>
      <c r="AD290" s="12">
        <v>4.1221077192300211</v>
      </c>
      <c r="AE290" s="12">
        <v>13.146997929606624</v>
      </c>
      <c r="AF290" s="12">
        <v>5.4037267080745339</v>
      </c>
      <c r="AG290" s="12">
        <v>26.710908336789714</v>
      </c>
      <c r="AH290" s="12">
        <v>39.236831190377437</v>
      </c>
      <c r="AI290" s="118">
        <v>2.1782566111655242</v>
      </c>
      <c r="AJ290" s="119">
        <v>615.26011560693644</v>
      </c>
      <c r="AK290" s="120">
        <v>8.5346215780998396</v>
      </c>
      <c r="AL290" s="115"/>
      <c r="AM290" s="115"/>
    </row>
    <row r="291" spans="2:39" x14ac:dyDescent="0.35">
      <c r="B291" s="37">
        <v>288</v>
      </c>
      <c r="C291" s="55" t="s">
        <v>247</v>
      </c>
      <c r="D291" s="5">
        <v>17087</v>
      </c>
      <c r="E291" s="12">
        <v>21.946509041961725</v>
      </c>
      <c r="F291" s="12">
        <v>10.575291157019958</v>
      </c>
      <c r="G291" s="12">
        <v>48.762216890033358</v>
      </c>
      <c r="H291" s="12">
        <v>18.721835313396149</v>
      </c>
      <c r="I291" s="116">
        <v>25.042429917481122</v>
      </c>
      <c r="J291" s="17">
        <v>0.58524024111897932</v>
      </c>
      <c r="K291" s="117">
        <v>5.2671621700708146E-2</v>
      </c>
      <c r="L291" s="117">
        <v>0.18142447474688358</v>
      </c>
      <c r="M291" s="117">
        <v>0</v>
      </c>
      <c r="N291" s="117">
        <v>1.7557207233569381E-2</v>
      </c>
      <c r="O291" s="118">
        <v>0.29386555650789764</v>
      </c>
      <c r="P291" s="17">
        <v>0.72569789898753434</v>
      </c>
      <c r="Q291" s="17">
        <v>7.6081231345467321E-2</v>
      </c>
      <c r="R291" s="17">
        <v>0.12875285304617545</v>
      </c>
      <c r="S291" s="17">
        <v>27.956926318253643</v>
      </c>
      <c r="T291" s="118">
        <v>11.437403400309119</v>
      </c>
      <c r="U291" s="118">
        <v>76.040286244367877</v>
      </c>
      <c r="V291" s="17">
        <v>3.3253130976617933</v>
      </c>
      <c r="W291" s="118">
        <v>21.708329940558588</v>
      </c>
      <c r="X291" s="12">
        <v>10.586995961842337</v>
      </c>
      <c r="Y291" s="12">
        <v>13.437115936091764</v>
      </c>
      <c r="Z291" s="12">
        <v>3.0081348393515537</v>
      </c>
      <c r="AA291" s="12">
        <v>13.109068839951449</v>
      </c>
      <c r="AB291" s="12">
        <v>2.0981446159181552</v>
      </c>
      <c r="AC291" s="12">
        <v>2.1095926761310868</v>
      </c>
      <c r="AD291" s="12">
        <v>3.2965686274509807</v>
      </c>
      <c r="AE291" s="12">
        <v>9.1672046481601033</v>
      </c>
      <c r="AF291" s="12">
        <v>7.0238863783085854</v>
      </c>
      <c r="AG291" s="12">
        <v>38.194713088330111</v>
      </c>
      <c r="AH291" s="12">
        <v>25.751128304319792</v>
      </c>
      <c r="AI291" s="118">
        <v>1.9187358916478556</v>
      </c>
      <c r="AJ291" s="119">
        <v>617.71159874608156</v>
      </c>
      <c r="AK291" s="120">
        <v>5.3894860845236341</v>
      </c>
      <c r="AL291" s="115"/>
      <c r="AM291" s="115"/>
    </row>
    <row r="292" spans="2:39" x14ac:dyDescent="0.35">
      <c r="B292" s="105">
        <v>289</v>
      </c>
      <c r="C292" s="55" t="s">
        <v>248</v>
      </c>
      <c r="D292" s="5">
        <v>32076</v>
      </c>
      <c r="E292" s="12">
        <v>16.364259882778402</v>
      </c>
      <c r="F292" s="12">
        <v>13.945005611672279</v>
      </c>
      <c r="G292" s="12">
        <v>49.345304900860455</v>
      </c>
      <c r="H292" s="12">
        <v>20.342312008978674</v>
      </c>
      <c r="I292" s="116">
        <v>41.507669285447065</v>
      </c>
      <c r="J292" s="17">
        <v>2.8089537348796609</v>
      </c>
      <c r="K292" s="117">
        <v>0.36475869809203143</v>
      </c>
      <c r="L292" s="117">
        <v>12.230327971068713</v>
      </c>
      <c r="M292" s="117">
        <v>4.3646339942636239E-2</v>
      </c>
      <c r="N292" s="117">
        <v>1.0381593714927049</v>
      </c>
      <c r="O292" s="118">
        <v>5.7652930637317636</v>
      </c>
      <c r="P292" s="17">
        <v>6.179074697593216</v>
      </c>
      <c r="Q292" s="17">
        <v>2.9648335203890759</v>
      </c>
      <c r="R292" s="17">
        <v>1.0288065843621399</v>
      </c>
      <c r="S292" s="17">
        <v>24.554183813443071</v>
      </c>
      <c r="T292" s="118">
        <v>4.4846916774471755</v>
      </c>
      <c r="U292" s="118">
        <v>89.272329793878825</v>
      </c>
      <c r="V292" s="17">
        <v>4.1155304247253106</v>
      </c>
      <c r="W292" s="118">
        <v>21.480172752257559</v>
      </c>
      <c r="X292" s="12">
        <v>10.437710437710438</v>
      </c>
      <c r="Y292" s="12">
        <v>13.57401172215987</v>
      </c>
      <c r="Z292" s="12">
        <v>3.7598204264870936</v>
      </c>
      <c r="AA292" s="12">
        <v>20.158274632576745</v>
      </c>
      <c r="AB292" s="12">
        <v>1.3479432994173406</v>
      </c>
      <c r="AC292" s="12">
        <v>8.2792588538816361</v>
      </c>
      <c r="AD292" s="12">
        <v>5.32117065754466</v>
      </c>
      <c r="AE292" s="12">
        <v>8.8974060639244392</v>
      </c>
      <c r="AF292" s="12">
        <v>12.449524330983506</v>
      </c>
      <c r="AG292" s="12">
        <v>46.258781802059886</v>
      </c>
      <c r="AH292" s="12">
        <v>19.507537002932949</v>
      </c>
      <c r="AI292" s="118">
        <v>1.7608865710560626</v>
      </c>
      <c r="AJ292" s="119">
        <v>567.66233766233768</v>
      </c>
      <c r="AK292" s="120">
        <v>22.948476871004136</v>
      </c>
      <c r="AL292" s="115"/>
      <c r="AM292" s="115"/>
    </row>
    <row r="293" spans="2:39" x14ac:dyDescent="0.35">
      <c r="B293" s="105">
        <v>290</v>
      </c>
      <c r="C293" s="55" t="s">
        <v>479</v>
      </c>
      <c r="D293" s="5">
        <v>17647</v>
      </c>
      <c r="E293" s="12">
        <v>16.342721142403807</v>
      </c>
      <c r="F293" s="12">
        <v>12.410041366804556</v>
      </c>
      <c r="G293" s="12">
        <v>54.190513968379896</v>
      </c>
      <c r="H293" s="12">
        <v>17.068056893522979</v>
      </c>
      <c r="I293" s="116">
        <v>46.223154077180254</v>
      </c>
      <c r="J293" s="17">
        <v>1.6943389811299372</v>
      </c>
      <c r="K293" s="117">
        <v>1.1333371111237036</v>
      </c>
      <c r="L293" s="117">
        <v>9.5483651612172036</v>
      </c>
      <c r="M293" s="117">
        <v>0.23800079333597779</v>
      </c>
      <c r="N293" s="117">
        <v>3.1733439111463699</v>
      </c>
      <c r="O293" s="118">
        <v>7.2459550692585264</v>
      </c>
      <c r="P293" s="17">
        <v>7.2420241400804661</v>
      </c>
      <c r="Q293" s="17">
        <v>3.0203434011446708</v>
      </c>
      <c r="R293" s="17">
        <v>2.3743412478041592</v>
      </c>
      <c r="S293" s="17">
        <v>16.059386864622883</v>
      </c>
      <c r="T293" s="118">
        <v>7.3646850044365566</v>
      </c>
      <c r="U293" s="118">
        <v>89.191590168788863</v>
      </c>
      <c r="V293" s="17">
        <v>5.0224581461821147</v>
      </c>
      <c r="W293" s="118">
        <v>14.100427505253244</v>
      </c>
      <c r="X293" s="12">
        <v>10.279367597891993</v>
      </c>
      <c r="Y293" s="12">
        <v>14.336714455714853</v>
      </c>
      <c r="Z293" s="12">
        <v>3.8080126933756446</v>
      </c>
      <c r="AA293" s="12">
        <v>18.758256274768826</v>
      </c>
      <c r="AB293" s="12">
        <v>1.5686922060766182</v>
      </c>
      <c r="AC293" s="12">
        <v>2.580071174377224</v>
      </c>
      <c r="AD293" s="12">
        <v>4.9249116607773855</v>
      </c>
      <c r="AE293" s="12">
        <v>14.025849688846337</v>
      </c>
      <c r="AF293" s="12">
        <v>7.9344183820009571</v>
      </c>
      <c r="AG293" s="12">
        <v>35.71343567773414</v>
      </c>
      <c r="AH293" s="12">
        <v>29.32286088301797</v>
      </c>
      <c r="AI293" s="118">
        <v>1.9130722194678567</v>
      </c>
      <c r="AJ293" s="119">
        <v>543.84662956091529</v>
      </c>
      <c r="AK293" s="120">
        <v>15.575882504509147</v>
      </c>
      <c r="AL293" s="115"/>
      <c r="AM293" s="115"/>
    </row>
    <row r="294" spans="2:39" x14ac:dyDescent="0.35">
      <c r="B294" s="37">
        <v>291</v>
      </c>
      <c r="C294" s="55" t="s">
        <v>249</v>
      </c>
      <c r="D294" s="5">
        <v>8592</v>
      </c>
      <c r="E294" s="12">
        <v>17.399906890130353</v>
      </c>
      <c r="F294" s="12">
        <v>11.859869646182496</v>
      </c>
      <c r="G294" s="12">
        <v>58.368249534450655</v>
      </c>
      <c r="H294" s="12">
        <v>12.360335195530727</v>
      </c>
      <c r="I294" s="116">
        <v>36.580540037243949</v>
      </c>
      <c r="J294" s="17">
        <v>2.6070763500931098</v>
      </c>
      <c r="K294" s="117">
        <v>0.46554934823091249</v>
      </c>
      <c r="L294" s="117">
        <v>5.7262569832402237</v>
      </c>
      <c r="M294" s="117">
        <v>0</v>
      </c>
      <c r="N294" s="117">
        <v>0.54702048417132221</v>
      </c>
      <c r="O294" s="118">
        <v>4.3124101581217058</v>
      </c>
      <c r="P294" s="17">
        <v>3.2006517690875231</v>
      </c>
      <c r="Q294" s="17">
        <v>4.899906890130354</v>
      </c>
      <c r="R294" s="17">
        <v>1.0242085661080074</v>
      </c>
      <c r="S294" s="17">
        <v>26.187150837988828</v>
      </c>
      <c r="T294" s="118">
        <v>4.7297297297297298</v>
      </c>
      <c r="U294" s="118">
        <v>88.581046090108757</v>
      </c>
      <c r="V294" s="17">
        <v>3.9557532764217869</v>
      </c>
      <c r="W294" s="118">
        <v>18.692421991084696</v>
      </c>
      <c r="X294" s="12">
        <v>9.6135940409683425</v>
      </c>
      <c r="Y294" s="12">
        <v>12.988826815642456</v>
      </c>
      <c r="Z294" s="12">
        <v>2.7467411545623834</v>
      </c>
      <c r="AA294" s="12">
        <v>36.313497822931787</v>
      </c>
      <c r="AB294" s="12">
        <v>1.0449927431059507</v>
      </c>
      <c r="AC294" s="12">
        <v>33.013734128012437</v>
      </c>
      <c r="AD294" s="12">
        <v>4.401228249744114</v>
      </c>
      <c r="AE294" s="12">
        <v>7.6872679624372138</v>
      </c>
      <c r="AF294" s="12">
        <v>12.27342214457305</v>
      </c>
      <c r="AG294" s="12">
        <v>47.013782542113326</v>
      </c>
      <c r="AH294" s="12">
        <v>17.939181798293589</v>
      </c>
      <c r="AI294" s="118">
        <v>1.4537470725995316</v>
      </c>
      <c r="AJ294" s="119">
        <v>707.05035971223026</v>
      </c>
      <c r="AK294" s="120">
        <v>38.066682657711681</v>
      </c>
      <c r="AL294" s="115"/>
      <c r="AM294" s="115"/>
    </row>
    <row r="295" spans="2:39" x14ac:dyDescent="0.35">
      <c r="B295" s="105">
        <v>292</v>
      </c>
      <c r="C295" s="55" t="s">
        <v>250</v>
      </c>
      <c r="D295" s="5">
        <v>1013</v>
      </c>
      <c r="E295" s="12">
        <v>21.322803553800593</v>
      </c>
      <c r="F295" s="12">
        <v>14.313919052319843</v>
      </c>
      <c r="G295" s="12">
        <v>53.998025666337611</v>
      </c>
      <c r="H295" s="12">
        <v>10.266535044422508</v>
      </c>
      <c r="I295" s="116">
        <v>12.931885488647582</v>
      </c>
      <c r="J295" s="17">
        <v>0</v>
      </c>
      <c r="K295" s="117">
        <v>0</v>
      </c>
      <c r="L295" s="117">
        <v>0</v>
      </c>
      <c r="M295" s="117">
        <v>0</v>
      </c>
      <c r="N295" s="117">
        <v>0</v>
      </c>
      <c r="O295" s="118">
        <v>0</v>
      </c>
      <c r="P295" s="17">
        <v>0.29615004935834155</v>
      </c>
      <c r="Q295" s="17">
        <v>0</v>
      </c>
      <c r="R295" s="17">
        <v>0</v>
      </c>
      <c r="S295" s="17">
        <v>21.322803553800593</v>
      </c>
      <c r="T295" s="118">
        <v>17.857142857142858</v>
      </c>
      <c r="U295" s="118">
        <v>88.888888888888886</v>
      </c>
      <c r="V295" s="17">
        <v>2.6476578411405294</v>
      </c>
      <c r="W295" s="118">
        <v>20.871862615587848</v>
      </c>
      <c r="X295" s="12">
        <v>9.4768015794669296</v>
      </c>
      <c r="Y295" s="12">
        <v>14.610069101678183</v>
      </c>
      <c r="Z295" s="12">
        <v>4.1461006910167821</v>
      </c>
      <c r="AA295" s="12">
        <v>15.406976744186046</v>
      </c>
      <c r="AB295" s="12">
        <v>3.1976744186046515</v>
      </c>
      <c r="AC295" s="12">
        <v>3.116883116883117</v>
      </c>
      <c r="AD295" s="12">
        <v>4.3859649122807012</v>
      </c>
      <c r="AE295" s="12">
        <v>13.075506445672191</v>
      </c>
      <c r="AF295" s="12">
        <v>3.867403314917127</v>
      </c>
      <c r="AG295" s="12">
        <v>27.798507462686565</v>
      </c>
      <c r="AH295" s="12">
        <v>43.097014925373131</v>
      </c>
      <c r="AI295" s="118">
        <v>2.4880952380952381</v>
      </c>
      <c r="AJ295" s="119">
        <v>584.375</v>
      </c>
      <c r="AK295" s="120">
        <v>12.757201646090536</v>
      </c>
      <c r="AL295" s="115"/>
      <c r="AM295" s="115"/>
    </row>
    <row r="296" spans="2:39" x14ac:dyDescent="0.35">
      <c r="B296" s="105">
        <v>293</v>
      </c>
      <c r="C296" s="55" t="s">
        <v>251</v>
      </c>
      <c r="D296" s="5">
        <v>708</v>
      </c>
      <c r="E296" s="12">
        <v>16.949152542372879</v>
      </c>
      <c r="F296" s="12">
        <v>15.677966101694915</v>
      </c>
      <c r="G296" s="12">
        <v>52.542372881355938</v>
      </c>
      <c r="H296" s="12">
        <v>14.83050847457627</v>
      </c>
      <c r="I296" s="116">
        <v>15.677966101694915</v>
      </c>
      <c r="J296" s="17">
        <v>0</v>
      </c>
      <c r="K296" s="117">
        <v>0</v>
      </c>
      <c r="L296" s="117">
        <v>0</v>
      </c>
      <c r="M296" s="117">
        <v>0</v>
      </c>
      <c r="N296" s="117">
        <v>0</v>
      </c>
      <c r="O296" s="118">
        <v>0.71736011477761841</v>
      </c>
      <c r="P296" s="17">
        <v>0</v>
      </c>
      <c r="Q296" s="17">
        <v>0</v>
      </c>
      <c r="R296" s="17">
        <v>0</v>
      </c>
      <c r="S296" s="17">
        <v>27.824858757062149</v>
      </c>
      <c r="T296" s="118">
        <v>33.333333333333329</v>
      </c>
      <c r="U296" s="118">
        <v>84.420289855072468</v>
      </c>
      <c r="V296" s="17">
        <v>3.0259365994236309</v>
      </c>
      <c r="W296" s="118">
        <v>25.846702317290553</v>
      </c>
      <c r="X296" s="12">
        <v>11.864406779661017</v>
      </c>
      <c r="Y296" s="12">
        <v>14.124293785310735</v>
      </c>
      <c r="Z296" s="12">
        <v>2.8248587570621471</v>
      </c>
      <c r="AA296" s="12">
        <v>8.898305084745763</v>
      </c>
      <c r="AB296" s="12">
        <v>2.5423728813559325</v>
      </c>
      <c r="AC296" s="12">
        <v>0</v>
      </c>
      <c r="AD296" s="12">
        <v>1.5384615384615385</v>
      </c>
      <c r="AE296" s="12">
        <v>10.187667560321715</v>
      </c>
      <c r="AF296" s="12">
        <v>6.1662198391420908</v>
      </c>
      <c r="AG296" s="12">
        <v>32.266666666666666</v>
      </c>
      <c r="AH296" s="12">
        <v>34.133333333333333</v>
      </c>
      <c r="AI296" s="118">
        <v>2.6804979253112031</v>
      </c>
      <c r="AJ296" s="119">
        <v>554.16666666666674</v>
      </c>
      <c r="AK296" s="120">
        <v>6.4516129032258061</v>
      </c>
      <c r="AL296" s="115"/>
      <c r="AM296" s="115"/>
    </row>
    <row r="297" spans="2:39" x14ac:dyDescent="0.35">
      <c r="B297" s="37">
        <v>294</v>
      </c>
      <c r="C297" s="55" t="s">
        <v>252</v>
      </c>
      <c r="D297" s="5">
        <v>25882</v>
      </c>
      <c r="E297" s="12">
        <v>22.614172011436519</v>
      </c>
      <c r="F297" s="12">
        <v>14.697473147361102</v>
      </c>
      <c r="G297" s="12">
        <v>53.740051000695466</v>
      </c>
      <c r="H297" s="12">
        <v>8.9521675295572223</v>
      </c>
      <c r="I297" s="116">
        <v>37.276871957344873</v>
      </c>
      <c r="J297" s="17">
        <v>1.1513793369909591</v>
      </c>
      <c r="K297" s="117">
        <v>1.5300208639208717</v>
      </c>
      <c r="L297" s="117">
        <v>1.8352522988949849</v>
      </c>
      <c r="M297" s="117">
        <v>0.69546402905494165</v>
      </c>
      <c r="N297" s="117">
        <v>0.64909976045127893</v>
      </c>
      <c r="O297" s="118">
        <v>4.5354469396741521</v>
      </c>
      <c r="P297" s="17">
        <v>3.855961672204621</v>
      </c>
      <c r="Q297" s="17">
        <v>2.5693532184529788</v>
      </c>
      <c r="R297" s="17">
        <v>5.644849702495943</v>
      </c>
      <c r="S297" s="17">
        <v>19.585039795997218</v>
      </c>
      <c r="T297" s="118">
        <v>16.982248520710058</v>
      </c>
      <c r="U297" s="118">
        <v>89.951113525258009</v>
      </c>
      <c r="V297" s="17">
        <v>4.2940584088620346</v>
      </c>
      <c r="W297" s="118">
        <v>12.684001289352102</v>
      </c>
      <c r="X297" s="12">
        <v>7.4105555984854341</v>
      </c>
      <c r="Y297" s="12">
        <v>14.643381500656826</v>
      </c>
      <c r="Z297" s="12">
        <v>4.6325631713159723</v>
      </c>
      <c r="AA297" s="12">
        <v>22.210300429184549</v>
      </c>
      <c r="AB297" s="12">
        <v>0.88221268478779202</v>
      </c>
      <c r="AC297" s="12">
        <v>3.1525165778889011</v>
      </c>
      <c r="AD297" s="12">
        <v>5.8881628931773289</v>
      </c>
      <c r="AE297" s="12">
        <v>17.75118424333084</v>
      </c>
      <c r="AF297" s="12">
        <v>4.5624532535527296</v>
      </c>
      <c r="AG297" s="12">
        <v>21.559671123660827</v>
      </c>
      <c r="AH297" s="12">
        <v>41.391910970849601</v>
      </c>
      <c r="AI297" s="118">
        <v>1.9039798609446177</v>
      </c>
      <c r="AJ297" s="119">
        <v>557.07465277777783</v>
      </c>
      <c r="AK297" s="120">
        <v>10.76798415413703</v>
      </c>
      <c r="AL297" s="115"/>
      <c r="AM297" s="115"/>
    </row>
    <row r="298" spans="2:39" x14ac:dyDescent="0.35">
      <c r="B298" s="37">
        <v>295</v>
      </c>
      <c r="C298" s="55" t="s">
        <v>253</v>
      </c>
      <c r="D298" s="5">
        <v>6212</v>
      </c>
      <c r="E298" s="12">
        <v>20.315518351577591</v>
      </c>
      <c r="F298" s="12">
        <v>16.500321957501608</v>
      </c>
      <c r="G298" s="12">
        <v>51.770766258853826</v>
      </c>
      <c r="H298" s="12">
        <v>11.413393432066968</v>
      </c>
      <c r="I298" s="116">
        <v>30.10302640051513</v>
      </c>
      <c r="J298" s="17">
        <v>0.35415325177076629</v>
      </c>
      <c r="K298" s="117">
        <v>1.0624597553122987</v>
      </c>
      <c r="L298" s="117">
        <v>1.9478428847392144</v>
      </c>
      <c r="M298" s="117">
        <v>8.0489375402446869E-2</v>
      </c>
      <c r="N298" s="117">
        <v>0.22537025112685125</v>
      </c>
      <c r="O298" s="118">
        <v>2.7777777777777777</v>
      </c>
      <c r="P298" s="17">
        <v>1.9156471345782355</v>
      </c>
      <c r="Q298" s="17">
        <v>0.67611075338055382</v>
      </c>
      <c r="R298" s="17">
        <v>3.4771410173857049</v>
      </c>
      <c r="S298" s="17">
        <v>17.933032839665163</v>
      </c>
      <c r="T298" s="118">
        <v>9.8039215686274517</v>
      </c>
      <c r="U298" s="118">
        <v>90.320796460176993</v>
      </c>
      <c r="V298" s="17">
        <v>5.809128630705394</v>
      </c>
      <c r="W298" s="118">
        <v>17.116339304985971</v>
      </c>
      <c r="X298" s="12">
        <v>7.7752736638763684</v>
      </c>
      <c r="Y298" s="12">
        <v>16.870573084352866</v>
      </c>
      <c r="Z298" s="12">
        <v>1.8512556342562783</v>
      </c>
      <c r="AA298" s="12">
        <v>3.6518563603164944</v>
      </c>
      <c r="AB298" s="12">
        <v>0.9738283627510651</v>
      </c>
      <c r="AC298" s="12">
        <v>0</v>
      </c>
      <c r="AD298" s="12">
        <v>3.2993401319736058</v>
      </c>
      <c r="AE298" s="12">
        <v>12.940422805893659</v>
      </c>
      <c r="AF298" s="12">
        <v>5.8295964125560538</v>
      </c>
      <c r="AG298" s="12">
        <v>31.760204081632654</v>
      </c>
      <c r="AH298" s="12">
        <v>32.589285714285715</v>
      </c>
      <c r="AI298" s="118">
        <v>2.9356796116504853</v>
      </c>
      <c r="AJ298" s="119">
        <v>617.35537190082641</v>
      </c>
      <c r="AK298" s="120">
        <v>5.6853854202999656</v>
      </c>
      <c r="AL298" s="115"/>
      <c r="AM298" s="115"/>
    </row>
    <row r="299" spans="2:39" x14ac:dyDescent="0.35">
      <c r="B299" s="105">
        <v>296</v>
      </c>
      <c r="C299" s="55" t="s">
        <v>254</v>
      </c>
      <c r="D299" s="5">
        <v>28594</v>
      </c>
      <c r="E299" s="12">
        <v>27.90795271735329</v>
      </c>
      <c r="F299" s="12">
        <v>14.335175211582849</v>
      </c>
      <c r="G299" s="12">
        <v>52.521508008673145</v>
      </c>
      <c r="H299" s="12">
        <v>5.2318668252080851</v>
      </c>
      <c r="I299" s="116">
        <v>36.741973840665878</v>
      </c>
      <c r="J299" s="17">
        <v>1.2485136741973841</v>
      </c>
      <c r="K299" s="117">
        <v>1.594740155277331</v>
      </c>
      <c r="L299" s="117">
        <v>1.3464363153109045</v>
      </c>
      <c r="M299" s="117">
        <v>0.61551374414212767</v>
      </c>
      <c r="N299" s="117">
        <v>0.36021542981044974</v>
      </c>
      <c r="O299" s="118">
        <v>4.0962125291689109</v>
      </c>
      <c r="P299" s="17">
        <v>3.2489333426592992</v>
      </c>
      <c r="Q299" s="17">
        <v>2.5809610407777859</v>
      </c>
      <c r="R299" s="17">
        <v>7.1798279359306143</v>
      </c>
      <c r="S299" s="17">
        <v>18.996992376022941</v>
      </c>
      <c r="T299" s="118">
        <v>14.07035175879397</v>
      </c>
      <c r="U299" s="118">
        <v>91.790786283339116</v>
      </c>
      <c r="V299" s="17">
        <v>3.1728862448170183</v>
      </c>
      <c r="W299" s="118">
        <v>13.581323755772189</v>
      </c>
      <c r="X299" s="12">
        <v>6.2075959991606631</v>
      </c>
      <c r="Y299" s="12">
        <v>16.825208085612367</v>
      </c>
      <c r="Z299" s="12">
        <v>3.4937399454431</v>
      </c>
      <c r="AA299" s="12">
        <v>13.068815871047738</v>
      </c>
      <c r="AB299" s="12">
        <v>0.5827650340979541</v>
      </c>
      <c r="AC299" s="12">
        <v>0.40397045244690671</v>
      </c>
      <c r="AD299" s="12">
        <v>4.9783102664738692</v>
      </c>
      <c r="AE299" s="12">
        <v>17.803536929707235</v>
      </c>
      <c r="AF299" s="12">
        <v>4.7406746916332292</v>
      </c>
      <c r="AG299" s="12">
        <v>25.646727447928246</v>
      </c>
      <c r="AH299" s="12">
        <v>36.276035875769033</v>
      </c>
      <c r="AI299" s="118">
        <v>2.115794693776345</v>
      </c>
      <c r="AJ299" s="119">
        <v>621.82397451214661</v>
      </c>
      <c r="AK299" s="120">
        <v>10.080025866946892</v>
      </c>
      <c r="AL299" s="115"/>
      <c r="AM299" s="115"/>
    </row>
    <row r="300" spans="2:39" x14ac:dyDescent="0.35">
      <c r="B300" s="105">
        <v>297</v>
      </c>
      <c r="C300" s="55" t="s">
        <v>482</v>
      </c>
      <c r="D300" s="5">
        <v>11987</v>
      </c>
      <c r="E300" s="12">
        <v>20.455493451238844</v>
      </c>
      <c r="F300" s="12">
        <v>10.653207641611747</v>
      </c>
      <c r="G300" s="12">
        <v>58.304830232752145</v>
      </c>
      <c r="H300" s="12">
        <v>10.603153416200884</v>
      </c>
      <c r="I300" s="116">
        <v>28.405772920664052</v>
      </c>
      <c r="J300" s="17">
        <v>1.1595895553516309</v>
      </c>
      <c r="K300" s="117">
        <v>3.0699924918661883</v>
      </c>
      <c r="L300" s="117">
        <v>1.0177692500208559</v>
      </c>
      <c r="M300" s="117">
        <v>4.1711854509051474E-2</v>
      </c>
      <c r="N300" s="117">
        <v>0.50054225410861763</v>
      </c>
      <c r="O300" s="118">
        <v>3.8431166096341141</v>
      </c>
      <c r="P300" s="17">
        <v>1.4265454242095603</v>
      </c>
      <c r="Q300" s="17">
        <v>0.95103028280637358</v>
      </c>
      <c r="R300" s="17">
        <v>3.136731459080671</v>
      </c>
      <c r="S300" s="17">
        <v>30.566446984232918</v>
      </c>
      <c r="T300" s="118">
        <v>8.8333333333333339</v>
      </c>
      <c r="U300" s="118">
        <v>84.709777950915466</v>
      </c>
      <c r="V300" s="17">
        <v>4.372791519434629</v>
      </c>
      <c r="W300" s="118">
        <v>19.496066583057804</v>
      </c>
      <c r="X300" s="12">
        <v>8.9847334612496876</v>
      </c>
      <c r="Y300" s="12">
        <v>13.147576541253025</v>
      </c>
      <c r="Z300" s="12">
        <v>3.628931342287478</v>
      </c>
      <c r="AA300" s="12">
        <v>26.975788031064411</v>
      </c>
      <c r="AB300" s="12">
        <v>1.1192325262677021</v>
      </c>
      <c r="AC300" s="12">
        <v>8.7329434697855763</v>
      </c>
      <c r="AD300" s="12">
        <v>4.0222772277227721</v>
      </c>
      <c r="AE300" s="12">
        <v>8.8749587594853185</v>
      </c>
      <c r="AF300" s="12">
        <v>11.992741669416034</v>
      </c>
      <c r="AG300" s="12">
        <v>48.645970937912814</v>
      </c>
      <c r="AH300" s="12">
        <v>20.194848084544255</v>
      </c>
      <c r="AI300" s="118">
        <v>1.5628728774667278</v>
      </c>
      <c r="AJ300" s="119">
        <v>777.77777777777783</v>
      </c>
      <c r="AK300" s="120">
        <v>29.260213470739789</v>
      </c>
      <c r="AL300" s="115"/>
      <c r="AM300" s="115"/>
    </row>
    <row r="301" spans="2:39" x14ac:dyDescent="0.35">
      <c r="B301" s="37">
        <v>298</v>
      </c>
      <c r="C301" s="55" t="s">
        <v>255</v>
      </c>
      <c r="D301" s="5">
        <v>4876</v>
      </c>
      <c r="E301" s="12">
        <v>19.15504511894996</v>
      </c>
      <c r="F301" s="12">
        <v>11.75143560295324</v>
      </c>
      <c r="G301" s="12">
        <v>53.035274815422476</v>
      </c>
      <c r="H301" s="12">
        <v>16.017227235438884</v>
      </c>
      <c r="I301" s="116">
        <v>24.938474159146843</v>
      </c>
      <c r="J301" s="17">
        <v>0.6357670221493027</v>
      </c>
      <c r="K301" s="117">
        <v>0.75881870385561934</v>
      </c>
      <c r="L301" s="117">
        <v>1.9688269073010665</v>
      </c>
      <c r="M301" s="117">
        <v>0</v>
      </c>
      <c r="N301" s="117">
        <v>0.55373256767842494</v>
      </c>
      <c r="O301" s="118">
        <v>2.621010357218347</v>
      </c>
      <c r="P301" s="17">
        <v>1.1279737489745694</v>
      </c>
      <c r="Q301" s="17">
        <v>1.0459392945036914</v>
      </c>
      <c r="R301" s="17">
        <v>1.1484823625922889</v>
      </c>
      <c r="S301" s="17">
        <v>14.889253486464316</v>
      </c>
      <c r="T301" s="118">
        <v>8.0985915492957758</v>
      </c>
      <c r="U301" s="118">
        <v>87.22786647314949</v>
      </c>
      <c r="V301" s="17">
        <v>4.8072850487081746</v>
      </c>
      <c r="W301" s="118">
        <v>16.222042576125034</v>
      </c>
      <c r="X301" s="12">
        <v>9.0442986054142729</v>
      </c>
      <c r="Y301" s="12">
        <v>13.371616078753076</v>
      </c>
      <c r="Z301" s="12">
        <v>4.3683347005742412</v>
      </c>
      <c r="AA301" s="12">
        <v>19.699499165275459</v>
      </c>
      <c r="AB301" s="12">
        <v>1.2799109627156371</v>
      </c>
      <c r="AC301" s="12">
        <v>10.314769975786925</v>
      </c>
      <c r="AD301" s="12">
        <v>3.3031852143138023</v>
      </c>
      <c r="AE301" s="12">
        <v>9.506019095060191</v>
      </c>
      <c r="AF301" s="12">
        <v>8.5512660855126619</v>
      </c>
      <c r="AG301" s="12">
        <v>37.786100707449023</v>
      </c>
      <c r="AH301" s="12">
        <v>24.677486475239284</v>
      </c>
      <c r="AI301" s="118">
        <v>1.6779379157427938</v>
      </c>
      <c r="AJ301" s="119">
        <v>632.16216216216219</v>
      </c>
      <c r="AK301" s="120">
        <v>21.127406049495875</v>
      </c>
      <c r="AL301" s="115"/>
      <c r="AM301" s="115"/>
    </row>
    <row r="302" spans="2:39" x14ac:dyDescent="0.35">
      <c r="B302" s="105">
        <v>299</v>
      </c>
      <c r="C302" s="55" t="s">
        <v>256</v>
      </c>
      <c r="D302" s="5">
        <v>28377</v>
      </c>
      <c r="E302" s="12">
        <v>17.309793142333579</v>
      </c>
      <c r="F302" s="12">
        <v>13.007012721570286</v>
      </c>
      <c r="G302" s="12">
        <v>54.924763012298698</v>
      </c>
      <c r="H302" s="12">
        <v>14.758431123797441</v>
      </c>
      <c r="I302" s="116">
        <v>62.26521478662297</v>
      </c>
      <c r="J302" s="17">
        <v>3.1011030059555273</v>
      </c>
      <c r="K302" s="117">
        <v>1.8254219966874583</v>
      </c>
      <c r="L302" s="117">
        <v>4.5882228565387466</v>
      </c>
      <c r="M302" s="117">
        <v>5.3353067625189414</v>
      </c>
      <c r="N302" s="117">
        <v>10.462698664411318</v>
      </c>
      <c r="O302" s="118">
        <v>15.434155007772596</v>
      </c>
      <c r="P302" s="17">
        <v>16.805863903865806</v>
      </c>
      <c r="Q302" s="17">
        <v>3.404165345173908</v>
      </c>
      <c r="R302" s="17">
        <v>8.5456531698206302</v>
      </c>
      <c r="S302" s="17">
        <v>12.457271734150897</v>
      </c>
      <c r="T302" s="118">
        <v>12.711430035879037</v>
      </c>
      <c r="U302" s="118">
        <v>87.086952628279761</v>
      </c>
      <c r="V302" s="17">
        <v>7.2195012524769133</v>
      </c>
      <c r="W302" s="118">
        <v>11.035909005452153</v>
      </c>
      <c r="X302" s="12">
        <v>8.5985128801494177</v>
      </c>
      <c r="Y302" s="12">
        <v>10.980723825633437</v>
      </c>
      <c r="Z302" s="12">
        <v>5.7194206575747968</v>
      </c>
      <c r="AA302" s="12">
        <v>38.101522842639596</v>
      </c>
      <c r="AB302" s="12">
        <v>1.4010152284263959</v>
      </c>
      <c r="AC302" s="12">
        <v>33.808882907133238</v>
      </c>
      <c r="AD302" s="12">
        <v>9.4966309948474041</v>
      </c>
      <c r="AE302" s="12">
        <v>22.318575992697397</v>
      </c>
      <c r="AF302" s="12">
        <v>4.5276129621177548</v>
      </c>
      <c r="AG302" s="12">
        <v>19.195214790647093</v>
      </c>
      <c r="AH302" s="12">
        <v>47.344571324995464</v>
      </c>
      <c r="AI302" s="118">
        <v>1.4713499184339316</v>
      </c>
      <c r="AJ302" s="119">
        <v>404.99015101772818</v>
      </c>
      <c r="AK302" s="120">
        <v>23.021861094989362</v>
      </c>
      <c r="AL302" s="115"/>
      <c r="AM302" s="115"/>
    </row>
    <row r="303" spans="2:39" x14ac:dyDescent="0.35">
      <c r="B303" s="105">
        <v>300</v>
      </c>
      <c r="C303" s="55" t="s">
        <v>257</v>
      </c>
      <c r="D303" s="5">
        <v>7390</v>
      </c>
      <c r="E303" s="12">
        <v>17.794316644113668</v>
      </c>
      <c r="F303" s="12">
        <v>13.193504736129904</v>
      </c>
      <c r="G303" s="12">
        <v>54.357239512855202</v>
      </c>
      <c r="H303" s="12">
        <v>14.668470906630581</v>
      </c>
      <c r="I303" s="116">
        <v>54.086603518267928</v>
      </c>
      <c r="J303" s="17">
        <v>1.9215155615696886</v>
      </c>
      <c r="K303" s="117">
        <v>3.2341001353179974</v>
      </c>
      <c r="L303" s="117">
        <v>2.6657645466847089</v>
      </c>
      <c r="M303" s="117">
        <v>1.9350473612990526</v>
      </c>
      <c r="N303" s="117">
        <v>5.2774018944519625</v>
      </c>
      <c r="O303" s="118">
        <v>10.441426146010187</v>
      </c>
      <c r="P303" s="17">
        <v>8.6874154262516914</v>
      </c>
      <c r="Q303" s="17">
        <v>2.3680649526387008</v>
      </c>
      <c r="R303" s="17">
        <v>6.9418132611637349</v>
      </c>
      <c r="S303" s="17">
        <v>12.665764546684709</v>
      </c>
      <c r="T303" s="118">
        <v>13.737373737373737</v>
      </c>
      <c r="U303" s="118">
        <v>88.18730046115644</v>
      </c>
      <c r="V303" s="17">
        <v>5.7820713169484304</v>
      </c>
      <c r="W303" s="118">
        <v>9.3395717113550472</v>
      </c>
      <c r="X303" s="12">
        <v>8.9309878213802421</v>
      </c>
      <c r="Y303" s="12">
        <v>12.922868741542626</v>
      </c>
      <c r="Z303" s="12">
        <v>5.6562922868741543</v>
      </c>
      <c r="AA303" s="12">
        <v>27.062574730968514</v>
      </c>
      <c r="AB303" s="12">
        <v>0.95655639697090467</v>
      </c>
      <c r="AC303" s="12">
        <v>6.2100780695528748</v>
      </c>
      <c r="AD303" s="12">
        <v>7.6559266922849547</v>
      </c>
      <c r="AE303" s="12">
        <v>20.02002002002002</v>
      </c>
      <c r="AF303" s="12">
        <v>5.5388722055388726</v>
      </c>
      <c r="AG303" s="12">
        <v>21.532846715328464</v>
      </c>
      <c r="AH303" s="12">
        <v>43.53019243530192</v>
      </c>
      <c r="AI303" s="118">
        <v>1.746434231378764</v>
      </c>
      <c r="AJ303" s="119">
        <v>440.39829302987198</v>
      </c>
      <c r="AK303" s="120">
        <v>12.781954887218044</v>
      </c>
      <c r="AL303" s="115"/>
      <c r="AM303" s="115"/>
    </row>
    <row r="304" spans="2:39" x14ac:dyDescent="0.35">
      <c r="B304" s="37">
        <v>301</v>
      </c>
      <c r="C304" s="55" t="s">
        <v>258</v>
      </c>
      <c r="D304" s="5">
        <v>11755</v>
      </c>
      <c r="E304" s="12">
        <v>11.118672905146747</v>
      </c>
      <c r="F304" s="12">
        <v>22.934921310080817</v>
      </c>
      <c r="G304" s="12">
        <v>58.494257762654186</v>
      </c>
      <c r="H304" s="12">
        <v>7.4521480221182479</v>
      </c>
      <c r="I304" s="116">
        <v>52.045937898766482</v>
      </c>
      <c r="J304" s="17">
        <v>6.1080391322841345</v>
      </c>
      <c r="K304" s="117">
        <v>1.9906422798809018</v>
      </c>
      <c r="L304" s="117">
        <v>13.219906422798807</v>
      </c>
      <c r="M304" s="117">
        <v>0</v>
      </c>
      <c r="N304" s="117">
        <v>2.3989791578051896</v>
      </c>
      <c r="O304" s="118">
        <v>7.4904942965779471</v>
      </c>
      <c r="P304" s="17">
        <v>6.2866865163760099</v>
      </c>
      <c r="Q304" s="17">
        <v>1.4291790727350064</v>
      </c>
      <c r="R304" s="17">
        <v>8.6686516376010214</v>
      </c>
      <c r="S304" s="17">
        <v>37.201190982560611</v>
      </c>
      <c r="T304" s="118">
        <v>3.3010813887307915</v>
      </c>
      <c r="U304" s="118">
        <v>77.325970548862117</v>
      </c>
      <c r="V304" s="17">
        <v>3.2505513472049095</v>
      </c>
      <c r="W304" s="118">
        <v>21.770570833789854</v>
      </c>
      <c r="X304" s="12">
        <v>9.2726499361973627</v>
      </c>
      <c r="Y304" s="12">
        <v>5.5295618885580611</v>
      </c>
      <c r="Z304" s="12">
        <v>3.3602722245852825</v>
      </c>
      <c r="AA304" s="12">
        <v>66.302718903874975</v>
      </c>
      <c r="AB304" s="12">
        <v>1.7341040462427744</v>
      </c>
      <c r="AC304" s="12">
        <v>60.131158567344876</v>
      </c>
      <c r="AD304" s="12">
        <v>9.0315560391730134</v>
      </c>
      <c r="AE304" s="12">
        <v>4.7260633642569578</v>
      </c>
      <c r="AF304" s="12">
        <v>17.573954139681426</v>
      </c>
      <c r="AG304" s="12">
        <v>55.212691771269171</v>
      </c>
      <c r="AH304" s="12">
        <v>13.807531380753138</v>
      </c>
      <c r="AI304" s="118">
        <v>0.8692240627724499</v>
      </c>
      <c r="AJ304" s="119">
        <v>613.35740072202168</v>
      </c>
      <c r="AK304" s="120">
        <v>66.704653371320035</v>
      </c>
      <c r="AL304" s="115"/>
      <c r="AM304" s="115"/>
    </row>
    <row r="305" spans="2:39" x14ac:dyDescent="0.35">
      <c r="B305" s="37">
        <v>302</v>
      </c>
      <c r="C305" s="55" t="s">
        <v>259</v>
      </c>
      <c r="D305" s="5">
        <v>2954</v>
      </c>
      <c r="E305" s="12">
        <v>22.342586323628979</v>
      </c>
      <c r="F305" s="12">
        <v>13.981042654028435</v>
      </c>
      <c r="G305" s="12">
        <v>53.994583615436696</v>
      </c>
      <c r="H305" s="12">
        <v>9.6140825998645898</v>
      </c>
      <c r="I305" s="116">
        <v>19.092755585646582</v>
      </c>
      <c r="J305" s="17">
        <v>0.30467163168584971</v>
      </c>
      <c r="K305" s="117">
        <v>0</v>
      </c>
      <c r="L305" s="117">
        <v>0.27081922816519971</v>
      </c>
      <c r="M305" s="117">
        <v>0</v>
      </c>
      <c r="N305" s="117">
        <v>0</v>
      </c>
      <c r="O305" s="118">
        <v>0.24305555555555555</v>
      </c>
      <c r="P305" s="17">
        <v>1.9295870006770479</v>
      </c>
      <c r="Q305" s="17">
        <v>0.2031144211238998</v>
      </c>
      <c r="R305" s="17">
        <v>0</v>
      </c>
      <c r="S305" s="17">
        <v>45.260663507109008</v>
      </c>
      <c r="T305" s="118">
        <v>3.870967741935484</v>
      </c>
      <c r="U305" s="118">
        <v>90.0390625</v>
      </c>
      <c r="V305" s="17">
        <v>1.3277428371767994</v>
      </c>
      <c r="W305" s="118">
        <v>31.292827775239836</v>
      </c>
      <c r="X305" s="12">
        <v>8.8693297224102903</v>
      </c>
      <c r="Y305" s="12">
        <v>16.655382532159781</v>
      </c>
      <c r="Z305" s="12">
        <v>2.5727826675693977</v>
      </c>
      <c r="AA305" s="12">
        <v>6.7940552016985141</v>
      </c>
      <c r="AB305" s="12">
        <v>0.63694267515923575</v>
      </c>
      <c r="AC305" s="12">
        <v>0.29239766081871343</v>
      </c>
      <c r="AD305" s="12">
        <v>3.4461538461538459</v>
      </c>
      <c r="AE305" s="12">
        <v>7.1197411003236244</v>
      </c>
      <c r="AF305" s="12">
        <v>13.592233009708737</v>
      </c>
      <c r="AG305" s="12">
        <v>51.400651465798042</v>
      </c>
      <c r="AH305" s="12">
        <v>18.175895765472312</v>
      </c>
      <c r="AI305" s="118">
        <v>2.2803837953091683</v>
      </c>
      <c r="AJ305" s="119">
        <v>747.22222222222217</v>
      </c>
      <c r="AK305" s="120">
        <v>9.7345132743362832</v>
      </c>
      <c r="AL305" s="115"/>
      <c r="AM305" s="115"/>
    </row>
    <row r="306" spans="2:39" x14ac:dyDescent="0.35">
      <c r="B306" s="105">
        <v>303</v>
      </c>
      <c r="C306" s="55" t="s">
        <v>260</v>
      </c>
      <c r="D306" s="5">
        <v>22920</v>
      </c>
      <c r="E306" s="12">
        <v>16.609947643979059</v>
      </c>
      <c r="F306" s="12">
        <v>10.12652705061082</v>
      </c>
      <c r="G306" s="12">
        <v>60.868237347294937</v>
      </c>
      <c r="H306" s="12">
        <v>12.395287958115183</v>
      </c>
      <c r="I306" s="116">
        <v>31.103839441535776</v>
      </c>
      <c r="J306" s="17">
        <v>1.1736474694589878</v>
      </c>
      <c r="K306" s="117">
        <v>1.0296684118673647</v>
      </c>
      <c r="L306" s="117">
        <v>1.832460732984293</v>
      </c>
      <c r="M306" s="117">
        <v>3.4904013961605584E-2</v>
      </c>
      <c r="N306" s="117">
        <v>1.199825479930192</v>
      </c>
      <c r="O306" s="118">
        <v>5.8063341827448127</v>
      </c>
      <c r="P306" s="17">
        <v>2.4825479930191974</v>
      </c>
      <c r="Q306" s="17">
        <v>0.86387434554973819</v>
      </c>
      <c r="R306" s="17">
        <v>1.2696335078534031</v>
      </c>
      <c r="S306" s="17">
        <v>40.71989528795811</v>
      </c>
      <c r="T306" s="118">
        <v>4.4528301886792452</v>
      </c>
      <c r="U306" s="118">
        <v>86.820267499755928</v>
      </c>
      <c r="V306" s="17">
        <v>5.4123474910558658</v>
      </c>
      <c r="W306" s="118">
        <v>22.054955509541667</v>
      </c>
      <c r="X306" s="12">
        <v>9.4720767888307158</v>
      </c>
      <c r="Y306" s="12">
        <v>11.221640488656195</v>
      </c>
      <c r="Z306" s="12">
        <v>3.3595113438045372</v>
      </c>
      <c r="AA306" s="12">
        <v>37.212161860049186</v>
      </c>
      <c r="AB306" s="12">
        <v>0.92778895595797017</v>
      </c>
      <c r="AC306" s="12">
        <v>22.713057075840499</v>
      </c>
      <c r="AD306" s="12">
        <v>4.367851385583787</v>
      </c>
      <c r="AE306" s="12">
        <v>4.966047615151763</v>
      </c>
      <c r="AF306" s="12">
        <v>13.793667675693367</v>
      </c>
      <c r="AG306" s="12">
        <v>56.807550266721371</v>
      </c>
      <c r="AH306" s="12">
        <v>14.468608945424702</v>
      </c>
      <c r="AI306" s="118">
        <v>1.2852951134183501</v>
      </c>
      <c r="AJ306" s="119">
        <v>736.49373881932024</v>
      </c>
      <c r="AK306" s="120">
        <v>51.347893630631461</v>
      </c>
      <c r="AL306" s="115"/>
      <c r="AM306" s="115"/>
    </row>
    <row r="307" spans="2:39" x14ac:dyDescent="0.35">
      <c r="B307" s="105">
        <v>304</v>
      </c>
      <c r="C307" s="55" t="s">
        <v>261</v>
      </c>
      <c r="D307" s="5">
        <v>2161</v>
      </c>
      <c r="E307" s="12">
        <v>12.355391022674688</v>
      </c>
      <c r="F307" s="12">
        <v>27.394724664507176</v>
      </c>
      <c r="G307" s="12">
        <v>49.60666358167515</v>
      </c>
      <c r="H307" s="12">
        <v>10.643220731142989</v>
      </c>
      <c r="I307" s="116">
        <v>60.203609440074032</v>
      </c>
      <c r="J307" s="17">
        <v>9.254974548819991</v>
      </c>
      <c r="K307" s="117">
        <v>1.2956964368347987</v>
      </c>
      <c r="L307" s="117">
        <v>18.371124479407683</v>
      </c>
      <c r="M307" s="117">
        <v>0.18509949097639983</v>
      </c>
      <c r="N307" s="117">
        <v>2.6376677464136975</v>
      </c>
      <c r="O307" s="118">
        <v>5.7216494845360826</v>
      </c>
      <c r="P307" s="17">
        <v>9.7177232762609904</v>
      </c>
      <c r="Q307" s="17">
        <v>2.8227672373900972</v>
      </c>
      <c r="R307" s="17">
        <v>6.5247570569180926</v>
      </c>
      <c r="S307" s="17">
        <v>29.754743174456273</v>
      </c>
      <c r="T307" s="118">
        <v>1.2820512820512819</v>
      </c>
      <c r="U307" s="118">
        <v>81.435897435897431</v>
      </c>
      <c r="V307" s="17">
        <v>2.2845275181723781</v>
      </c>
      <c r="W307" s="118">
        <v>18.720095693779903</v>
      </c>
      <c r="X307" s="12">
        <v>9.0236001850994914</v>
      </c>
      <c r="Y307" s="12">
        <v>8.3757519666820919</v>
      </c>
      <c r="Z307" s="12">
        <v>3.2392410920869965</v>
      </c>
      <c r="AA307" s="12">
        <v>46.666666666666664</v>
      </c>
      <c r="AB307" s="12">
        <v>2.2641509433962264</v>
      </c>
      <c r="AC307" s="12">
        <v>42.224510813594236</v>
      </c>
      <c r="AD307" s="12">
        <v>10.316649642492338</v>
      </c>
      <c r="AE307" s="12">
        <v>10.826542491268917</v>
      </c>
      <c r="AF307" s="12">
        <v>9.5459837019790452</v>
      </c>
      <c r="AG307" s="12">
        <v>40.162980209545985</v>
      </c>
      <c r="AH307" s="12">
        <v>25.960419091967402</v>
      </c>
      <c r="AI307" s="118">
        <v>1.4296482412060301</v>
      </c>
      <c r="AJ307" s="119">
        <v>433.48623853211006</v>
      </c>
      <c r="AK307" s="120">
        <v>24.327784891165173</v>
      </c>
      <c r="AL307" s="115"/>
      <c r="AM307" s="115"/>
    </row>
    <row r="308" spans="2:39" x14ac:dyDescent="0.35">
      <c r="B308" s="37">
        <v>305</v>
      </c>
      <c r="C308" s="55" t="s">
        <v>262</v>
      </c>
      <c r="D308" s="5">
        <v>10947</v>
      </c>
      <c r="E308" s="12">
        <v>19.018909290216499</v>
      </c>
      <c r="F308" s="12">
        <v>10.879693066593587</v>
      </c>
      <c r="G308" s="12">
        <v>54.078743034621354</v>
      </c>
      <c r="H308" s="12">
        <v>16.004384762948753</v>
      </c>
      <c r="I308" s="116">
        <v>36.347857860601081</v>
      </c>
      <c r="J308" s="17">
        <v>1.8269845619804512</v>
      </c>
      <c r="K308" s="117">
        <v>0.36539691239609029</v>
      </c>
      <c r="L308" s="117">
        <v>9.9844706312231661</v>
      </c>
      <c r="M308" s="117">
        <v>0.6394445966931579</v>
      </c>
      <c r="N308" s="117">
        <v>1.7904448707408422</v>
      </c>
      <c r="O308" s="118">
        <v>5.5935422602089266</v>
      </c>
      <c r="P308" s="17">
        <v>5.2343107700739928</v>
      </c>
      <c r="Q308" s="17">
        <v>2.5943180780122406</v>
      </c>
      <c r="R308" s="17">
        <v>1.4798574952041657</v>
      </c>
      <c r="S308" s="17">
        <v>26.217228464419474</v>
      </c>
      <c r="T308" s="118">
        <v>4.9284578696343404</v>
      </c>
      <c r="U308" s="118">
        <v>88.176352705410821</v>
      </c>
      <c r="V308" s="17">
        <v>5.3329517267697</v>
      </c>
      <c r="W308" s="118">
        <v>20.933880308880308</v>
      </c>
      <c r="X308" s="12">
        <v>9.8565817118845356</v>
      </c>
      <c r="Y308" s="12">
        <v>12.67927286014433</v>
      </c>
      <c r="Z308" s="12">
        <v>3.7361834292500227</v>
      </c>
      <c r="AA308" s="12">
        <v>26.743602609131962</v>
      </c>
      <c r="AB308" s="12">
        <v>1.6808830908178627</v>
      </c>
      <c r="AC308" s="12">
        <v>16.380272260656103</v>
      </c>
      <c r="AD308" s="12">
        <v>4.885109462637959</v>
      </c>
      <c r="AE308" s="12">
        <v>9.5071788901823826</v>
      </c>
      <c r="AF308" s="12">
        <v>9.9340318199456732</v>
      </c>
      <c r="AG308" s="12">
        <v>40.960123886953156</v>
      </c>
      <c r="AH308" s="12">
        <v>24.854819976771196</v>
      </c>
      <c r="AI308" s="118">
        <v>1.5999002244948866</v>
      </c>
      <c r="AJ308" s="119">
        <v>595.05813953488371</v>
      </c>
      <c r="AK308" s="120">
        <v>27.317702731770272</v>
      </c>
      <c r="AL308" s="115"/>
      <c r="AM308" s="115"/>
    </row>
    <row r="309" spans="2:39" x14ac:dyDescent="0.35">
      <c r="B309" s="105">
        <v>306</v>
      </c>
      <c r="C309" s="55" t="s">
        <v>263</v>
      </c>
      <c r="D309" s="5">
        <v>5771</v>
      </c>
      <c r="E309" s="12">
        <v>16.998787038641481</v>
      </c>
      <c r="F309" s="12">
        <v>13.134638710795357</v>
      </c>
      <c r="G309" s="12">
        <v>55.189741812510832</v>
      </c>
      <c r="H309" s="12">
        <v>14.694160457459713</v>
      </c>
      <c r="I309" s="116">
        <v>34.534742678911797</v>
      </c>
      <c r="J309" s="17">
        <v>2.2353145035522441</v>
      </c>
      <c r="K309" s="117">
        <v>2.7898111245884594</v>
      </c>
      <c r="L309" s="117">
        <v>3.8294922890313638</v>
      </c>
      <c r="M309" s="117">
        <v>0</v>
      </c>
      <c r="N309" s="117">
        <v>0.77976087333217814</v>
      </c>
      <c r="O309" s="118">
        <v>4.4384057971014492</v>
      </c>
      <c r="P309" s="17">
        <v>2.6338589499220242</v>
      </c>
      <c r="Q309" s="17">
        <v>2.1833304453300988</v>
      </c>
      <c r="R309" s="17">
        <v>5.7875584820654993</v>
      </c>
      <c r="S309" s="17">
        <v>20.031190434933286</v>
      </c>
      <c r="T309" s="118">
        <v>7.1246819338422389</v>
      </c>
      <c r="U309" s="118">
        <v>86.652719665271974</v>
      </c>
      <c r="V309" s="17">
        <v>4.5876570180229388</v>
      </c>
      <c r="W309" s="118">
        <v>15.737410071942445</v>
      </c>
      <c r="X309" s="12">
        <v>10.587419857910241</v>
      </c>
      <c r="Y309" s="12">
        <v>12.268237740426269</v>
      </c>
      <c r="Z309" s="12">
        <v>3.6908681337723097</v>
      </c>
      <c r="AA309" s="12">
        <v>22.397325692454633</v>
      </c>
      <c r="AB309" s="12">
        <v>1.1938872970391594</v>
      </c>
      <c r="AC309" s="12">
        <v>6.357172731074864</v>
      </c>
      <c r="AD309" s="12">
        <v>4.5409674234945703</v>
      </c>
      <c r="AE309" s="12">
        <v>9.0650551013153216</v>
      </c>
      <c r="AF309" s="12">
        <v>9.2428012797724843</v>
      </c>
      <c r="AG309" s="12">
        <v>35.85174625801853</v>
      </c>
      <c r="AH309" s="12">
        <v>26.193870277975766</v>
      </c>
      <c r="AI309" s="118">
        <v>1.6480420248328558</v>
      </c>
      <c r="AJ309" s="119">
        <v>608.68644067796606</v>
      </c>
      <c r="AK309" s="120">
        <v>28.070866141732282</v>
      </c>
      <c r="AL309" s="115"/>
      <c r="AM309" s="115"/>
    </row>
    <row r="310" spans="2:39" x14ac:dyDescent="0.35">
      <c r="B310" s="105">
        <v>307</v>
      </c>
      <c r="C310" s="55" t="s">
        <v>264</v>
      </c>
      <c r="D310" s="5">
        <v>7535</v>
      </c>
      <c r="E310" s="12">
        <v>17.94293297942933</v>
      </c>
      <c r="F310" s="12">
        <v>14.014598540145986</v>
      </c>
      <c r="G310" s="12">
        <v>54.067684140676839</v>
      </c>
      <c r="H310" s="12">
        <v>13.961512939615128</v>
      </c>
      <c r="I310" s="116">
        <v>41.473125414731257</v>
      </c>
      <c r="J310" s="17">
        <v>2.6542800265428004</v>
      </c>
      <c r="K310" s="117">
        <v>0.98208360982083609</v>
      </c>
      <c r="L310" s="117">
        <v>7.1665560716655614</v>
      </c>
      <c r="M310" s="117">
        <v>0.11944260119442603</v>
      </c>
      <c r="N310" s="117">
        <v>0.59721300597213012</v>
      </c>
      <c r="O310" s="118">
        <v>8.3217945167543625</v>
      </c>
      <c r="P310" s="17">
        <v>3.2382216323822162</v>
      </c>
      <c r="Q310" s="17">
        <v>3.3443928334439286</v>
      </c>
      <c r="R310" s="17">
        <v>1.1147976111479763</v>
      </c>
      <c r="S310" s="17">
        <v>23.224950232249501</v>
      </c>
      <c r="T310" s="118">
        <v>5.7003257328990227</v>
      </c>
      <c r="U310" s="118">
        <v>87.965811965811966</v>
      </c>
      <c r="V310" s="17">
        <v>6.557377049180328</v>
      </c>
      <c r="W310" s="118">
        <v>16.554462282064559</v>
      </c>
      <c r="X310" s="12">
        <v>8.4804246848042464</v>
      </c>
      <c r="Y310" s="12">
        <v>13.059057730590579</v>
      </c>
      <c r="Z310" s="12">
        <v>3.3178500331785004</v>
      </c>
      <c r="AA310" s="12">
        <v>29.903660886319845</v>
      </c>
      <c r="AB310" s="12">
        <v>1.0019267822736031</v>
      </c>
      <c r="AC310" s="12">
        <v>22.401372212692969</v>
      </c>
      <c r="AD310" s="12">
        <v>5.240286298568507</v>
      </c>
      <c r="AE310" s="12">
        <v>10.116407982261642</v>
      </c>
      <c r="AF310" s="12">
        <v>10.698447893569844</v>
      </c>
      <c r="AG310" s="12">
        <v>40.666299559471362</v>
      </c>
      <c r="AH310" s="12">
        <v>23.843612334801762</v>
      </c>
      <c r="AI310" s="118">
        <v>1.5493066255778121</v>
      </c>
      <c r="AJ310" s="119">
        <v>563.73292867981786</v>
      </c>
      <c r="AK310" s="120">
        <v>33.643178410794604</v>
      </c>
      <c r="AL310" s="115"/>
      <c r="AM310" s="115"/>
    </row>
    <row r="311" spans="2:39" x14ac:dyDescent="0.35">
      <c r="B311" s="37">
        <v>308</v>
      </c>
      <c r="C311" s="55" t="s">
        <v>265</v>
      </c>
      <c r="D311" s="5">
        <v>5972</v>
      </c>
      <c r="E311" s="12">
        <v>15.555927662424649</v>
      </c>
      <c r="F311" s="12">
        <v>15.706630944407236</v>
      </c>
      <c r="G311" s="12">
        <v>53.198258539852652</v>
      </c>
      <c r="H311" s="12">
        <v>15.539182853315472</v>
      </c>
      <c r="I311" s="116">
        <v>52.478231748158066</v>
      </c>
      <c r="J311" s="17">
        <v>3.4829202947086406</v>
      </c>
      <c r="K311" s="117">
        <v>0.87073007367716015</v>
      </c>
      <c r="L311" s="117">
        <v>10.448760884125921</v>
      </c>
      <c r="M311" s="117">
        <v>0.21768251841929004</v>
      </c>
      <c r="N311" s="117">
        <v>1.1888814467515072</v>
      </c>
      <c r="O311" s="118">
        <v>8.8779284833538838</v>
      </c>
      <c r="P311" s="17">
        <v>5.1574012056262557</v>
      </c>
      <c r="Q311" s="17">
        <v>3.4494306764902878</v>
      </c>
      <c r="R311" s="17">
        <v>3.7843268586738108</v>
      </c>
      <c r="S311" s="17">
        <v>20.6463496316142</v>
      </c>
      <c r="T311" s="118">
        <v>4.0518638573743919</v>
      </c>
      <c r="U311" s="118">
        <v>86.804384485666105</v>
      </c>
      <c r="V311" s="17">
        <v>5.9569968276348257</v>
      </c>
      <c r="W311" s="118">
        <v>13.685550604710375</v>
      </c>
      <c r="X311" s="12">
        <v>9.3268586738111185</v>
      </c>
      <c r="Y311" s="12">
        <v>11.654387139986603</v>
      </c>
      <c r="Z311" s="12">
        <v>4.1024782317481581</v>
      </c>
      <c r="AA311" s="12">
        <v>34.329797492767597</v>
      </c>
      <c r="AB311" s="12">
        <v>1.5429122468659595</v>
      </c>
      <c r="AC311" s="12">
        <v>27.653276955602536</v>
      </c>
      <c r="AD311" s="12">
        <v>6.1609804571050013</v>
      </c>
      <c r="AE311" s="12">
        <v>9.9672608221171348</v>
      </c>
      <c r="AF311" s="12">
        <v>8.8759548926882506</v>
      </c>
      <c r="AG311" s="12">
        <v>36.311030741410491</v>
      </c>
      <c r="AH311" s="12">
        <v>27.450271247739604</v>
      </c>
      <c r="AI311" s="118">
        <v>1.6513539651837523</v>
      </c>
      <c r="AJ311" s="119">
        <v>519.34900542495484</v>
      </c>
      <c r="AK311" s="120">
        <v>29.688116857481244</v>
      </c>
      <c r="AL311" s="115"/>
      <c r="AM311" s="115"/>
    </row>
    <row r="312" spans="2:39" x14ac:dyDescent="0.35">
      <c r="B312" s="37">
        <v>309</v>
      </c>
      <c r="C312" s="55" t="s">
        <v>266</v>
      </c>
      <c r="D312" s="5">
        <v>9140</v>
      </c>
      <c r="E312" s="12">
        <v>16.203501094091905</v>
      </c>
      <c r="F312" s="12">
        <v>12.811816192560174</v>
      </c>
      <c r="G312" s="12">
        <v>54.234135667396068</v>
      </c>
      <c r="H312" s="12">
        <v>16.761487964989058</v>
      </c>
      <c r="I312" s="116">
        <v>45.131291028446391</v>
      </c>
      <c r="J312" s="17">
        <v>1.5317286652078774</v>
      </c>
      <c r="K312" s="117">
        <v>1.1597374179431073</v>
      </c>
      <c r="L312" s="117">
        <v>5.1531728665207881</v>
      </c>
      <c r="M312" s="117">
        <v>1.1706783369803064</v>
      </c>
      <c r="N312" s="117">
        <v>1.4223194748358863</v>
      </c>
      <c r="O312" s="118">
        <v>7.8950370792926412</v>
      </c>
      <c r="P312" s="17">
        <v>4.2122538293216634</v>
      </c>
      <c r="Q312" s="17">
        <v>2.4288840262582054</v>
      </c>
      <c r="R312" s="17">
        <v>1.4879649890590809</v>
      </c>
      <c r="S312" s="17">
        <v>18.643326039387308</v>
      </c>
      <c r="T312" s="118">
        <v>6.4250411861614491</v>
      </c>
      <c r="U312" s="118">
        <v>88.713835577198509</v>
      </c>
      <c r="V312" s="17">
        <v>5.2474451716614992</v>
      </c>
      <c r="W312" s="118">
        <v>13.819523269012485</v>
      </c>
      <c r="X312" s="12">
        <v>8.9934354485776797</v>
      </c>
      <c r="Y312" s="12">
        <v>14.037199124726477</v>
      </c>
      <c r="Z312" s="12">
        <v>3.730853391684902</v>
      </c>
      <c r="AA312" s="12">
        <v>20.083547557840618</v>
      </c>
      <c r="AB312" s="12">
        <v>1.1246786632390746</v>
      </c>
      <c r="AC312" s="12">
        <v>7.5931232091690548</v>
      </c>
      <c r="AD312" s="12">
        <v>5.5676381035232714</v>
      </c>
      <c r="AE312" s="12">
        <v>12.783553875236295</v>
      </c>
      <c r="AF312" s="12">
        <v>8.3884688090737232</v>
      </c>
      <c r="AG312" s="12">
        <v>33.798486281929989</v>
      </c>
      <c r="AH312" s="12">
        <v>29.706717123935668</v>
      </c>
      <c r="AI312" s="118">
        <v>1.7513617430310797</v>
      </c>
      <c r="AJ312" s="119">
        <v>499.65357967667438</v>
      </c>
      <c r="AK312" s="120">
        <v>22.984607357161494</v>
      </c>
      <c r="AL312" s="115"/>
      <c r="AM312" s="115"/>
    </row>
    <row r="313" spans="2:39" x14ac:dyDescent="0.35">
      <c r="B313" s="105">
        <v>310</v>
      </c>
      <c r="C313" s="55" t="s">
        <v>267</v>
      </c>
      <c r="D313" s="5">
        <v>1761</v>
      </c>
      <c r="E313" s="12">
        <v>21.067575241340148</v>
      </c>
      <c r="F313" s="12">
        <v>15.67291311754685</v>
      </c>
      <c r="G313" s="12">
        <v>56.67234525837592</v>
      </c>
      <c r="H313" s="12">
        <v>6.4735945485519588</v>
      </c>
      <c r="I313" s="116">
        <v>21.635434412265759</v>
      </c>
      <c r="J313" s="17">
        <v>0.39750141964792729</v>
      </c>
      <c r="K313" s="117">
        <v>1.4764338444065872</v>
      </c>
      <c r="L313" s="117">
        <v>0.45428733674048838</v>
      </c>
      <c r="M313" s="117">
        <v>0</v>
      </c>
      <c r="N313" s="117">
        <v>0</v>
      </c>
      <c r="O313" s="118">
        <v>1.0011778563015312</v>
      </c>
      <c r="P313" s="17">
        <v>1.1357183418512209</v>
      </c>
      <c r="Q313" s="17">
        <v>0.68143100511073251</v>
      </c>
      <c r="R313" s="17">
        <v>0.79500283929585458</v>
      </c>
      <c r="S313" s="17">
        <v>26.235093696763201</v>
      </c>
      <c r="T313" s="118">
        <v>12.413793103448276</v>
      </c>
      <c r="U313" s="118">
        <v>81.767955801104975</v>
      </c>
      <c r="V313" s="17">
        <v>2.9691211401425175</v>
      </c>
      <c r="W313" s="118">
        <v>17.750573833205816</v>
      </c>
      <c r="X313" s="12">
        <v>10.618966496308916</v>
      </c>
      <c r="Y313" s="12">
        <v>13.231118682566724</v>
      </c>
      <c r="Z313" s="12">
        <v>3.1800113571834183</v>
      </c>
      <c r="AA313" s="12">
        <v>16.638655462184872</v>
      </c>
      <c r="AB313" s="12">
        <v>1.680672268907563</v>
      </c>
      <c r="AC313" s="12">
        <v>0.55248618784530379</v>
      </c>
      <c r="AD313" s="12">
        <v>3.1158714703018502</v>
      </c>
      <c r="AE313" s="12">
        <v>12.830957230142568</v>
      </c>
      <c r="AF313" s="12">
        <v>8.350305498981669</v>
      </c>
      <c r="AG313" s="12">
        <v>31.682146542827656</v>
      </c>
      <c r="AH313" s="12">
        <v>35.087719298245609</v>
      </c>
      <c r="AI313" s="118">
        <v>2.2541806020066888</v>
      </c>
      <c r="AJ313" s="119">
        <v>759.55056179775283</v>
      </c>
      <c r="AK313" s="120">
        <v>7.5824175824175821</v>
      </c>
      <c r="AL313" s="115"/>
      <c r="AM313" s="115"/>
    </row>
    <row r="314" spans="2:39" x14ac:dyDescent="0.35">
      <c r="B314" s="105">
        <v>311</v>
      </c>
      <c r="C314" s="55" t="s">
        <v>485</v>
      </c>
      <c r="D314" s="5">
        <v>1664</v>
      </c>
      <c r="E314" s="12">
        <v>18.56971153846154</v>
      </c>
      <c r="F314" s="12">
        <v>9.375</v>
      </c>
      <c r="G314" s="12">
        <v>61.237980769230774</v>
      </c>
      <c r="H314" s="12">
        <v>10.877403846153847</v>
      </c>
      <c r="I314" s="116">
        <v>22.956730769230766</v>
      </c>
      <c r="J314" s="17">
        <v>0.18028846153846154</v>
      </c>
      <c r="K314" s="117">
        <v>0</v>
      </c>
      <c r="L314" s="117">
        <v>0.54086538461538458</v>
      </c>
      <c r="M314" s="117">
        <v>0</v>
      </c>
      <c r="N314" s="117">
        <v>0</v>
      </c>
      <c r="O314" s="118">
        <v>0.25062656641604009</v>
      </c>
      <c r="P314" s="17">
        <v>2.5240384615384617</v>
      </c>
      <c r="Q314" s="17">
        <v>0</v>
      </c>
      <c r="R314" s="17">
        <v>0</v>
      </c>
      <c r="S314" s="17">
        <v>39.002403846153847</v>
      </c>
      <c r="T314" s="118">
        <v>8.1081081081081088</v>
      </c>
      <c r="U314" s="118">
        <v>81.2089356110381</v>
      </c>
      <c r="V314" s="17">
        <v>3.6967418546365911</v>
      </c>
      <c r="W314" s="118">
        <v>25.446082234290145</v>
      </c>
      <c r="X314" s="12">
        <v>12.01923076923077</v>
      </c>
      <c r="Y314" s="12">
        <v>12.860576923076922</v>
      </c>
      <c r="Z314" s="12">
        <v>3.7860576923076921</v>
      </c>
      <c r="AA314" s="12">
        <v>12.520064205457466</v>
      </c>
      <c r="AB314" s="12">
        <v>2.086677367576244</v>
      </c>
      <c r="AC314" s="12">
        <v>2.2457067371202113</v>
      </c>
      <c r="AD314" s="12">
        <v>4.3803418803418799</v>
      </c>
      <c r="AE314" s="12">
        <v>8.7599544937428906</v>
      </c>
      <c r="AF314" s="12">
        <v>9.3287827076222971</v>
      </c>
      <c r="AG314" s="12">
        <v>45.875706214689266</v>
      </c>
      <c r="AH314" s="12">
        <v>23.163841807909606</v>
      </c>
      <c r="AI314" s="118">
        <v>2.0016051364365972</v>
      </c>
      <c r="AJ314" s="119">
        <v>667.1052631578948</v>
      </c>
      <c r="AK314" s="120">
        <v>13.043478260869565</v>
      </c>
      <c r="AL314" s="115"/>
      <c r="AM314" s="115"/>
    </row>
    <row r="315" spans="2:39" x14ac:dyDescent="0.35">
      <c r="B315" s="37">
        <v>312</v>
      </c>
      <c r="C315" s="55" t="s">
        <v>268</v>
      </c>
      <c r="D315" s="5">
        <v>7711</v>
      </c>
      <c r="E315" s="12">
        <v>18.830242510699001</v>
      </c>
      <c r="F315" s="12">
        <v>13.383478148100117</v>
      </c>
      <c r="G315" s="12">
        <v>57.139151860977819</v>
      </c>
      <c r="H315" s="12">
        <v>10.621190507067825</v>
      </c>
      <c r="I315" s="116">
        <v>40.163402930877965</v>
      </c>
      <c r="J315" s="17">
        <v>2.6974452081442095</v>
      </c>
      <c r="K315" s="117">
        <v>0.38905459732849174</v>
      </c>
      <c r="L315" s="117">
        <v>5.770976527039295</v>
      </c>
      <c r="M315" s="117">
        <v>0</v>
      </c>
      <c r="N315" s="117">
        <v>0.57061340941512129</v>
      </c>
      <c r="O315" s="118">
        <v>4.1733762748255501</v>
      </c>
      <c r="P315" s="17">
        <v>2.554791855790429</v>
      </c>
      <c r="Q315" s="17">
        <v>5.9914407988587728</v>
      </c>
      <c r="R315" s="17">
        <v>1.1023213590973933</v>
      </c>
      <c r="S315" s="17">
        <v>26.598365970691219</v>
      </c>
      <c r="T315" s="118">
        <v>3.873239436619718</v>
      </c>
      <c r="U315" s="118">
        <v>87.812128418549349</v>
      </c>
      <c r="V315" s="17">
        <v>3.2722865607325611</v>
      </c>
      <c r="W315" s="118">
        <v>19.589363850555369</v>
      </c>
      <c r="X315" s="12">
        <v>8.9223187654000782</v>
      </c>
      <c r="Y315" s="12">
        <v>13.188950849435871</v>
      </c>
      <c r="Z315" s="12">
        <v>2.9697834262741538</v>
      </c>
      <c r="AA315" s="12">
        <v>37.738374038139845</v>
      </c>
      <c r="AB315" s="12">
        <v>1.4386082301773169</v>
      </c>
      <c r="AC315" s="12">
        <v>37.173396674584325</v>
      </c>
      <c r="AD315" s="12">
        <v>5.3654024051803884</v>
      </c>
      <c r="AE315" s="12">
        <v>6.2593890836254387</v>
      </c>
      <c r="AF315" s="12">
        <v>13.795693540310467</v>
      </c>
      <c r="AG315" s="12">
        <v>48.287071767941988</v>
      </c>
      <c r="AH315" s="12">
        <v>18.079519879969993</v>
      </c>
      <c r="AI315" s="118">
        <v>1.4431703204047217</v>
      </c>
      <c r="AJ315" s="119">
        <v>682.14285714285711</v>
      </c>
      <c r="AK315" s="120">
        <v>39.082969432314414</v>
      </c>
      <c r="AL315" s="115"/>
      <c r="AM315" s="115"/>
    </row>
    <row r="316" spans="2:39" x14ac:dyDescent="0.35">
      <c r="B316" s="105">
        <v>313</v>
      </c>
      <c r="C316" s="55" t="s">
        <v>269</v>
      </c>
      <c r="D316" s="5">
        <v>33999</v>
      </c>
      <c r="E316" s="12">
        <v>25.209564987205507</v>
      </c>
      <c r="F316" s="12">
        <v>13.41510044413071</v>
      </c>
      <c r="G316" s="12">
        <v>51.401511809170863</v>
      </c>
      <c r="H316" s="12">
        <v>9.976764022471249</v>
      </c>
      <c r="I316" s="116">
        <v>23.841877702285359</v>
      </c>
      <c r="J316" s="17">
        <v>0.78237595223388923</v>
      </c>
      <c r="K316" s="117">
        <v>0.50589723227153738</v>
      </c>
      <c r="L316" s="117">
        <v>0.47942586546663135</v>
      </c>
      <c r="M316" s="117">
        <v>0.14118062295949879</v>
      </c>
      <c r="N316" s="117">
        <v>0.18235830465601929</v>
      </c>
      <c r="O316" s="118">
        <v>1.1890897946674839</v>
      </c>
      <c r="P316" s="17">
        <v>1.279449395570458</v>
      </c>
      <c r="Q316" s="17">
        <v>0.78237595223388923</v>
      </c>
      <c r="R316" s="17">
        <v>0.93238036412835668</v>
      </c>
      <c r="S316" s="17">
        <v>28.944968969675578</v>
      </c>
      <c r="T316" s="118">
        <v>25.173611111111111</v>
      </c>
      <c r="U316" s="118">
        <v>86.49321266968326</v>
      </c>
      <c r="V316" s="17">
        <v>4.4187627464309998</v>
      </c>
      <c r="W316" s="118">
        <v>14.254850461747012</v>
      </c>
      <c r="X316" s="12">
        <v>9.1737992293891004</v>
      </c>
      <c r="Y316" s="12">
        <v>12.729786170181475</v>
      </c>
      <c r="Z316" s="12">
        <v>4.9177916997558757</v>
      </c>
      <c r="AA316" s="12">
        <v>28.94963780614005</v>
      </c>
      <c r="AB316" s="12">
        <v>2.1472921697136944</v>
      </c>
      <c r="AC316" s="12">
        <v>5.4788317862802804</v>
      </c>
      <c r="AD316" s="12">
        <v>5.526409920114463</v>
      </c>
      <c r="AE316" s="12">
        <v>15.388089554164786</v>
      </c>
      <c r="AF316" s="12">
        <v>4.4325440350990384</v>
      </c>
      <c r="AG316" s="12">
        <v>22.95388584327636</v>
      </c>
      <c r="AH316" s="12">
        <v>40.503063527894227</v>
      </c>
      <c r="AI316" s="118">
        <v>1.8006581226186353</v>
      </c>
      <c r="AJ316" s="119">
        <v>603.50769230769231</v>
      </c>
      <c r="AK316" s="120">
        <v>10.802010334819849</v>
      </c>
      <c r="AL316" s="115"/>
      <c r="AM316" s="115"/>
    </row>
    <row r="317" spans="2:39" x14ac:dyDescent="0.35">
      <c r="B317" s="105">
        <v>314</v>
      </c>
      <c r="C317" s="55" t="s">
        <v>270</v>
      </c>
      <c r="D317" s="5">
        <v>1075</v>
      </c>
      <c r="E317" s="12">
        <v>17.767441860465116</v>
      </c>
      <c r="F317" s="12">
        <v>14.046511627906977</v>
      </c>
      <c r="G317" s="12">
        <v>55.627906976744192</v>
      </c>
      <c r="H317" s="12">
        <v>12.279069767441861</v>
      </c>
      <c r="I317" s="116">
        <v>20.744186046511629</v>
      </c>
      <c r="J317" s="17">
        <v>0.27906976744186046</v>
      </c>
      <c r="K317" s="117">
        <v>0</v>
      </c>
      <c r="L317" s="117">
        <v>0</v>
      </c>
      <c r="M317" s="117">
        <v>0</v>
      </c>
      <c r="N317" s="117">
        <v>0</v>
      </c>
      <c r="O317" s="118">
        <v>0.38647342995169082</v>
      </c>
      <c r="P317" s="17">
        <v>0.27906976744186046</v>
      </c>
      <c r="Q317" s="17">
        <v>0.46511627906976744</v>
      </c>
      <c r="R317" s="17">
        <v>0</v>
      </c>
      <c r="S317" s="17">
        <v>28.837209302325583</v>
      </c>
      <c r="T317" s="118">
        <v>19.696969696969695</v>
      </c>
      <c r="U317" s="118">
        <v>85.078534031413611</v>
      </c>
      <c r="V317" s="17">
        <v>1.8590998043052838</v>
      </c>
      <c r="W317" s="118">
        <v>24.846248462484624</v>
      </c>
      <c r="X317" s="12">
        <v>10.883720930232558</v>
      </c>
      <c r="Y317" s="12">
        <v>16.093023255813954</v>
      </c>
      <c r="Z317" s="12">
        <v>1.4883720930232558</v>
      </c>
      <c r="AA317" s="12">
        <v>5.1051051051051051</v>
      </c>
      <c r="AB317" s="12">
        <v>1.8018018018018018</v>
      </c>
      <c r="AC317" s="12">
        <v>1.0443864229765014</v>
      </c>
      <c r="AD317" s="12">
        <v>2.4193548387096775</v>
      </c>
      <c r="AE317" s="12">
        <v>11.591695501730104</v>
      </c>
      <c r="AF317" s="12">
        <v>6.4013840830449826</v>
      </c>
      <c r="AG317" s="12">
        <v>36.082474226804123</v>
      </c>
      <c r="AH317" s="12">
        <v>30.06872852233677</v>
      </c>
      <c r="AI317" s="118">
        <v>2.7371601208459215</v>
      </c>
      <c r="AJ317" s="119">
        <v>697.9591836734694</v>
      </c>
      <c r="AK317" s="120">
        <v>4.1825095057034218</v>
      </c>
      <c r="AL317" s="115"/>
      <c r="AM317" s="115"/>
    </row>
    <row r="318" spans="2:39" x14ac:dyDescent="0.35">
      <c r="B318" s="37">
        <v>315</v>
      </c>
      <c r="C318" s="55" t="s">
        <v>271</v>
      </c>
      <c r="D318" s="5">
        <v>3718</v>
      </c>
      <c r="E318" s="12">
        <v>21.221086605701991</v>
      </c>
      <c r="F318" s="12">
        <v>15.707369553523401</v>
      </c>
      <c r="G318" s="12">
        <v>49.515868746637977</v>
      </c>
      <c r="H318" s="12">
        <v>13.501882732651962</v>
      </c>
      <c r="I318" s="116">
        <v>20.736955352339965</v>
      </c>
      <c r="J318" s="17">
        <v>0.13448090371167293</v>
      </c>
      <c r="K318" s="117">
        <v>0.13448090371167293</v>
      </c>
      <c r="L318" s="117">
        <v>1.048951048951049</v>
      </c>
      <c r="M318" s="117">
        <v>0</v>
      </c>
      <c r="N318" s="117">
        <v>0.21516944593867668</v>
      </c>
      <c r="O318" s="118">
        <v>0.69579738380183698</v>
      </c>
      <c r="P318" s="17">
        <v>0.80688542227003757</v>
      </c>
      <c r="Q318" s="17">
        <v>0</v>
      </c>
      <c r="R318" s="17">
        <v>0.18827326519634213</v>
      </c>
      <c r="S318" s="17">
        <v>24.905863367401828</v>
      </c>
      <c r="T318" s="118">
        <v>3.4188034188034191</v>
      </c>
      <c r="U318" s="118">
        <v>89.103101424979045</v>
      </c>
      <c r="V318" s="17">
        <v>1.9295302013422819</v>
      </c>
      <c r="W318" s="118">
        <v>27.400722021660652</v>
      </c>
      <c r="X318" s="12">
        <v>8.2840236686390547</v>
      </c>
      <c r="Y318" s="12">
        <v>16.675632060247445</v>
      </c>
      <c r="Z318" s="12">
        <v>2.0710059171597637</v>
      </c>
      <c r="AA318" s="12">
        <v>2.6777469990766392</v>
      </c>
      <c r="AB318" s="12">
        <v>0.64635272391505072</v>
      </c>
      <c r="AC318" s="12">
        <v>0</v>
      </c>
      <c r="AD318" s="12">
        <v>3.4848484848484853</v>
      </c>
      <c r="AE318" s="12">
        <v>9.0909090909090917</v>
      </c>
      <c r="AF318" s="12">
        <v>11.818181818181818</v>
      </c>
      <c r="AG318" s="12">
        <v>46.403835908364414</v>
      </c>
      <c r="AH318" s="12">
        <v>18.9664358018114</v>
      </c>
      <c r="AI318" s="118">
        <v>2.6065116279069769</v>
      </c>
      <c r="AJ318" s="119">
        <v>719.75806451612902</v>
      </c>
      <c r="AK318" s="120">
        <v>9.7173144876325086</v>
      </c>
      <c r="AL318" s="115"/>
      <c r="AM318" s="115"/>
    </row>
    <row r="319" spans="2:39" x14ac:dyDescent="0.35">
      <c r="B319" s="37">
        <v>316</v>
      </c>
      <c r="C319" s="55" t="s">
        <v>272</v>
      </c>
      <c r="D319" s="5">
        <v>11185</v>
      </c>
      <c r="E319" s="12">
        <v>19.231113097898973</v>
      </c>
      <c r="F319" s="12">
        <v>11.604827894501565</v>
      </c>
      <c r="G319" s="12">
        <v>53.974072418417521</v>
      </c>
      <c r="H319" s="12">
        <v>15.198927134555207</v>
      </c>
      <c r="I319" s="116">
        <v>24.461332141260616</v>
      </c>
      <c r="J319" s="17">
        <v>0.8225301743406348</v>
      </c>
      <c r="K319" s="117">
        <v>0.17881090746535538</v>
      </c>
      <c r="L319" s="117">
        <v>1.0102816271792578</v>
      </c>
      <c r="M319" s="117">
        <v>0</v>
      </c>
      <c r="N319" s="117">
        <v>2.6821636119803306E-2</v>
      </c>
      <c r="O319" s="118">
        <v>1.3068866438038742</v>
      </c>
      <c r="P319" s="17">
        <v>1.0102816271792578</v>
      </c>
      <c r="Q319" s="17">
        <v>0.35762181493071077</v>
      </c>
      <c r="R319" s="17">
        <v>0.74206526598122491</v>
      </c>
      <c r="S319" s="17">
        <v>26.168976307554757</v>
      </c>
      <c r="T319" s="118">
        <v>8.7986463620981397</v>
      </c>
      <c r="U319" s="118">
        <v>87.268613739201967</v>
      </c>
      <c r="V319" s="17">
        <v>3.918641537600299</v>
      </c>
      <c r="W319" s="118">
        <v>20.423117834771304</v>
      </c>
      <c r="X319" s="12">
        <v>9.110415735359858</v>
      </c>
      <c r="Y319" s="12">
        <v>13.375055878408581</v>
      </c>
      <c r="Z319" s="12">
        <v>3.6745641484130531</v>
      </c>
      <c r="AA319" s="12">
        <v>23.924794359576968</v>
      </c>
      <c r="AB319" s="12">
        <v>1.0105757931844888</v>
      </c>
      <c r="AC319" s="12">
        <v>17.194570135746606</v>
      </c>
      <c r="AD319" s="12">
        <v>3.5559265442404007</v>
      </c>
      <c r="AE319" s="12">
        <v>10.446444326804304</v>
      </c>
      <c r="AF319" s="12">
        <v>9.4759131815775532</v>
      </c>
      <c r="AG319" s="12">
        <v>42.960735762292188</v>
      </c>
      <c r="AH319" s="12">
        <v>20.481075344888573</v>
      </c>
      <c r="AI319" s="118">
        <v>1.6417804992934526</v>
      </c>
      <c r="AJ319" s="119">
        <v>673.13084112149534</v>
      </c>
      <c r="AK319" s="120">
        <v>19.468503937007874</v>
      </c>
      <c r="AL319" s="115"/>
      <c r="AM319" s="115"/>
    </row>
    <row r="320" spans="2:39" x14ac:dyDescent="0.35">
      <c r="B320" s="105">
        <v>317</v>
      </c>
      <c r="C320" s="55" t="s">
        <v>488</v>
      </c>
      <c r="D320" s="5">
        <v>6193</v>
      </c>
      <c r="E320" s="12">
        <v>6.2651380590989829</v>
      </c>
      <c r="F320" s="12">
        <v>44.227353463587917</v>
      </c>
      <c r="G320" s="12">
        <v>39.350880025835622</v>
      </c>
      <c r="H320" s="12">
        <v>10.172775714516389</v>
      </c>
      <c r="I320" s="116">
        <v>43.097045050863883</v>
      </c>
      <c r="J320" s="17">
        <v>6.9756176328112387</v>
      </c>
      <c r="K320" s="117">
        <v>0.41982883901178752</v>
      </c>
      <c r="L320" s="117">
        <v>11.706765703213305</v>
      </c>
      <c r="M320" s="117">
        <v>0</v>
      </c>
      <c r="N320" s="117">
        <v>0.6620377845955111</v>
      </c>
      <c r="O320" s="118">
        <v>3.3910034602076125</v>
      </c>
      <c r="P320" s="17">
        <v>4.9572097529468753</v>
      </c>
      <c r="Q320" s="17">
        <v>1.5501372517358307</v>
      </c>
      <c r="R320" s="17">
        <v>2.4866785079928952</v>
      </c>
      <c r="S320" s="17">
        <v>37.913773615372193</v>
      </c>
      <c r="T320" s="118">
        <v>1.6539440203562339</v>
      </c>
      <c r="U320" s="118">
        <v>78.936605316973413</v>
      </c>
      <c r="V320" s="17">
        <v>4.8563968668407309</v>
      </c>
      <c r="W320" s="118">
        <v>36.714525452172289</v>
      </c>
      <c r="X320" s="12">
        <v>6.9433231067334082</v>
      </c>
      <c r="Y320" s="12">
        <v>4.3113192313902795</v>
      </c>
      <c r="Z320" s="12">
        <v>1.4694009365412561</v>
      </c>
      <c r="AA320" s="12">
        <v>56.350741457124428</v>
      </c>
      <c r="AB320" s="12">
        <v>3.2237266279819474</v>
      </c>
      <c r="AC320" s="12">
        <v>56.480999479437784</v>
      </c>
      <c r="AD320" s="12">
        <v>12.351326623970722</v>
      </c>
      <c r="AE320" s="12">
        <v>2.8520499108734403</v>
      </c>
      <c r="AF320" s="12">
        <v>13.975044563279857</v>
      </c>
      <c r="AG320" s="12">
        <v>53.278688524590166</v>
      </c>
      <c r="AH320" s="12">
        <v>11.511047754811118</v>
      </c>
      <c r="AI320" s="118">
        <v>1.1382007822685789</v>
      </c>
      <c r="AJ320" s="119">
        <v>326.91326530612247</v>
      </c>
      <c r="AK320" s="120">
        <v>65.579399141630901</v>
      </c>
      <c r="AL320" s="115"/>
      <c r="AM320" s="115"/>
    </row>
    <row r="321" spans="2:39" x14ac:dyDescent="0.35">
      <c r="B321" s="105">
        <v>318</v>
      </c>
      <c r="C321" s="55" t="s">
        <v>273</v>
      </c>
      <c r="D321" s="5">
        <v>14885</v>
      </c>
      <c r="E321" s="12">
        <v>17.413503527040643</v>
      </c>
      <c r="F321" s="12">
        <v>11.232784682566342</v>
      </c>
      <c r="G321" s="12">
        <v>54.188780651662746</v>
      </c>
      <c r="H321" s="12">
        <v>17.17836748404434</v>
      </c>
      <c r="I321" s="116">
        <v>34.726234464225733</v>
      </c>
      <c r="J321" s="17">
        <v>1.9079610345985893</v>
      </c>
      <c r="K321" s="117">
        <v>4.6892845146120257</v>
      </c>
      <c r="L321" s="117">
        <v>1.8407793080282162</v>
      </c>
      <c r="M321" s="117">
        <v>0</v>
      </c>
      <c r="N321" s="117">
        <v>0.37621766879408797</v>
      </c>
      <c r="O321" s="118">
        <v>5.7978161324410005</v>
      </c>
      <c r="P321" s="17">
        <v>1.4645616392341283</v>
      </c>
      <c r="Q321" s="17">
        <v>1.9684245885119249</v>
      </c>
      <c r="R321" s="17">
        <v>8.1088343970440047</v>
      </c>
      <c r="S321" s="17">
        <v>16.775277124622104</v>
      </c>
      <c r="T321" s="118">
        <v>8.1367924528301891</v>
      </c>
      <c r="U321" s="118">
        <v>85.59309195576428</v>
      </c>
      <c r="V321" s="17">
        <v>7.2015295283954117</v>
      </c>
      <c r="W321" s="118">
        <v>13.920907962404684</v>
      </c>
      <c r="X321" s="12">
        <v>9.7480685253611021</v>
      </c>
      <c r="Y321" s="12">
        <v>11.514947934161908</v>
      </c>
      <c r="Z321" s="12">
        <v>4.1988579106483037</v>
      </c>
      <c r="AA321" s="12">
        <v>28.869412795793163</v>
      </c>
      <c r="AB321" s="12">
        <v>1.3146362839614372</v>
      </c>
      <c r="AC321" s="12">
        <v>15.602729340409402</v>
      </c>
      <c r="AD321" s="12">
        <v>5.0369559266356418</v>
      </c>
      <c r="AE321" s="12">
        <v>8.8056829954121643</v>
      </c>
      <c r="AF321" s="12">
        <v>8.2729021755216809</v>
      </c>
      <c r="AG321" s="12">
        <v>36.730486008836529</v>
      </c>
      <c r="AH321" s="12">
        <v>26.863033873343152</v>
      </c>
      <c r="AI321" s="118">
        <v>1.4933145672061927</v>
      </c>
      <c r="AJ321" s="119">
        <v>580.19801980198019</v>
      </c>
      <c r="AK321" s="120">
        <v>28.497576736672052</v>
      </c>
      <c r="AL321" s="115"/>
      <c r="AM321" s="115"/>
    </row>
    <row r="322" spans="2:39" x14ac:dyDescent="0.35">
      <c r="B322" s="37">
        <v>319</v>
      </c>
      <c r="C322" s="55" t="s">
        <v>274</v>
      </c>
      <c r="D322" s="5">
        <v>9533</v>
      </c>
      <c r="E322" s="12">
        <v>20.560159446134481</v>
      </c>
      <c r="F322" s="12">
        <v>11.412986468058325</v>
      </c>
      <c r="G322" s="12">
        <v>53.592782964439309</v>
      </c>
      <c r="H322" s="12">
        <v>14.413091366831008</v>
      </c>
      <c r="I322" s="116">
        <v>27.399559425154724</v>
      </c>
      <c r="J322" s="17">
        <v>1.1014371131857759</v>
      </c>
      <c r="K322" s="117">
        <v>2.8427567397461448</v>
      </c>
      <c r="L322" s="117">
        <v>1.0175180950382881</v>
      </c>
      <c r="M322" s="117">
        <v>9.4408895415923635E-2</v>
      </c>
      <c r="N322" s="117">
        <v>0.73429140879051713</v>
      </c>
      <c r="O322" s="118">
        <v>4.7251792309363463</v>
      </c>
      <c r="P322" s="17">
        <v>1.4476030630441623</v>
      </c>
      <c r="Q322" s="17">
        <v>0.9965383405014161</v>
      </c>
      <c r="R322" s="17">
        <v>2.9266757578936327</v>
      </c>
      <c r="S322" s="17">
        <v>18.241896569810134</v>
      </c>
      <c r="T322" s="118">
        <v>6.666666666666667</v>
      </c>
      <c r="U322" s="118">
        <v>87.889366272824915</v>
      </c>
      <c r="V322" s="17">
        <v>5.470029479200786</v>
      </c>
      <c r="W322" s="118">
        <v>16.509234456506412</v>
      </c>
      <c r="X322" s="12">
        <v>7.9827966012797651</v>
      </c>
      <c r="Y322" s="12">
        <v>14.476030630441624</v>
      </c>
      <c r="Z322" s="12">
        <v>3.4511696213154308</v>
      </c>
      <c r="AA322" s="12">
        <v>19.484848484848484</v>
      </c>
      <c r="AB322" s="12">
        <v>1.2424242424242424</v>
      </c>
      <c r="AC322" s="12">
        <v>4.4295302013422821</v>
      </c>
      <c r="AD322" s="12">
        <v>4.2672772689425482</v>
      </c>
      <c r="AE322" s="12">
        <v>7.6101468624833108</v>
      </c>
      <c r="AF322" s="12">
        <v>9.1677792612372055</v>
      </c>
      <c r="AG322" s="12">
        <v>40.906047757197058</v>
      </c>
      <c r="AH322" s="12">
        <v>22.963624191028789</v>
      </c>
      <c r="AI322" s="118">
        <v>1.6624126405347919</v>
      </c>
      <c r="AJ322" s="119">
        <v>596.22411693057245</v>
      </c>
      <c r="AK322" s="120">
        <v>25.939849624060152</v>
      </c>
      <c r="AL322" s="115"/>
      <c r="AM322" s="115"/>
    </row>
    <row r="323" spans="2:39" x14ac:dyDescent="0.35">
      <c r="B323" s="105">
        <v>320</v>
      </c>
      <c r="C323" s="55" t="s">
        <v>275</v>
      </c>
      <c r="D323" s="5">
        <v>7582</v>
      </c>
      <c r="E323" s="12">
        <v>17.607491427064097</v>
      </c>
      <c r="F323" s="12">
        <v>12.028488525455025</v>
      </c>
      <c r="G323" s="12">
        <v>55.473489844368238</v>
      </c>
      <c r="H323" s="12">
        <v>14.890530203112634</v>
      </c>
      <c r="I323" s="116">
        <v>30.625164864151937</v>
      </c>
      <c r="J323" s="17">
        <v>0.75178053284093904</v>
      </c>
      <c r="K323" s="117">
        <v>1.0419414402532312</v>
      </c>
      <c r="L323" s="117">
        <v>2.5850699024004218</v>
      </c>
      <c r="M323" s="117">
        <v>0.17145871801635451</v>
      </c>
      <c r="N323" s="117">
        <v>0.80453706146135573</v>
      </c>
      <c r="O323" s="118">
        <v>2.0749757919490941</v>
      </c>
      <c r="P323" s="17">
        <v>2.2949089949881296</v>
      </c>
      <c r="Q323" s="17">
        <v>0.88367185439198104</v>
      </c>
      <c r="R323" s="17">
        <v>1.2925349512002109</v>
      </c>
      <c r="S323" s="17">
        <v>22.527037720917964</v>
      </c>
      <c r="T323" s="118">
        <v>12.886597938144329</v>
      </c>
      <c r="U323" s="118">
        <v>82.771194165907019</v>
      </c>
      <c r="V323" s="17">
        <v>3.4089327953248918</v>
      </c>
      <c r="W323" s="118">
        <v>14.739583333333334</v>
      </c>
      <c r="X323" s="12">
        <v>11.223951463993668</v>
      </c>
      <c r="Y323" s="12">
        <v>12.806647322606175</v>
      </c>
      <c r="Z323" s="12">
        <v>3.6797678712740698</v>
      </c>
      <c r="AA323" s="12">
        <v>15.645514223194748</v>
      </c>
      <c r="AB323" s="12">
        <v>2.6987600291757841</v>
      </c>
      <c r="AC323" s="12">
        <v>14.984802431610941</v>
      </c>
      <c r="AD323" s="12">
        <v>4.478346456692913</v>
      </c>
      <c r="AE323" s="12">
        <v>15.41501976284585</v>
      </c>
      <c r="AF323" s="12">
        <v>6.745718050065876</v>
      </c>
      <c r="AG323" s="12">
        <v>37.117212249208023</v>
      </c>
      <c r="AH323" s="12">
        <v>25.897571277719113</v>
      </c>
      <c r="AI323" s="118">
        <v>1.8771929824561404</v>
      </c>
      <c r="AJ323" s="119">
        <v>655.92417061611377</v>
      </c>
      <c r="AK323" s="120">
        <v>8.8090408577223993</v>
      </c>
      <c r="AL323" s="115"/>
      <c r="AM323" s="115"/>
    </row>
    <row r="324" spans="2:39" x14ac:dyDescent="0.35">
      <c r="B324" s="105">
        <v>321</v>
      </c>
      <c r="C324" s="55" t="s">
        <v>276</v>
      </c>
      <c r="D324" s="5">
        <v>3871</v>
      </c>
      <c r="E324" s="12">
        <v>20.382330147248773</v>
      </c>
      <c r="F324" s="12">
        <v>15.164040299664169</v>
      </c>
      <c r="G324" s="12">
        <v>54.456212864892791</v>
      </c>
      <c r="H324" s="12">
        <v>9.9715835701369162</v>
      </c>
      <c r="I324" s="116">
        <v>16.791526737277191</v>
      </c>
      <c r="J324" s="17">
        <v>0.20666494445879618</v>
      </c>
      <c r="K324" s="117">
        <v>7.7499354172048576E-2</v>
      </c>
      <c r="L324" s="117">
        <v>0</v>
      </c>
      <c r="M324" s="117">
        <v>0.12916559028674762</v>
      </c>
      <c r="N324" s="117">
        <v>0</v>
      </c>
      <c r="O324" s="118">
        <v>0.65997888067581834</v>
      </c>
      <c r="P324" s="17">
        <v>0.59416171531903894</v>
      </c>
      <c r="Q324" s="17">
        <v>0</v>
      </c>
      <c r="R324" s="17">
        <v>0.18083182640144665</v>
      </c>
      <c r="S324" s="17">
        <v>29.294755877034355</v>
      </c>
      <c r="T324" s="118">
        <v>23.404255319148938</v>
      </c>
      <c r="U324" s="118">
        <v>89.910979228486639</v>
      </c>
      <c r="V324" s="17">
        <v>3.3271227042853337</v>
      </c>
      <c r="W324" s="118">
        <v>17.822802197802197</v>
      </c>
      <c r="X324" s="12">
        <v>9.3774218548178752</v>
      </c>
      <c r="Y324" s="12">
        <v>14.750710410746576</v>
      </c>
      <c r="Z324" s="12">
        <v>3.6941358822009813</v>
      </c>
      <c r="AA324" s="12">
        <v>9.4155844155844157</v>
      </c>
      <c r="AB324" s="12">
        <v>1.7045454545454544</v>
      </c>
      <c r="AC324" s="12">
        <v>0</v>
      </c>
      <c r="AD324" s="12">
        <v>3.6099390529770279</v>
      </c>
      <c r="AE324" s="12">
        <v>13.768844221105528</v>
      </c>
      <c r="AF324" s="12">
        <v>4.0201005025125625</v>
      </c>
      <c r="AG324" s="12">
        <v>23.517786561264824</v>
      </c>
      <c r="AH324" s="12">
        <v>41.501976284584977</v>
      </c>
      <c r="AI324" s="118">
        <v>2.4260016353229763</v>
      </c>
      <c r="AJ324" s="119">
        <v>563.82428940568479</v>
      </c>
      <c r="AK324" s="120">
        <v>4.3189368770764114</v>
      </c>
      <c r="AL324" s="115"/>
      <c r="AM324" s="115"/>
    </row>
    <row r="325" spans="2:39" x14ac:dyDescent="0.35">
      <c r="B325" s="37">
        <v>322</v>
      </c>
      <c r="C325" s="55" t="s">
        <v>489</v>
      </c>
      <c r="D325" s="5">
        <v>2093</v>
      </c>
      <c r="E325" s="12">
        <v>23.459149546106069</v>
      </c>
      <c r="F325" s="12">
        <v>16.626851409460105</v>
      </c>
      <c r="G325" s="12">
        <v>51.743908265647399</v>
      </c>
      <c r="H325" s="12">
        <v>8.3134257047300526</v>
      </c>
      <c r="I325" s="116">
        <v>16.101290014333493</v>
      </c>
      <c r="J325" s="17">
        <v>0</v>
      </c>
      <c r="K325" s="117">
        <v>0.76445293836598183</v>
      </c>
      <c r="L325" s="117">
        <v>0.33444816053511706</v>
      </c>
      <c r="M325" s="117">
        <v>0</v>
      </c>
      <c r="N325" s="117">
        <v>0</v>
      </c>
      <c r="O325" s="118">
        <v>0.87762067284251588</v>
      </c>
      <c r="P325" s="17">
        <v>0.1433349259436216</v>
      </c>
      <c r="Q325" s="17">
        <v>0.38222646918299091</v>
      </c>
      <c r="R325" s="17">
        <v>0.76445293836598183</v>
      </c>
      <c r="S325" s="17">
        <v>19.971333014811275</v>
      </c>
      <c r="T325" s="118">
        <v>3.3112582781456954</v>
      </c>
      <c r="U325" s="118">
        <v>92.211838006230522</v>
      </c>
      <c r="V325" s="17">
        <v>1.8172888015717092</v>
      </c>
      <c r="W325" s="118">
        <v>21.976592977893368</v>
      </c>
      <c r="X325" s="12">
        <v>6.7367415193502147</v>
      </c>
      <c r="Y325" s="12">
        <v>18.394648829431436</v>
      </c>
      <c r="Z325" s="12">
        <v>1.7200191113234591</v>
      </c>
      <c r="AA325" s="12">
        <v>3.9800995024875623</v>
      </c>
      <c r="AB325" s="12">
        <v>1.9900497512437811</v>
      </c>
      <c r="AC325" s="12">
        <v>0</v>
      </c>
      <c r="AD325" s="12">
        <v>2.8695652173913042</v>
      </c>
      <c r="AE325" s="12">
        <v>8.5872576177285325</v>
      </c>
      <c r="AF325" s="12">
        <v>6.64819944598338</v>
      </c>
      <c r="AG325" s="12">
        <v>36.97632058287796</v>
      </c>
      <c r="AH325" s="12">
        <v>25.500910746812387</v>
      </c>
      <c r="AI325" s="118">
        <v>2.7042016806722691</v>
      </c>
      <c r="AJ325" s="119">
        <v>697.9487179487179</v>
      </c>
      <c r="AK325" s="120">
        <v>8.8088088088088092</v>
      </c>
      <c r="AL325" s="115"/>
      <c r="AM325" s="115"/>
    </row>
    <row r="326" spans="2:39" x14ac:dyDescent="0.35">
      <c r="B326" s="37">
        <v>323</v>
      </c>
      <c r="C326" s="55" t="s">
        <v>277</v>
      </c>
      <c r="D326" s="5">
        <v>32413</v>
      </c>
      <c r="E326" s="12">
        <v>28.408354672507947</v>
      </c>
      <c r="F326" s="12">
        <v>9.6381081664764139</v>
      </c>
      <c r="G326" s="12">
        <v>59.278684478450003</v>
      </c>
      <c r="H326" s="12">
        <v>2.6779378644371086</v>
      </c>
      <c r="I326" s="116">
        <v>45.583562150988797</v>
      </c>
      <c r="J326" s="17">
        <v>3.8194551568814981</v>
      </c>
      <c r="K326" s="117">
        <v>1.308117113503841</v>
      </c>
      <c r="L326" s="117">
        <v>8.0214728658254408</v>
      </c>
      <c r="M326" s="117">
        <v>0.2776663684324191</v>
      </c>
      <c r="N326" s="117">
        <v>1.5364205719927189</v>
      </c>
      <c r="O326" s="118">
        <v>4.9916911670714565</v>
      </c>
      <c r="P326" s="17">
        <v>4.3717027118748648</v>
      </c>
      <c r="Q326" s="17">
        <v>6.1611081973282324</v>
      </c>
      <c r="R326" s="17">
        <v>4.2976583469595537</v>
      </c>
      <c r="S326" s="17">
        <v>22.577360935427144</v>
      </c>
      <c r="T326" s="118">
        <v>8.555783709787816</v>
      </c>
      <c r="U326" s="118">
        <v>86.662617146824019</v>
      </c>
      <c r="V326" s="17">
        <v>1.6571391868456549</v>
      </c>
      <c r="W326" s="118">
        <v>12.786632157290107</v>
      </c>
      <c r="X326" s="12">
        <v>8.1109431400981098</v>
      </c>
      <c r="Y326" s="12">
        <v>17.085737204208186</v>
      </c>
      <c r="Z326" s="12">
        <v>2.4527195878197019</v>
      </c>
      <c r="AA326" s="12">
        <v>24.896183508008701</v>
      </c>
      <c r="AB326" s="12">
        <v>0.70199723156021354</v>
      </c>
      <c r="AC326" s="12">
        <v>2.3857031317775657</v>
      </c>
      <c r="AD326" s="12">
        <v>5.0933103646281941</v>
      </c>
      <c r="AE326" s="12">
        <v>10.842703570987274</v>
      </c>
      <c r="AF326" s="12">
        <v>10.855059928333127</v>
      </c>
      <c r="AG326" s="12">
        <v>43.123601094255157</v>
      </c>
      <c r="AH326" s="12">
        <v>22.867445908977864</v>
      </c>
      <c r="AI326" s="118">
        <v>1.8473736372646183</v>
      </c>
      <c r="AJ326" s="119">
        <v>849.5519713261649</v>
      </c>
      <c r="AK326" s="120">
        <v>20.522112609891956</v>
      </c>
      <c r="AL326" s="115"/>
      <c r="AM326" s="115"/>
    </row>
    <row r="327" spans="2:39" x14ac:dyDescent="0.35">
      <c r="B327" s="105">
        <v>324</v>
      </c>
      <c r="C327" s="55" t="s">
        <v>278</v>
      </c>
      <c r="D327" s="5">
        <v>159</v>
      </c>
      <c r="E327" s="12">
        <v>18.238993710691823</v>
      </c>
      <c r="F327" s="12">
        <v>15.723270440251572</v>
      </c>
      <c r="G327" s="12">
        <v>57.232704402515722</v>
      </c>
      <c r="H327" s="12">
        <v>9.433962264150944</v>
      </c>
      <c r="I327" s="116">
        <v>13.20754716981132</v>
      </c>
      <c r="J327" s="17">
        <v>1.8867924528301887</v>
      </c>
      <c r="K327" s="117">
        <v>0</v>
      </c>
      <c r="L327" s="117">
        <v>0</v>
      </c>
      <c r="M327" s="117">
        <v>0</v>
      </c>
      <c r="N327" s="117">
        <v>0</v>
      </c>
      <c r="O327" s="118">
        <v>0</v>
      </c>
      <c r="P327" s="17">
        <v>0</v>
      </c>
      <c r="Q327" s="17">
        <v>0</v>
      </c>
      <c r="R327" s="17">
        <v>0</v>
      </c>
      <c r="S327" s="17">
        <v>36.477987421383645</v>
      </c>
      <c r="T327" s="118">
        <v>0</v>
      </c>
      <c r="U327" s="118">
        <v>48.214285714285715</v>
      </c>
      <c r="V327" s="17">
        <v>4.4871794871794872</v>
      </c>
      <c r="W327" s="118">
        <v>45.6</v>
      </c>
      <c r="X327" s="12">
        <v>12.578616352201259</v>
      </c>
      <c r="Y327" s="12">
        <v>15.09433962264151</v>
      </c>
      <c r="Z327" s="12">
        <v>2.5157232704402519</v>
      </c>
      <c r="AA327" s="12">
        <v>0</v>
      </c>
      <c r="AB327" s="12">
        <v>5.5555555555555554</v>
      </c>
      <c r="AC327" s="12">
        <v>0</v>
      </c>
      <c r="AD327" s="12">
        <v>6.4516129032258061</v>
      </c>
      <c r="AE327" s="12">
        <v>10.869565217391305</v>
      </c>
      <c r="AF327" s="12">
        <v>7.608695652173914</v>
      </c>
      <c r="AG327" s="12">
        <v>40.659340659340657</v>
      </c>
      <c r="AH327" s="12">
        <v>21.978021978021978</v>
      </c>
      <c r="AI327" s="118">
        <v>2.2708333333333335</v>
      </c>
      <c r="AJ327" s="119">
        <v>783.33333333333326</v>
      </c>
      <c r="AK327" s="120">
        <v>5.1948051948051948</v>
      </c>
      <c r="AL327" s="115"/>
      <c r="AM327" s="115"/>
    </row>
    <row r="328" spans="2:39" x14ac:dyDescent="0.35">
      <c r="B328" s="105">
        <v>325</v>
      </c>
      <c r="C328" s="55" t="s">
        <v>279</v>
      </c>
      <c r="D328" s="5">
        <v>14521</v>
      </c>
      <c r="E328" s="12">
        <v>12.388953928792782</v>
      </c>
      <c r="F328" s="12">
        <v>7.113835135321259</v>
      </c>
      <c r="G328" s="12">
        <v>68.349287239170849</v>
      </c>
      <c r="H328" s="12">
        <v>12.154810274774466</v>
      </c>
      <c r="I328" s="116">
        <v>35.328145444528616</v>
      </c>
      <c r="J328" s="17">
        <v>3.1678259073066597</v>
      </c>
      <c r="K328" s="117">
        <v>0.41319468356173816</v>
      </c>
      <c r="L328" s="117">
        <v>1.8524894979684594</v>
      </c>
      <c r="M328" s="117">
        <v>0</v>
      </c>
      <c r="N328" s="117">
        <v>0.49583362027408578</v>
      </c>
      <c r="O328" s="118">
        <v>3.3848200428645336</v>
      </c>
      <c r="P328" s="17">
        <v>1.7905102954341987</v>
      </c>
      <c r="Q328" s="17">
        <v>0.42696783968046281</v>
      </c>
      <c r="R328" s="17">
        <v>1.7973968734935608</v>
      </c>
      <c r="S328" s="17">
        <v>28.517319743819296</v>
      </c>
      <c r="T328" s="118">
        <v>5.0434782608695654</v>
      </c>
      <c r="U328" s="118">
        <v>79.89116992332427</v>
      </c>
      <c r="V328" s="17">
        <v>3.772040770775984</v>
      </c>
      <c r="W328" s="118">
        <v>18.60485193818527</v>
      </c>
      <c r="X328" s="12">
        <v>13.897114523793128</v>
      </c>
      <c r="Y328" s="12">
        <v>8.3327594518283874</v>
      </c>
      <c r="Z328" s="12">
        <v>3.2780111562564564</v>
      </c>
      <c r="AA328" s="12">
        <v>46.897081413210444</v>
      </c>
      <c r="AB328" s="12">
        <v>1.2596006144393241</v>
      </c>
      <c r="AC328" s="12">
        <v>50.841375897055187</v>
      </c>
      <c r="AD328" s="12">
        <v>3.7698870186765046</v>
      </c>
      <c r="AE328" s="12">
        <v>7.9281700464207185</v>
      </c>
      <c r="AF328" s="12">
        <v>18.49499144881505</v>
      </c>
      <c r="AG328" s="12">
        <v>61.522406384284835</v>
      </c>
      <c r="AH328" s="12">
        <v>10.534069981583794</v>
      </c>
      <c r="AI328" s="118">
        <v>1.3236976348740146</v>
      </c>
      <c r="AJ328" s="119">
        <v>1091.1865234375</v>
      </c>
      <c r="AK328" s="120">
        <v>35.741395105352701</v>
      </c>
      <c r="AL328" s="115"/>
      <c r="AM328" s="115"/>
    </row>
    <row r="329" spans="2:39" x14ac:dyDescent="0.35">
      <c r="B329" s="37">
        <v>326</v>
      </c>
      <c r="C329" s="55" t="s">
        <v>280</v>
      </c>
      <c r="D329" s="5">
        <v>446</v>
      </c>
      <c r="E329" s="12">
        <v>5.8295964125560538</v>
      </c>
      <c r="F329" s="12">
        <v>4.9327354260089686</v>
      </c>
      <c r="G329" s="12">
        <v>41.479820627802688</v>
      </c>
      <c r="H329" s="12">
        <v>47.757847533632287</v>
      </c>
      <c r="I329" s="116">
        <v>18.161434977578477</v>
      </c>
      <c r="J329" s="17">
        <v>0.89686098654708524</v>
      </c>
      <c r="K329" s="117">
        <v>0</v>
      </c>
      <c r="L329" s="117">
        <v>0</v>
      </c>
      <c r="M329" s="117">
        <v>0</v>
      </c>
      <c r="N329" s="117">
        <v>0</v>
      </c>
      <c r="O329" s="118">
        <v>0</v>
      </c>
      <c r="P329" s="17">
        <v>0</v>
      </c>
      <c r="Q329" s="17">
        <v>0</v>
      </c>
      <c r="R329" s="17">
        <v>0</v>
      </c>
      <c r="S329" s="17">
        <v>18.161434977578477</v>
      </c>
      <c r="T329" s="118">
        <v>0</v>
      </c>
      <c r="U329" s="118">
        <v>13.203300825206302</v>
      </c>
      <c r="V329" s="17">
        <v>3.7914691943127963</v>
      </c>
      <c r="W329" s="118">
        <v>30.366492146596858</v>
      </c>
      <c r="X329" s="12">
        <v>17.937219730941703</v>
      </c>
      <c r="Y329" s="12">
        <v>4.9327354260089686</v>
      </c>
      <c r="Z329" s="12">
        <v>0.89686098654708524</v>
      </c>
      <c r="AA329" s="12">
        <v>13.218390804597702</v>
      </c>
      <c r="AB329" s="12">
        <v>1.7241379310344827</v>
      </c>
      <c r="AC329" s="12">
        <v>0.75131480090157776</v>
      </c>
      <c r="AD329" s="12">
        <v>2.2988505747126435</v>
      </c>
      <c r="AE329" s="12">
        <v>5.4216867469879517</v>
      </c>
      <c r="AF329" s="12">
        <v>15.66265060240964</v>
      </c>
      <c r="AG329" s="12">
        <v>61.764705882352942</v>
      </c>
      <c r="AH329" s="12">
        <v>16.470588235294116</v>
      </c>
      <c r="AI329" s="118">
        <v>1.760233918128655</v>
      </c>
      <c r="AJ329" s="119">
        <v>971.875</v>
      </c>
      <c r="AK329" s="120">
        <v>10.32258064516129</v>
      </c>
      <c r="AL329" s="115"/>
      <c r="AM329" s="115"/>
    </row>
    <row r="330" spans="2:39" x14ac:dyDescent="0.35">
      <c r="B330" s="105">
        <v>327</v>
      </c>
      <c r="C330" s="55" t="s">
        <v>281</v>
      </c>
      <c r="D330" s="5">
        <v>200</v>
      </c>
      <c r="E330" s="12">
        <v>26</v>
      </c>
      <c r="F330" s="12">
        <v>7.5</v>
      </c>
      <c r="G330" s="12">
        <v>59.5</v>
      </c>
      <c r="H330" s="12">
        <v>7.0000000000000009</v>
      </c>
      <c r="I330" s="116">
        <v>16.5</v>
      </c>
      <c r="J330" s="17">
        <v>0</v>
      </c>
      <c r="K330" s="117">
        <v>0</v>
      </c>
      <c r="L330" s="117">
        <v>0</v>
      </c>
      <c r="M330" s="117">
        <v>0</v>
      </c>
      <c r="N330" s="117">
        <v>0</v>
      </c>
      <c r="O330" s="118">
        <v>0</v>
      </c>
      <c r="P330" s="17">
        <v>0</v>
      </c>
      <c r="Q330" s="17">
        <v>0</v>
      </c>
      <c r="R330" s="17">
        <v>0</v>
      </c>
      <c r="S330" s="17">
        <v>36.5</v>
      </c>
      <c r="T330" s="118">
        <v>50</v>
      </c>
      <c r="U330" s="118">
        <v>67.346938775510196</v>
      </c>
      <c r="V330" s="17">
        <v>7.2538860103626934</v>
      </c>
      <c r="W330" s="118">
        <v>22.463768115942027</v>
      </c>
      <c r="X330" s="12">
        <v>9</v>
      </c>
      <c r="Y330" s="12">
        <v>11.5</v>
      </c>
      <c r="Z330" s="12">
        <v>5</v>
      </c>
      <c r="AA330" s="12">
        <v>4.2857142857142856</v>
      </c>
      <c r="AB330" s="12">
        <v>5.7142857142857144</v>
      </c>
      <c r="AC330" s="12">
        <v>0</v>
      </c>
      <c r="AD330" s="12">
        <v>5.9523809523809517</v>
      </c>
      <c r="AE330" s="12">
        <v>25.641025641025639</v>
      </c>
      <c r="AF330" s="12">
        <v>0</v>
      </c>
      <c r="AG330" s="12">
        <v>22.077922077922079</v>
      </c>
      <c r="AH330" s="12">
        <v>51.94805194805194</v>
      </c>
      <c r="AI330" s="118">
        <v>1.8333333333333333</v>
      </c>
      <c r="AJ330" s="119">
        <v>395.83333333333337</v>
      </c>
      <c r="AK330" s="120">
        <v>13.043478260869565</v>
      </c>
      <c r="AL330" s="115"/>
      <c r="AM330" s="115"/>
    </row>
    <row r="331" spans="2:39" x14ac:dyDescent="0.35">
      <c r="B331" s="105">
        <v>328</v>
      </c>
      <c r="C331" s="55" t="s">
        <v>282</v>
      </c>
      <c r="D331" s="5">
        <v>11191</v>
      </c>
      <c r="E331" s="12">
        <v>9.4361540523635057</v>
      </c>
      <c r="F331" s="12">
        <v>12.402823697614155</v>
      </c>
      <c r="G331" s="12">
        <v>66.410508444285583</v>
      </c>
      <c r="H331" s="12">
        <v>11.759449557680279</v>
      </c>
      <c r="I331" s="116">
        <v>38.790099186846575</v>
      </c>
      <c r="J331" s="17">
        <v>3.4938790099186843</v>
      </c>
      <c r="K331" s="117">
        <v>0.38423733357162004</v>
      </c>
      <c r="L331" s="117">
        <v>2.6449825752837102</v>
      </c>
      <c r="M331" s="117">
        <v>3.5743007774104191E-2</v>
      </c>
      <c r="N331" s="117">
        <v>0.58082387632919308</v>
      </c>
      <c r="O331" s="118">
        <v>4.5973645680819919</v>
      </c>
      <c r="P331" s="17">
        <v>2.5556250558484499</v>
      </c>
      <c r="Q331" s="17">
        <v>1.1616477526583862</v>
      </c>
      <c r="R331" s="17">
        <v>1.286748279867751</v>
      </c>
      <c r="S331" s="17">
        <v>32.704852113305336</v>
      </c>
      <c r="T331" s="118">
        <v>4.517453798767967</v>
      </c>
      <c r="U331" s="118">
        <v>80.375586854460096</v>
      </c>
      <c r="V331" s="17">
        <v>4.5753559155621009</v>
      </c>
      <c r="W331" s="118">
        <v>18.744503078276164</v>
      </c>
      <c r="X331" s="12">
        <v>12.286658922348316</v>
      </c>
      <c r="Y331" s="12">
        <v>6.1567330890894469</v>
      </c>
      <c r="Z331" s="12">
        <v>2.6360468233401839</v>
      </c>
      <c r="AA331" s="12">
        <v>55.045516172767769</v>
      </c>
      <c r="AB331" s="12">
        <v>1.5882239008328489</v>
      </c>
      <c r="AC331" s="12">
        <v>53.928179394699704</v>
      </c>
      <c r="AD331" s="12">
        <v>3.9988533753762363</v>
      </c>
      <c r="AE331" s="12">
        <v>4.2081101759755164</v>
      </c>
      <c r="AF331" s="12">
        <v>18.286151491966336</v>
      </c>
      <c r="AG331" s="12">
        <v>58.27107790821772</v>
      </c>
      <c r="AH331" s="12">
        <v>10.870559536514712</v>
      </c>
      <c r="AI331" s="118">
        <v>1.0929555598680381</v>
      </c>
      <c r="AJ331" s="119">
        <v>949.72557628979143</v>
      </c>
      <c r="AK331" s="120">
        <v>50.646798755526447</v>
      </c>
      <c r="AL331" s="115"/>
      <c r="AM331" s="115"/>
    </row>
    <row r="332" spans="2:39" x14ac:dyDescent="0.35">
      <c r="B332" s="37">
        <v>329</v>
      </c>
      <c r="C332" s="55" t="s">
        <v>492</v>
      </c>
      <c r="D332" s="5">
        <v>29925</v>
      </c>
      <c r="E332" s="12">
        <v>16.842105263157894</v>
      </c>
      <c r="F332" s="12">
        <v>12.564745196324143</v>
      </c>
      <c r="G332" s="12">
        <v>57.580618212197152</v>
      </c>
      <c r="H332" s="12">
        <v>13.015873015873018</v>
      </c>
      <c r="I332" s="116">
        <v>42.025062656641602</v>
      </c>
      <c r="J332" s="17">
        <v>2.3258145363408524</v>
      </c>
      <c r="K332" s="117">
        <v>3.2046783625730999</v>
      </c>
      <c r="L332" s="117">
        <v>5.41687552213868</v>
      </c>
      <c r="M332" s="117">
        <v>6.3492063492063489E-2</v>
      </c>
      <c r="N332" s="117">
        <v>2.8203842940685049</v>
      </c>
      <c r="O332" s="118">
        <v>9.2403424214085312</v>
      </c>
      <c r="P332" s="17">
        <v>4.030075187969925</v>
      </c>
      <c r="Q332" s="17">
        <v>2.5029239766081868</v>
      </c>
      <c r="R332" s="17">
        <v>5.3433583959899753</v>
      </c>
      <c r="S332" s="17">
        <v>24.598162071846282</v>
      </c>
      <c r="T332" s="118">
        <v>6.9528698086794209</v>
      </c>
      <c r="U332" s="118">
        <v>84.741971560952237</v>
      </c>
      <c r="V332" s="17">
        <v>6.1772280459936884</v>
      </c>
      <c r="W332" s="118">
        <v>14.243937553426015</v>
      </c>
      <c r="X332" s="12">
        <v>8.7318295739348368</v>
      </c>
      <c r="Y332" s="12">
        <v>11.14452798663325</v>
      </c>
      <c r="Z332" s="12">
        <v>4.340852130325815</v>
      </c>
      <c r="AA332" s="12">
        <v>36.446937821411872</v>
      </c>
      <c r="AB332" s="12">
        <v>1.4118747078073866</v>
      </c>
      <c r="AC332" s="12">
        <v>19.36</v>
      </c>
      <c r="AD332" s="12">
        <v>6.7883862996773976</v>
      </c>
      <c r="AE332" s="12">
        <v>8.8324258923169996</v>
      </c>
      <c r="AF332" s="12">
        <v>8.8702359346642474</v>
      </c>
      <c r="AG332" s="12">
        <v>38.467346168365417</v>
      </c>
      <c r="AH332" s="12">
        <v>27.081917704794261</v>
      </c>
      <c r="AI332" s="118">
        <v>1.3955167885950104</v>
      </c>
      <c r="AJ332" s="119">
        <v>518.89588736569101</v>
      </c>
      <c r="AK332" s="120">
        <v>36.948467497473899</v>
      </c>
      <c r="AL332" s="115"/>
      <c r="AM332" s="115"/>
    </row>
    <row r="333" spans="2:39" x14ac:dyDescent="0.35">
      <c r="B333" s="37">
        <v>330</v>
      </c>
      <c r="C333" s="55" t="s">
        <v>283</v>
      </c>
      <c r="D333" s="5">
        <v>2075</v>
      </c>
      <c r="E333" s="12">
        <v>12.867469879518072</v>
      </c>
      <c r="F333" s="12">
        <v>14.602409638554217</v>
      </c>
      <c r="G333" s="12">
        <v>57.975903614457835</v>
      </c>
      <c r="H333" s="12">
        <v>14.650602409638555</v>
      </c>
      <c r="I333" s="116">
        <v>29.975903614457835</v>
      </c>
      <c r="J333" s="17">
        <v>2.072289156626506</v>
      </c>
      <c r="K333" s="117">
        <v>1.1566265060240963</v>
      </c>
      <c r="L333" s="117">
        <v>1.9277108433734942</v>
      </c>
      <c r="M333" s="117">
        <v>0</v>
      </c>
      <c r="N333" s="117">
        <v>0.57831325301204817</v>
      </c>
      <c r="O333" s="118">
        <v>2.9888551165146908</v>
      </c>
      <c r="P333" s="17">
        <v>1.4457831325301205</v>
      </c>
      <c r="Q333" s="17">
        <v>0.14457831325301204</v>
      </c>
      <c r="R333" s="17">
        <v>3.3253012048192767</v>
      </c>
      <c r="S333" s="17">
        <v>40.963855421686745</v>
      </c>
      <c r="T333" s="118">
        <v>3.664921465968586</v>
      </c>
      <c r="U333" s="118">
        <v>82.502443792766371</v>
      </c>
      <c r="V333" s="17">
        <v>3.5714285714285712</v>
      </c>
      <c r="W333" s="118">
        <v>28.699284009546538</v>
      </c>
      <c r="X333" s="12">
        <v>10.939759036144578</v>
      </c>
      <c r="Y333" s="12">
        <v>8.8674698795180724</v>
      </c>
      <c r="Z333" s="12">
        <v>2.8433734939759034</v>
      </c>
      <c r="AA333" s="12">
        <v>44.847775175644031</v>
      </c>
      <c r="AB333" s="12">
        <v>4.2154566744730682</v>
      </c>
      <c r="AC333" s="12">
        <v>30.814524043179585</v>
      </c>
      <c r="AD333" s="12">
        <v>5.9553349875930524</v>
      </c>
      <c r="AE333" s="12">
        <v>3.1166518254674975</v>
      </c>
      <c r="AF333" s="12">
        <v>16.918967052537845</v>
      </c>
      <c r="AG333" s="12">
        <v>64.414414414414409</v>
      </c>
      <c r="AH333" s="12">
        <v>10</v>
      </c>
      <c r="AI333" s="118">
        <v>1.2668240850059032</v>
      </c>
      <c r="AJ333" s="119">
        <v>813.46153846153845</v>
      </c>
      <c r="AK333" s="120">
        <v>53.453453453453456</v>
      </c>
      <c r="AL333" s="115"/>
      <c r="AM333" s="115"/>
    </row>
    <row r="334" spans="2:39" x14ac:dyDescent="0.35">
      <c r="B334" s="105">
        <v>331</v>
      </c>
      <c r="C334" s="55" t="s">
        <v>493</v>
      </c>
      <c r="D334" s="5">
        <v>731</v>
      </c>
      <c r="E334" s="12">
        <v>19.151846785225718</v>
      </c>
      <c r="F334" s="12">
        <v>11.76470588235294</v>
      </c>
      <c r="G334" s="12">
        <v>54.172366621067034</v>
      </c>
      <c r="H334" s="12">
        <v>15.45827633378933</v>
      </c>
      <c r="I334" s="116">
        <v>15.868673050615595</v>
      </c>
      <c r="J334" s="17">
        <v>0</v>
      </c>
      <c r="K334" s="117">
        <v>0</v>
      </c>
      <c r="L334" s="117">
        <v>0</v>
      </c>
      <c r="M334" s="117">
        <v>0</v>
      </c>
      <c r="N334" s="117">
        <v>0</v>
      </c>
      <c r="O334" s="118">
        <v>0.60150375939849632</v>
      </c>
      <c r="P334" s="17">
        <v>0.95759233926128595</v>
      </c>
      <c r="Q334" s="17">
        <v>0</v>
      </c>
      <c r="R334" s="17">
        <v>0</v>
      </c>
      <c r="S334" s="17">
        <v>37.482900136798911</v>
      </c>
      <c r="T334" s="118">
        <v>11.111111111111111</v>
      </c>
      <c r="U334" s="118">
        <v>61.45552560646901</v>
      </c>
      <c r="V334" s="17">
        <v>6.9767441860465116</v>
      </c>
      <c r="W334" s="118">
        <v>28.648648648648649</v>
      </c>
      <c r="X334" s="12">
        <v>12.038303693570452</v>
      </c>
      <c r="Y334" s="12">
        <v>12.722298221614228</v>
      </c>
      <c r="Z334" s="12">
        <v>2.3255813953488373</v>
      </c>
      <c r="AA334" s="12">
        <v>10.775862068965516</v>
      </c>
      <c r="AB334" s="12">
        <v>3.8793103448275863</v>
      </c>
      <c r="AC334" s="12">
        <v>0</v>
      </c>
      <c r="AD334" s="12">
        <v>2.005730659025788</v>
      </c>
      <c r="AE334" s="12">
        <v>11.869436201780417</v>
      </c>
      <c r="AF334" s="12">
        <v>9.4955489614243334</v>
      </c>
      <c r="AG334" s="12">
        <v>49.271137026239067</v>
      </c>
      <c r="AH334" s="12">
        <v>27.405247813411076</v>
      </c>
      <c r="AI334" s="118">
        <v>2.2597402597402598</v>
      </c>
      <c r="AJ334" s="119">
        <v>576.10619469026551</v>
      </c>
      <c r="AK334" s="120">
        <v>8.4459459459459456</v>
      </c>
      <c r="AL334" s="115"/>
      <c r="AM334" s="115"/>
    </row>
    <row r="335" spans="2:39" x14ac:dyDescent="0.35">
      <c r="B335" s="105">
        <v>332</v>
      </c>
      <c r="C335" s="55" t="s">
        <v>285</v>
      </c>
      <c r="D335" s="5">
        <v>1172</v>
      </c>
      <c r="E335" s="12">
        <v>17.747440273037544</v>
      </c>
      <c r="F335" s="12">
        <v>9.9829351535836182</v>
      </c>
      <c r="G335" s="12">
        <v>51.023890784982939</v>
      </c>
      <c r="H335" s="12">
        <v>21.075085324232081</v>
      </c>
      <c r="I335" s="116">
        <v>19.880546075085324</v>
      </c>
      <c r="J335" s="17">
        <v>0</v>
      </c>
      <c r="K335" s="117">
        <v>0</v>
      </c>
      <c r="L335" s="117">
        <v>0</v>
      </c>
      <c r="M335" s="117">
        <v>0</v>
      </c>
      <c r="N335" s="117">
        <v>0</v>
      </c>
      <c r="O335" s="118">
        <v>0.26833631484794274</v>
      </c>
      <c r="P335" s="17">
        <v>0.51194539249146753</v>
      </c>
      <c r="Q335" s="17">
        <v>0.25597269624573377</v>
      </c>
      <c r="R335" s="17">
        <v>0</v>
      </c>
      <c r="S335" s="17">
        <v>37.798634812286693</v>
      </c>
      <c r="T335" s="118">
        <v>10.810810810810811</v>
      </c>
      <c r="U335" s="118">
        <v>54.347826086956516</v>
      </c>
      <c r="V335" s="17">
        <v>1.6319129646418857</v>
      </c>
      <c r="W335" s="118">
        <v>30.326944757609919</v>
      </c>
      <c r="X335" s="12">
        <v>13.737201365187712</v>
      </c>
      <c r="Y335" s="12">
        <v>11.860068259385665</v>
      </c>
      <c r="Z335" s="12">
        <v>2.4744027303754268</v>
      </c>
      <c r="AA335" s="12">
        <v>11.502347417840376</v>
      </c>
      <c r="AB335" s="12">
        <v>2.112676056338028</v>
      </c>
      <c r="AC335" s="12">
        <v>0</v>
      </c>
      <c r="AD335" s="12">
        <v>1.415929203539823</v>
      </c>
      <c r="AE335" s="12">
        <v>9.0405904059040587</v>
      </c>
      <c r="AF335" s="12">
        <v>6.6420664206642073</v>
      </c>
      <c r="AG335" s="12">
        <v>49.536178107606673</v>
      </c>
      <c r="AH335" s="12">
        <v>23.933209647495364</v>
      </c>
      <c r="AI335" s="118">
        <v>2.1285046728971961</v>
      </c>
      <c r="AJ335" s="119">
        <v>712.98701298701303</v>
      </c>
      <c r="AK335" s="120">
        <v>6.7226890756302522</v>
      </c>
      <c r="AL335" s="115"/>
      <c r="AM335" s="115"/>
    </row>
    <row r="336" spans="2:39" x14ac:dyDescent="0.35">
      <c r="B336" s="37">
        <v>333</v>
      </c>
      <c r="C336" s="55" t="s">
        <v>286</v>
      </c>
      <c r="D336" s="5">
        <v>2637</v>
      </c>
      <c r="E336" s="12">
        <v>18.240424725066362</v>
      </c>
      <c r="F336" s="12">
        <v>16.799393249905194</v>
      </c>
      <c r="G336" s="12">
        <v>54.455821008722026</v>
      </c>
      <c r="H336" s="12">
        <v>10.466439135381114</v>
      </c>
      <c r="I336" s="116">
        <v>16.799393249905194</v>
      </c>
      <c r="J336" s="17">
        <v>0.15168752370117558</v>
      </c>
      <c r="K336" s="117">
        <v>0.22753128555176336</v>
      </c>
      <c r="L336" s="117">
        <v>0.75843761850587788</v>
      </c>
      <c r="M336" s="117">
        <v>0</v>
      </c>
      <c r="N336" s="117">
        <v>0</v>
      </c>
      <c r="O336" s="118">
        <v>0.23538642604943116</v>
      </c>
      <c r="P336" s="17">
        <v>0.64467197572999624</v>
      </c>
      <c r="Q336" s="17">
        <v>0.15168752370117558</v>
      </c>
      <c r="R336" s="17">
        <v>0.18960940462646947</v>
      </c>
      <c r="S336" s="17">
        <v>32.195676905574516</v>
      </c>
      <c r="T336" s="118">
        <v>5.7591623036649215</v>
      </c>
      <c r="U336" s="118">
        <v>89.945355191256823</v>
      </c>
      <c r="V336" s="17">
        <v>2.4371069182389937</v>
      </c>
      <c r="W336" s="118">
        <v>23.901234567901234</v>
      </c>
      <c r="X336" s="12">
        <v>8.8737201365187719</v>
      </c>
      <c r="Y336" s="12">
        <v>16.230565036025787</v>
      </c>
      <c r="Z336" s="12">
        <v>2.7682973075464545</v>
      </c>
      <c r="AA336" s="12">
        <v>6.7857142857142856</v>
      </c>
      <c r="AB336" s="12">
        <v>1.6666666666666667</v>
      </c>
      <c r="AC336" s="12">
        <v>5.5676855895196509</v>
      </c>
      <c r="AD336" s="12">
        <v>3.0499675535366642</v>
      </c>
      <c r="AE336" s="12">
        <v>8.0917060013486175</v>
      </c>
      <c r="AF336" s="12">
        <v>10.923803101820633</v>
      </c>
      <c r="AG336" s="12">
        <v>43.296853625171003</v>
      </c>
      <c r="AH336" s="12">
        <v>21.751025991792066</v>
      </c>
      <c r="AI336" s="118">
        <v>2.4186602870813396</v>
      </c>
      <c r="AJ336" s="119">
        <v>717.9916317991632</v>
      </c>
      <c r="AK336" s="120">
        <v>11.56515034695451</v>
      </c>
      <c r="AL336" s="115"/>
      <c r="AM336" s="115"/>
    </row>
    <row r="337" spans="2:39" x14ac:dyDescent="0.35">
      <c r="B337" s="105">
        <v>334</v>
      </c>
      <c r="C337" s="55" t="s">
        <v>494</v>
      </c>
      <c r="D337" s="5">
        <v>47637</v>
      </c>
      <c r="E337" s="12">
        <v>15.876314629384721</v>
      </c>
      <c r="F337" s="12">
        <v>11.954992967651195</v>
      </c>
      <c r="G337" s="12">
        <v>53.424858828221758</v>
      </c>
      <c r="H337" s="12">
        <v>18.741734366143962</v>
      </c>
      <c r="I337" s="116">
        <v>44.135860780485757</v>
      </c>
      <c r="J337" s="17">
        <v>2.019438671620799</v>
      </c>
      <c r="K337" s="117">
        <v>5.1199697713961836</v>
      </c>
      <c r="L337" s="117">
        <v>4.2781871234544582</v>
      </c>
      <c r="M337" s="117">
        <v>5.2480214958960471E-2</v>
      </c>
      <c r="N337" s="117">
        <v>2.3112286667926192</v>
      </c>
      <c r="O337" s="118">
        <v>10.179254514722889</v>
      </c>
      <c r="P337" s="17">
        <v>3.3839242605537714</v>
      </c>
      <c r="Q337" s="17">
        <v>2.6953838402922101</v>
      </c>
      <c r="R337" s="17">
        <v>6.3710980960178007</v>
      </c>
      <c r="S337" s="17">
        <v>15.821735205827403</v>
      </c>
      <c r="T337" s="118">
        <v>8.9239690721649492</v>
      </c>
      <c r="U337" s="118">
        <v>84.772716152077109</v>
      </c>
      <c r="V337" s="17">
        <v>8.0006280279921036</v>
      </c>
      <c r="W337" s="118">
        <v>10.845721285006404</v>
      </c>
      <c r="X337" s="12">
        <v>9.4443394840145256</v>
      </c>
      <c r="Y337" s="12">
        <v>10.985158595209606</v>
      </c>
      <c r="Z337" s="12">
        <v>4.9394378319373589</v>
      </c>
      <c r="AA337" s="12">
        <v>33.115842490842489</v>
      </c>
      <c r="AB337" s="12">
        <v>1.7628205128205128</v>
      </c>
      <c r="AC337" s="12">
        <v>15.591160762408741</v>
      </c>
      <c r="AD337" s="12">
        <v>6.9934024505183796</v>
      </c>
      <c r="AE337" s="12">
        <v>12.065364936827816</v>
      </c>
      <c r="AF337" s="12">
        <v>6.6565730395739795</v>
      </c>
      <c r="AG337" s="12">
        <v>28.071912454403336</v>
      </c>
      <c r="AH337" s="12">
        <v>35.299635226680564</v>
      </c>
      <c r="AI337" s="118">
        <v>1.4520281480633903</v>
      </c>
      <c r="AJ337" s="119">
        <v>434.63699222126189</v>
      </c>
      <c r="AK337" s="120">
        <v>27.459836487336343</v>
      </c>
      <c r="AL337" s="115"/>
      <c r="AM337" s="115"/>
    </row>
    <row r="338" spans="2:39" x14ac:dyDescent="0.35">
      <c r="B338" s="105">
        <v>335</v>
      </c>
      <c r="C338" s="55" t="s">
        <v>495</v>
      </c>
      <c r="D338" s="5">
        <v>23814</v>
      </c>
      <c r="E338" s="12">
        <v>10.783572688334592</v>
      </c>
      <c r="F338" s="12">
        <v>11.493239271017048</v>
      </c>
      <c r="G338" s="12">
        <v>67.70807088267405</v>
      </c>
      <c r="H338" s="12">
        <v>10.006718736877467</v>
      </c>
      <c r="I338" s="116">
        <v>39.926093894347865</v>
      </c>
      <c r="J338" s="17">
        <v>2.7924750146972368</v>
      </c>
      <c r="K338" s="117">
        <v>0.42412026539010667</v>
      </c>
      <c r="L338" s="117">
        <v>3.8506760728982949</v>
      </c>
      <c r="M338" s="117">
        <v>7.5585789871504161E-2</v>
      </c>
      <c r="N338" s="117">
        <v>7.1890484588897285</v>
      </c>
      <c r="O338" s="118">
        <v>9.2550891731219593</v>
      </c>
      <c r="P338" s="17">
        <v>7.7937347778617623</v>
      </c>
      <c r="Q338" s="17">
        <v>1.0120097421684724</v>
      </c>
      <c r="R338" s="17">
        <v>1.2597631645250693</v>
      </c>
      <c r="S338" s="17">
        <v>33.833039388594941</v>
      </c>
      <c r="T338" s="118">
        <v>4.6059933407325193</v>
      </c>
      <c r="U338" s="118">
        <v>82.652394182055886</v>
      </c>
      <c r="V338" s="17">
        <v>4.0386184389447921</v>
      </c>
      <c r="W338" s="118">
        <v>18.981743378760608</v>
      </c>
      <c r="X338" s="12">
        <v>11.963550852439742</v>
      </c>
      <c r="Y338" s="12">
        <v>7.0378768791467206</v>
      </c>
      <c r="Z338" s="12">
        <v>3.5945242294448643</v>
      </c>
      <c r="AA338" s="12">
        <v>54.29859817664935</v>
      </c>
      <c r="AB338" s="12">
        <v>1.5390647975688658</v>
      </c>
      <c r="AC338" s="12">
        <v>43.436246007697974</v>
      </c>
      <c r="AD338" s="12">
        <v>4.3574593796159533</v>
      </c>
      <c r="AE338" s="12">
        <v>6.3968481375358168</v>
      </c>
      <c r="AF338" s="12">
        <v>17.421203438395416</v>
      </c>
      <c r="AG338" s="12">
        <v>56.87115687115687</v>
      </c>
      <c r="AH338" s="12">
        <v>13.456313456313456</v>
      </c>
      <c r="AI338" s="118">
        <v>1.1175371299301662</v>
      </c>
      <c r="AJ338" s="119">
        <v>905.19253208868145</v>
      </c>
      <c r="AK338" s="120">
        <v>54.907100454860846</v>
      </c>
      <c r="AL338" s="115"/>
      <c r="AM338" s="115"/>
    </row>
    <row r="339" spans="2:39" x14ac:dyDescent="0.35">
      <c r="B339" s="37">
        <v>336</v>
      </c>
      <c r="C339" s="55" t="s">
        <v>496</v>
      </c>
      <c r="D339" s="5">
        <v>16009</v>
      </c>
      <c r="E339" s="12">
        <v>17.552626647510774</v>
      </c>
      <c r="F339" s="12">
        <v>11.799612717846211</v>
      </c>
      <c r="G339" s="12">
        <v>53.638578299706417</v>
      </c>
      <c r="H339" s="12">
        <v>17.002935848585171</v>
      </c>
      <c r="I339" s="116">
        <v>32.61290524080205</v>
      </c>
      <c r="J339" s="17">
        <v>1.805234555562496</v>
      </c>
      <c r="K339" s="117">
        <v>0.53095133987132237</v>
      </c>
      <c r="L339" s="117">
        <v>5.3969642076332063</v>
      </c>
      <c r="M339" s="117">
        <v>0.12492972702854645</v>
      </c>
      <c r="N339" s="117">
        <v>0.69960647135986009</v>
      </c>
      <c r="O339" s="118">
        <v>5.1128304319793685</v>
      </c>
      <c r="P339" s="17">
        <v>2.9108626397651318</v>
      </c>
      <c r="Q339" s="17">
        <v>1.9551502279967519</v>
      </c>
      <c r="R339" s="17">
        <v>0.93697295271409842</v>
      </c>
      <c r="S339" s="17">
        <v>26.441376725591851</v>
      </c>
      <c r="T339" s="118">
        <v>14.765784114052954</v>
      </c>
      <c r="U339" s="118">
        <v>87.889419028908222</v>
      </c>
      <c r="V339" s="17">
        <v>5.6240718021566476</v>
      </c>
      <c r="W339" s="118">
        <v>19.188102893890672</v>
      </c>
      <c r="X339" s="12">
        <v>9.9568992441751512</v>
      </c>
      <c r="Y339" s="12">
        <v>11.106252732837779</v>
      </c>
      <c r="Z339" s="12">
        <v>5.0346679992504217</v>
      </c>
      <c r="AA339" s="12">
        <v>34.698718962517795</v>
      </c>
      <c r="AB339" s="12">
        <v>1.423374980230903</v>
      </c>
      <c r="AC339" s="12">
        <v>7.4282498593134498</v>
      </c>
      <c r="AD339" s="12">
        <v>5.1959114139693359</v>
      </c>
      <c r="AE339" s="12">
        <v>10.697430519140012</v>
      </c>
      <c r="AF339" s="12">
        <v>8.4032511798636609</v>
      </c>
      <c r="AG339" s="12">
        <v>35.667539267015705</v>
      </c>
      <c r="AH339" s="12">
        <v>27.172774869109951</v>
      </c>
      <c r="AI339" s="118">
        <v>1.509697933227345</v>
      </c>
      <c r="AJ339" s="119">
        <v>576.34011090573017</v>
      </c>
      <c r="AK339" s="120">
        <v>23.427991886409735</v>
      </c>
      <c r="AL339" s="115"/>
      <c r="AM339" s="115"/>
    </row>
    <row r="340" spans="2:39" x14ac:dyDescent="0.35">
      <c r="B340" s="37">
        <v>337</v>
      </c>
      <c r="C340" s="55" t="s">
        <v>287</v>
      </c>
      <c r="D340" s="5">
        <v>9748</v>
      </c>
      <c r="E340" s="12">
        <v>17.808781288469429</v>
      </c>
      <c r="F340" s="12">
        <v>11.120229790726304</v>
      </c>
      <c r="G340" s="12">
        <v>53.929011079195732</v>
      </c>
      <c r="H340" s="12">
        <v>17.152236356175628</v>
      </c>
      <c r="I340" s="116">
        <v>26.692654903569963</v>
      </c>
      <c r="J340" s="17">
        <v>0.97455888387361511</v>
      </c>
      <c r="K340" s="117">
        <v>0.36930652441526468</v>
      </c>
      <c r="L340" s="117">
        <v>3.528929011079196</v>
      </c>
      <c r="M340" s="117">
        <v>7.180960196963479E-2</v>
      </c>
      <c r="N340" s="117">
        <v>0.5129257283545342</v>
      </c>
      <c r="O340" s="118">
        <v>3.7009385665529013</v>
      </c>
      <c r="P340" s="17">
        <v>1.9696347968814116</v>
      </c>
      <c r="Q340" s="17">
        <v>0.89249076733688959</v>
      </c>
      <c r="R340" s="17">
        <v>0.41034058268362739</v>
      </c>
      <c r="S340" s="17">
        <v>29.123922855970459</v>
      </c>
      <c r="T340" s="118">
        <v>15.887850467289718</v>
      </c>
      <c r="U340" s="118">
        <v>87.256054549729598</v>
      </c>
      <c r="V340" s="17">
        <v>5.429184549356223</v>
      </c>
      <c r="W340" s="118">
        <v>21.964931066791593</v>
      </c>
      <c r="X340" s="12">
        <v>9.7455888387361504</v>
      </c>
      <c r="Y340" s="12">
        <v>11.345917111202299</v>
      </c>
      <c r="Z340" s="12">
        <v>4.5958145260566265</v>
      </c>
      <c r="AA340" s="12">
        <v>26.479250334672024</v>
      </c>
      <c r="AB340" s="12">
        <v>0.96385542168674709</v>
      </c>
      <c r="AC340" s="12">
        <v>4.2246872787349536</v>
      </c>
      <c r="AD340" s="12">
        <v>4.1475573280159521</v>
      </c>
      <c r="AE340" s="12">
        <v>9.7326203208556148</v>
      </c>
      <c r="AF340" s="12">
        <v>8.7700534759358302</v>
      </c>
      <c r="AG340" s="12">
        <v>37.082713161811611</v>
      </c>
      <c r="AH340" s="12">
        <v>27.301722304911756</v>
      </c>
      <c r="AI340" s="118">
        <v>1.6199034334763949</v>
      </c>
      <c r="AJ340" s="119">
        <v>618.06311207834608</v>
      </c>
      <c r="AK340" s="120">
        <v>21.131093232371036</v>
      </c>
      <c r="AL340" s="115"/>
      <c r="AM340" s="115"/>
    </row>
    <row r="341" spans="2:39" x14ac:dyDescent="0.35">
      <c r="B341" s="105">
        <v>338</v>
      </c>
      <c r="C341" s="55" t="s">
        <v>288</v>
      </c>
      <c r="D341" s="5">
        <v>9657</v>
      </c>
      <c r="E341" s="12">
        <v>19.623071347209279</v>
      </c>
      <c r="F341" s="12">
        <v>13.596354975665321</v>
      </c>
      <c r="G341" s="12">
        <v>52.738945842394116</v>
      </c>
      <c r="H341" s="12">
        <v>14.02091746919333</v>
      </c>
      <c r="I341" s="116">
        <v>22.481101791446619</v>
      </c>
      <c r="J341" s="17">
        <v>0.67308687998343164</v>
      </c>
      <c r="K341" s="117">
        <v>0.28994511753132446</v>
      </c>
      <c r="L341" s="117">
        <v>2.4645334990162575</v>
      </c>
      <c r="M341" s="117">
        <v>0</v>
      </c>
      <c r="N341" s="117">
        <v>0.28994511753132446</v>
      </c>
      <c r="O341" s="118">
        <v>1.5061518879932119</v>
      </c>
      <c r="P341" s="17">
        <v>1.2943978461219841</v>
      </c>
      <c r="Q341" s="17">
        <v>0.43491767629698669</v>
      </c>
      <c r="R341" s="17">
        <v>0.50740395567981778</v>
      </c>
      <c r="S341" s="17">
        <v>25.794760277518897</v>
      </c>
      <c r="T341" s="118">
        <v>5.930807248764415</v>
      </c>
      <c r="U341" s="118">
        <v>91.212906943244022</v>
      </c>
      <c r="V341" s="17">
        <v>3.7603569152326322</v>
      </c>
      <c r="W341" s="118">
        <v>24.368840286215743</v>
      </c>
      <c r="X341" s="12">
        <v>9.1954022988505741</v>
      </c>
      <c r="Y341" s="12">
        <v>15.356736046391219</v>
      </c>
      <c r="Z341" s="12">
        <v>3.4586310448379414</v>
      </c>
      <c r="AA341" s="12">
        <v>10.887982428616255</v>
      </c>
      <c r="AB341" s="12">
        <v>0.9413241292751805</v>
      </c>
      <c r="AC341" s="12">
        <v>2.2491349480968861</v>
      </c>
      <c r="AD341" s="12">
        <v>3.6010558069381595</v>
      </c>
      <c r="AE341" s="12">
        <v>8.843942097957564</v>
      </c>
      <c r="AF341" s="12">
        <v>9.8949038270870506</v>
      </c>
      <c r="AG341" s="12">
        <v>42.476644802226197</v>
      </c>
      <c r="AH341" s="12">
        <v>21.268137547207314</v>
      </c>
      <c r="AI341" s="118">
        <v>2.0771159874608149</v>
      </c>
      <c r="AJ341" s="119">
        <v>662.26158038147139</v>
      </c>
      <c r="AK341" s="120">
        <v>15.238308346386217</v>
      </c>
      <c r="AL341" s="115"/>
      <c r="AM341" s="115"/>
    </row>
    <row r="342" spans="2:39" x14ac:dyDescent="0.35">
      <c r="B342" s="105">
        <v>339</v>
      </c>
      <c r="C342" s="55" t="s">
        <v>289</v>
      </c>
      <c r="D342" s="5">
        <v>1478</v>
      </c>
      <c r="E342" s="12">
        <v>16.441136671177269</v>
      </c>
      <c r="F342" s="12">
        <v>9.7428958051420835</v>
      </c>
      <c r="G342" s="12">
        <v>65.629228687415434</v>
      </c>
      <c r="H342" s="12">
        <v>8.1190798376184041</v>
      </c>
      <c r="I342" s="116">
        <v>35.047361299052774</v>
      </c>
      <c r="J342" s="17">
        <v>1.7591339648173208</v>
      </c>
      <c r="K342" s="117">
        <v>0.20297699594046006</v>
      </c>
      <c r="L342" s="117">
        <v>2.9093369418132613</v>
      </c>
      <c r="M342" s="117">
        <v>0</v>
      </c>
      <c r="N342" s="117">
        <v>0</v>
      </c>
      <c r="O342" s="118">
        <v>3.5490605427974948</v>
      </c>
      <c r="P342" s="17">
        <v>2.7740189445196211</v>
      </c>
      <c r="Q342" s="17">
        <v>2.3004059539918806</v>
      </c>
      <c r="R342" s="17">
        <v>1.0148849797023005</v>
      </c>
      <c r="S342" s="17">
        <v>33.897158322056839</v>
      </c>
      <c r="T342" s="118">
        <v>8.1632653061224492</v>
      </c>
      <c r="U342" s="118">
        <v>85.131578947368425</v>
      </c>
      <c r="V342" s="17">
        <v>2.4492652204338698</v>
      </c>
      <c r="W342" s="118">
        <v>21.890971039182283</v>
      </c>
      <c r="X342" s="12">
        <v>10.419485791610285</v>
      </c>
      <c r="Y342" s="12">
        <v>8.6603518267929633</v>
      </c>
      <c r="Z342" s="12">
        <v>2.5710419485791611</v>
      </c>
      <c r="AA342" s="12">
        <v>54.725609756097562</v>
      </c>
      <c r="AB342" s="12">
        <v>1.524390243902439</v>
      </c>
      <c r="AC342" s="12">
        <v>60.526315789473685</v>
      </c>
      <c r="AD342" s="12">
        <v>4.1269841269841265</v>
      </c>
      <c r="AE342" s="12">
        <v>3.9503386004514676</v>
      </c>
      <c r="AF342" s="12">
        <v>16.930022573363431</v>
      </c>
      <c r="AG342" s="12">
        <v>49.217002237136462</v>
      </c>
      <c r="AH342" s="12">
        <v>16.219239373601791</v>
      </c>
      <c r="AI342" s="118">
        <v>1.1748466257668713</v>
      </c>
      <c r="AJ342" s="119">
        <v>816.27906976744191</v>
      </c>
      <c r="AK342" s="120">
        <v>48.399014778325125</v>
      </c>
      <c r="AL342" s="115"/>
      <c r="AM342" s="115"/>
    </row>
    <row r="343" spans="2:39" x14ac:dyDescent="0.35">
      <c r="B343" s="37">
        <v>340</v>
      </c>
      <c r="C343" s="55" t="s">
        <v>290</v>
      </c>
      <c r="D343" s="5">
        <v>1349</v>
      </c>
      <c r="E343" s="12">
        <v>15.270570793180132</v>
      </c>
      <c r="F343" s="12">
        <v>15.715344699777614</v>
      </c>
      <c r="G343" s="12">
        <v>58.858413639733129</v>
      </c>
      <c r="H343" s="12">
        <v>10.155670867309118</v>
      </c>
      <c r="I343" s="116">
        <v>34.692364714603407</v>
      </c>
      <c r="J343" s="17">
        <v>0.22238695329873981</v>
      </c>
      <c r="K343" s="117">
        <v>0.22238695329873981</v>
      </c>
      <c r="L343" s="117">
        <v>0.96367679762787251</v>
      </c>
      <c r="M343" s="117">
        <v>0</v>
      </c>
      <c r="N343" s="117">
        <v>0.81541882876204597</v>
      </c>
      <c r="O343" s="118">
        <v>4.2433947157726175</v>
      </c>
      <c r="P343" s="17">
        <v>0.7412898443291327</v>
      </c>
      <c r="Q343" s="17">
        <v>0.29651593773165308</v>
      </c>
      <c r="R343" s="17">
        <v>3.4840622683469236</v>
      </c>
      <c r="S343" s="17">
        <v>15.6412157153447</v>
      </c>
      <c r="T343" s="118">
        <v>28.571428571428569</v>
      </c>
      <c r="U343" s="118">
        <v>83.392226148409904</v>
      </c>
      <c r="V343" s="17">
        <v>6.0556464811783961</v>
      </c>
      <c r="W343" s="118">
        <v>10.313447927199192</v>
      </c>
      <c r="X343" s="12">
        <v>8.7472201630837656</v>
      </c>
      <c r="Y343" s="12">
        <v>11.564121571534471</v>
      </c>
      <c r="Z343" s="12">
        <v>4.892512972572276</v>
      </c>
      <c r="AA343" s="12">
        <v>25.678496868475992</v>
      </c>
      <c r="AB343" s="12">
        <v>1.2526096033402923</v>
      </c>
      <c r="AC343" s="12">
        <v>0.88028169014084512</v>
      </c>
      <c r="AD343" s="12">
        <v>4.8742138364779874</v>
      </c>
      <c r="AE343" s="12">
        <v>15.068493150684931</v>
      </c>
      <c r="AF343" s="12">
        <v>2.3972602739726026</v>
      </c>
      <c r="AG343" s="12">
        <v>12.859560067681894</v>
      </c>
      <c r="AH343" s="12">
        <v>54.653130287648054</v>
      </c>
      <c r="AI343" s="118">
        <v>1.9871794871794872</v>
      </c>
      <c r="AJ343" s="119">
        <v>459.66386554621852</v>
      </c>
      <c r="AK343" s="120">
        <v>5.4924242424242422</v>
      </c>
      <c r="AL343" s="115"/>
      <c r="AM343" s="115"/>
    </row>
    <row r="344" spans="2:39" x14ac:dyDescent="0.35">
      <c r="B344" s="105">
        <v>341</v>
      </c>
      <c r="C344" s="55" t="s">
        <v>291</v>
      </c>
      <c r="D344" s="5">
        <v>7902</v>
      </c>
      <c r="E344" s="12">
        <v>17.134902556314856</v>
      </c>
      <c r="F344" s="12">
        <v>10.883320678309289</v>
      </c>
      <c r="G344" s="12">
        <v>49.835484687420909</v>
      </c>
      <c r="H344" s="12">
        <v>22.171602126044039</v>
      </c>
      <c r="I344" s="116">
        <v>27.980258162490507</v>
      </c>
      <c r="J344" s="17">
        <v>1.1895722601872942</v>
      </c>
      <c r="K344" s="117">
        <v>0.79726651480637822</v>
      </c>
      <c r="L344" s="117">
        <v>3.3156162996709697</v>
      </c>
      <c r="M344" s="117">
        <v>0</v>
      </c>
      <c r="N344" s="117">
        <v>0.26575550493545935</v>
      </c>
      <c r="O344" s="118">
        <v>3.6154047681425201</v>
      </c>
      <c r="P344" s="17">
        <v>2.1893191597064035</v>
      </c>
      <c r="Q344" s="17">
        <v>1.0630220197418374</v>
      </c>
      <c r="R344" s="17">
        <v>0.77195646671728668</v>
      </c>
      <c r="S344" s="17">
        <v>24.424196405973174</v>
      </c>
      <c r="T344" s="118">
        <v>4.838709677419355</v>
      </c>
      <c r="U344" s="118">
        <v>88.180451127819552</v>
      </c>
      <c r="V344" s="17">
        <v>6.3164806303348655</v>
      </c>
      <c r="W344" s="118">
        <v>21.520639582313592</v>
      </c>
      <c r="X344" s="12">
        <v>10.984560870665653</v>
      </c>
      <c r="Y344" s="12">
        <v>12.844849405213871</v>
      </c>
      <c r="Z344" s="12">
        <v>3.4548215641609716</v>
      </c>
      <c r="AA344" s="12">
        <v>19.837508463100882</v>
      </c>
      <c r="AB344" s="12">
        <v>1.4556533513879486</v>
      </c>
      <c r="AC344" s="12">
        <v>9.8464317976513094</v>
      </c>
      <c r="AD344" s="12">
        <v>3.9271047227926079</v>
      </c>
      <c r="AE344" s="12">
        <v>7.1233624454148474</v>
      </c>
      <c r="AF344" s="12">
        <v>11.244541484716157</v>
      </c>
      <c r="AG344" s="12">
        <v>47.620350109409195</v>
      </c>
      <c r="AH344" s="12">
        <v>19.392778993435446</v>
      </c>
      <c r="AI344" s="118">
        <v>1.6645183175033922</v>
      </c>
      <c r="AJ344" s="119">
        <v>628.87788778877893</v>
      </c>
      <c r="AK344" s="120">
        <v>26.907753600980694</v>
      </c>
      <c r="AL344" s="115"/>
      <c r="AM344" s="115"/>
    </row>
    <row r="345" spans="2:39" x14ac:dyDescent="0.35">
      <c r="B345" s="105">
        <v>342</v>
      </c>
      <c r="C345" s="55" t="s">
        <v>292</v>
      </c>
      <c r="D345" s="5">
        <v>12501</v>
      </c>
      <c r="E345" s="12">
        <v>15.542756579473643</v>
      </c>
      <c r="F345" s="12">
        <v>9.759219262459002</v>
      </c>
      <c r="G345" s="12">
        <v>45.076393888488923</v>
      </c>
      <c r="H345" s="12">
        <v>29.60563154947604</v>
      </c>
      <c r="I345" s="116">
        <v>21.198304135669147</v>
      </c>
      <c r="J345" s="17">
        <v>0.28797696184305255</v>
      </c>
      <c r="K345" s="117">
        <v>8.7992960563154948E-2</v>
      </c>
      <c r="L345" s="117">
        <v>0.20798336133109352</v>
      </c>
      <c r="M345" s="117">
        <v>5.5995520358371326E-2</v>
      </c>
      <c r="N345" s="117">
        <v>5.5995520358371326E-2</v>
      </c>
      <c r="O345" s="118">
        <v>0.69976674441852715</v>
      </c>
      <c r="P345" s="17">
        <v>0.82393408527317824</v>
      </c>
      <c r="Q345" s="17">
        <v>0.18398528117750582</v>
      </c>
      <c r="R345" s="17">
        <v>4.7996160307175427E-2</v>
      </c>
      <c r="S345" s="17">
        <v>28.485721142308616</v>
      </c>
      <c r="T345" s="118">
        <v>25.800376647834273</v>
      </c>
      <c r="U345" s="118">
        <v>64.842559674961905</v>
      </c>
      <c r="V345" s="17">
        <v>7.9445145018915513</v>
      </c>
      <c r="W345" s="118">
        <v>17.599418544284081</v>
      </c>
      <c r="X345" s="12">
        <v>12.966962642988561</v>
      </c>
      <c r="Y345" s="12">
        <v>8.5033197344212468</v>
      </c>
      <c r="Z345" s="12">
        <v>5.3675705943524523</v>
      </c>
      <c r="AA345" s="12">
        <v>25.512795467864819</v>
      </c>
      <c r="AB345" s="12">
        <v>2.2074623949990233</v>
      </c>
      <c r="AC345" s="12">
        <v>5.5287239450940513</v>
      </c>
      <c r="AD345" s="12">
        <v>5.8621386699009497</v>
      </c>
      <c r="AE345" s="12">
        <v>7.6060672675313263</v>
      </c>
      <c r="AF345" s="12">
        <v>3.3194108595295666</v>
      </c>
      <c r="AG345" s="12">
        <v>22.168780061215564</v>
      </c>
      <c r="AH345" s="12">
        <v>41.058154787931791</v>
      </c>
      <c r="AI345" s="118">
        <v>1.5393855848759355</v>
      </c>
      <c r="AJ345" s="119">
        <v>416.51917404129796</v>
      </c>
      <c r="AK345" s="120">
        <v>5.6737588652482271</v>
      </c>
      <c r="AL345" s="115"/>
      <c r="AM345" s="115"/>
    </row>
    <row r="346" spans="2:39" x14ac:dyDescent="0.35">
      <c r="B346" s="37">
        <v>343</v>
      </c>
      <c r="C346" s="55" t="s">
        <v>293</v>
      </c>
      <c r="D346" s="5">
        <v>4579</v>
      </c>
      <c r="E346" s="12">
        <v>12.841231709980343</v>
      </c>
      <c r="F346" s="12">
        <v>8.0803668923345722</v>
      </c>
      <c r="G346" s="12">
        <v>36.514522821576762</v>
      </c>
      <c r="H346" s="12">
        <v>42.62939506442455</v>
      </c>
      <c r="I346" s="116">
        <v>25.485913955012013</v>
      </c>
      <c r="J346" s="17">
        <v>0.262065953264905</v>
      </c>
      <c r="K346" s="117">
        <v>0.19654946494867875</v>
      </c>
      <c r="L346" s="117">
        <v>0.30574361214238915</v>
      </c>
      <c r="M346" s="117">
        <v>0</v>
      </c>
      <c r="N346" s="117">
        <v>0</v>
      </c>
      <c r="O346" s="118">
        <v>0.82879469571394748</v>
      </c>
      <c r="P346" s="17">
        <v>0.85171434811094127</v>
      </c>
      <c r="Q346" s="17">
        <v>0.24022712382616293</v>
      </c>
      <c r="R346" s="17">
        <v>0.39309892989735751</v>
      </c>
      <c r="S346" s="17">
        <v>23.411225158331515</v>
      </c>
      <c r="T346" s="118">
        <v>34.567901234567898</v>
      </c>
      <c r="U346" s="118">
        <v>57.785255429795043</v>
      </c>
      <c r="V346" s="17">
        <v>14.20033468802295</v>
      </c>
      <c r="W346" s="118">
        <v>16.758801280186209</v>
      </c>
      <c r="X346" s="12">
        <v>13.343524787071411</v>
      </c>
      <c r="Y346" s="12">
        <v>5.8964839484603626</v>
      </c>
      <c r="Z346" s="12">
        <v>4.6079930115745791</v>
      </c>
      <c r="AA346" s="12">
        <v>28.055260361317746</v>
      </c>
      <c r="AB346" s="12">
        <v>9.9362380446333685</v>
      </c>
      <c r="AC346" s="12">
        <v>5.2373660030627871</v>
      </c>
      <c r="AD346" s="12">
        <v>9.7412480974124804</v>
      </c>
      <c r="AE346" s="12">
        <v>5.8721934369602762</v>
      </c>
      <c r="AF346" s="12">
        <v>3.1088082901554404</v>
      </c>
      <c r="AG346" s="12">
        <v>17.75456919060052</v>
      </c>
      <c r="AH346" s="12">
        <v>43.429068755439516</v>
      </c>
      <c r="AI346" s="118">
        <v>1.3133616118769884</v>
      </c>
      <c r="AJ346" s="119">
        <v>390.54232804232805</v>
      </c>
      <c r="AK346" s="120">
        <v>7.7309236947791167</v>
      </c>
      <c r="AL346" s="115"/>
      <c r="AM346" s="115"/>
    </row>
    <row r="347" spans="2:39" x14ac:dyDescent="0.35">
      <c r="B347" s="37">
        <v>344</v>
      </c>
      <c r="C347" s="55" t="s">
        <v>294</v>
      </c>
      <c r="D347" s="5">
        <v>34145</v>
      </c>
      <c r="E347" s="12">
        <v>21.771855322887685</v>
      </c>
      <c r="F347" s="12">
        <v>15.888124176306926</v>
      </c>
      <c r="G347" s="12">
        <v>53.668179821350122</v>
      </c>
      <c r="H347" s="12">
        <v>8.6718406794552649</v>
      </c>
      <c r="I347" s="116">
        <v>33.568604480890315</v>
      </c>
      <c r="J347" s="17">
        <v>0.73510030751208078</v>
      </c>
      <c r="K347" s="117">
        <v>1.8480011714745936</v>
      </c>
      <c r="L347" s="117">
        <v>5.3624249524088441</v>
      </c>
      <c r="M347" s="117">
        <v>0.50373407526724268</v>
      </c>
      <c r="N347" s="117">
        <v>1.083613999121394</v>
      </c>
      <c r="O347" s="118">
        <v>3.1330497813454738</v>
      </c>
      <c r="P347" s="17">
        <v>4.5394640503734074</v>
      </c>
      <c r="Q347" s="17">
        <v>2.401522916971738</v>
      </c>
      <c r="R347" s="17">
        <v>2.07643871723532</v>
      </c>
      <c r="S347" s="17">
        <v>20.989896031629815</v>
      </c>
      <c r="T347" s="118">
        <v>8.6039645719105859</v>
      </c>
      <c r="U347" s="118">
        <v>91.692307692307693</v>
      </c>
      <c r="V347" s="17">
        <v>2.7860606608234693</v>
      </c>
      <c r="W347" s="118">
        <v>16.696786359707708</v>
      </c>
      <c r="X347" s="12">
        <v>7.277785913018012</v>
      </c>
      <c r="Y347" s="12">
        <v>16.974666861912432</v>
      </c>
      <c r="Z347" s="12">
        <v>3.2947722946258606</v>
      </c>
      <c r="AA347" s="12">
        <v>12.201138519924099</v>
      </c>
      <c r="AB347" s="12">
        <v>1.6698292220113851</v>
      </c>
      <c r="AC347" s="12">
        <v>1.4861062258177979</v>
      </c>
      <c r="AD347" s="12">
        <v>4.3526608419380466</v>
      </c>
      <c r="AE347" s="12">
        <v>14.759497983985462</v>
      </c>
      <c r="AF347" s="12">
        <v>7.0532114259753529</v>
      </c>
      <c r="AG347" s="12">
        <v>33.27312750465655</v>
      </c>
      <c r="AH347" s="12">
        <v>28.176327820737146</v>
      </c>
      <c r="AI347" s="118">
        <v>2.1372567631703845</v>
      </c>
      <c r="AJ347" s="119">
        <v>634.17813178855897</v>
      </c>
      <c r="AK347" s="120">
        <v>9.4238554967299901</v>
      </c>
      <c r="AL347" s="115"/>
      <c r="AM347" s="115"/>
    </row>
    <row r="348" spans="2:39" x14ac:dyDescent="0.35">
      <c r="B348" s="105">
        <v>345</v>
      </c>
      <c r="C348" s="55" t="s">
        <v>295</v>
      </c>
      <c r="D348" s="5">
        <v>19235</v>
      </c>
      <c r="E348" s="12">
        <v>28.770470496490773</v>
      </c>
      <c r="F348" s="12">
        <v>16.605146867689108</v>
      </c>
      <c r="G348" s="12">
        <v>50.5484793345464</v>
      </c>
      <c r="H348" s="12">
        <v>4.0811021575253443</v>
      </c>
      <c r="I348" s="116">
        <v>49.248765271640238</v>
      </c>
      <c r="J348" s="17">
        <v>1.8507928255783728</v>
      </c>
      <c r="K348" s="117">
        <v>13.21549259162984</v>
      </c>
      <c r="L348" s="117">
        <v>0.90460098778268783</v>
      </c>
      <c r="M348" s="117">
        <v>1.5596568754873929E-2</v>
      </c>
      <c r="N348" s="117">
        <v>1.3309072004159084</v>
      </c>
      <c r="O348" s="118">
        <v>13.026546731022378</v>
      </c>
      <c r="P348" s="17">
        <v>3.5352222511047566</v>
      </c>
      <c r="Q348" s="17">
        <v>1.7780088380556276</v>
      </c>
      <c r="R348" s="17">
        <v>28.281778008838053</v>
      </c>
      <c r="S348" s="17">
        <v>6.5765531583051731</v>
      </c>
      <c r="T348" s="118">
        <v>15.120525931336742</v>
      </c>
      <c r="U348" s="118">
        <v>89.035250463821896</v>
      </c>
      <c r="V348" s="17">
        <v>5.5659649509533784</v>
      </c>
      <c r="W348" s="118">
        <v>9.023396949612712</v>
      </c>
      <c r="X348" s="12">
        <v>3.9043410449701068</v>
      </c>
      <c r="Y348" s="12">
        <v>16.365999480114375</v>
      </c>
      <c r="Z348" s="12">
        <v>4.1330907200415909</v>
      </c>
      <c r="AA348" s="12">
        <v>16.854623744104984</v>
      </c>
      <c r="AB348" s="12">
        <v>1.2507689153167931</v>
      </c>
      <c r="AC348" s="12">
        <v>1.1880452942268425</v>
      </c>
      <c r="AD348" s="12">
        <v>8.8799585169821107</v>
      </c>
      <c r="AE348" s="12">
        <v>17.027863777089784</v>
      </c>
      <c r="AF348" s="12">
        <v>4.2459088898717381</v>
      </c>
      <c r="AG348" s="12">
        <v>21.685327047731288</v>
      </c>
      <c r="AH348" s="12">
        <v>44.401885680612843</v>
      </c>
      <c r="AI348" s="118">
        <v>1.9757600657354148</v>
      </c>
      <c r="AJ348" s="119">
        <v>401.25994694960212</v>
      </c>
      <c r="AK348" s="120">
        <v>13.37246192893401</v>
      </c>
      <c r="AL348" s="115"/>
      <c r="AM348" s="115"/>
    </row>
    <row r="349" spans="2:39" x14ac:dyDescent="0.35">
      <c r="B349" s="105">
        <v>346</v>
      </c>
      <c r="C349" s="55" t="s">
        <v>296</v>
      </c>
      <c r="D349" s="5">
        <v>8160</v>
      </c>
      <c r="E349" s="12">
        <v>17.205882352941178</v>
      </c>
      <c r="F349" s="12">
        <v>8.8357843137254903</v>
      </c>
      <c r="G349" s="12">
        <v>49.485294117647058</v>
      </c>
      <c r="H349" s="12">
        <v>24.448529411764707</v>
      </c>
      <c r="I349" s="116">
        <v>24.313725490196077</v>
      </c>
      <c r="J349" s="17">
        <v>0.28186274509803921</v>
      </c>
      <c r="K349" s="117">
        <v>3.6764705882352942E-2</v>
      </c>
      <c r="L349" s="117">
        <v>0.20833333333333334</v>
      </c>
      <c r="M349" s="117">
        <v>0.11029411764705882</v>
      </c>
      <c r="N349" s="117">
        <v>3.6764705882352942E-2</v>
      </c>
      <c r="O349" s="118">
        <v>1.1187154514345881</v>
      </c>
      <c r="P349" s="17">
        <v>1.0661764705882353</v>
      </c>
      <c r="Q349" s="17">
        <v>4.9019607843137254E-2</v>
      </c>
      <c r="R349" s="17">
        <v>4.9019607843137254E-2</v>
      </c>
      <c r="S349" s="17">
        <v>27.904411764705884</v>
      </c>
      <c r="T349" s="118">
        <v>23.52941176470588</v>
      </c>
      <c r="U349" s="118">
        <v>37.923934108527128</v>
      </c>
      <c r="V349" s="17">
        <v>4.9507585839765769</v>
      </c>
      <c r="W349" s="118">
        <v>19.223040857334226</v>
      </c>
      <c r="X349" s="12">
        <v>12.720588235294116</v>
      </c>
      <c r="Y349" s="12">
        <v>9.117647058823529</v>
      </c>
      <c r="Z349" s="12">
        <v>4.215686274509804</v>
      </c>
      <c r="AA349" s="12">
        <v>22.349206349206348</v>
      </c>
      <c r="AB349" s="12">
        <v>1.9682539682539684</v>
      </c>
      <c r="AC349" s="12">
        <v>1.4306498545101842</v>
      </c>
      <c r="AD349" s="12">
        <v>5.1282051282051277</v>
      </c>
      <c r="AE349" s="12">
        <v>6.7071223251357388</v>
      </c>
      <c r="AF349" s="12">
        <v>4.8227403385499841</v>
      </c>
      <c r="AG349" s="12">
        <v>27.800829875518673</v>
      </c>
      <c r="AH349" s="12">
        <v>37.152888605170766</v>
      </c>
      <c r="AI349" s="118">
        <v>1.6954732510288066</v>
      </c>
      <c r="AJ349" s="119">
        <v>473.9</v>
      </c>
      <c r="AK349" s="120">
        <v>3.8970588235294117</v>
      </c>
      <c r="AL349" s="115"/>
      <c r="AM349" s="115"/>
    </row>
    <row r="350" spans="2:39" x14ac:dyDescent="0.35">
      <c r="B350" s="37">
        <v>347</v>
      </c>
      <c r="C350" s="55" t="s">
        <v>498</v>
      </c>
      <c r="D350" s="5">
        <v>3518</v>
      </c>
      <c r="E350" s="12">
        <v>16.11711199545196</v>
      </c>
      <c r="F350" s="12">
        <v>8.1011938601478111</v>
      </c>
      <c r="G350" s="12">
        <v>45.082433200682203</v>
      </c>
      <c r="H350" s="12">
        <v>30.727686185332576</v>
      </c>
      <c r="I350" s="116">
        <v>31.21091529277999</v>
      </c>
      <c r="J350" s="17">
        <v>0.17055144968732233</v>
      </c>
      <c r="K350" s="117">
        <v>0.19897669130187609</v>
      </c>
      <c r="L350" s="117">
        <v>0</v>
      </c>
      <c r="M350" s="117">
        <v>0</v>
      </c>
      <c r="N350" s="117">
        <v>0</v>
      </c>
      <c r="O350" s="118">
        <v>1.5356265356265357</v>
      </c>
      <c r="P350" s="17">
        <v>0.82433200682205809</v>
      </c>
      <c r="Q350" s="17">
        <v>0.25582717453098353</v>
      </c>
      <c r="R350" s="17">
        <v>0.11370096645821488</v>
      </c>
      <c r="S350" s="17">
        <v>21.830585559977258</v>
      </c>
      <c r="T350" s="118">
        <v>21.052631578947366</v>
      </c>
      <c r="U350" s="118">
        <v>51.990540007883325</v>
      </c>
      <c r="V350" s="17">
        <v>5.4246745195288284</v>
      </c>
      <c r="W350" s="118">
        <v>20.177469135802468</v>
      </c>
      <c r="X350" s="12">
        <v>14.724275156338829</v>
      </c>
      <c r="Y350" s="12">
        <v>9.0676520750426377</v>
      </c>
      <c r="Z350" s="12">
        <v>4.2069357589539509</v>
      </c>
      <c r="AA350" s="12">
        <v>27.513227513227513</v>
      </c>
      <c r="AB350" s="12">
        <v>1.8140589569160999</v>
      </c>
      <c r="AC350" s="12">
        <v>9.0694006309148278</v>
      </c>
      <c r="AD350" s="12">
        <v>4.5032165832737672</v>
      </c>
      <c r="AE350" s="12">
        <v>10.421455938697317</v>
      </c>
      <c r="AF350" s="12">
        <v>5.1340996168582373</v>
      </c>
      <c r="AG350" s="12">
        <v>29.694656488549619</v>
      </c>
      <c r="AH350" s="12">
        <v>31.297709923664126</v>
      </c>
      <c r="AI350" s="118">
        <v>1.7328244274809161</v>
      </c>
      <c r="AJ350" s="119">
        <v>468.73508353221956</v>
      </c>
      <c r="AK350" s="120">
        <v>3.9335664335664338</v>
      </c>
      <c r="AL350" s="115"/>
      <c r="AM350" s="115"/>
    </row>
    <row r="351" spans="2:39" x14ac:dyDescent="0.35">
      <c r="B351" s="105">
        <v>348</v>
      </c>
      <c r="C351" s="55" t="s">
        <v>500</v>
      </c>
      <c r="D351" s="5">
        <v>9309</v>
      </c>
      <c r="E351" s="12">
        <v>20.077344505317434</v>
      </c>
      <c r="F351" s="12">
        <v>10.903426791277258</v>
      </c>
      <c r="G351" s="12">
        <v>50.166505532280596</v>
      </c>
      <c r="H351" s="12">
        <v>18.863465463529916</v>
      </c>
      <c r="I351" s="116">
        <v>27.897733376302504</v>
      </c>
      <c r="J351" s="17">
        <v>1.7402513696422817</v>
      </c>
      <c r="K351" s="117">
        <v>0.25781501772478249</v>
      </c>
      <c r="L351" s="117">
        <v>0.54785691266516279</v>
      </c>
      <c r="M351" s="117">
        <v>0</v>
      </c>
      <c r="N351" s="117">
        <v>0.1074229240519927</v>
      </c>
      <c r="O351" s="118">
        <v>1.0102131438721136</v>
      </c>
      <c r="P351" s="17">
        <v>0.77344505317434742</v>
      </c>
      <c r="Q351" s="17">
        <v>0.26855731012998174</v>
      </c>
      <c r="R351" s="17">
        <v>0.39746481899237296</v>
      </c>
      <c r="S351" s="17">
        <v>28.939735739606832</v>
      </c>
      <c r="T351" s="118">
        <v>3.9170506912442393</v>
      </c>
      <c r="U351" s="118">
        <v>86.37762955361724</v>
      </c>
      <c r="V351" s="17">
        <v>5.6977520587580681</v>
      </c>
      <c r="W351" s="118">
        <v>24.299599771297885</v>
      </c>
      <c r="X351" s="12">
        <v>8.8838758190997957</v>
      </c>
      <c r="Y351" s="12">
        <v>13.65345364700827</v>
      </c>
      <c r="Z351" s="12">
        <v>3.0937802126973897</v>
      </c>
      <c r="AA351" s="12">
        <v>21.988754069251257</v>
      </c>
      <c r="AB351" s="12">
        <v>1.982835158330867</v>
      </c>
      <c r="AC351" s="12">
        <v>22.059202059202061</v>
      </c>
      <c r="AD351" s="12">
        <v>3.7682422130254847</v>
      </c>
      <c r="AE351" s="12">
        <v>7.9056865464632464</v>
      </c>
      <c r="AF351" s="12">
        <v>16.643550624133148</v>
      </c>
      <c r="AG351" s="12">
        <v>57.262180974477964</v>
      </c>
      <c r="AH351" s="12">
        <v>11.716937354988399</v>
      </c>
      <c r="AI351" s="118">
        <v>1.6766449318316539</v>
      </c>
      <c r="AJ351" s="119">
        <v>783.98637137989783</v>
      </c>
      <c r="AK351" s="120">
        <v>26.422868915786761</v>
      </c>
      <c r="AL351" s="115"/>
      <c r="AM351" s="115"/>
    </row>
    <row r="352" spans="2:39" x14ac:dyDescent="0.35">
      <c r="B352" s="105">
        <v>349</v>
      </c>
      <c r="C352" s="55" t="s">
        <v>501</v>
      </c>
      <c r="D352" s="5">
        <v>1145</v>
      </c>
      <c r="E352" s="12">
        <v>18.689956331877731</v>
      </c>
      <c r="F352" s="12">
        <v>11.353711790393014</v>
      </c>
      <c r="G352" s="12">
        <v>59.737991266375545</v>
      </c>
      <c r="H352" s="12">
        <v>10.393013100436681</v>
      </c>
      <c r="I352" s="116">
        <v>21.222707423580786</v>
      </c>
      <c r="J352" s="17">
        <v>0.26200873362445415</v>
      </c>
      <c r="K352" s="117">
        <v>0</v>
      </c>
      <c r="L352" s="117">
        <v>0</v>
      </c>
      <c r="M352" s="117">
        <v>0</v>
      </c>
      <c r="N352" s="117">
        <v>0</v>
      </c>
      <c r="O352" s="118">
        <v>0</v>
      </c>
      <c r="P352" s="17">
        <v>2.3580786026200875</v>
      </c>
      <c r="Q352" s="17">
        <v>0</v>
      </c>
      <c r="R352" s="17">
        <v>0</v>
      </c>
      <c r="S352" s="17">
        <v>45.502183406113538</v>
      </c>
      <c r="T352" s="118">
        <v>9.2592592592592595</v>
      </c>
      <c r="U352" s="118">
        <v>88.017429193899773</v>
      </c>
      <c r="V352" s="17">
        <v>2.1857923497267762</v>
      </c>
      <c r="W352" s="118">
        <v>24.71655328798186</v>
      </c>
      <c r="X352" s="12">
        <v>10.043668122270741</v>
      </c>
      <c r="Y352" s="12">
        <v>15.021834061135372</v>
      </c>
      <c r="Z352" s="12">
        <v>3.8427947598253276</v>
      </c>
      <c r="AA352" s="12">
        <v>8.7064676616915424</v>
      </c>
      <c r="AB352" s="12">
        <v>1.7412935323383085</v>
      </c>
      <c r="AC352" s="12">
        <v>0</v>
      </c>
      <c r="AD352" s="12">
        <v>4.6199701937406861</v>
      </c>
      <c r="AE352" s="12">
        <v>8.6816720257234739</v>
      </c>
      <c r="AF352" s="12">
        <v>8.8424437299035379</v>
      </c>
      <c r="AG352" s="12">
        <v>48.70967741935484</v>
      </c>
      <c r="AH352" s="12">
        <v>21.29032258064516</v>
      </c>
      <c r="AI352" s="118">
        <v>2.1707920792079207</v>
      </c>
      <c r="AJ352" s="119">
        <v>670.9677419354839</v>
      </c>
      <c r="AK352" s="120">
        <v>14.013840830449828</v>
      </c>
      <c r="AL352" s="115"/>
      <c r="AM352" s="115"/>
    </row>
    <row r="353" spans="2:39" x14ac:dyDescent="0.35">
      <c r="B353" s="37">
        <v>350</v>
      </c>
      <c r="C353" s="55" t="s">
        <v>297</v>
      </c>
      <c r="D353" s="5">
        <v>5892</v>
      </c>
      <c r="E353" s="12">
        <v>19.110658520027155</v>
      </c>
      <c r="F353" s="12">
        <v>14.409368635437882</v>
      </c>
      <c r="G353" s="12">
        <v>56.89069925322471</v>
      </c>
      <c r="H353" s="12">
        <v>9.5553292600135773</v>
      </c>
      <c r="I353" s="116">
        <v>35.11541072640869</v>
      </c>
      <c r="J353" s="17">
        <v>1.0353021045485404</v>
      </c>
      <c r="K353" s="117">
        <v>0.59402579769178543</v>
      </c>
      <c r="L353" s="117">
        <v>7.6714188730482009</v>
      </c>
      <c r="M353" s="117">
        <v>0.83163611676849969</v>
      </c>
      <c r="N353" s="117">
        <v>1.2898845892735913</v>
      </c>
      <c r="O353" s="118">
        <v>4.1984732824427482</v>
      </c>
      <c r="P353" s="17">
        <v>5.9911744738628645</v>
      </c>
      <c r="Q353" s="17">
        <v>3.7169042769857432</v>
      </c>
      <c r="R353" s="17">
        <v>1.9348268839103868</v>
      </c>
      <c r="S353" s="17">
        <v>22.097759674134419</v>
      </c>
      <c r="T353" s="118">
        <v>16.666666666666664</v>
      </c>
      <c r="U353" s="118">
        <v>91.450165328294759</v>
      </c>
      <c r="V353" s="17">
        <v>3.0998248686514884</v>
      </c>
      <c r="W353" s="118">
        <v>18.012422360248447</v>
      </c>
      <c r="X353" s="12">
        <v>8.3333333333333321</v>
      </c>
      <c r="Y353" s="12">
        <v>15.274949083503056</v>
      </c>
      <c r="Z353" s="12">
        <v>4.4467073998642226</v>
      </c>
      <c r="AA353" s="12">
        <v>17.282051282051285</v>
      </c>
      <c r="AB353" s="12">
        <v>0.97435897435897445</v>
      </c>
      <c r="AC353" s="12">
        <v>0.71022727272727271</v>
      </c>
      <c r="AD353" s="12">
        <v>4.5966514459665149</v>
      </c>
      <c r="AE353" s="12">
        <v>14.658831211230819</v>
      </c>
      <c r="AF353" s="12">
        <v>6.7580803134182172</v>
      </c>
      <c r="AG353" s="12">
        <v>30.280312907431551</v>
      </c>
      <c r="AH353" s="12">
        <v>32.692307692307693</v>
      </c>
      <c r="AI353" s="118">
        <v>2.0205233453052847</v>
      </c>
      <c r="AJ353" s="119">
        <v>597.4683544303798</v>
      </c>
      <c r="AK353" s="120">
        <v>12.688172043010754</v>
      </c>
      <c r="AL353" s="115"/>
      <c r="AM353" s="115"/>
    </row>
    <row r="354" spans="2:39" x14ac:dyDescent="0.35">
      <c r="B354" s="37">
        <v>351</v>
      </c>
      <c r="C354" s="55" t="s">
        <v>298</v>
      </c>
      <c r="D354" s="5">
        <v>4972</v>
      </c>
      <c r="E354" s="12">
        <v>23.189863234111023</v>
      </c>
      <c r="F354" s="12">
        <v>13.415124698310537</v>
      </c>
      <c r="G354" s="12">
        <v>56.717618664521318</v>
      </c>
      <c r="H354" s="12">
        <v>6.6572807723250209</v>
      </c>
      <c r="I354" s="116">
        <v>35.720032180209174</v>
      </c>
      <c r="J354" s="17">
        <v>1.1263073209975865</v>
      </c>
      <c r="K354" s="117">
        <v>2.775543041029767</v>
      </c>
      <c r="L354" s="117">
        <v>2.5341914722445695</v>
      </c>
      <c r="M354" s="117">
        <v>0.30168946098149635</v>
      </c>
      <c r="N354" s="117">
        <v>1.850362027353178</v>
      </c>
      <c r="O354" s="118">
        <v>4.5759865659109993</v>
      </c>
      <c r="P354" s="17">
        <v>3.2381335478680615</v>
      </c>
      <c r="Q354" s="17">
        <v>2.9766693483507645</v>
      </c>
      <c r="R354" s="17">
        <v>5.6114239742558327</v>
      </c>
      <c r="S354" s="17">
        <v>18.905872888173771</v>
      </c>
      <c r="T354" s="118">
        <v>10.526315789473683</v>
      </c>
      <c r="U354" s="118">
        <v>88.489612577203815</v>
      </c>
      <c r="V354" s="17">
        <v>3.1587873648505402</v>
      </c>
      <c r="W354" s="118">
        <v>13.01506109690253</v>
      </c>
      <c r="X354" s="12">
        <v>7.3008849557522124</v>
      </c>
      <c r="Y354" s="12">
        <v>15.80852775543041</v>
      </c>
      <c r="Z354" s="12">
        <v>4.0426387771520513</v>
      </c>
      <c r="AA354" s="12">
        <v>17.761100687929957</v>
      </c>
      <c r="AB354" s="12">
        <v>0.93808630393996251</v>
      </c>
      <c r="AC354" s="12">
        <v>0.89786756453423133</v>
      </c>
      <c r="AD354" s="12">
        <v>4.719188767550702</v>
      </c>
      <c r="AE354" s="12">
        <v>14.063811922753988</v>
      </c>
      <c r="AF354" s="12">
        <v>6.6750629722921913</v>
      </c>
      <c r="AG354" s="12">
        <v>26.711465770684583</v>
      </c>
      <c r="AH354" s="12">
        <v>36.497270054598907</v>
      </c>
      <c r="AI354" s="118">
        <v>1.8805031446540881</v>
      </c>
      <c r="AJ354" s="119">
        <v>617.5</v>
      </c>
      <c r="AK354" s="120">
        <v>17.136258660508084</v>
      </c>
      <c r="AL354" s="115"/>
      <c r="AM354" s="115"/>
    </row>
    <row r="355" spans="2:39" x14ac:dyDescent="0.35">
      <c r="B355" s="105">
        <v>352</v>
      </c>
      <c r="C355" s="55" t="s">
        <v>502</v>
      </c>
      <c r="D355" s="5">
        <v>16033</v>
      </c>
      <c r="E355" s="12">
        <v>16.503461610428491</v>
      </c>
      <c r="F355" s="12">
        <v>11.295453127923658</v>
      </c>
      <c r="G355" s="12">
        <v>56.502214183247055</v>
      </c>
      <c r="H355" s="12">
        <v>15.692633942493606</v>
      </c>
      <c r="I355" s="116">
        <v>28.347782698184993</v>
      </c>
      <c r="J355" s="17">
        <v>0.54886795983284475</v>
      </c>
      <c r="K355" s="117">
        <v>0.27443397991642238</v>
      </c>
      <c r="L355" s="117">
        <v>0.58005363936880183</v>
      </c>
      <c r="M355" s="117">
        <v>4.9897087257531336E-2</v>
      </c>
      <c r="N355" s="117">
        <v>0.11850558223663694</v>
      </c>
      <c r="O355" s="118">
        <v>1.1867665583769806</v>
      </c>
      <c r="P355" s="17">
        <v>1.3472213559533461</v>
      </c>
      <c r="Q355" s="17">
        <v>0.44907378531778208</v>
      </c>
      <c r="R355" s="17">
        <v>0.49897087257531347</v>
      </c>
      <c r="S355" s="17">
        <v>29.570261335994513</v>
      </c>
      <c r="T355" s="118">
        <v>21.54377880184332</v>
      </c>
      <c r="U355" s="118">
        <v>84.565874162616566</v>
      </c>
      <c r="V355" s="17">
        <v>4.8085901027077504</v>
      </c>
      <c r="W355" s="118">
        <v>16.079112876530949</v>
      </c>
      <c r="X355" s="12">
        <v>10.322459926401796</v>
      </c>
      <c r="Y355" s="12">
        <v>9.8047776461049096</v>
      </c>
      <c r="Z355" s="12">
        <v>5.7319278987089124</v>
      </c>
      <c r="AA355" s="12">
        <v>32.102009273570324</v>
      </c>
      <c r="AB355" s="12">
        <v>2.6429675425038641</v>
      </c>
      <c r="AC355" s="12">
        <v>18.551143833815409</v>
      </c>
      <c r="AD355" s="12">
        <v>6.4923692769577181</v>
      </c>
      <c r="AE355" s="12">
        <v>14.335084324025434</v>
      </c>
      <c r="AF355" s="12">
        <v>5.045617915399502</v>
      </c>
      <c r="AG355" s="12">
        <v>27.107688075918031</v>
      </c>
      <c r="AH355" s="12">
        <v>37.010039884472562</v>
      </c>
      <c r="AI355" s="118">
        <v>1.5565244472127062</v>
      </c>
      <c r="AJ355" s="119">
        <v>559.902794653706</v>
      </c>
      <c r="AK355" s="120">
        <v>16.106463878326995</v>
      </c>
      <c r="AL355" s="115"/>
      <c r="AM355" s="115"/>
    </row>
    <row r="356" spans="2:39" x14ac:dyDescent="0.35">
      <c r="B356" s="105">
        <v>353</v>
      </c>
      <c r="C356" s="55" t="s">
        <v>299</v>
      </c>
      <c r="D356" s="5">
        <v>1865</v>
      </c>
      <c r="E356" s="12">
        <v>15.817694369973189</v>
      </c>
      <c r="F356" s="12">
        <v>10.187667560321715</v>
      </c>
      <c r="G356" s="12">
        <v>56.085790884718499</v>
      </c>
      <c r="H356" s="12">
        <v>17.855227882037532</v>
      </c>
      <c r="I356" s="116">
        <v>32.975871313672926</v>
      </c>
      <c r="J356" s="17">
        <v>1.7694369973190349</v>
      </c>
      <c r="K356" s="117">
        <v>0.96514745308311001</v>
      </c>
      <c r="L356" s="117">
        <v>2.2520107238605895</v>
      </c>
      <c r="M356" s="117">
        <v>0</v>
      </c>
      <c r="N356" s="117">
        <v>0.37533512064343166</v>
      </c>
      <c r="O356" s="118">
        <v>2.1393307734503564</v>
      </c>
      <c r="P356" s="17">
        <v>1.3404825737265416</v>
      </c>
      <c r="Q356" s="17">
        <v>0.9115281501340482</v>
      </c>
      <c r="R356" s="17">
        <v>1.6085790884718498</v>
      </c>
      <c r="S356" s="17">
        <v>25.683646112600538</v>
      </c>
      <c r="T356" s="118">
        <v>8.695652173913043</v>
      </c>
      <c r="U356" s="118">
        <v>89.612015018773477</v>
      </c>
      <c r="V356" s="17">
        <v>4.4296788482834994</v>
      </c>
      <c r="W356" s="118">
        <v>19.745649263721553</v>
      </c>
      <c r="X356" s="12">
        <v>13.672922252010725</v>
      </c>
      <c r="Y356" s="12">
        <v>12.439678284182305</v>
      </c>
      <c r="Z356" s="12">
        <v>3.3780160857908843</v>
      </c>
      <c r="AA356" s="12">
        <v>20.891364902506965</v>
      </c>
      <c r="AB356" s="12">
        <v>0.83565459610027859</v>
      </c>
      <c r="AC356" s="12">
        <v>7.5093867334167719</v>
      </c>
      <c r="AD356" s="12">
        <v>4.3654822335025383</v>
      </c>
      <c r="AE356" s="12">
        <v>12.742980561555076</v>
      </c>
      <c r="AF356" s="12">
        <v>8.5313174946004331</v>
      </c>
      <c r="AG356" s="12">
        <v>34.233261339092877</v>
      </c>
      <c r="AH356" s="12">
        <v>32.505399568034562</v>
      </c>
      <c r="AI356" s="118">
        <v>1.7381615598885793</v>
      </c>
      <c r="AJ356" s="119">
        <v>628</v>
      </c>
      <c r="AK356" s="120">
        <v>22.650602409638555</v>
      </c>
      <c r="AL356" s="115"/>
      <c r="AM356" s="115"/>
    </row>
    <row r="357" spans="2:39" x14ac:dyDescent="0.35">
      <c r="B357" s="37">
        <v>354</v>
      </c>
      <c r="C357" s="55" t="s">
        <v>503</v>
      </c>
      <c r="D357" s="5">
        <v>4851</v>
      </c>
      <c r="E357" s="12">
        <v>16.821273964131105</v>
      </c>
      <c r="F357" s="12">
        <v>9.9979385693671396</v>
      </c>
      <c r="G357" s="12">
        <v>64.749536178107604</v>
      </c>
      <c r="H357" s="12">
        <v>8.4106369820655527</v>
      </c>
      <c r="I357" s="116">
        <v>37.291280148423006</v>
      </c>
      <c r="J357" s="17">
        <v>2.5149453720882295</v>
      </c>
      <c r="K357" s="117">
        <v>0.3710575139146568</v>
      </c>
      <c r="L357" s="117">
        <v>2.5974025974025974</v>
      </c>
      <c r="M357" s="117">
        <v>8.2457225314368165E-2</v>
      </c>
      <c r="N357" s="117">
        <v>6.3079777365491658</v>
      </c>
      <c r="O357" s="118">
        <v>7.7090592334494783</v>
      </c>
      <c r="P357" s="17">
        <v>6.0193774479488766</v>
      </c>
      <c r="Q357" s="17">
        <v>2.1851164708307564</v>
      </c>
      <c r="R357" s="17">
        <v>2.4118738404452689</v>
      </c>
      <c r="S357" s="17">
        <v>36.260564831993406</v>
      </c>
      <c r="T357" s="118">
        <v>6.25</v>
      </c>
      <c r="U357" s="118">
        <v>82.95944779982743</v>
      </c>
      <c r="V357" s="17">
        <v>3.9582427142235757</v>
      </c>
      <c r="W357" s="118">
        <v>17.791411042944784</v>
      </c>
      <c r="X357" s="12">
        <v>10.760667903525047</v>
      </c>
      <c r="Y357" s="12">
        <v>11.296639868068439</v>
      </c>
      <c r="Z357" s="12">
        <v>3.8136466707895278</v>
      </c>
      <c r="AA357" s="12">
        <v>37.5387797311272</v>
      </c>
      <c r="AB357" s="12">
        <v>1.0341261633919339</v>
      </c>
      <c r="AC357" s="12">
        <v>17.738454898575746</v>
      </c>
      <c r="AD357" s="12">
        <v>4.5022863172704888</v>
      </c>
      <c r="AE357" s="12">
        <v>6.606606606606606</v>
      </c>
      <c r="AF357" s="12">
        <v>11.974474474474475</v>
      </c>
      <c r="AG357" s="12">
        <v>50.131826741996235</v>
      </c>
      <c r="AH357" s="12">
        <v>19.209039548022599</v>
      </c>
      <c r="AI357" s="118">
        <v>1.254149377593361</v>
      </c>
      <c r="AJ357" s="119">
        <v>783.11345646437996</v>
      </c>
      <c r="AK357" s="120">
        <v>46.841230257689112</v>
      </c>
      <c r="AL357" s="115"/>
      <c r="AM357" s="115"/>
    </row>
    <row r="358" spans="2:39" x14ac:dyDescent="0.35">
      <c r="B358" s="105">
        <v>355</v>
      </c>
      <c r="C358" s="55" t="s">
        <v>300</v>
      </c>
      <c r="D358" s="5">
        <v>1660</v>
      </c>
      <c r="E358" s="12">
        <v>21.867469879518072</v>
      </c>
      <c r="F358" s="12">
        <v>14.759036144578314</v>
      </c>
      <c r="G358" s="12">
        <v>57.048192771084338</v>
      </c>
      <c r="H358" s="12">
        <v>6.3253012048192767</v>
      </c>
      <c r="I358" s="116">
        <v>19.698795180722893</v>
      </c>
      <c r="J358" s="17">
        <v>0.18072289156626506</v>
      </c>
      <c r="K358" s="117">
        <v>0</v>
      </c>
      <c r="L358" s="117">
        <v>0.42168674698795183</v>
      </c>
      <c r="M358" s="117">
        <v>0</v>
      </c>
      <c r="N358" s="117">
        <v>0</v>
      </c>
      <c r="O358" s="118">
        <v>0.31191515907673117</v>
      </c>
      <c r="P358" s="17">
        <v>1.4457831325301205</v>
      </c>
      <c r="Q358" s="17">
        <v>0</v>
      </c>
      <c r="R358" s="17">
        <v>0</v>
      </c>
      <c r="S358" s="17">
        <v>41.867469879518069</v>
      </c>
      <c r="T358" s="118">
        <v>11.428571428571429</v>
      </c>
      <c r="U358" s="118">
        <v>87.244897959183675</v>
      </c>
      <c r="V358" s="17">
        <v>2.4142312579415499</v>
      </c>
      <c r="W358" s="118">
        <v>22.203947368421055</v>
      </c>
      <c r="X358" s="12">
        <v>8.0120481927710845</v>
      </c>
      <c r="Y358" s="12">
        <v>15.421686746987953</v>
      </c>
      <c r="Z358" s="12">
        <v>3.1927710843373496</v>
      </c>
      <c r="AA358" s="12">
        <v>8.7286527514231498</v>
      </c>
      <c r="AB358" s="12">
        <v>1.1385199240986716</v>
      </c>
      <c r="AC358" s="12">
        <v>0.68143100511073251</v>
      </c>
      <c r="AD358" s="12">
        <v>3.7321624588364433</v>
      </c>
      <c r="AE358" s="12">
        <v>10.760233918128655</v>
      </c>
      <c r="AF358" s="12">
        <v>7.3684210526315779</v>
      </c>
      <c r="AG358" s="12">
        <v>34.104046242774565</v>
      </c>
      <c r="AH358" s="12">
        <v>32.601156069364166</v>
      </c>
      <c r="AI358" s="118">
        <v>2.3223938223938223</v>
      </c>
      <c r="AJ358" s="119">
        <v>660.68965517241384</v>
      </c>
      <c r="AK358" s="120">
        <v>10.880829015544041</v>
      </c>
      <c r="AL358" s="115"/>
      <c r="AM358" s="115"/>
    </row>
    <row r="359" spans="2:39" x14ac:dyDescent="0.35">
      <c r="B359" s="105">
        <v>356</v>
      </c>
      <c r="C359" s="55" t="s">
        <v>301</v>
      </c>
      <c r="D359" s="5">
        <v>833</v>
      </c>
      <c r="E359" s="12">
        <v>21.368547418967587</v>
      </c>
      <c r="F359" s="12">
        <v>15.24609843937575</v>
      </c>
      <c r="G359" s="12">
        <v>56.30252100840336</v>
      </c>
      <c r="H359" s="12">
        <v>7.0828331332533008</v>
      </c>
      <c r="I359" s="116">
        <v>17.52701080432173</v>
      </c>
      <c r="J359" s="17">
        <v>0.72028811524609848</v>
      </c>
      <c r="K359" s="117">
        <v>0</v>
      </c>
      <c r="L359" s="117">
        <v>0</v>
      </c>
      <c r="M359" s="117">
        <v>0</v>
      </c>
      <c r="N359" s="117">
        <v>0</v>
      </c>
      <c r="O359" s="118">
        <v>0.51020408163265307</v>
      </c>
      <c r="P359" s="17">
        <v>1.440576230492197</v>
      </c>
      <c r="Q359" s="17">
        <v>0</v>
      </c>
      <c r="R359" s="17">
        <v>0</v>
      </c>
      <c r="S359" s="17">
        <v>38.175270108043222</v>
      </c>
      <c r="T359" s="118">
        <v>15.789473684210526</v>
      </c>
      <c r="U359" s="118">
        <v>88.628762541806012</v>
      </c>
      <c r="V359" s="17">
        <v>1.277139208173691</v>
      </c>
      <c r="W359" s="118">
        <v>25.5</v>
      </c>
      <c r="X359" s="12">
        <v>8.2833133253301305</v>
      </c>
      <c r="Y359" s="12">
        <v>15.726290516206481</v>
      </c>
      <c r="Z359" s="12">
        <v>3.4813925570228088</v>
      </c>
      <c r="AA359" s="12">
        <v>4.868913857677903</v>
      </c>
      <c r="AB359" s="12">
        <v>1.4981273408239701</v>
      </c>
      <c r="AC359" s="12">
        <v>0</v>
      </c>
      <c r="AD359" s="12">
        <v>3.4334763948497855</v>
      </c>
      <c r="AE359" s="12">
        <v>11.111111111111111</v>
      </c>
      <c r="AF359" s="12">
        <v>3.6281179138321997</v>
      </c>
      <c r="AG359" s="12">
        <v>21.348314606741571</v>
      </c>
      <c r="AH359" s="12">
        <v>47.415730337078656</v>
      </c>
      <c r="AI359" s="118">
        <v>2.3245283018867924</v>
      </c>
      <c r="AJ359" s="119">
        <v>597.43589743589746</v>
      </c>
      <c r="AK359" s="120">
        <v>5.3030303030303028</v>
      </c>
      <c r="AL359" s="115"/>
      <c r="AM359" s="115"/>
    </row>
    <row r="360" spans="2:39" x14ac:dyDescent="0.35">
      <c r="B360" s="37">
        <v>357</v>
      </c>
      <c r="C360" s="55" t="s">
        <v>302</v>
      </c>
      <c r="D360" s="5">
        <v>268</v>
      </c>
      <c r="E360" s="12">
        <v>15.298507462686567</v>
      </c>
      <c r="F360" s="12">
        <v>8.2089552238805972</v>
      </c>
      <c r="G360" s="12">
        <v>56.71641791044776</v>
      </c>
      <c r="H360" s="12">
        <v>19.029850746268657</v>
      </c>
      <c r="I360" s="116">
        <v>19.776119402985074</v>
      </c>
      <c r="J360" s="17">
        <v>0</v>
      </c>
      <c r="K360" s="117">
        <v>0</v>
      </c>
      <c r="L360" s="117">
        <v>0</v>
      </c>
      <c r="M360" s="117">
        <v>0</v>
      </c>
      <c r="N360" s="117">
        <v>0</v>
      </c>
      <c r="O360" s="118">
        <v>0</v>
      </c>
      <c r="P360" s="17">
        <v>1.8656716417910446</v>
      </c>
      <c r="Q360" s="17">
        <v>0</v>
      </c>
      <c r="R360" s="17">
        <v>0</v>
      </c>
      <c r="S360" s="17">
        <v>48.880597014925378</v>
      </c>
      <c r="T360" s="118">
        <v>0</v>
      </c>
      <c r="U360" s="118">
        <v>72.727272727272734</v>
      </c>
      <c r="V360" s="17">
        <v>2.2813688212927756</v>
      </c>
      <c r="W360" s="118">
        <v>25.592417061611371</v>
      </c>
      <c r="X360" s="12">
        <v>13.059701492537313</v>
      </c>
      <c r="Y360" s="12">
        <v>13.432835820895523</v>
      </c>
      <c r="Z360" s="12">
        <v>4.1044776119402986</v>
      </c>
      <c r="AA360" s="12">
        <v>12.5</v>
      </c>
      <c r="AB360" s="12">
        <v>3.8461538461538463</v>
      </c>
      <c r="AC360" s="12">
        <v>4.6153846153846159</v>
      </c>
      <c r="AD360" s="12">
        <v>4.5112781954887211</v>
      </c>
      <c r="AE360" s="12">
        <v>9.0163934426229506</v>
      </c>
      <c r="AF360" s="12">
        <v>6.557377049180328</v>
      </c>
      <c r="AG360" s="12">
        <v>49.180327868852459</v>
      </c>
      <c r="AH360" s="12">
        <v>17.21311475409836</v>
      </c>
      <c r="AI360" s="118">
        <v>2.0099999999999998</v>
      </c>
      <c r="AJ360" s="119">
        <v>707.69230769230774</v>
      </c>
      <c r="AK360" s="120">
        <v>13.157894736842104</v>
      </c>
      <c r="AL360" s="115"/>
      <c r="AM360" s="115"/>
    </row>
    <row r="361" spans="2:39" x14ac:dyDescent="0.35">
      <c r="B361" s="37">
        <v>358</v>
      </c>
      <c r="C361" s="55" t="s">
        <v>303</v>
      </c>
      <c r="D361" s="5">
        <v>434</v>
      </c>
      <c r="E361" s="12">
        <v>10.829493087557603</v>
      </c>
      <c r="F361" s="12">
        <v>11.059907834101383</v>
      </c>
      <c r="G361" s="12">
        <v>46.313364055299537</v>
      </c>
      <c r="H361" s="12">
        <v>32.027649769585253</v>
      </c>
      <c r="I361" s="116">
        <v>20.276497695852534</v>
      </c>
      <c r="J361" s="17">
        <v>0</v>
      </c>
      <c r="K361" s="117">
        <v>0</v>
      </c>
      <c r="L361" s="117">
        <v>0</v>
      </c>
      <c r="M361" s="117">
        <v>0</v>
      </c>
      <c r="N361" s="117">
        <v>0</v>
      </c>
      <c r="O361" s="118">
        <v>0</v>
      </c>
      <c r="P361" s="17">
        <v>0</v>
      </c>
      <c r="Q361" s="17">
        <v>0</v>
      </c>
      <c r="R361" s="17">
        <v>0</v>
      </c>
      <c r="S361" s="17">
        <v>31.336405529953915</v>
      </c>
      <c r="T361" s="118">
        <v>0</v>
      </c>
      <c r="U361" s="118">
        <v>33.87096774193548</v>
      </c>
      <c r="V361" s="17">
        <v>11.057692307692307</v>
      </c>
      <c r="W361" s="118">
        <v>33.333333333333329</v>
      </c>
      <c r="X361" s="12">
        <v>12.903225806451612</v>
      </c>
      <c r="Y361" s="12">
        <v>8.5253456221198167</v>
      </c>
      <c r="Z361" s="12">
        <v>2.9953917050691241</v>
      </c>
      <c r="AA361" s="12">
        <v>11.76470588235294</v>
      </c>
      <c r="AB361" s="12">
        <v>5.2287581699346406</v>
      </c>
      <c r="AC361" s="12">
        <v>0</v>
      </c>
      <c r="AD361" s="12">
        <v>2.7173913043478262</v>
      </c>
      <c r="AE361" s="12">
        <v>7.3863636363636367</v>
      </c>
      <c r="AF361" s="12">
        <v>6.25</v>
      </c>
      <c r="AG361" s="12">
        <v>46.285714285714285</v>
      </c>
      <c r="AH361" s="12">
        <v>31.428571428571427</v>
      </c>
      <c r="AI361" s="118">
        <v>1.881578947368421</v>
      </c>
      <c r="AJ361" s="119">
        <v>669.44444444444446</v>
      </c>
      <c r="AK361" s="120">
        <v>0</v>
      </c>
      <c r="AL361" s="115"/>
      <c r="AM361" s="115"/>
    </row>
    <row r="362" spans="2:39" x14ac:dyDescent="0.35">
      <c r="B362" s="105">
        <v>359</v>
      </c>
      <c r="C362" s="55" t="s">
        <v>508</v>
      </c>
      <c r="D362" s="5">
        <v>7484</v>
      </c>
      <c r="E362" s="12">
        <v>25.400855157669692</v>
      </c>
      <c r="F362" s="12">
        <v>14.096739711384288</v>
      </c>
      <c r="G362" s="12">
        <v>54.355959380010688</v>
      </c>
      <c r="H362" s="12">
        <v>6.133083912346339</v>
      </c>
      <c r="I362" s="116">
        <v>26.0555852485302</v>
      </c>
      <c r="J362" s="17">
        <v>0.5611972207375735</v>
      </c>
      <c r="K362" s="117">
        <v>0.24051309460181719</v>
      </c>
      <c r="L362" s="117">
        <v>0.60128273650454311</v>
      </c>
      <c r="M362" s="117">
        <v>0.1202565473009086</v>
      </c>
      <c r="N362" s="117">
        <v>0.1202565473009086</v>
      </c>
      <c r="O362" s="118">
        <v>1.1075730305967049</v>
      </c>
      <c r="P362" s="17">
        <v>1.2560128273650455</v>
      </c>
      <c r="Q362" s="17">
        <v>1.4564404061998932</v>
      </c>
      <c r="R362" s="17">
        <v>1.884019241047568</v>
      </c>
      <c r="S362" s="17">
        <v>27.87279529663282</v>
      </c>
      <c r="T362" s="118">
        <v>23.060344827586206</v>
      </c>
      <c r="U362" s="118">
        <v>87.854710556186149</v>
      </c>
      <c r="V362" s="17">
        <v>3.1236926509552365</v>
      </c>
      <c r="W362" s="118">
        <v>12.433155080213904</v>
      </c>
      <c r="X362" s="12">
        <v>7.576162479957242</v>
      </c>
      <c r="Y362" s="12">
        <v>15.219134152859434</v>
      </c>
      <c r="Z362" s="12">
        <v>4.235702832709781</v>
      </c>
      <c r="AA362" s="12">
        <v>16.652542372881356</v>
      </c>
      <c r="AB362" s="12">
        <v>1.4406779661016949</v>
      </c>
      <c r="AC362" s="12">
        <v>2.8019689511548656</v>
      </c>
      <c r="AD362" s="12">
        <v>4.6425939572586588</v>
      </c>
      <c r="AE362" s="12">
        <v>18.155314073681421</v>
      </c>
      <c r="AF362" s="12">
        <v>4.0551285449244636</v>
      </c>
      <c r="AG362" s="12">
        <v>22.68664563617245</v>
      </c>
      <c r="AH362" s="12">
        <v>40.457413249211356</v>
      </c>
      <c r="AI362" s="118">
        <v>2.0374627501064282</v>
      </c>
      <c r="AJ362" s="119">
        <v>658.13609467455626</v>
      </c>
      <c r="AK362" s="120">
        <v>6.6396056828066108</v>
      </c>
      <c r="AL362" s="115"/>
      <c r="AM362" s="115"/>
    </row>
    <row r="363" spans="2:39" x14ac:dyDescent="0.35">
      <c r="B363" s="105">
        <v>360</v>
      </c>
      <c r="C363" s="55" t="s">
        <v>304</v>
      </c>
      <c r="D363" s="5">
        <v>1427</v>
      </c>
      <c r="E363" s="12">
        <v>17.729502452697968</v>
      </c>
      <c r="F363" s="12">
        <v>9.4604064470918008</v>
      </c>
      <c r="G363" s="12">
        <v>48.703573931324456</v>
      </c>
      <c r="H363" s="12">
        <v>23.966362999299228</v>
      </c>
      <c r="I363" s="116">
        <v>21.583742116327961</v>
      </c>
      <c r="J363" s="17">
        <v>0</v>
      </c>
      <c r="K363" s="117">
        <v>0</v>
      </c>
      <c r="L363" s="117">
        <v>0</v>
      </c>
      <c r="M363" s="117">
        <v>0</v>
      </c>
      <c r="N363" s="117">
        <v>0</v>
      </c>
      <c r="O363" s="118">
        <v>0</v>
      </c>
      <c r="P363" s="17">
        <v>0.84092501751927129</v>
      </c>
      <c r="Q363" s="17">
        <v>0</v>
      </c>
      <c r="R363" s="17">
        <v>0</v>
      </c>
      <c r="S363" s="17">
        <v>36.510161177295025</v>
      </c>
      <c r="T363" s="118">
        <v>11.627906976744185</v>
      </c>
      <c r="U363" s="118">
        <v>48.18181818181818</v>
      </c>
      <c r="V363" s="17">
        <v>3.075768942235559</v>
      </c>
      <c r="W363" s="118">
        <v>32.904411764705884</v>
      </c>
      <c r="X363" s="12">
        <v>12.894183601962158</v>
      </c>
      <c r="Y363" s="12">
        <v>11.282410651716889</v>
      </c>
      <c r="Z363" s="12">
        <v>2.5928521373510862</v>
      </c>
      <c r="AA363" s="12">
        <v>14.446529080675422</v>
      </c>
      <c r="AB363" s="12">
        <v>1.6885553470919326</v>
      </c>
      <c r="AC363" s="12">
        <v>0</v>
      </c>
      <c r="AD363" s="12">
        <v>4.2296072507552873</v>
      </c>
      <c r="AE363" s="12">
        <v>8.7947882736156355</v>
      </c>
      <c r="AF363" s="12">
        <v>9.120521172638437</v>
      </c>
      <c r="AG363" s="12">
        <v>43.344155844155843</v>
      </c>
      <c r="AH363" s="12">
        <v>26.2987012987013</v>
      </c>
      <c r="AI363" s="118">
        <v>1.8733459357277882</v>
      </c>
      <c r="AJ363" s="119">
        <v>630.27522935779814</v>
      </c>
      <c r="AK363" s="120">
        <v>6.3789868667917444</v>
      </c>
      <c r="AL363" s="115"/>
      <c r="AM363" s="115"/>
    </row>
    <row r="364" spans="2:39" x14ac:dyDescent="0.35">
      <c r="B364" s="37">
        <v>361</v>
      </c>
      <c r="C364" s="55" t="s">
        <v>510</v>
      </c>
      <c r="D364" s="5">
        <v>10730</v>
      </c>
      <c r="E364" s="12">
        <v>20.708294501397951</v>
      </c>
      <c r="F364" s="12">
        <v>14.34296365330848</v>
      </c>
      <c r="G364" s="12">
        <v>52.2739981360671</v>
      </c>
      <c r="H364" s="12">
        <v>12.674743709226469</v>
      </c>
      <c r="I364" s="116">
        <v>18.574091332712023</v>
      </c>
      <c r="J364" s="17">
        <v>0.20503261882572227</v>
      </c>
      <c r="K364" s="117">
        <v>6.5237651444548003E-2</v>
      </c>
      <c r="L364" s="117">
        <v>0.12115563839701769</v>
      </c>
      <c r="M364" s="117">
        <v>4.6598322460391424E-2</v>
      </c>
      <c r="N364" s="117">
        <v>3.7278657968313145E-2</v>
      </c>
      <c r="O364" s="118">
        <v>0.32492354740061163</v>
      </c>
      <c r="P364" s="17">
        <v>0.5498602050326189</v>
      </c>
      <c r="Q364" s="17">
        <v>2.7958993476234855E-2</v>
      </c>
      <c r="R364" s="17">
        <v>4.6598322460391424E-2</v>
      </c>
      <c r="S364" s="17">
        <v>30.49394221808015</v>
      </c>
      <c r="T364" s="118">
        <v>22.05056179775281</v>
      </c>
      <c r="U364" s="118">
        <v>90.131259115216338</v>
      </c>
      <c r="V364" s="17">
        <v>4.5581574636214706</v>
      </c>
      <c r="W364" s="118">
        <v>16.664587751029064</v>
      </c>
      <c r="X364" s="12">
        <v>9.226467847157501</v>
      </c>
      <c r="Y364" s="12">
        <v>13.588070829450139</v>
      </c>
      <c r="Z364" s="12">
        <v>4.520037278657969</v>
      </c>
      <c r="AA364" s="12">
        <v>16.626311541565777</v>
      </c>
      <c r="AB364" s="12">
        <v>2.7979553403282216</v>
      </c>
      <c r="AC364" s="12">
        <v>5.2721088435374153</v>
      </c>
      <c r="AD364" s="12">
        <v>4.0166927490871158</v>
      </c>
      <c r="AE364" s="12">
        <v>13.506493506493506</v>
      </c>
      <c r="AF364" s="12">
        <v>4.6196660482374767</v>
      </c>
      <c r="AG364" s="12">
        <v>25.184774575018476</v>
      </c>
      <c r="AH364" s="12">
        <v>38.45158906134516</v>
      </c>
      <c r="AI364" s="118">
        <v>2.0123390557939915</v>
      </c>
      <c r="AJ364" s="119">
        <v>569.9570815450644</v>
      </c>
      <c r="AK364" s="120">
        <v>5.5311125078566938</v>
      </c>
      <c r="AL364" s="115"/>
      <c r="AM364" s="115"/>
    </row>
    <row r="365" spans="2:39" x14ac:dyDescent="0.35">
      <c r="B365" s="105">
        <v>362</v>
      </c>
      <c r="C365" s="55" t="s">
        <v>512</v>
      </c>
      <c r="D365" s="5">
        <v>1448</v>
      </c>
      <c r="E365" s="12">
        <v>9.0469613259668513</v>
      </c>
      <c r="F365" s="12">
        <v>3.867403314917127</v>
      </c>
      <c r="G365" s="12">
        <v>42.334254143646412</v>
      </c>
      <c r="H365" s="12">
        <v>44.751381215469614</v>
      </c>
      <c r="I365" s="116">
        <v>20.096685082872927</v>
      </c>
      <c r="J365" s="17">
        <v>0</v>
      </c>
      <c r="K365" s="117">
        <v>0</v>
      </c>
      <c r="L365" s="117">
        <v>0.20718232044198895</v>
      </c>
      <c r="M365" s="117">
        <v>0</v>
      </c>
      <c r="N365" s="117">
        <v>0</v>
      </c>
      <c r="O365" s="118">
        <v>0.29090909090909089</v>
      </c>
      <c r="P365" s="17">
        <v>0.55248618784530379</v>
      </c>
      <c r="Q365" s="17">
        <v>0</v>
      </c>
      <c r="R365" s="17">
        <v>0</v>
      </c>
      <c r="S365" s="17">
        <v>25.414364640883981</v>
      </c>
      <c r="T365" s="118">
        <v>19.35483870967742</v>
      </c>
      <c r="U365" s="118">
        <v>20.631651218674907</v>
      </c>
      <c r="V365" s="17">
        <v>8.7179487179487172</v>
      </c>
      <c r="W365" s="118">
        <v>29.623567921440262</v>
      </c>
      <c r="X365" s="12">
        <v>17.541436464088399</v>
      </c>
      <c r="Y365" s="12">
        <v>6.1464088397790055</v>
      </c>
      <c r="Z365" s="12">
        <v>1.9337016574585635</v>
      </c>
      <c r="AA365" s="12">
        <v>12</v>
      </c>
      <c r="AB365" s="12">
        <v>4.833333333333333</v>
      </c>
      <c r="AC365" s="12">
        <v>4.4329896907216497</v>
      </c>
      <c r="AD365" s="12">
        <v>2.3952095808383236</v>
      </c>
      <c r="AE365" s="12">
        <v>4.7817047817047822</v>
      </c>
      <c r="AF365" s="12">
        <v>11.01871101871102</v>
      </c>
      <c r="AG365" s="12">
        <v>44.537815126050425</v>
      </c>
      <c r="AH365" s="12">
        <v>25.630252100840334</v>
      </c>
      <c r="AI365" s="118">
        <v>1.6202321724709785</v>
      </c>
      <c r="AJ365" s="119">
        <v>539.63963963963965</v>
      </c>
      <c r="AK365" s="120">
        <v>12.224938875305623</v>
      </c>
      <c r="AL365" s="115"/>
      <c r="AM365" s="115"/>
    </row>
    <row r="366" spans="2:39" x14ac:dyDescent="0.35">
      <c r="B366" s="105">
        <v>363</v>
      </c>
      <c r="C366" s="55" t="s">
        <v>305</v>
      </c>
      <c r="D366" s="5">
        <v>1830</v>
      </c>
      <c r="E366" s="12">
        <v>17.3224043715847</v>
      </c>
      <c r="F366" s="12">
        <v>9.726775956284154</v>
      </c>
      <c r="G366" s="12">
        <v>62.732240437158474</v>
      </c>
      <c r="H366" s="12">
        <v>10.10928961748634</v>
      </c>
      <c r="I366" s="116">
        <v>34.262295081967217</v>
      </c>
      <c r="J366" s="17">
        <v>1.0928961748633881</v>
      </c>
      <c r="K366" s="117">
        <v>5.4644808743169397</v>
      </c>
      <c r="L366" s="117">
        <v>1.0382513661202186</v>
      </c>
      <c r="M366" s="117">
        <v>0</v>
      </c>
      <c r="N366" s="117">
        <v>1.2021857923497268</v>
      </c>
      <c r="O366" s="118">
        <v>4.2553191489361701</v>
      </c>
      <c r="P366" s="17">
        <v>3.0054644808743167</v>
      </c>
      <c r="Q366" s="17">
        <v>2.2950819672131146</v>
      </c>
      <c r="R366" s="17">
        <v>6.502732240437159</v>
      </c>
      <c r="S366" s="17">
        <v>23.551912568306012</v>
      </c>
      <c r="T366" s="118">
        <v>11.76470588235294</v>
      </c>
      <c r="U366" s="118">
        <v>87.755102040816325</v>
      </c>
      <c r="V366" s="17">
        <v>3.695150115473441</v>
      </c>
      <c r="W366" s="118">
        <v>16.54727793696275</v>
      </c>
      <c r="X366" s="12">
        <v>10.163934426229508</v>
      </c>
      <c r="Y366" s="12">
        <v>11.311475409836065</v>
      </c>
      <c r="Z366" s="12">
        <v>4.3715846994535523</v>
      </c>
      <c r="AA366" s="12">
        <v>41.41935483870968</v>
      </c>
      <c r="AB366" s="12">
        <v>1.032258064516129</v>
      </c>
      <c r="AC366" s="12">
        <v>24.434389140271492</v>
      </c>
      <c r="AD366" s="12">
        <v>4.5364891518737673</v>
      </c>
      <c r="AE366" s="12">
        <v>11.48936170212766</v>
      </c>
      <c r="AF366" s="12">
        <v>8.1914893617021267</v>
      </c>
      <c r="AG366" s="12">
        <v>39.255319148936167</v>
      </c>
      <c r="AH366" s="12">
        <v>25.957446808510635</v>
      </c>
      <c r="AI366" s="118">
        <v>1.4764397905759161</v>
      </c>
      <c r="AJ366" s="119">
        <v>750.33557046979865</v>
      </c>
      <c r="AK366" s="120">
        <v>25.664739884393061</v>
      </c>
      <c r="AL366" s="115"/>
      <c r="AM366" s="115"/>
    </row>
    <row r="367" spans="2:39" x14ac:dyDescent="0.35">
      <c r="B367" s="37">
        <v>364</v>
      </c>
      <c r="C367" s="55" t="s">
        <v>306</v>
      </c>
      <c r="D367" s="5">
        <v>9317</v>
      </c>
      <c r="E367" s="12">
        <v>11.677578619727381</v>
      </c>
      <c r="F367" s="12">
        <v>10.829666201567029</v>
      </c>
      <c r="G367" s="12">
        <v>64.763335837716014</v>
      </c>
      <c r="H367" s="12">
        <v>12.72941934098959</v>
      </c>
      <c r="I367" s="116">
        <v>41.644306107116023</v>
      </c>
      <c r="J367" s="17">
        <v>3.2843189867983256</v>
      </c>
      <c r="K367" s="117">
        <v>0.70838252656434475</v>
      </c>
      <c r="L367" s="117">
        <v>4.2717612965546854</v>
      </c>
      <c r="M367" s="117">
        <v>0</v>
      </c>
      <c r="N367" s="117">
        <v>0.7620478694858861</v>
      </c>
      <c r="O367" s="118">
        <v>5.5342402046273689</v>
      </c>
      <c r="P367" s="17">
        <v>2.6940002146613717</v>
      </c>
      <c r="Q367" s="17">
        <v>1.3201674358699151</v>
      </c>
      <c r="R367" s="17">
        <v>1.942685413759794</v>
      </c>
      <c r="S367" s="17">
        <v>31.834281421058279</v>
      </c>
      <c r="T367" s="118">
        <v>4.7095761381475674</v>
      </c>
      <c r="U367" s="118">
        <v>81.457345971563981</v>
      </c>
      <c r="V367" s="17">
        <v>5.846514352665495</v>
      </c>
      <c r="W367" s="118">
        <v>19.86180734317843</v>
      </c>
      <c r="X367" s="12">
        <v>12.740152409573897</v>
      </c>
      <c r="Y367" s="12">
        <v>6.9120961682945152</v>
      </c>
      <c r="Z367" s="12">
        <v>3.5741118385746486</v>
      </c>
      <c r="AA367" s="12">
        <v>52.783803326102671</v>
      </c>
      <c r="AB367" s="12">
        <v>1.9522776572668112</v>
      </c>
      <c r="AC367" s="12">
        <v>49.633154868134049</v>
      </c>
      <c r="AD367" s="12">
        <v>5.0171037628278219</v>
      </c>
      <c r="AE367" s="12">
        <v>5.1844262295081966</v>
      </c>
      <c r="AF367" s="12">
        <v>20.184426229508194</v>
      </c>
      <c r="AG367" s="12">
        <v>62.431052093973435</v>
      </c>
      <c r="AH367" s="12">
        <v>10.051072522982635</v>
      </c>
      <c r="AI367" s="118">
        <v>1.0787997072456696</v>
      </c>
      <c r="AJ367" s="119">
        <v>919.60784313725492</v>
      </c>
      <c r="AK367" s="120">
        <v>54.351610095735424</v>
      </c>
      <c r="AL367" s="115"/>
      <c r="AM367" s="115"/>
    </row>
    <row r="368" spans="2:39" x14ac:dyDescent="0.35">
      <c r="B368" s="37">
        <v>365</v>
      </c>
      <c r="C368" s="55" t="s">
        <v>307</v>
      </c>
      <c r="D368" s="5">
        <v>20873</v>
      </c>
      <c r="E368" s="12">
        <v>26.05279547741101</v>
      </c>
      <c r="F368" s="12">
        <v>12.796435586643032</v>
      </c>
      <c r="G368" s="12">
        <v>54.850764145067785</v>
      </c>
      <c r="H368" s="12">
        <v>6.2952139127102003</v>
      </c>
      <c r="I368" s="116">
        <v>29.794471326594163</v>
      </c>
      <c r="J368" s="17">
        <v>0.68509557801945098</v>
      </c>
      <c r="K368" s="117">
        <v>2.2517127389450486</v>
      </c>
      <c r="L368" s="117">
        <v>0.78091314137881473</v>
      </c>
      <c r="M368" s="117">
        <v>0.14372634503904566</v>
      </c>
      <c r="N368" s="117">
        <v>0.48866957313275522</v>
      </c>
      <c r="O368" s="118">
        <v>3.7557982941792605</v>
      </c>
      <c r="P368" s="17">
        <v>1.9115603890193074</v>
      </c>
      <c r="Q368" s="17">
        <v>2.6637282613903128</v>
      </c>
      <c r="R368" s="17">
        <v>3.0422076366597999</v>
      </c>
      <c r="S368" s="17">
        <v>14.755904757342019</v>
      </c>
      <c r="T368" s="118">
        <v>11.799163179916318</v>
      </c>
      <c r="U368" s="118">
        <v>89.697841726618705</v>
      </c>
      <c r="V368" s="17">
        <v>3.811861350430775</v>
      </c>
      <c r="W368" s="118">
        <v>10.510887772194305</v>
      </c>
      <c r="X368" s="12">
        <v>6.5203851866047042</v>
      </c>
      <c r="Y368" s="12">
        <v>16.226704354908257</v>
      </c>
      <c r="Z368" s="12">
        <v>3.9524744885737553</v>
      </c>
      <c r="AA368" s="12">
        <v>18.522042499207103</v>
      </c>
      <c r="AB368" s="12">
        <v>0.77703774183317476</v>
      </c>
      <c r="AC368" s="12">
        <v>2.1448107096588456</v>
      </c>
      <c r="AD368" s="12">
        <v>4.5010499406555287</v>
      </c>
      <c r="AE368" s="12">
        <v>13.02734375</v>
      </c>
      <c r="AF368" s="12">
        <v>4.716796875</v>
      </c>
      <c r="AG368" s="12">
        <v>27.258536585365857</v>
      </c>
      <c r="AH368" s="12">
        <v>33.200000000000003</v>
      </c>
      <c r="AI368" s="118">
        <v>2.0035059760956173</v>
      </c>
      <c r="AJ368" s="119">
        <v>669.37086092715231</v>
      </c>
      <c r="AK368" s="120">
        <v>10.679819858460219</v>
      </c>
      <c r="AL368" s="115"/>
      <c r="AM368" s="115"/>
    </row>
    <row r="369" spans="2:39" x14ac:dyDescent="0.35">
      <c r="B369" s="105">
        <v>366</v>
      </c>
      <c r="C369" s="55" t="s">
        <v>308</v>
      </c>
      <c r="D369" s="5">
        <v>19134</v>
      </c>
      <c r="E369" s="12">
        <v>7.865579596529737</v>
      </c>
      <c r="F369" s="12">
        <v>13.703355283788021</v>
      </c>
      <c r="G369" s="12">
        <v>66.718929654019021</v>
      </c>
      <c r="H369" s="12">
        <v>11.701682868192746</v>
      </c>
      <c r="I369" s="116">
        <v>43.472352879690604</v>
      </c>
      <c r="J369" s="17">
        <v>5.0486045782376916</v>
      </c>
      <c r="K369" s="117">
        <v>0.43900909375979935</v>
      </c>
      <c r="L369" s="117">
        <v>4.2333019755409218</v>
      </c>
      <c r="M369" s="117">
        <v>0</v>
      </c>
      <c r="N369" s="117">
        <v>0.49127208111215637</v>
      </c>
      <c r="O369" s="118">
        <v>3.4741026675116666</v>
      </c>
      <c r="P369" s="17">
        <v>2.8901432005853454</v>
      </c>
      <c r="Q369" s="17">
        <v>2.2682136510922968</v>
      </c>
      <c r="R369" s="17">
        <v>1.6985470889516043</v>
      </c>
      <c r="S369" s="17">
        <v>31.47277098358942</v>
      </c>
      <c r="T369" s="118">
        <v>3.2463768115942031</v>
      </c>
      <c r="U369" s="118">
        <v>77.857940393369404</v>
      </c>
      <c r="V369" s="17">
        <v>2.7122778487629224</v>
      </c>
      <c r="W369" s="118">
        <v>20.707807445931376</v>
      </c>
      <c r="X369" s="12">
        <v>13.421135152085292</v>
      </c>
      <c r="Y369" s="12">
        <v>5.2158461377652348</v>
      </c>
      <c r="Z369" s="12">
        <v>2.383192223267482</v>
      </c>
      <c r="AA369" s="12">
        <v>60.328587075575022</v>
      </c>
      <c r="AB369" s="12">
        <v>2.2453450164293538</v>
      </c>
      <c r="AC369" s="12">
        <v>70.25071077797881</v>
      </c>
      <c r="AD369" s="12">
        <v>4.5084327437268614</v>
      </c>
      <c r="AE369" s="12">
        <v>4.3079904854197864</v>
      </c>
      <c r="AF369" s="12">
        <v>20.562065016298124</v>
      </c>
      <c r="AG369" s="12">
        <v>62.755774128392027</v>
      </c>
      <c r="AH369" s="12">
        <v>8.7731623781505235</v>
      </c>
      <c r="AI369" s="118">
        <v>1.0551215755308614</v>
      </c>
      <c r="AJ369" s="119">
        <v>1023.8482384823848</v>
      </c>
      <c r="AK369" s="120">
        <v>59.575871819038639</v>
      </c>
      <c r="AL369" s="115"/>
      <c r="AM369" s="115"/>
    </row>
    <row r="370" spans="2:39" x14ac:dyDescent="0.35">
      <c r="B370" s="105">
        <v>367</v>
      </c>
      <c r="C370" s="55" t="s">
        <v>309</v>
      </c>
      <c r="D370" s="5">
        <v>11235</v>
      </c>
      <c r="E370" s="12">
        <v>4.6283934134401425</v>
      </c>
      <c r="F370" s="12">
        <v>23.76502002670227</v>
      </c>
      <c r="G370" s="12">
        <v>66.889185580774367</v>
      </c>
      <c r="H370" s="12">
        <v>4.7263017356475299</v>
      </c>
      <c r="I370" s="116">
        <v>64.957721406319536</v>
      </c>
      <c r="J370" s="17">
        <v>9.9332443257676903</v>
      </c>
      <c r="K370" s="117">
        <v>1.611036938139742</v>
      </c>
      <c r="L370" s="117">
        <v>14.908767245215843</v>
      </c>
      <c r="M370" s="117">
        <v>3.5603026257231864E-2</v>
      </c>
      <c r="N370" s="117">
        <v>0.64085447263017348</v>
      </c>
      <c r="O370" s="118">
        <v>4.4719504891195845</v>
      </c>
      <c r="P370" s="17">
        <v>7.5211392968402322</v>
      </c>
      <c r="Q370" s="17">
        <v>3.6226079216733424</v>
      </c>
      <c r="R370" s="17">
        <v>2.7147307521139297</v>
      </c>
      <c r="S370" s="17">
        <v>32.238540275923455</v>
      </c>
      <c r="T370" s="118">
        <v>3.2597266035751837</v>
      </c>
      <c r="U370" s="118">
        <v>75.03528083545018</v>
      </c>
      <c r="V370" s="17">
        <v>0.74148296593186369</v>
      </c>
      <c r="W370" s="118">
        <v>17.800716241836952</v>
      </c>
      <c r="X370" s="12">
        <v>14.000890075656431</v>
      </c>
      <c r="Y370" s="12">
        <v>4.0053404539385848</v>
      </c>
      <c r="Z370" s="12">
        <v>1.6377392078326658</v>
      </c>
      <c r="AA370" s="12">
        <v>58.381719423112941</v>
      </c>
      <c r="AB370" s="12">
        <v>2.3974527064993443</v>
      </c>
      <c r="AC370" s="12">
        <v>97.637238256932662</v>
      </c>
      <c r="AD370" s="12">
        <v>5.8046767537826689</v>
      </c>
      <c r="AE370" s="12">
        <v>5.0178677784395473</v>
      </c>
      <c r="AF370" s="12">
        <v>21.560452650387134</v>
      </c>
      <c r="AG370" s="12">
        <v>60.926064227035106</v>
      </c>
      <c r="AH370" s="12">
        <v>9.7684839432412254</v>
      </c>
      <c r="AI370" s="118">
        <v>0.885735763954144</v>
      </c>
      <c r="AJ370" s="119">
        <v>983.84180790960454</v>
      </c>
      <c r="AK370" s="120">
        <v>67.883556254917394</v>
      </c>
      <c r="AL370" s="115"/>
      <c r="AM370" s="115"/>
    </row>
    <row r="371" spans="2:39" x14ac:dyDescent="0.35">
      <c r="B371" s="37">
        <v>368</v>
      </c>
      <c r="C371" s="55" t="s">
        <v>310</v>
      </c>
      <c r="D371" s="5">
        <v>2339</v>
      </c>
      <c r="E371" s="12">
        <v>14.578879863189398</v>
      </c>
      <c r="F371" s="12">
        <v>12.18469431380932</v>
      </c>
      <c r="G371" s="12">
        <v>60.88071825566481</v>
      </c>
      <c r="H371" s="12">
        <v>12.312954253954683</v>
      </c>
      <c r="I371" s="116">
        <v>31.423685335613509</v>
      </c>
      <c r="J371" s="17">
        <v>0.64129970072680631</v>
      </c>
      <c r="K371" s="117">
        <v>0.76955964087216766</v>
      </c>
      <c r="L371" s="117">
        <v>1.9666524155622063</v>
      </c>
      <c r="M371" s="117">
        <v>0.12825994014536127</v>
      </c>
      <c r="N371" s="117">
        <v>1.1970927746900384</v>
      </c>
      <c r="O371" s="118">
        <v>3.5778175313059033</v>
      </c>
      <c r="P371" s="17">
        <v>1.5391192817443353</v>
      </c>
      <c r="Q371" s="17">
        <v>1.7528858486532708</v>
      </c>
      <c r="R371" s="17">
        <v>1.7956391620350578</v>
      </c>
      <c r="S371" s="17">
        <v>28.64471996579735</v>
      </c>
      <c r="T371" s="118">
        <v>7.59493670886076</v>
      </c>
      <c r="U371" s="118">
        <v>85.120147874306838</v>
      </c>
      <c r="V371" s="17">
        <v>4.9775784753363226</v>
      </c>
      <c r="W371" s="118">
        <v>17.087587318645888</v>
      </c>
      <c r="X371" s="12">
        <v>11.799914493373237</v>
      </c>
      <c r="Y371" s="12">
        <v>10.389055151774262</v>
      </c>
      <c r="Z371" s="12">
        <v>4.4463445917058575</v>
      </c>
      <c r="AA371" s="12">
        <v>30.686695278969957</v>
      </c>
      <c r="AB371" s="12">
        <v>0.64377682403433478</v>
      </c>
      <c r="AC371" s="12">
        <v>4.4403330249768729</v>
      </c>
      <c r="AD371" s="12">
        <v>5.2906110283159462</v>
      </c>
      <c r="AE371" s="12">
        <v>8.3603896103896105</v>
      </c>
      <c r="AF371" s="12">
        <v>10.38961038961039</v>
      </c>
      <c r="AG371" s="12">
        <v>41.584967320261441</v>
      </c>
      <c r="AH371" s="12">
        <v>25.408496732026144</v>
      </c>
      <c r="AI371" s="118">
        <v>1.4511278195488722</v>
      </c>
      <c r="AJ371" s="119">
        <v>693.93939393939399</v>
      </c>
      <c r="AK371" s="120">
        <v>30.985915492957744</v>
      </c>
      <c r="AL371" s="115"/>
      <c r="AM371" s="115"/>
    </row>
    <row r="372" spans="2:39" x14ac:dyDescent="0.35">
      <c r="B372" s="105">
        <v>369</v>
      </c>
      <c r="C372" s="55" t="s">
        <v>513</v>
      </c>
      <c r="D372" s="5">
        <v>19771</v>
      </c>
      <c r="E372" s="12">
        <v>16.498912548682412</v>
      </c>
      <c r="F372" s="12">
        <v>14.930959486116027</v>
      </c>
      <c r="G372" s="12">
        <v>53.108087603054976</v>
      </c>
      <c r="H372" s="12">
        <v>15.462040362146578</v>
      </c>
      <c r="I372" s="116">
        <v>70.482019118911538</v>
      </c>
      <c r="J372" s="17">
        <v>3.2775276920742504</v>
      </c>
      <c r="K372" s="117">
        <v>0.85478731475393255</v>
      </c>
      <c r="L372" s="117">
        <v>12.917910070304991</v>
      </c>
      <c r="M372" s="117">
        <v>4.5521217945475696</v>
      </c>
      <c r="N372" s="117">
        <v>24.530878559506348</v>
      </c>
      <c r="O372" s="118">
        <v>24.507565702150252</v>
      </c>
      <c r="P372" s="17">
        <v>27.307672854180364</v>
      </c>
      <c r="Q372" s="17">
        <v>3.0094582975064488</v>
      </c>
      <c r="R372" s="17">
        <v>4.8201911891153717</v>
      </c>
      <c r="S372" s="17">
        <v>13.297253553183957</v>
      </c>
      <c r="T372" s="118">
        <v>8.875</v>
      </c>
      <c r="U372" s="118">
        <v>86.477721376198531</v>
      </c>
      <c r="V372" s="17">
        <v>6.6527286372895897</v>
      </c>
      <c r="W372" s="118">
        <v>9.8774526217103062</v>
      </c>
      <c r="X372" s="12">
        <v>8.461888624753426</v>
      </c>
      <c r="Y372" s="12">
        <v>11.653431794041778</v>
      </c>
      <c r="Z372" s="12">
        <v>5.1590713671539126</v>
      </c>
      <c r="AA372" s="12">
        <v>36.032520325203251</v>
      </c>
      <c r="AB372" s="12">
        <v>3.1382113821138211</v>
      </c>
      <c r="AC372" s="12">
        <v>16.208209902666102</v>
      </c>
      <c r="AD372" s="12">
        <v>10.485781990521327</v>
      </c>
      <c r="AE372" s="12">
        <v>25.814571388616976</v>
      </c>
      <c r="AF372" s="12">
        <v>4.6147391973150613</v>
      </c>
      <c r="AG372" s="12">
        <v>18.16060398078243</v>
      </c>
      <c r="AH372" s="12">
        <v>53.781743308167464</v>
      </c>
      <c r="AI372" s="118">
        <v>1.4957098915331066</v>
      </c>
      <c r="AJ372" s="119">
        <v>352.16718266253872</v>
      </c>
      <c r="AK372" s="120">
        <v>25.512986081216816</v>
      </c>
      <c r="AL372" s="115"/>
      <c r="AM372" s="115"/>
    </row>
    <row r="373" spans="2:39" x14ac:dyDescent="0.35">
      <c r="B373" s="105">
        <v>370</v>
      </c>
      <c r="C373" s="55" t="s">
        <v>311</v>
      </c>
      <c r="D373" s="5">
        <v>12184</v>
      </c>
      <c r="E373" s="12">
        <v>18.98391332895601</v>
      </c>
      <c r="F373" s="12">
        <v>15.717334208798425</v>
      </c>
      <c r="G373" s="12">
        <v>53.537426132632959</v>
      </c>
      <c r="H373" s="12">
        <v>11.761326329612606</v>
      </c>
      <c r="I373" s="116">
        <v>61.712081418253447</v>
      </c>
      <c r="J373" s="17">
        <v>1.969796454366382</v>
      </c>
      <c r="K373" s="117">
        <v>1.0259356533158241</v>
      </c>
      <c r="L373" s="117">
        <v>9.3401181877872617</v>
      </c>
      <c r="M373" s="117">
        <v>13.214051214707814</v>
      </c>
      <c r="N373" s="117">
        <v>23.941234405778069</v>
      </c>
      <c r="O373" s="118">
        <v>23.266257880645995</v>
      </c>
      <c r="P373" s="17">
        <v>35.09520682862771</v>
      </c>
      <c r="Q373" s="17">
        <v>1.4855548260013132</v>
      </c>
      <c r="R373" s="17">
        <v>2.8808273145108338</v>
      </c>
      <c r="S373" s="17">
        <v>12.943204202232437</v>
      </c>
      <c r="T373" s="118">
        <v>9.2530657748049059</v>
      </c>
      <c r="U373" s="118">
        <v>88.756218905472636</v>
      </c>
      <c r="V373" s="17">
        <v>5.5164012877403632</v>
      </c>
      <c r="W373" s="118">
        <v>9.5862989323843415</v>
      </c>
      <c r="X373" s="12">
        <v>6.9517399868680236</v>
      </c>
      <c r="Y373" s="12">
        <v>12.992449113591595</v>
      </c>
      <c r="Z373" s="12">
        <v>5.7780695994747209</v>
      </c>
      <c r="AA373" s="12">
        <v>23.837209302325583</v>
      </c>
      <c r="AB373" s="12">
        <v>1.7441860465116279</v>
      </c>
      <c r="AC373" s="12">
        <v>9.7135740971357407</v>
      </c>
      <c r="AD373" s="12">
        <v>9.0575050523608294</v>
      </c>
      <c r="AE373" s="12">
        <v>28.821790540540544</v>
      </c>
      <c r="AF373" s="12">
        <v>4.4763513513513518</v>
      </c>
      <c r="AG373" s="12">
        <v>18.153200419727177</v>
      </c>
      <c r="AH373" s="12">
        <v>51.689401888772302</v>
      </c>
      <c r="AI373" s="118">
        <v>1.7742563247150402</v>
      </c>
      <c r="AJ373" s="119">
        <v>384.00637619553663</v>
      </c>
      <c r="AK373" s="120">
        <v>15.137513751375137</v>
      </c>
      <c r="AL373" s="115"/>
      <c r="AM373" s="115"/>
    </row>
    <row r="374" spans="2:39" x14ac:dyDescent="0.35">
      <c r="B374" s="37">
        <v>371</v>
      </c>
      <c r="C374" s="55" t="s">
        <v>514</v>
      </c>
      <c r="D374" s="5">
        <v>35091</v>
      </c>
      <c r="E374" s="12">
        <v>17.628451739762333</v>
      </c>
      <c r="F374" s="12">
        <v>14.1147302727195</v>
      </c>
      <c r="G374" s="12">
        <v>53.646234077113789</v>
      </c>
      <c r="H374" s="12">
        <v>14.607734176854464</v>
      </c>
      <c r="I374" s="116">
        <v>65.387136302755692</v>
      </c>
      <c r="J374" s="17">
        <v>2.3139836425294233</v>
      </c>
      <c r="K374" s="117">
        <v>2.2683879057308141</v>
      </c>
      <c r="L374" s="117">
        <v>4.1264141802741445</v>
      </c>
      <c r="M374" s="117">
        <v>2.5647601949217745E-2</v>
      </c>
      <c r="N374" s="117">
        <v>22.316263429369354</v>
      </c>
      <c r="O374" s="118">
        <v>20.531647922669393</v>
      </c>
      <c r="P374" s="17">
        <v>17.252286911173805</v>
      </c>
      <c r="Q374" s="17">
        <v>2.6046564646205579</v>
      </c>
      <c r="R374" s="17">
        <v>5.2520589324898124</v>
      </c>
      <c r="S374" s="17">
        <v>9.5323587244592627</v>
      </c>
      <c r="T374" s="118">
        <v>11.342785654712261</v>
      </c>
      <c r="U374" s="118">
        <v>82.247037374658163</v>
      </c>
      <c r="V374" s="17">
        <v>8.2107306079008335</v>
      </c>
      <c r="W374" s="118">
        <v>8.582491716897529</v>
      </c>
      <c r="X374" s="12">
        <v>7.8424667293608046</v>
      </c>
      <c r="Y374" s="12">
        <v>11.290644324755636</v>
      </c>
      <c r="Z374" s="12">
        <v>6.212419138810521</v>
      </c>
      <c r="AA374" s="12">
        <v>30.114775004554563</v>
      </c>
      <c r="AB374" s="12">
        <v>1.5849881581344507</v>
      </c>
      <c r="AC374" s="12">
        <v>13.788120769640278</v>
      </c>
      <c r="AD374" s="12">
        <v>11.197763390229547</v>
      </c>
      <c r="AE374" s="12">
        <v>19.090909090909093</v>
      </c>
      <c r="AF374" s="12">
        <v>4.0734265734265733</v>
      </c>
      <c r="AG374" s="12">
        <v>16.822754075615677</v>
      </c>
      <c r="AH374" s="12">
        <v>51.00589663544919</v>
      </c>
      <c r="AI374" s="118">
        <v>1.5354554628015777</v>
      </c>
      <c r="AJ374" s="119">
        <v>352.48945147679325</v>
      </c>
      <c r="AK374" s="120">
        <v>23.024309085867458</v>
      </c>
      <c r="AL374" s="115"/>
      <c r="AM374" s="115"/>
    </row>
    <row r="375" spans="2:39" x14ac:dyDescent="0.35">
      <c r="B375" s="37">
        <v>372</v>
      </c>
      <c r="C375" s="55" t="s">
        <v>515</v>
      </c>
      <c r="D375" s="5">
        <v>1138</v>
      </c>
      <c r="E375" s="12">
        <v>23.462214411247803</v>
      </c>
      <c r="F375" s="12">
        <v>13.708260105448156</v>
      </c>
      <c r="G375" s="12">
        <v>52.724077328646743</v>
      </c>
      <c r="H375" s="12">
        <v>9.8418277680140598</v>
      </c>
      <c r="I375" s="116">
        <v>17.66256590509666</v>
      </c>
      <c r="J375" s="17">
        <v>0</v>
      </c>
      <c r="K375" s="117">
        <v>0</v>
      </c>
      <c r="L375" s="117">
        <v>0.26362038664323373</v>
      </c>
      <c r="M375" s="117">
        <v>0</v>
      </c>
      <c r="N375" s="117">
        <v>0</v>
      </c>
      <c r="O375" s="118">
        <v>0.27173913043478259</v>
      </c>
      <c r="P375" s="17">
        <v>0.61511423550087874</v>
      </c>
      <c r="Q375" s="17">
        <v>0</v>
      </c>
      <c r="R375" s="17">
        <v>0</v>
      </c>
      <c r="S375" s="17">
        <v>46.748681898066785</v>
      </c>
      <c r="T375" s="118">
        <v>10.16949152542373</v>
      </c>
      <c r="U375" s="118">
        <v>84.210526315789465</v>
      </c>
      <c r="V375" s="17">
        <v>2.9038112522686026</v>
      </c>
      <c r="W375" s="118">
        <v>29.227053140096622</v>
      </c>
      <c r="X375" s="12">
        <v>8.172231985940245</v>
      </c>
      <c r="Y375" s="12">
        <v>15.114235500878733</v>
      </c>
      <c r="Z375" s="12">
        <v>3.5149384885764503</v>
      </c>
      <c r="AA375" s="12">
        <v>4.8022598870056497</v>
      </c>
      <c r="AB375" s="12">
        <v>1.6949152542372881</v>
      </c>
      <c r="AC375" s="12">
        <v>0</v>
      </c>
      <c r="AD375" s="12">
        <v>3.8917089678511001</v>
      </c>
      <c r="AE375" s="12">
        <v>11.010830324909747</v>
      </c>
      <c r="AF375" s="12">
        <v>9.5667870036101075</v>
      </c>
      <c r="AG375" s="12">
        <v>37.906137184115522</v>
      </c>
      <c r="AH375" s="12">
        <v>31.227436823104693</v>
      </c>
      <c r="AI375" s="118">
        <v>2.3910614525139664</v>
      </c>
      <c r="AJ375" s="119">
        <v>636.19047619047615</v>
      </c>
      <c r="AK375" s="120">
        <v>11.608961303462321</v>
      </c>
      <c r="AL375" s="115"/>
      <c r="AM375" s="115"/>
    </row>
    <row r="376" spans="2:39" x14ac:dyDescent="0.35">
      <c r="B376" s="105">
        <v>373</v>
      </c>
      <c r="C376" s="55" t="s">
        <v>312</v>
      </c>
      <c r="D376" s="5">
        <v>853</v>
      </c>
      <c r="E376" s="12">
        <v>20.5158264947245</v>
      </c>
      <c r="F376" s="12">
        <v>9.9648300117233291</v>
      </c>
      <c r="G376" s="12">
        <v>60.257913247362247</v>
      </c>
      <c r="H376" s="12">
        <v>8.909730363423213</v>
      </c>
      <c r="I376" s="116">
        <v>19.460726846424382</v>
      </c>
      <c r="J376" s="17">
        <v>0</v>
      </c>
      <c r="K376" s="117">
        <v>0</v>
      </c>
      <c r="L376" s="117">
        <v>0</v>
      </c>
      <c r="M376" s="117">
        <v>0</v>
      </c>
      <c r="N376" s="117">
        <v>0</v>
      </c>
      <c r="O376" s="118">
        <v>0.98280098280098283</v>
      </c>
      <c r="P376" s="17">
        <v>0.35169988276670577</v>
      </c>
      <c r="Q376" s="17">
        <v>0</v>
      </c>
      <c r="R376" s="17">
        <v>0</v>
      </c>
      <c r="S376" s="17">
        <v>39.507620164126614</v>
      </c>
      <c r="T376" s="118">
        <v>33.333333333333329</v>
      </c>
      <c r="U376" s="118">
        <v>46.955128205128204</v>
      </c>
      <c r="V376" s="17">
        <v>2.2249690976514214</v>
      </c>
      <c r="W376" s="118">
        <v>22.617124394184167</v>
      </c>
      <c r="X376" s="12">
        <v>9.4958968347010551</v>
      </c>
      <c r="Y376" s="12">
        <v>13.833528722157093</v>
      </c>
      <c r="Z376" s="12">
        <v>3.6342321219226257</v>
      </c>
      <c r="AA376" s="12">
        <v>15.231788079470199</v>
      </c>
      <c r="AB376" s="12">
        <v>1.6556291390728477</v>
      </c>
      <c r="AC376" s="12">
        <v>0</v>
      </c>
      <c r="AD376" s="12">
        <v>2.643171806167401</v>
      </c>
      <c r="AE376" s="12">
        <v>4.1666666666666661</v>
      </c>
      <c r="AF376" s="12">
        <v>6.7129629629629637</v>
      </c>
      <c r="AG376" s="12">
        <v>35.483870967741936</v>
      </c>
      <c r="AH376" s="12">
        <v>33.410138248847929</v>
      </c>
      <c r="AI376" s="118">
        <v>1.9093959731543624</v>
      </c>
      <c r="AJ376" s="119">
        <v>613.41463414634143</v>
      </c>
      <c r="AK376" s="120">
        <v>4.1775456919060057</v>
      </c>
      <c r="AL376" s="115"/>
      <c r="AM376" s="115"/>
    </row>
    <row r="377" spans="2:39" x14ac:dyDescent="0.35">
      <c r="B377" s="105">
        <v>374</v>
      </c>
      <c r="C377" s="55" t="s">
        <v>516</v>
      </c>
      <c r="D377" s="5">
        <v>17795</v>
      </c>
      <c r="E377" s="12">
        <v>6.8052823826917672</v>
      </c>
      <c r="F377" s="12">
        <v>11.705535262714244</v>
      </c>
      <c r="G377" s="12">
        <v>73.947738128687831</v>
      </c>
      <c r="H377" s="12">
        <v>7.5639224501264399</v>
      </c>
      <c r="I377" s="116">
        <v>44.062939027816803</v>
      </c>
      <c r="J377" s="17">
        <v>5.7825231806687274</v>
      </c>
      <c r="K377" s="117">
        <v>0.30345602697386903</v>
      </c>
      <c r="L377" s="117">
        <v>1.4835627985389155</v>
      </c>
      <c r="M377" s="117">
        <v>2.8097780275358249E-2</v>
      </c>
      <c r="N377" s="117">
        <v>0.21354313009272269</v>
      </c>
      <c r="O377" s="118">
        <v>2.2158237356034052</v>
      </c>
      <c r="P377" s="17">
        <v>2.1635290812025851</v>
      </c>
      <c r="Q377" s="17">
        <v>2.11295307670694</v>
      </c>
      <c r="R377" s="17">
        <v>1.02275920202304</v>
      </c>
      <c r="S377" s="17">
        <v>36.948581062096089</v>
      </c>
      <c r="T377" s="118">
        <v>5.1109616677874916</v>
      </c>
      <c r="U377" s="118">
        <v>76.444562428103708</v>
      </c>
      <c r="V377" s="17">
        <v>3.0972615675165249</v>
      </c>
      <c r="W377" s="118">
        <v>18.331736690844398</v>
      </c>
      <c r="X377" s="12">
        <v>12.683338016296714</v>
      </c>
      <c r="Y377" s="12">
        <v>4.2540039336892388</v>
      </c>
      <c r="Z377" s="12">
        <v>2.07923574037651</v>
      </c>
      <c r="AA377" s="12">
        <v>63.469270534175756</v>
      </c>
      <c r="AB377" s="12">
        <v>1.2062033314187248</v>
      </c>
      <c r="AC377" s="12">
        <v>78.422129324913286</v>
      </c>
      <c r="AD377" s="12">
        <v>4.9857310726875941</v>
      </c>
      <c r="AE377" s="12">
        <v>5.2010095547142603</v>
      </c>
      <c r="AF377" s="12">
        <v>16.450333513610961</v>
      </c>
      <c r="AG377" s="12">
        <v>54.013347763347767</v>
      </c>
      <c r="AH377" s="12">
        <v>14.80880230880231</v>
      </c>
      <c r="AI377" s="118">
        <v>0.98138082571990282</v>
      </c>
      <c r="AJ377" s="119">
        <v>939.23267326732673</v>
      </c>
      <c r="AK377" s="120">
        <v>53.969017608005387</v>
      </c>
      <c r="AL377" s="115"/>
      <c r="AM377" s="115"/>
    </row>
    <row r="378" spans="2:39" x14ac:dyDescent="0.35">
      <c r="B378" s="37">
        <v>375</v>
      </c>
      <c r="C378" s="55" t="s">
        <v>313</v>
      </c>
      <c r="D378" s="5">
        <v>12576</v>
      </c>
      <c r="E378" s="12">
        <v>15.688613231552162</v>
      </c>
      <c r="F378" s="12">
        <v>12.452290076335878</v>
      </c>
      <c r="G378" s="12">
        <v>62.913486005089055</v>
      </c>
      <c r="H378" s="12">
        <v>8.9297073791348609</v>
      </c>
      <c r="I378" s="116">
        <v>39.193702290076338</v>
      </c>
      <c r="J378" s="17">
        <v>2.7751272264631042</v>
      </c>
      <c r="K378" s="117">
        <v>0.22264631043256997</v>
      </c>
      <c r="L378" s="117">
        <v>1.5108142493638677</v>
      </c>
      <c r="M378" s="117">
        <v>3.1806615776081425E-2</v>
      </c>
      <c r="N378" s="117">
        <v>0.20674300254452924</v>
      </c>
      <c r="O378" s="118">
        <v>3.1037414965986394</v>
      </c>
      <c r="P378" s="17">
        <v>1.8606870229007633</v>
      </c>
      <c r="Q378" s="17">
        <v>2.6399491094147582</v>
      </c>
      <c r="R378" s="17">
        <v>0.54071246819338414</v>
      </c>
      <c r="S378" s="17">
        <v>27.50477099236641</v>
      </c>
      <c r="T378" s="118">
        <v>7.0270270270270272</v>
      </c>
      <c r="U378" s="118">
        <v>82.118895303479476</v>
      </c>
      <c r="V378" s="17">
        <v>3.3208446866485013</v>
      </c>
      <c r="W378" s="118">
        <v>25.2137192295808</v>
      </c>
      <c r="X378" s="12">
        <v>10.480279898218829</v>
      </c>
      <c r="Y378" s="12">
        <v>7.9516539440203564</v>
      </c>
      <c r="Z378" s="12">
        <v>2.4491094147582699</v>
      </c>
      <c r="AA378" s="12">
        <v>51.733232856066316</v>
      </c>
      <c r="AB378" s="12">
        <v>1.7709118311981915</v>
      </c>
      <c r="AC378" s="12">
        <v>65.879962488277584</v>
      </c>
      <c r="AD378" s="12">
        <v>4.4411447084233258</v>
      </c>
      <c r="AE378" s="12">
        <v>5.037528868360277</v>
      </c>
      <c r="AF378" s="12">
        <v>16.166281755196305</v>
      </c>
      <c r="AG378" s="12">
        <v>55.096736933294835</v>
      </c>
      <c r="AH378" s="12">
        <v>13.485417268264509</v>
      </c>
      <c r="AI378" s="118">
        <v>1.256099867599773</v>
      </c>
      <c r="AJ378" s="119">
        <v>846.46153846153845</v>
      </c>
      <c r="AK378" s="120">
        <v>46.32547979403963</v>
      </c>
      <c r="AL378" s="115"/>
      <c r="AM378" s="115"/>
    </row>
    <row r="379" spans="2:39" x14ac:dyDescent="0.35">
      <c r="B379" s="105">
        <v>376</v>
      </c>
      <c r="C379" s="55" t="s">
        <v>314</v>
      </c>
      <c r="D379" s="5">
        <v>2845</v>
      </c>
      <c r="E379" s="12">
        <v>10.298769771528999</v>
      </c>
      <c r="F379" s="12">
        <v>9.1388400702987695</v>
      </c>
      <c r="G379" s="12">
        <v>72.126537785588752</v>
      </c>
      <c r="H379" s="12">
        <v>8.4007029876977146</v>
      </c>
      <c r="I379" s="116">
        <v>35.360281195079082</v>
      </c>
      <c r="J379" s="17">
        <v>4.3936731107205622</v>
      </c>
      <c r="K379" s="117">
        <v>0.1054481546572935</v>
      </c>
      <c r="L379" s="117">
        <v>0.70298769771528991</v>
      </c>
      <c r="M379" s="117">
        <v>0</v>
      </c>
      <c r="N379" s="117">
        <v>0.35149384885764495</v>
      </c>
      <c r="O379" s="118">
        <v>0.83333333333333337</v>
      </c>
      <c r="P379" s="17">
        <v>1.5465729349736379</v>
      </c>
      <c r="Q379" s="17">
        <v>1.7574692442882252</v>
      </c>
      <c r="R379" s="17">
        <v>0.45694200351493847</v>
      </c>
      <c r="S379" s="17">
        <v>36.906854130052722</v>
      </c>
      <c r="T379" s="118">
        <v>6.25</v>
      </c>
      <c r="U379" s="118">
        <v>77.232142857142861</v>
      </c>
      <c r="V379" s="17">
        <v>1.7103762827822122</v>
      </c>
      <c r="W379" s="118">
        <v>20.750647109577223</v>
      </c>
      <c r="X379" s="12">
        <v>12.864674868189807</v>
      </c>
      <c r="Y379" s="12">
        <v>6.6783831282952555</v>
      </c>
      <c r="Z379" s="12">
        <v>2.0738137082601056</v>
      </c>
      <c r="AA379" s="12">
        <v>54.649499284692418</v>
      </c>
      <c r="AB379" s="12">
        <v>0.85836909871244638</v>
      </c>
      <c r="AC379" s="12">
        <v>72.178770949720672</v>
      </c>
      <c r="AD379" s="12">
        <v>3.5398230088495577</v>
      </c>
      <c r="AE379" s="12">
        <v>4.6179219351291918</v>
      </c>
      <c r="AF379" s="12">
        <v>20.065970313358989</v>
      </c>
      <c r="AG379" s="12">
        <v>63.311331133113313</v>
      </c>
      <c r="AH379" s="12">
        <v>9.8459845984598466</v>
      </c>
      <c r="AI379" s="118">
        <v>1.2122944960686204</v>
      </c>
      <c r="AJ379" s="119">
        <v>1104.2332268370608</v>
      </c>
      <c r="AK379" s="120">
        <v>44.1141498216409</v>
      </c>
      <c r="AL379" s="115"/>
      <c r="AM379" s="115"/>
    </row>
    <row r="380" spans="2:39" x14ac:dyDescent="0.35">
      <c r="B380" s="105">
        <v>377</v>
      </c>
      <c r="C380" s="55" t="s">
        <v>517</v>
      </c>
      <c r="D380" s="5">
        <v>8111</v>
      </c>
      <c r="E380" s="12">
        <v>19.89890272469486</v>
      </c>
      <c r="F380" s="12">
        <v>15.509801504130195</v>
      </c>
      <c r="G380" s="12">
        <v>50.64726914067316</v>
      </c>
      <c r="H380" s="12">
        <v>13.919368758476145</v>
      </c>
      <c r="I380" s="116">
        <v>20.355073357169275</v>
      </c>
      <c r="J380" s="17">
        <v>0.32055233633337443</v>
      </c>
      <c r="K380" s="117">
        <v>1.0233016890642337</v>
      </c>
      <c r="L380" s="117">
        <v>0.9616570090001233</v>
      </c>
      <c r="M380" s="117">
        <v>0</v>
      </c>
      <c r="N380" s="117">
        <v>0.45617063247441747</v>
      </c>
      <c r="O380" s="118">
        <v>1.5601023017902813</v>
      </c>
      <c r="P380" s="17">
        <v>1.3068672173591418</v>
      </c>
      <c r="Q380" s="17">
        <v>0.71507828874368151</v>
      </c>
      <c r="R380" s="17">
        <v>2.0219455061028233</v>
      </c>
      <c r="S380" s="17">
        <v>17.642707434348416</v>
      </c>
      <c r="T380" s="118">
        <v>4.7445255474452548</v>
      </c>
      <c r="U380" s="118">
        <v>87.843268586738105</v>
      </c>
      <c r="V380" s="17">
        <v>3.5429013140943058</v>
      </c>
      <c r="W380" s="118">
        <v>19.508142239946828</v>
      </c>
      <c r="X380" s="12">
        <v>7.1507828874368142</v>
      </c>
      <c r="Y380" s="12">
        <v>15.509801504130195</v>
      </c>
      <c r="Z380" s="12">
        <v>3.5877203797312287</v>
      </c>
      <c r="AA380" s="12">
        <v>14.291101055806937</v>
      </c>
      <c r="AB380" s="12">
        <v>1.1312217194570136</v>
      </c>
      <c r="AC380" s="12">
        <v>5.2631578947368416</v>
      </c>
      <c r="AD380" s="12">
        <v>4.0493367465673726</v>
      </c>
      <c r="AE380" s="12">
        <v>7.6578816509199399</v>
      </c>
      <c r="AF380" s="12">
        <v>9.2242665340626555</v>
      </c>
      <c r="AG380" s="12">
        <v>43.614637789395076</v>
      </c>
      <c r="AH380" s="12">
        <v>18.546178740353497</v>
      </c>
      <c r="AI380" s="118">
        <v>1.9377593360995851</v>
      </c>
      <c r="AJ380" s="119">
        <v>682.24637681159425</v>
      </c>
      <c r="AK380" s="120">
        <v>19.844789356984478</v>
      </c>
      <c r="AL380" s="115"/>
      <c r="AM380" s="115"/>
    </row>
    <row r="381" spans="2:39" x14ac:dyDescent="0.35">
      <c r="B381" s="37">
        <v>378</v>
      </c>
      <c r="C381" s="55" t="s">
        <v>315</v>
      </c>
      <c r="D381" s="5">
        <v>934</v>
      </c>
      <c r="E381" s="12">
        <v>20.128479657387579</v>
      </c>
      <c r="F381" s="12">
        <v>9.5289079229122056</v>
      </c>
      <c r="G381" s="12">
        <v>55.46038543897216</v>
      </c>
      <c r="H381" s="12">
        <v>15.096359743040685</v>
      </c>
      <c r="I381" s="116">
        <v>23.233404710920773</v>
      </c>
      <c r="J381" s="17">
        <v>0</v>
      </c>
      <c r="K381" s="117">
        <v>2.2483940042826553</v>
      </c>
      <c r="L381" s="117">
        <v>0.53533190578158452</v>
      </c>
      <c r="M381" s="117">
        <v>0</v>
      </c>
      <c r="N381" s="117">
        <v>0.53533190578158452</v>
      </c>
      <c r="O381" s="118">
        <v>0.98360655737704927</v>
      </c>
      <c r="P381" s="17">
        <v>1.9271948608137044</v>
      </c>
      <c r="Q381" s="17">
        <v>0</v>
      </c>
      <c r="R381" s="17">
        <v>3.4261241970021414</v>
      </c>
      <c r="S381" s="17">
        <v>17.237687366167023</v>
      </c>
      <c r="T381" s="118">
        <v>0</v>
      </c>
      <c r="U381" s="118">
        <v>87.837837837837839</v>
      </c>
      <c r="V381" s="17">
        <v>3.0735455543358947</v>
      </c>
      <c r="W381" s="118">
        <v>15.834522111269614</v>
      </c>
      <c r="X381" s="12">
        <v>10.813704496788008</v>
      </c>
      <c r="Y381" s="12">
        <v>14.025695931477516</v>
      </c>
      <c r="Z381" s="12">
        <v>3.7473233404710919</v>
      </c>
      <c r="AA381" s="12">
        <v>10.334346504559271</v>
      </c>
      <c r="AB381" s="12">
        <v>2.1276595744680851</v>
      </c>
      <c r="AC381" s="12">
        <v>4.3010752688172049</v>
      </c>
      <c r="AD381" s="12">
        <v>4.618473895582329</v>
      </c>
      <c r="AE381" s="12">
        <v>9.0517241379310338</v>
      </c>
      <c r="AF381" s="12">
        <v>9.0517241379310338</v>
      </c>
      <c r="AG381" s="12">
        <v>36.942675159235669</v>
      </c>
      <c r="AH381" s="12">
        <v>22.717622080679405</v>
      </c>
      <c r="AI381" s="118">
        <v>1.9909909909909911</v>
      </c>
      <c r="AJ381" s="119">
        <v>670</v>
      </c>
      <c r="AK381" s="120">
        <v>14.814814814814813</v>
      </c>
      <c r="AL381" s="115"/>
      <c r="AM381" s="115"/>
    </row>
    <row r="382" spans="2:39" x14ac:dyDescent="0.35">
      <c r="B382" s="37">
        <v>379</v>
      </c>
      <c r="C382" s="55" t="s">
        <v>316</v>
      </c>
      <c r="D382" s="5">
        <v>34030</v>
      </c>
      <c r="E382" s="12">
        <v>21.075521598589482</v>
      </c>
      <c r="F382" s="12">
        <v>14.634146341463413</v>
      </c>
      <c r="G382" s="12">
        <v>53.62915074933882</v>
      </c>
      <c r="H382" s="12">
        <v>10.661181310608287</v>
      </c>
      <c r="I382" s="116">
        <v>19.438730531883632</v>
      </c>
      <c r="J382" s="17">
        <v>0.36438436673523361</v>
      </c>
      <c r="K382" s="117">
        <v>0.26447252424331469</v>
      </c>
      <c r="L382" s="117">
        <v>0.31442844548927418</v>
      </c>
      <c r="M382" s="117">
        <v>0</v>
      </c>
      <c r="N382" s="117">
        <v>0.1087275933000294</v>
      </c>
      <c r="O382" s="118">
        <v>0.69017938583155969</v>
      </c>
      <c r="P382" s="17">
        <v>0.69056714663532182</v>
      </c>
      <c r="Q382" s="17">
        <v>0.31736702909197767</v>
      </c>
      <c r="R382" s="17">
        <v>0.42021745518660003</v>
      </c>
      <c r="S382" s="17">
        <v>23.332353805465765</v>
      </c>
      <c r="T382" s="118">
        <v>14.211212516297261</v>
      </c>
      <c r="U382" s="118">
        <v>89.311664973826083</v>
      </c>
      <c r="V382" s="17">
        <v>4.4118096986385194</v>
      </c>
      <c r="W382" s="118">
        <v>16.660676490555488</v>
      </c>
      <c r="X382" s="12">
        <v>8.8539523949456349</v>
      </c>
      <c r="Y382" s="12">
        <v>13.89068468997943</v>
      </c>
      <c r="Z382" s="12">
        <v>4.49603291213635</v>
      </c>
      <c r="AA382" s="12">
        <v>18.314509122502173</v>
      </c>
      <c r="AB382" s="12">
        <v>0.90356211989574275</v>
      </c>
      <c r="AC382" s="12">
        <v>6.7813844348846315</v>
      </c>
      <c r="AD382" s="12">
        <v>4.3828853538123971</v>
      </c>
      <c r="AE382" s="12">
        <v>9.3200023387709763</v>
      </c>
      <c r="AF382" s="12">
        <v>4.9289598316084895</v>
      </c>
      <c r="AG382" s="12">
        <v>26.159793814432991</v>
      </c>
      <c r="AH382" s="12">
        <v>33.177132146204315</v>
      </c>
      <c r="AI382" s="118">
        <v>1.9790471222396104</v>
      </c>
      <c r="AJ382" s="119">
        <v>630.14434373950985</v>
      </c>
      <c r="AK382" s="120">
        <v>12.976899417577384</v>
      </c>
      <c r="AL382" s="115"/>
      <c r="AM382" s="115"/>
    </row>
    <row r="383" spans="2:39" x14ac:dyDescent="0.35">
      <c r="B383" s="105">
        <v>380</v>
      </c>
      <c r="C383" s="55" t="s">
        <v>518</v>
      </c>
      <c r="D383" s="5">
        <v>8838</v>
      </c>
      <c r="E383" s="12">
        <v>16.236705136908803</v>
      </c>
      <c r="F383" s="12">
        <v>13.996379271328355</v>
      </c>
      <c r="G383" s="12">
        <v>55.657388549445571</v>
      </c>
      <c r="H383" s="12">
        <v>14.098212265218374</v>
      </c>
      <c r="I383" s="116">
        <v>55.340574790676619</v>
      </c>
      <c r="J383" s="17">
        <v>4.2769857433808554</v>
      </c>
      <c r="K383" s="117">
        <v>1.7537904503281285</v>
      </c>
      <c r="L383" s="117">
        <v>3.8243946594252094</v>
      </c>
      <c r="M383" s="117">
        <v>0</v>
      </c>
      <c r="N383" s="117">
        <v>14.15478615071283</v>
      </c>
      <c r="O383" s="118">
        <v>14.194811551639747</v>
      </c>
      <c r="P383" s="17">
        <v>11.337406653088934</v>
      </c>
      <c r="Q383" s="17">
        <v>4.3901335143697668</v>
      </c>
      <c r="R383" s="17">
        <v>4.5485403937542435</v>
      </c>
      <c r="S383" s="17">
        <v>15.252319529305272</v>
      </c>
      <c r="T383" s="118">
        <v>11.664295874822191</v>
      </c>
      <c r="U383" s="118">
        <v>83.216783216783213</v>
      </c>
      <c r="V383" s="17">
        <v>7.2839506172839501</v>
      </c>
      <c r="W383" s="118">
        <v>14.222222222222221</v>
      </c>
      <c r="X383" s="12">
        <v>8.2258429508938669</v>
      </c>
      <c r="Y383" s="12">
        <v>10.624575695858791</v>
      </c>
      <c r="Z383" s="12">
        <v>4.8540393754243043</v>
      </c>
      <c r="AA383" s="12">
        <v>33.988957902001381</v>
      </c>
      <c r="AB383" s="12">
        <v>1.6563146997929608</v>
      </c>
      <c r="AC383" s="12">
        <v>13.526146654981011</v>
      </c>
      <c r="AD383" s="12">
        <v>9.2108538710480463</v>
      </c>
      <c r="AE383" s="12">
        <v>13.848354792560801</v>
      </c>
      <c r="AF383" s="12">
        <v>5.8082975679542201</v>
      </c>
      <c r="AG383" s="12">
        <v>25.368480725623581</v>
      </c>
      <c r="AH383" s="12">
        <v>41.043083900226755</v>
      </c>
      <c r="AI383" s="118">
        <v>1.4268335071254779</v>
      </c>
      <c r="AJ383" s="119">
        <v>412.15351812366737</v>
      </c>
      <c r="AK383" s="120">
        <v>35.230099502487562</v>
      </c>
      <c r="AL383" s="115"/>
      <c r="AM383" s="115"/>
    </row>
    <row r="384" spans="2:39" x14ac:dyDescent="0.35">
      <c r="B384" s="105">
        <v>381</v>
      </c>
      <c r="C384" s="55" t="s">
        <v>317</v>
      </c>
      <c r="D384" s="5">
        <v>10637</v>
      </c>
      <c r="E384" s="12">
        <v>17.918586067500236</v>
      </c>
      <c r="F384" s="12">
        <v>14.092319262950079</v>
      </c>
      <c r="G384" s="12">
        <v>52.091755194133682</v>
      </c>
      <c r="H384" s="12">
        <v>15.887938328476073</v>
      </c>
      <c r="I384" s="116">
        <v>60.580990880887462</v>
      </c>
      <c r="J384" s="17">
        <v>2.6417222901193949</v>
      </c>
      <c r="K384" s="117">
        <v>1.6075961267274608</v>
      </c>
      <c r="L384" s="117">
        <v>6.49619253548933</v>
      </c>
      <c r="M384" s="117">
        <v>5.6406881639560022E-2</v>
      </c>
      <c r="N384" s="117">
        <v>31.728870922252518</v>
      </c>
      <c r="O384" s="118">
        <v>21.920144462279293</v>
      </c>
      <c r="P384" s="17">
        <v>23.13622261915954</v>
      </c>
      <c r="Q384" s="17">
        <v>0.99652157563222721</v>
      </c>
      <c r="R384" s="17">
        <v>4.0236908902886146</v>
      </c>
      <c r="S384" s="17">
        <v>12.841966719939832</v>
      </c>
      <c r="T384" s="118">
        <v>9.5759233926128591</v>
      </c>
      <c r="U384" s="118">
        <v>85.307306779213931</v>
      </c>
      <c r="V384" s="17">
        <v>7.9062214553942969</v>
      </c>
      <c r="W384" s="118">
        <v>8.8513686364799185</v>
      </c>
      <c r="X384" s="12">
        <v>6.8816395600263229</v>
      </c>
      <c r="Y384" s="12">
        <v>11.826642850427751</v>
      </c>
      <c r="Z384" s="12">
        <v>6.0073328946131426</v>
      </c>
      <c r="AA384" s="12">
        <v>23.187960687960686</v>
      </c>
      <c r="AB384" s="12">
        <v>2.0884520884520885</v>
      </c>
      <c r="AC384" s="12">
        <v>4.6198521647307285</v>
      </c>
      <c r="AD384" s="12">
        <v>11.582920500117952</v>
      </c>
      <c r="AE384" s="12">
        <v>21.067337245040513</v>
      </c>
      <c r="AF384" s="12">
        <v>4.526404023470243</v>
      </c>
      <c r="AG384" s="12">
        <v>19.707020453289108</v>
      </c>
      <c r="AH384" s="12">
        <v>48.728579325594254</v>
      </c>
      <c r="AI384" s="118">
        <v>1.6203931203931203</v>
      </c>
      <c r="AJ384" s="119">
        <v>353.15106580166821</v>
      </c>
      <c r="AK384" s="120">
        <v>22.173274596182086</v>
      </c>
      <c r="AL384" s="115"/>
      <c r="AM384" s="115"/>
    </row>
    <row r="385" spans="2:39" x14ac:dyDescent="0.35">
      <c r="B385" s="37">
        <v>382</v>
      </c>
      <c r="C385" s="55" t="s">
        <v>318</v>
      </c>
      <c r="D385" s="5">
        <v>16743</v>
      </c>
      <c r="E385" s="12">
        <v>17.655139461267392</v>
      </c>
      <c r="F385" s="12">
        <v>14.316430747177925</v>
      </c>
      <c r="G385" s="12">
        <v>51.830615779728838</v>
      </c>
      <c r="H385" s="12">
        <v>16.19184136654124</v>
      </c>
      <c r="I385" s="116">
        <v>58.34079913993908</v>
      </c>
      <c r="J385" s="17">
        <v>1.929164426924685</v>
      </c>
      <c r="K385" s="117">
        <v>1.8455473929403332</v>
      </c>
      <c r="L385" s="117">
        <v>3.5716418801887353</v>
      </c>
      <c r="M385" s="117">
        <v>1.7917935853789643E-2</v>
      </c>
      <c r="N385" s="117">
        <v>19.578331242907485</v>
      </c>
      <c r="O385" s="118">
        <v>17.581023657005137</v>
      </c>
      <c r="P385" s="17">
        <v>14.161141969778415</v>
      </c>
      <c r="Q385" s="17">
        <v>1.254255509765275</v>
      </c>
      <c r="R385" s="17">
        <v>6.6356089111867647</v>
      </c>
      <c r="S385" s="17">
        <v>10.45212924804396</v>
      </c>
      <c r="T385" s="118">
        <v>11.217391304347826</v>
      </c>
      <c r="U385" s="118">
        <v>84.237809816944761</v>
      </c>
      <c r="V385" s="17">
        <v>7.8640153944836433</v>
      </c>
      <c r="W385" s="118">
        <v>9.0708687132593067</v>
      </c>
      <c r="X385" s="12">
        <v>8.4333751418503251</v>
      </c>
      <c r="Y385" s="12">
        <v>11.742220629516813</v>
      </c>
      <c r="Z385" s="12">
        <v>6.1458519978498476</v>
      </c>
      <c r="AA385" s="12">
        <v>22.850076103500761</v>
      </c>
      <c r="AB385" s="12">
        <v>1.5220700152207001</v>
      </c>
      <c r="AC385" s="12">
        <v>4.5719844357976651</v>
      </c>
      <c r="AD385" s="12">
        <v>9.7650513950073421</v>
      </c>
      <c r="AE385" s="12">
        <v>19.520489712633907</v>
      </c>
      <c r="AF385" s="12">
        <v>4.4720285665703106</v>
      </c>
      <c r="AG385" s="12">
        <v>19.219726397567978</v>
      </c>
      <c r="AH385" s="12">
        <v>47.50886674548218</v>
      </c>
      <c r="AI385" s="118">
        <v>1.6549429657794676</v>
      </c>
      <c r="AJ385" s="119">
        <v>366.34742404227211</v>
      </c>
      <c r="AK385" s="120">
        <v>20.196506550218341</v>
      </c>
      <c r="AL385" s="115"/>
      <c r="AM385" s="115"/>
    </row>
    <row r="386" spans="2:39" x14ac:dyDescent="0.35">
      <c r="B386" s="105">
        <v>383</v>
      </c>
      <c r="C386" s="55" t="s">
        <v>319</v>
      </c>
      <c r="D386" s="5">
        <v>13133</v>
      </c>
      <c r="E386" s="12">
        <v>19.33297799436534</v>
      </c>
      <c r="F386" s="12">
        <v>14.916622249295667</v>
      </c>
      <c r="G386" s="12">
        <v>52.859209624609761</v>
      </c>
      <c r="H386" s="12">
        <v>12.875961318815198</v>
      </c>
      <c r="I386" s="116">
        <v>25.363587908322543</v>
      </c>
      <c r="J386" s="17">
        <v>1.4924236655752683</v>
      </c>
      <c r="K386" s="117">
        <v>0.13705931622630016</v>
      </c>
      <c r="L386" s="117">
        <v>4.7818472550064728</v>
      </c>
      <c r="M386" s="117">
        <v>0</v>
      </c>
      <c r="N386" s="117">
        <v>0.44924998096398383</v>
      </c>
      <c r="O386" s="118">
        <v>1.8848660959710988</v>
      </c>
      <c r="P386" s="17">
        <v>2.0254321175664356</v>
      </c>
      <c r="Q386" s="17">
        <v>1.2335338460367016</v>
      </c>
      <c r="R386" s="17">
        <v>0.23604660016751694</v>
      </c>
      <c r="S386" s="17">
        <v>29.193634356201937</v>
      </c>
      <c r="T386" s="118">
        <v>2.904564315352697</v>
      </c>
      <c r="U386" s="118">
        <v>89.2807881773399</v>
      </c>
      <c r="V386" s="17">
        <v>2.9643645537685273</v>
      </c>
      <c r="W386" s="118">
        <v>28.35230084116774</v>
      </c>
      <c r="X386" s="12">
        <v>8.1017284702657424</v>
      </c>
      <c r="Y386" s="12">
        <v>14.909007842838651</v>
      </c>
      <c r="Z386" s="12">
        <v>2.8249447955531868</v>
      </c>
      <c r="AA386" s="12">
        <v>21.361141602634468</v>
      </c>
      <c r="AB386" s="12">
        <v>1.4489571899012075</v>
      </c>
      <c r="AC386" s="12">
        <v>8.6699507389162562</v>
      </c>
      <c r="AD386" s="12">
        <v>4.4388256777637309</v>
      </c>
      <c r="AE386" s="12">
        <v>5.8146487294469358</v>
      </c>
      <c r="AF386" s="12">
        <v>15.052316890881915</v>
      </c>
      <c r="AG386" s="12">
        <v>56.847467785436024</v>
      </c>
      <c r="AH386" s="12">
        <v>10.428528618519628</v>
      </c>
      <c r="AI386" s="118">
        <v>1.75</v>
      </c>
      <c r="AJ386" s="119">
        <v>779.64004499437578</v>
      </c>
      <c r="AK386" s="120">
        <v>31.702446330504241</v>
      </c>
      <c r="AL386" s="115"/>
      <c r="AM386" s="115"/>
    </row>
    <row r="387" spans="2:39" x14ac:dyDescent="0.35">
      <c r="B387" s="105">
        <v>384</v>
      </c>
      <c r="C387" s="55" t="s">
        <v>519</v>
      </c>
      <c r="D387" s="5">
        <v>10323</v>
      </c>
      <c r="E387" s="12">
        <v>21.941296134844521</v>
      </c>
      <c r="F387" s="12">
        <v>15.460621912234815</v>
      </c>
      <c r="G387" s="12">
        <v>55.429623171558653</v>
      </c>
      <c r="H387" s="12">
        <v>7.1587716749007075</v>
      </c>
      <c r="I387" s="116">
        <v>45.335658238884044</v>
      </c>
      <c r="J387" s="17">
        <v>1.918047079337402</v>
      </c>
      <c r="K387" s="117">
        <v>2.4217766153250024</v>
      </c>
      <c r="L387" s="117">
        <v>1.7727404824179018</v>
      </c>
      <c r="M387" s="117">
        <v>0</v>
      </c>
      <c r="N387" s="117">
        <v>1.947108398721302</v>
      </c>
      <c r="O387" s="118">
        <v>5.5720577691283424</v>
      </c>
      <c r="P387" s="17">
        <v>4.1267073525138036</v>
      </c>
      <c r="Q387" s="17">
        <v>4.0879589266686045</v>
      </c>
      <c r="R387" s="17">
        <v>4.766056378959604</v>
      </c>
      <c r="S387" s="17">
        <v>11.266104814491912</v>
      </c>
      <c r="T387" s="118">
        <v>12.383488681757656</v>
      </c>
      <c r="U387" s="118">
        <v>87.130681818181827</v>
      </c>
      <c r="V387" s="17">
        <v>5.102251600908903</v>
      </c>
      <c r="W387" s="118">
        <v>12.270960577456968</v>
      </c>
      <c r="X387" s="12">
        <v>6.4709871161484065</v>
      </c>
      <c r="Y387" s="12">
        <v>14.511285479027414</v>
      </c>
      <c r="Z387" s="12">
        <v>4.4076334398915042</v>
      </c>
      <c r="AA387" s="12">
        <v>28.442146089204911</v>
      </c>
      <c r="AB387" s="12">
        <v>0.93729799612152553</v>
      </c>
      <c r="AC387" s="12">
        <v>24.544419134396357</v>
      </c>
      <c r="AD387" s="12">
        <v>6.124365959045651</v>
      </c>
      <c r="AE387" s="12">
        <v>12.692861551121167</v>
      </c>
      <c r="AF387" s="12">
        <v>6.2332853322361652</v>
      </c>
      <c r="AG387" s="12">
        <v>23.837926779103249</v>
      </c>
      <c r="AH387" s="12">
        <v>37.474290415466889</v>
      </c>
      <c r="AI387" s="118">
        <v>1.8187660668380463</v>
      </c>
      <c r="AJ387" s="119">
        <v>608.1429990069513</v>
      </c>
      <c r="AK387" s="120">
        <v>21.823080377189044</v>
      </c>
      <c r="AL387" s="115"/>
      <c r="AM387" s="115"/>
    </row>
    <row r="388" spans="2:39" x14ac:dyDescent="0.35">
      <c r="B388" s="37">
        <v>385</v>
      </c>
      <c r="C388" s="55" t="s">
        <v>320</v>
      </c>
      <c r="D388" s="5">
        <v>21690</v>
      </c>
      <c r="E388" s="12">
        <v>26.970954356846473</v>
      </c>
      <c r="F388" s="12">
        <v>13.752881512217613</v>
      </c>
      <c r="G388" s="12">
        <v>55.509451360073768</v>
      </c>
      <c r="H388" s="12">
        <v>3.7621023513139695</v>
      </c>
      <c r="I388" s="116">
        <v>45.38035961272476</v>
      </c>
      <c r="J388" s="17">
        <v>2.7754725680036882</v>
      </c>
      <c r="K388" s="117">
        <v>1.8994928538497002</v>
      </c>
      <c r="L388" s="117">
        <v>2.3605348086675888</v>
      </c>
      <c r="M388" s="117">
        <v>8.2987551867219914E-2</v>
      </c>
      <c r="N388" s="117">
        <v>0.99124020285846004</v>
      </c>
      <c r="O388" s="118">
        <v>4.2567732487185745</v>
      </c>
      <c r="P388" s="17">
        <v>2.8999538958045181</v>
      </c>
      <c r="Q388" s="17">
        <v>7.081604426002766</v>
      </c>
      <c r="R388" s="17">
        <v>7.6118026740433375</v>
      </c>
      <c r="S388" s="17">
        <v>16.224066390041493</v>
      </c>
      <c r="T388" s="118">
        <v>16.118200134318332</v>
      </c>
      <c r="U388" s="118">
        <v>85.324947589098528</v>
      </c>
      <c r="V388" s="17">
        <v>2.3703413487438167</v>
      </c>
      <c r="W388" s="118">
        <v>12.198142414860682</v>
      </c>
      <c r="X388" s="12">
        <v>7.7501152604887045</v>
      </c>
      <c r="Y388" s="12">
        <v>14.854771784232366</v>
      </c>
      <c r="Z388" s="12">
        <v>4.0018441678192715</v>
      </c>
      <c r="AA388" s="12">
        <v>27.807243521745718</v>
      </c>
      <c r="AB388" s="12">
        <v>1.4244582512501893</v>
      </c>
      <c r="AC388" s="12">
        <v>0.78647267007471489</v>
      </c>
      <c r="AD388" s="12">
        <v>6.2300035549235684</v>
      </c>
      <c r="AE388" s="12">
        <v>12.841982280206407</v>
      </c>
      <c r="AF388" s="12">
        <v>6.0266770518936816</v>
      </c>
      <c r="AG388" s="12">
        <v>27.058481233633984</v>
      </c>
      <c r="AH388" s="12">
        <v>35.466977014838527</v>
      </c>
      <c r="AI388" s="118">
        <v>1.8483925034283102</v>
      </c>
      <c r="AJ388" s="119">
        <v>704.64025026068816</v>
      </c>
      <c r="AK388" s="120">
        <v>17.343096234309623</v>
      </c>
      <c r="AL388" s="115"/>
      <c r="AM388" s="115"/>
    </row>
    <row r="389" spans="2:39" x14ac:dyDescent="0.35">
      <c r="B389" s="37">
        <v>386</v>
      </c>
      <c r="C389" s="55" t="s">
        <v>321</v>
      </c>
      <c r="D389" s="5">
        <v>11785</v>
      </c>
      <c r="E389" s="12">
        <v>28.655070004242685</v>
      </c>
      <c r="F389" s="12">
        <v>11.616461603733558</v>
      </c>
      <c r="G389" s="12">
        <v>54.688162918964792</v>
      </c>
      <c r="H389" s="12">
        <v>5.0233347475604582</v>
      </c>
      <c r="I389" s="116">
        <v>37.556215528213833</v>
      </c>
      <c r="J389" s="17">
        <v>0.81459482392872284</v>
      </c>
      <c r="K389" s="117">
        <v>2.3759015697921089</v>
      </c>
      <c r="L389" s="117">
        <v>1.6801018243529913</v>
      </c>
      <c r="M389" s="117">
        <v>2.5456088247772589E-2</v>
      </c>
      <c r="N389" s="117">
        <v>4.1323716588884176</v>
      </c>
      <c r="O389" s="118">
        <v>6.0313842377487505</v>
      </c>
      <c r="P389" s="17">
        <v>5.4900296987696224</v>
      </c>
      <c r="Q389" s="17">
        <v>3.4196011879507848</v>
      </c>
      <c r="R389" s="17">
        <v>6.2876537971998294</v>
      </c>
      <c r="S389" s="17">
        <v>10.24183283835384</v>
      </c>
      <c r="T389" s="118">
        <v>10.823909531502423</v>
      </c>
      <c r="U389" s="118">
        <v>91.053351573187413</v>
      </c>
      <c r="V389" s="17">
        <v>2.8896132499339267</v>
      </c>
      <c r="W389" s="118">
        <v>10.388790709416813</v>
      </c>
      <c r="X389" s="12">
        <v>6.6949512091641923</v>
      </c>
      <c r="Y389" s="12">
        <v>17.988969028425966</v>
      </c>
      <c r="Z389" s="12">
        <v>2.6304624522698346</v>
      </c>
      <c r="AA389" s="12">
        <v>9.5788849347568199</v>
      </c>
      <c r="AB389" s="12">
        <v>2.580071174377224</v>
      </c>
      <c r="AC389" s="12">
        <v>0.49261083743842365</v>
      </c>
      <c r="AD389" s="12">
        <v>5.3690131242543035</v>
      </c>
      <c r="AE389" s="12">
        <v>14.346617238183503</v>
      </c>
      <c r="AF389" s="12">
        <v>5.5792400370713624</v>
      </c>
      <c r="AG389" s="12">
        <v>27.165062916358252</v>
      </c>
      <c r="AH389" s="12">
        <v>35.97335307179867</v>
      </c>
      <c r="AI389" s="118">
        <v>2.0367952522255193</v>
      </c>
      <c r="AJ389" s="119">
        <v>656.54506437768237</v>
      </c>
      <c r="AK389" s="120">
        <v>14.317358034635522</v>
      </c>
      <c r="AL389" s="115"/>
      <c r="AM389" s="115"/>
    </row>
    <row r="390" spans="2:39" x14ac:dyDescent="0.35">
      <c r="B390" s="105">
        <v>387</v>
      </c>
      <c r="C390" s="55" t="s">
        <v>322</v>
      </c>
      <c r="D390" s="5">
        <v>16095</v>
      </c>
      <c r="E390" s="12">
        <v>18.925132028580304</v>
      </c>
      <c r="F390" s="12">
        <v>18.47157502329916</v>
      </c>
      <c r="G390" s="12">
        <v>54.681578129853989</v>
      </c>
      <c r="H390" s="12">
        <v>7.9279279279279278</v>
      </c>
      <c r="I390" s="116">
        <v>34.731283007145073</v>
      </c>
      <c r="J390" s="17">
        <v>0.45355700528114323</v>
      </c>
      <c r="K390" s="117">
        <v>3.535259397328363</v>
      </c>
      <c r="L390" s="117">
        <v>2.3920472196334268</v>
      </c>
      <c r="M390" s="117">
        <v>0</v>
      </c>
      <c r="N390" s="117">
        <v>2.3609816713264986</v>
      </c>
      <c r="O390" s="118">
        <v>4.5828812152932912</v>
      </c>
      <c r="P390" s="17">
        <v>2.7896862379620999</v>
      </c>
      <c r="Q390" s="17">
        <v>1.7458838148493323</v>
      </c>
      <c r="R390" s="17">
        <v>4.6598322460391426</v>
      </c>
      <c r="S390" s="17">
        <v>8.9158123640882252</v>
      </c>
      <c r="T390" s="118">
        <v>5.5918663761801017</v>
      </c>
      <c r="U390" s="118">
        <v>90.818094321462951</v>
      </c>
      <c r="V390" s="17">
        <v>3.6623693156308126</v>
      </c>
      <c r="W390" s="118">
        <v>11.582381729200652</v>
      </c>
      <c r="X390" s="12">
        <v>6.6231748990369681</v>
      </c>
      <c r="Y390" s="12">
        <v>17.496116806461632</v>
      </c>
      <c r="Z390" s="12">
        <v>3.2743087915501707</v>
      </c>
      <c r="AA390" s="12">
        <v>8.9508127506860884</v>
      </c>
      <c r="AB390" s="12">
        <v>1.66772218703821</v>
      </c>
      <c r="AC390" s="12">
        <v>0.82771896053897986</v>
      </c>
      <c r="AD390" s="12">
        <v>4.7246732938679772</v>
      </c>
      <c r="AE390" s="12">
        <v>12.921483622350674</v>
      </c>
      <c r="AF390" s="12">
        <v>5.7442196531791909</v>
      </c>
      <c r="AG390" s="12">
        <v>27.964474315890541</v>
      </c>
      <c r="AH390" s="12">
        <v>31.108977436389821</v>
      </c>
      <c r="AI390" s="118">
        <v>2.2918609580330647</v>
      </c>
      <c r="AJ390" s="119">
        <v>566.02760736196319</v>
      </c>
      <c r="AK390" s="120">
        <v>10.700079554494829</v>
      </c>
      <c r="AL390" s="115"/>
      <c r="AM390" s="115"/>
    </row>
    <row r="391" spans="2:39" x14ac:dyDescent="0.35">
      <c r="B391" s="105">
        <v>388</v>
      </c>
      <c r="C391" s="55" t="s">
        <v>323</v>
      </c>
      <c r="D391" s="5">
        <v>2088</v>
      </c>
      <c r="E391" s="12">
        <v>20.545977011494255</v>
      </c>
      <c r="F391" s="12">
        <v>14.272030651340998</v>
      </c>
      <c r="G391" s="12">
        <v>56.034482758620683</v>
      </c>
      <c r="H391" s="12">
        <v>9.0996168582375478</v>
      </c>
      <c r="I391" s="116">
        <v>21.216475095785441</v>
      </c>
      <c r="J391" s="17">
        <v>0.38314176245210724</v>
      </c>
      <c r="K391" s="117">
        <v>0</v>
      </c>
      <c r="L391" s="117">
        <v>0.43103448275862066</v>
      </c>
      <c r="M391" s="117">
        <v>0</v>
      </c>
      <c r="N391" s="117">
        <v>0.19157088122605362</v>
      </c>
      <c r="O391" s="118">
        <v>0.50301810865191143</v>
      </c>
      <c r="P391" s="17">
        <v>1.2452107279693485</v>
      </c>
      <c r="Q391" s="17">
        <v>0.14367816091954022</v>
      </c>
      <c r="R391" s="17">
        <v>0.14367816091954022</v>
      </c>
      <c r="S391" s="17">
        <v>43.438697318007662</v>
      </c>
      <c r="T391" s="118">
        <v>12.213740458015266</v>
      </c>
      <c r="U391" s="118">
        <v>87.933094384707289</v>
      </c>
      <c r="V391" s="17">
        <v>2.4759979787771602</v>
      </c>
      <c r="W391" s="118">
        <v>24.29600523903078</v>
      </c>
      <c r="X391" s="12">
        <v>8.0459770114942533</v>
      </c>
      <c r="Y391" s="12">
        <v>13.745210727969347</v>
      </c>
      <c r="Z391" s="12">
        <v>4.6455938697318011</v>
      </c>
      <c r="AA391" s="12">
        <v>16.711229946524064</v>
      </c>
      <c r="AB391" s="12">
        <v>1.2032085561497325</v>
      </c>
      <c r="AC391" s="12">
        <v>8.2240762812872479</v>
      </c>
      <c r="AD391" s="12">
        <v>4.2387543252595155</v>
      </c>
      <c r="AE391" s="12">
        <v>10.376492194674013</v>
      </c>
      <c r="AF391" s="12">
        <v>7.0707070707070701</v>
      </c>
      <c r="AG391" s="12">
        <v>34.798534798534796</v>
      </c>
      <c r="AH391" s="12">
        <v>29.670329670329672</v>
      </c>
      <c r="AI391" s="118">
        <v>1.8160762942779292</v>
      </c>
      <c r="AJ391" s="119">
        <v>617.5</v>
      </c>
      <c r="AK391" s="120">
        <v>17.738589211618258</v>
      </c>
      <c r="AL391" s="115"/>
      <c r="AM391" s="115"/>
    </row>
    <row r="392" spans="2:39" x14ac:dyDescent="0.35">
      <c r="B392" s="37">
        <v>389</v>
      </c>
      <c r="C392" s="55" t="s">
        <v>324</v>
      </c>
      <c r="D392" s="5">
        <v>16484</v>
      </c>
      <c r="E392" s="12">
        <v>15.645474399417617</v>
      </c>
      <c r="F392" s="12">
        <v>14.765833535549625</v>
      </c>
      <c r="G392" s="12">
        <v>52.202135404028148</v>
      </c>
      <c r="H392" s="12">
        <v>17.368357194855619</v>
      </c>
      <c r="I392" s="116">
        <v>39.638437272506671</v>
      </c>
      <c r="J392" s="17">
        <v>1.1465663673865567</v>
      </c>
      <c r="K392" s="117">
        <v>2.5539917495753457</v>
      </c>
      <c r="L392" s="117">
        <v>12.048046590633342</v>
      </c>
      <c r="M392" s="117">
        <v>4.8531909730647901E-2</v>
      </c>
      <c r="N392" s="117">
        <v>0.37005581169619023</v>
      </c>
      <c r="O392" s="118">
        <v>4.5881840253999879</v>
      </c>
      <c r="P392" s="17">
        <v>3.3608347488473669</v>
      </c>
      <c r="Q392" s="17">
        <v>1.4438243144867751</v>
      </c>
      <c r="R392" s="17">
        <v>3.3851007037126908</v>
      </c>
      <c r="S392" s="17">
        <v>19.054841057995635</v>
      </c>
      <c r="T392" s="118">
        <v>4.3183742591024554</v>
      </c>
      <c r="U392" s="118">
        <v>89.345509893455102</v>
      </c>
      <c r="V392" s="17">
        <v>4.7091757387247277</v>
      </c>
      <c r="W392" s="118">
        <v>17.858502779681672</v>
      </c>
      <c r="X392" s="12">
        <v>9.5183207959233194</v>
      </c>
      <c r="Y392" s="12">
        <v>15.718272264013589</v>
      </c>
      <c r="Z392" s="12">
        <v>2.9847124484348462</v>
      </c>
      <c r="AA392" s="12">
        <v>10.947527368818422</v>
      </c>
      <c r="AB392" s="12">
        <v>1.830879577198943</v>
      </c>
      <c r="AC392" s="12">
        <v>6.1134631668077901</v>
      </c>
      <c r="AD392" s="12">
        <v>4.5423023578363386</v>
      </c>
      <c r="AE392" s="12">
        <v>8.4319342383858498</v>
      </c>
      <c r="AF392" s="12">
        <v>11.558101880682525</v>
      </c>
      <c r="AG392" s="12">
        <v>46.919548778976079</v>
      </c>
      <c r="AH392" s="12">
        <v>16.053055658857073</v>
      </c>
      <c r="AI392" s="118">
        <v>2.1614720240330456</v>
      </c>
      <c r="AJ392" s="119">
        <v>614.84126984126988</v>
      </c>
      <c r="AK392" s="120">
        <v>13.161098336264034</v>
      </c>
      <c r="AL392" s="115"/>
      <c r="AM392" s="115"/>
    </row>
    <row r="393" spans="2:39" x14ac:dyDescent="0.35">
      <c r="B393" s="105">
        <v>390</v>
      </c>
      <c r="C393" s="55" t="s">
        <v>325</v>
      </c>
      <c r="D393" s="5">
        <v>13152</v>
      </c>
      <c r="E393" s="12">
        <v>15.83029197080292</v>
      </c>
      <c r="F393" s="12">
        <v>10.629562043795621</v>
      </c>
      <c r="G393" s="12">
        <v>49.429744525547449</v>
      </c>
      <c r="H393" s="12">
        <v>24.095194647201946</v>
      </c>
      <c r="I393" s="116">
        <v>40.625</v>
      </c>
      <c r="J393" s="17">
        <v>0.9352189781021899</v>
      </c>
      <c r="K393" s="117">
        <v>1.824817518248175</v>
      </c>
      <c r="L393" s="117">
        <v>12.195863746958638</v>
      </c>
      <c r="M393" s="117">
        <v>0</v>
      </c>
      <c r="N393" s="117">
        <v>0.6310827250608273</v>
      </c>
      <c r="O393" s="118">
        <v>6.2604274251211569</v>
      </c>
      <c r="P393" s="17">
        <v>4.0222019464720198</v>
      </c>
      <c r="Q393" s="17">
        <v>1.1861313868613137</v>
      </c>
      <c r="R393" s="17">
        <v>1.9768856447688565</v>
      </c>
      <c r="S393" s="17">
        <v>19.190997566909974</v>
      </c>
      <c r="T393" s="118">
        <v>4.5454545454545459</v>
      </c>
      <c r="U393" s="118">
        <v>88.588764924642788</v>
      </c>
      <c r="V393" s="17">
        <v>6.7839394178433379</v>
      </c>
      <c r="W393" s="118">
        <v>16.728334956183058</v>
      </c>
      <c r="X393" s="12">
        <v>10.652372262773723</v>
      </c>
      <c r="Y393" s="12">
        <v>13.937043795620438</v>
      </c>
      <c r="Z393" s="12">
        <v>3.4823600973236011</v>
      </c>
      <c r="AA393" s="12">
        <v>13.862038664323375</v>
      </c>
      <c r="AB393" s="12">
        <v>1.4279437609841827</v>
      </c>
      <c r="AC393" s="12">
        <v>4.5285238188590471</v>
      </c>
      <c r="AD393" s="12">
        <v>4.6500479386385427</v>
      </c>
      <c r="AE393" s="12">
        <v>8.3889744906694048</v>
      </c>
      <c r="AF393" s="12">
        <v>11.385036808765623</v>
      </c>
      <c r="AG393" s="12">
        <v>45.692307692307693</v>
      </c>
      <c r="AH393" s="12">
        <v>19.008547008547009</v>
      </c>
      <c r="AI393" s="118">
        <v>1.9024122807017543</v>
      </c>
      <c r="AJ393" s="119">
        <v>571.76470588235293</v>
      </c>
      <c r="AK393" s="120">
        <v>16.49367805246273</v>
      </c>
      <c r="AL393" s="115"/>
      <c r="AM393" s="115"/>
    </row>
    <row r="394" spans="2:39" x14ac:dyDescent="0.35">
      <c r="B394" s="105">
        <v>391</v>
      </c>
      <c r="C394" s="55" t="s">
        <v>521</v>
      </c>
      <c r="D394" s="5">
        <v>4229</v>
      </c>
      <c r="E394" s="12">
        <v>20.761409316623318</v>
      </c>
      <c r="F394" s="12">
        <v>12.272404823835423</v>
      </c>
      <c r="G394" s="12">
        <v>58.075195081579565</v>
      </c>
      <c r="H394" s="12">
        <v>8.9146370300307414</v>
      </c>
      <c r="I394" s="116">
        <v>19.602742965240008</v>
      </c>
      <c r="J394" s="17">
        <v>0.2601087727595176</v>
      </c>
      <c r="K394" s="117">
        <v>0</v>
      </c>
      <c r="L394" s="117">
        <v>0.49657129344998818</v>
      </c>
      <c r="M394" s="117">
        <v>7.0938756207141171E-2</v>
      </c>
      <c r="N394" s="117">
        <v>9.4585008276188223E-2</v>
      </c>
      <c r="O394" s="118">
        <v>0.29261155815654721</v>
      </c>
      <c r="P394" s="17">
        <v>0.82761882241664708</v>
      </c>
      <c r="Q394" s="17">
        <v>0.56751004965712937</v>
      </c>
      <c r="R394" s="17">
        <v>0</v>
      </c>
      <c r="S394" s="17">
        <v>35.705840624261057</v>
      </c>
      <c r="T394" s="118">
        <v>14.399999999999999</v>
      </c>
      <c r="U394" s="118">
        <v>89.361702127659569</v>
      </c>
      <c r="V394" s="17">
        <v>2.6419753086419755</v>
      </c>
      <c r="W394" s="118">
        <v>20.760697305863708</v>
      </c>
      <c r="X394" s="12">
        <v>10.238827145897375</v>
      </c>
      <c r="Y394" s="12">
        <v>13.833057460392528</v>
      </c>
      <c r="Z394" s="12">
        <v>3.9962165996689523</v>
      </c>
      <c r="AA394" s="12">
        <v>10.942876806607019</v>
      </c>
      <c r="AB394" s="12">
        <v>1.1011699931176875</v>
      </c>
      <c r="AC394" s="12">
        <v>3.1289111389236548</v>
      </c>
      <c r="AD394" s="12">
        <v>4.0875309661436825</v>
      </c>
      <c r="AE394" s="12">
        <v>15.205959684487292</v>
      </c>
      <c r="AF394" s="12">
        <v>5.8282208588957047</v>
      </c>
      <c r="AG394" s="12">
        <v>30.10092145677929</v>
      </c>
      <c r="AH394" s="12">
        <v>34.488810881965776</v>
      </c>
      <c r="AI394" s="118">
        <v>2.1290770298403885</v>
      </c>
      <c r="AJ394" s="119">
        <v>649.24242424242425</v>
      </c>
      <c r="AK394" s="120">
        <v>10.097560975609756</v>
      </c>
      <c r="AL394" s="115"/>
      <c r="AM394" s="115"/>
    </row>
    <row r="395" spans="2:39" x14ac:dyDescent="0.35">
      <c r="B395" s="37">
        <v>392</v>
      </c>
      <c r="C395" s="55" t="s">
        <v>326</v>
      </c>
      <c r="D395" s="5">
        <v>1038</v>
      </c>
      <c r="E395" s="12">
        <v>19.364161849710982</v>
      </c>
      <c r="F395" s="12">
        <v>13.583815028901732</v>
      </c>
      <c r="G395" s="12">
        <v>56.165703275529864</v>
      </c>
      <c r="H395" s="12">
        <v>11.078998073217726</v>
      </c>
      <c r="I395" s="116">
        <v>18.497109826589593</v>
      </c>
      <c r="J395" s="17">
        <v>0.77071290944123316</v>
      </c>
      <c r="K395" s="117">
        <v>0</v>
      </c>
      <c r="L395" s="117">
        <v>0</v>
      </c>
      <c r="M395" s="117">
        <v>0</v>
      </c>
      <c r="N395" s="117">
        <v>0</v>
      </c>
      <c r="O395" s="118">
        <v>0</v>
      </c>
      <c r="P395" s="17">
        <v>2.1194605009633909</v>
      </c>
      <c r="Q395" s="17">
        <v>0</v>
      </c>
      <c r="R395" s="17">
        <v>0</v>
      </c>
      <c r="S395" s="17">
        <v>39.884393063583815</v>
      </c>
      <c r="T395" s="118">
        <v>0</v>
      </c>
      <c r="U395" s="118">
        <v>84.634146341463406</v>
      </c>
      <c r="V395" s="17">
        <v>1.762977473065622</v>
      </c>
      <c r="W395" s="118">
        <v>29.534313725490197</v>
      </c>
      <c r="X395" s="12">
        <v>10.01926782273603</v>
      </c>
      <c r="Y395" s="12">
        <v>15.1252408477842</v>
      </c>
      <c r="Z395" s="12">
        <v>3.5645472061657033</v>
      </c>
      <c r="AA395" s="12">
        <v>8.3798882681564244</v>
      </c>
      <c r="AB395" s="12">
        <v>2.5139664804469275</v>
      </c>
      <c r="AC395" s="12">
        <v>2.1951219512195119</v>
      </c>
      <c r="AD395" s="12">
        <v>2.0689655172413794</v>
      </c>
      <c r="AE395" s="12">
        <v>7.8431372549019605</v>
      </c>
      <c r="AF395" s="12">
        <v>8.5561497326203195</v>
      </c>
      <c r="AG395" s="12">
        <v>43.386243386243386</v>
      </c>
      <c r="AH395" s="12">
        <v>28.747795414462079</v>
      </c>
      <c r="AI395" s="118">
        <v>2.1396648044692737</v>
      </c>
      <c r="AJ395" s="119">
        <v>658.33333333333337</v>
      </c>
      <c r="AK395" s="120">
        <v>10.700389105058365</v>
      </c>
      <c r="AL395" s="115"/>
      <c r="AM395" s="115"/>
    </row>
    <row r="396" spans="2:39" x14ac:dyDescent="0.35">
      <c r="B396" s="37">
        <v>393</v>
      </c>
      <c r="C396" s="55" t="s">
        <v>327</v>
      </c>
      <c r="D396" s="5">
        <v>20331</v>
      </c>
      <c r="E396" s="12">
        <v>16.521568048792485</v>
      </c>
      <c r="F396" s="12">
        <v>12.906399094978113</v>
      </c>
      <c r="G396" s="12">
        <v>53.032315183709613</v>
      </c>
      <c r="H396" s="12">
        <v>17.539717672519796</v>
      </c>
      <c r="I396" s="116">
        <v>56.711425901332937</v>
      </c>
      <c r="J396" s="17">
        <v>1.6870788451133736</v>
      </c>
      <c r="K396" s="117">
        <v>8.4206384339186471</v>
      </c>
      <c r="L396" s="117">
        <v>2.5183217746298756</v>
      </c>
      <c r="M396" s="117">
        <v>0.67876641581820873</v>
      </c>
      <c r="N396" s="117">
        <v>7.8107323791254739</v>
      </c>
      <c r="O396" s="118">
        <v>17.911763181087668</v>
      </c>
      <c r="P396" s="17">
        <v>6.9401406718803793</v>
      </c>
      <c r="Q396" s="17">
        <v>2.3068220943386946</v>
      </c>
      <c r="R396" s="17">
        <v>12.803108553440559</v>
      </c>
      <c r="S396" s="17">
        <v>7.8008951846933252</v>
      </c>
      <c r="T396" s="118">
        <v>13.375295043273013</v>
      </c>
      <c r="U396" s="118">
        <v>86.470980653769175</v>
      </c>
      <c r="V396" s="17">
        <v>8.7944301942103333</v>
      </c>
      <c r="W396" s="118">
        <v>6.9008535784635585</v>
      </c>
      <c r="X396" s="12">
        <v>9.7093109045300281</v>
      </c>
      <c r="Y396" s="12">
        <v>13.221189316806846</v>
      </c>
      <c r="Z396" s="12">
        <v>5.0415621464758251</v>
      </c>
      <c r="AA396" s="12">
        <v>22.11509029690848</v>
      </c>
      <c r="AB396" s="12">
        <v>1.8059381695745331</v>
      </c>
      <c r="AC396" s="12">
        <v>6.6880256307569077</v>
      </c>
      <c r="AD396" s="12">
        <v>8.2809611829944547</v>
      </c>
      <c r="AE396" s="12">
        <v>20.134510298444724</v>
      </c>
      <c r="AF396" s="12">
        <v>4.3155387417682505</v>
      </c>
      <c r="AG396" s="12">
        <v>17.685468185607114</v>
      </c>
      <c r="AH396" s="12">
        <v>48.916365657126981</v>
      </c>
      <c r="AI396" s="118">
        <v>1.6680440771349863</v>
      </c>
      <c r="AJ396" s="119">
        <v>360.23454157782515</v>
      </c>
      <c r="AK396" s="120">
        <v>17.728904847396766</v>
      </c>
      <c r="AL396" s="115"/>
      <c r="AM396" s="115"/>
    </row>
    <row r="397" spans="2:39" x14ac:dyDescent="0.35">
      <c r="B397" s="105">
        <v>394</v>
      </c>
      <c r="C397" s="55" t="s">
        <v>328</v>
      </c>
      <c r="D397" s="5">
        <v>17435</v>
      </c>
      <c r="E397" s="12">
        <v>15.675365643819902</v>
      </c>
      <c r="F397" s="12">
        <v>10.272440493260683</v>
      </c>
      <c r="G397" s="12">
        <v>60.797246917120738</v>
      </c>
      <c r="H397" s="12">
        <v>13.249211356466878</v>
      </c>
      <c r="I397" s="116">
        <v>37.625466016633204</v>
      </c>
      <c r="J397" s="17">
        <v>1.7092056208775452</v>
      </c>
      <c r="K397" s="117">
        <v>2.4089475193576142</v>
      </c>
      <c r="L397" s="117">
        <v>2.2139374820762834</v>
      </c>
      <c r="M397" s="117">
        <v>6.3091482649842281E-2</v>
      </c>
      <c r="N397" s="117">
        <v>1.38801261829653</v>
      </c>
      <c r="O397" s="118">
        <v>7.428153921091087</v>
      </c>
      <c r="P397" s="17">
        <v>2.6555778606251792</v>
      </c>
      <c r="Q397" s="17">
        <v>3.1488385431603092</v>
      </c>
      <c r="R397" s="17">
        <v>2.7129337539432177</v>
      </c>
      <c r="S397" s="17">
        <v>31.459707484944076</v>
      </c>
      <c r="T397" s="118">
        <v>4.9579045837231055</v>
      </c>
      <c r="U397" s="118">
        <v>84.258582907231556</v>
      </c>
      <c r="V397" s="17">
        <v>5.7947932618682998</v>
      </c>
      <c r="W397" s="118">
        <v>18.280844757317524</v>
      </c>
      <c r="X397" s="12">
        <v>10.065959277315745</v>
      </c>
      <c r="Y397" s="12">
        <v>10.542013191855464</v>
      </c>
      <c r="Z397" s="12">
        <v>3.4815027244049328</v>
      </c>
      <c r="AA397" s="12">
        <v>41.082164328657313</v>
      </c>
      <c r="AB397" s="12">
        <v>1.2596621815058691</v>
      </c>
      <c r="AC397" s="12">
        <v>33.503960999390614</v>
      </c>
      <c r="AD397" s="12">
        <v>5.0188600167644593</v>
      </c>
      <c r="AE397" s="12">
        <v>6.914472940910632</v>
      </c>
      <c r="AF397" s="12">
        <v>11.58061236018529</v>
      </c>
      <c r="AG397" s="12">
        <v>46.571170764719149</v>
      </c>
      <c r="AH397" s="12">
        <v>20.809835325964357</v>
      </c>
      <c r="AI397" s="118">
        <v>1.2977430555555556</v>
      </c>
      <c r="AJ397" s="119">
        <v>639.66079582517943</v>
      </c>
      <c r="AK397" s="120">
        <v>44.863099723687519</v>
      </c>
      <c r="AL397" s="115"/>
      <c r="AM397" s="115"/>
    </row>
    <row r="398" spans="2:39" x14ac:dyDescent="0.35">
      <c r="B398" s="105">
        <v>395</v>
      </c>
      <c r="C398" s="55" t="s">
        <v>329</v>
      </c>
      <c r="D398" s="5">
        <v>317</v>
      </c>
      <c r="E398" s="12">
        <v>22.712933753943219</v>
      </c>
      <c r="F398" s="12">
        <v>10.094637223974763</v>
      </c>
      <c r="G398" s="12">
        <v>58.675078864353317</v>
      </c>
      <c r="H398" s="12">
        <v>8.517350157728707</v>
      </c>
      <c r="I398" s="116">
        <v>12.933753943217665</v>
      </c>
      <c r="J398" s="17">
        <v>0</v>
      </c>
      <c r="K398" s="117">
        <v>0</v>
      </c>
      <c r="L398" s="117">
        <v>0</v>
      </c>
      <c r="M398" s="117">
        <v>0</v>
      </c>
      <c r="N398" s="117">
        <v>0</v>
      </c>
      <c r="O398" s="118">
        <v>1.3071895424836601</v>
      </c>
      <c r="P398" s="17">
        <v>0</v>
      </c>
      <c r="Q398" s="17">
        <v>0</v>
      </c>
      <c r="R398" s="17">
        <v>0</v>
      </c>
      <c r="S398" s="17">
        <v>32.807570977917983</v>
      </c>
      <c r="T398" s="118">
        <v>25</v>
      </c>
      <c r="U398" s="118">
        <v>69.594594594594597</v>
      </c>
      <c r="V398" s="17">
        <v>1.3201320132013201</v>
      </c>
      <c r="W398" s="118">
        <v>25.316455696202532</v>
      </c>
      <c r="X398" s="12">
        <v>11.041009463722396</v>
      </c>
      <c r="Y398" s="12">
        <v>14.195583596214512</v>
      </c>
      <c r="Z398" s="12">
        <v>1.5772870662460567</v>
      </c>
      <c r="AA398" s="12">
        <v>16.666666666666664</v>
      </c>
      <c r="AB398" s="12">
        <v>4.6296296296296298</v>
      </c>
      <c r="AC398" s="12">
        <v>0</v>
      </c>
      <c r="AD398" s="12">
        <v>4.5197740112994351</v>
      </c>
      <c r="AE398" s="12">
        <v>7.0512820512820511</v>
      </c>
      <c r="AF398" s="12">
        <v>9.6153846153846168</v>
      </c>
      <c r="AG398" s="12">
        <v>36.585365853658537</v>
      </c>
      <c r="AH398" s="12">
        <v>37.195121951219512</v>
      </c>
      <c r="AI398" s="118">
        <v>2.4954128440366974</v>
      </c>
      <c r="AJ398" s="119">
        <v>580</v>
      </c>
      <c r="AK398" s="120">
        <v>8.8607594936708853</v>
      </c>
      <c r="AL398" s="115"/>
      <c r="AM398" s="115"/>
    </row>
    <row r="399" spans="2:39" x14ac:dyDescent="0.35">
      <c r="B399" s="37">
        <v>396</v>
      </c>
      <c r="C399" s="55" t="s">
        <v>330</v>
      </c>
      <c r="D399" s="5">
        <v>879</v>
      </c>
      <c r="E399" s="12">
        <v>18.088737201365188</v>
      </c>
      <c r="F399" s="12">
        <v>12.17292377701934</v>
      </c>
      <c r="G399" s="12">
        <v>55.858930602957898</v>
      </c>
      <c r="H399" s="12">
        <v>13.879408418657565</v>
      </c>
      <c r="I399" s="116">
        <v>21.387940841865756</v>
      </c>
      <c r="J399" s="17">
        <v>0</v>
      </c>
      <c r="K399" s="117">
        <v>0</v>
      </c>
      <c r="L399" s="117">
        <v>0</v>
      </c>
      <c r="M399" s="117">
        <v>0</v>
      </c>
      <c r="N399" s="117">
        <v>0.34129692832764508</v>
      </c>
      <c r="O399" s="118">
        <v>0.70838252656434475</v>
      </c>
      <c r="P399" s="17">
        <v>0.79635949943117168</v>
      </c>
      <c r="Q399" s="17">
        <v>0</v>
      </c>
      <c r="R399" s="17">
        <v>0.34129692832764508</v>
      </c>
      <c r="S399" s="17">
        <v>20.591581342434583</v>
      </c>
      <c r="T399" s="118">
        <v>24.074074074074073</v>
      </c>
      <c r="U399" s="118">
        <v>79.144385026737979</v>
      </c>
      <c r="V399" s="17">
        <v>2.9726516052318668</v>
      </c>
      <c r="W399" s="118">
        <v>18.768768768768769</v>
      </c>
      <c r="X399" s="12">
        <v>10.921501706484642</v>
      </c>
      <c r="Y399" s="12">
        <v>13.993174061433447</v>
      </c>
      <c r="Z399" s="12">
        <v>2.0477815699658701</v>
      </c>
      <c r="AA399" s="12">
        <v>8.4967320261437909</v>
      </c>
      <c r="AB399" s="12">
        <v>5.2287581699346406</v>
      </c>
      <c r="AC399" s="12">
        <v>1.3368983957219251</v>
      </c>
      <c r="AD399" s="12">
        <v>6.0165975103734439</v>
      </c>
      <c r="AE399" s="12">
        <v>8.428246013667426</v>
      </c>
      <c r="AF399" s="12">
        <v>4.5558086560364464</v>
      </c>
      <c r="AG399" s="12">
        <v>27.89115646258503</v>
      </c>
      <c r="AH399" s="12">
        <v>37.868480725623584</v>
      </c>
      <c r="AI399" s="118">
        <v>2.4919093851132685</v>
      </c>
      <c r="AJ399" s="119">
        <v>610.98901098901104</v>
      </c>
      <c r="AK399" s="120">
        <v>7.0351758793969852</v>
      </c>
      <c r="AL399" s="115"/>
      <c r="AM399" s="115"/>
    </row>
    <row r="400" spans="2:39" x14ac:dyDescent="0.35">
      <c r="B400" s="105">
        <v>397</v>
      </c>
      <c r="C400" s="55" t="s">
        <v>331</v>
      </c>
      <c r="D400" s="5">
        <v>1359</v>
      </c>
      <c r="E400" s="12">
        <v>24.503311258278146</v>
      </c>
      <c r="F400" s="12">
        <v>9.4186902133921997</v>
      </c>
      <c r="G400" s="12">
        <v>55.702722590139807</v>
      </c>
      <c r="H400" s="12">
        <v>10.375275938189846</v>
      </c>
      <c r="I400" s="116">
        <v>13.318616629874908</v>
      </c>
      <c r="J400" s="17">
        <v>0</v>
      </c>
      <c r="K400" s="117">
        <v>0</v>
      </c>
      <c r="L400" s="117">
        <v>0</v>
      </c>
      <c r="M400" s="117">
        <v>0</v>
      </c>
      <c r="N400" s="117">
        <v>0</v>
      </c>
      <c r="O400" s="118">
        <v>0.59970014992503751</v>
      </c>
      <c r="P400" s="17">
        <v>0.58866813833701248</v>
      </c>
      <c r="Q400" s="17">
        <v>0</v>
      </c>
      <c r="R400" s="17">
        <v>0.22075055187637968</v>
      </c>
      <c r="S400" s="17">
        <v>29.065489330389994</v>
      </c>
      <c r="T400" s="118">
        <v>18.75</v>
      </c>
      <c r="U400" s="118">
        <v>89.827255278310929</v>
      </c>
      <c r="V400" s="17">
        <v>4.2986425339366514</v>
      </c>
      <c r="W400" s="118">
        <v>18.883248730964468</v>
      </c>
      <c r="X400" s="12">
        <v>9.4922737306843263</v>
      </c>
      <c r="Y400" s="12">
        <v>14.495952906548935</v>
      </c>
      <c r="Z400" s="12">
        <v>3.4584253127299487</v>
      </c>
      <c r="AA400" s="12">
        <v>18.181818181818183</v>
      </c>
      <c r="AB400" s="12">
        <v>2.536997885835095</v>
      </c>
      <c r="AC400" s="12">
        <v>0</v>
      </c>
      <c r="AD400" s="12">
        <v>3.7956204379562042</v>
      </c>
      <c r="AE400" s="12">
        <v>15.590551181102363</v>
      </c>
      <c r="AF400" s="12">
        <v>2.5196850393700787</v>
      </c>
      <c r="AG400" s="12">
        <v>22.932917316692667</v>
      </c>
      <c r="AH400" s="12">
        <v>48.049921996879874</v>
      </c>
      <c r="AI400" s="118">
        <v>2.1965442764578835</v>
      </c>
      <c r="AJ400" s="119">
        <v>575</v>
      </c>
      <c r="AK400" s="120">
        <v>5.8236272878535766</v>
      </c>
      <c r="AL400" s="115"/>
      <c r="AM400" s="115"/>
    </row>
    <row r="401" spans="2:39" x14ac:dyDescent="0.35">
      <c r="B401" s="105">
        <v>398</v>
      </c>
      <c r="C401" s="55" t="s">
        <v>332</v>
      </c>
      <c r="D401" s="5">
        <v>12871</v>
      </c>
      <c r="E401" s="12">
        <v>11.05586201538342</v>
      </c>
      <c r="F401" s="12">
        <v>13.075907077927123</v>
      </c>
      <c r="G401" s="12">
        <v>53.880817341309914</v>
      </c>
      <c r="H401" s="12">
        <v>21.964105353119415</v>
      </c>
      <c r="I401" s="116">
        <v>35.762567011110249</v>
      </c>
      <c r="J401" s="17">
        <v>2.1132779115841815</v>
      </c>
      <c r="K401" s="117">
        <v>0.31077616346826198</v>
      </c>
      <c r="L401" s="117">
        <v>4.2032476109082433</v>
      </c>
      <c r="M401" s="117">
        <v>2.330821226011965E-2</v>
      </c>
      <c r="N401" s="117">
        <v>0.30300675938155547</v>
      </c>
      <c r="O401" s="118">
        <v>1.2901614782753454</v>
      </c>
      <c r="P401" s="17">
        <v>2.7503690466941184</v>
      </c>
      <c r="Q401" s="17">
        <v>2.1288167197575945</v>
      </c>
      <c r="R401" s="17">
        <v>0.79247921684406797</v>
      </c>
      <c r="S401" s="17">
        <v>22.445808406495221</v>
      </c>
      <c r="T401" s="118">
        <v>1.5135135135135136</v>
      </c>
      <c r="U401" s="118">
        <v>78.213665315576137</v>
      </c>
      <c r="V401" s="17">
        <v>2.7901131126937577</v>
      </c>
      <c r="W401" s="118">
        <v>23.748679027764435</v>
      </c>
      <c r="X401" s="12">
        <v>13.099215290187244</v>
      </c>
      <c r="Y401" s="12">
        <v>9.035816952839717</v>
      </c>
      <c r="Z401" s="12">
        <v>2.4551316913992696</v>
      </c>
      <c r="AA401" s="12">
        <v>33.854645814167434</v>
      </c>
      <c r="AB401" s="12">
        <v>2.8150873965041399</v>
      </c>
      <c r="AC401" s="12">
        <v>50.884057971014499</v>
      </c>
      <c r="AD401" s="12">
        <v>4.1206769683590876</v>
      </c>
      <c r="AE401" s="12">
        <v>4.0981012658227849</v>
      </c>
      <c r="AF401" s="12">
        <v>17.35759493670886</v>
      </c>
      <c r="AG401" s="12">
        <v>63.024809160305338</v>
      </c>
      <c r="AH401" s="12">
        <v>7.8085241730279895</v>
      </c>
      <c r="AI401" s="118">
        <v>1.5862449429937477</v>
      </c>
      <c r="AJ401" s="119">
        <v>1032.0407040704069</v>
      </c>
      <c r="AK401" s="120">
        <v>35.258255715495338</v>
      </c>
      <c r="AL401" s="115"/>
      <c r="AM401" s="115"/>
    </row>
    <row r="402" spans="2:39" x14ac:dyDescent="0.35">
      <c r="B402" s="37">
        <v>399</v>
      </c>
      <c r="C402" s="55" t="s">
        <v>333</v>
      </c>
      <c r="D402" s="5">
        <v>2696</v>
      </c>
      <c r="E402" s="12">
        <v>18.84272997032641</v>
      </c>
      <c r="F402" s="12">
        <v>10.756676557863502</v>
      </c>
      <c r="G402" s="12">
        <v>46.36498516320475</v>
      </c>
      <c r="H402" s="12">
        <v>23.961424332344215</v>
      </c>
      <c r="I402" s="116">
        <v>24.888724035608309</v>
      </c>
      <c r="J402" s="17">
        <v>0.40801186943620182</v>
      </c>
      <c r="K402" s="117">
        <v>0.11127596439169139</v>
      </c>
      <c r="L402" s="117">
        <v>0.29673590504451042</v>
      </c>
      <c r="M402" s="117">
        <v>0</v>
      </c>
      <c r="N402" s="117">
        <v>0</v>
      </c>
      <c r="O402" s="118">
        <v>1.2866907921190189</v>
      </c>
      <c r="P402" s="17">
        <v>1.2611275964391691</v>
      </c>
      <c r="Q402" s="17">
        <v>0.11127596439169139</v>
      </c>
      <c r="R402" s="17">
        <v>0.18545994065281901</v>
      </c>
      <c r="S402" s="17">
        <v>30.823442136498517</v>
      </c>
      <c r="T402" s="118">
        <v>33.834586466165412</v>
      </c>
      <c r="U402" s="118">
        <v>38.390804597701148</v>
      </c>
      <c r="V402" s="17">
        <v>5.4700162074554299</v>
      </c>
      <c r="W402" s="118">
        <v>16.797488226059652</v>
      </c>
      <c r="X402" s="12">
        <v>11.201780415430267</v>
      </c>
      <c r="Y402" s="12">
        <v>8.9762611275964392</v>
      </c>
      <c r="Z402" s="12">
        <v>5.3041543026706233</v>
      </c>
      <c r="AA402" s="12">
        <v>27.3</v>
      </c>
      <c r="AB402" s="12">
        <v>1.6</v>
      </c>
      <c r="AC402" s="12">
        <v>3.6029129934840936</v>
      </c>
      <c r="AD402" s="12">
        <v>6.3446969696969697</v>
      </c>
      <c r="AE402" s="12">
        <v>8.4375</v>
      </c>
      <c r="AF402" s="12">
        <v>3.4375000000000004</v>
      </c>
      <c r="AG402" s="12">
        <v>22.77432712215321</v>
      </c>
      <c r="AH402" s="12">
        <v>41.407867494824018</v>
      </c>
      <c r="AI402" s="118">
        <v>1.6373626373626373</v>
      </c>
      <c r="AJ402" s="119">
        <v>401.26984126984127</v>
      </c>
      <c r="AK402" s="120">
        <v>4.1224970553592462</v>
      </c>
      <c r="AL402" s="115"/>
      <c r="AM402" s="115"/>
    </row>
    <row r="403" spans="2:39" x14ac:dyDescent="0.35">
      <c r="B403" s="105">
        <v>400</v>
      </c>
      <c r="C403" s="55" t="s">
        <v>334</v>
      </c>
      <c r="D403" s="5">
        <v>1700</v>
      </c>
      <c r="E403" s="12">
        <v>8.117647058823529</v>
      </c>
      <c r="F403" s="12">
        <v>23</v>
      </c>
      <c r="G403" s="12">
        <v>62.352941176470587</v>
      </c>
      <c r="H403" s="12">
        <v>6.5882352941176476</v>
      </c>
      <c r="I403" s="116">
        <v>51.823529411764703</v>
      </c>
      <c r="J403" s="17">
        <v>8.0588235294117645</v>
      </c>
      <c r="K403" s="117">
        <v>3.7058823529411762</v>
      </c>
      <c r="L403" s="117">
        <v>13.941176470588236</v>
      </c>
      <c r="M403" s="117">
        <v>0</v>
      </c>
      <c r="N403" s="117">
        <v>1.4705882352941175</v>
      </c>
      <c r="O403" s="118">
        <v>4.5425867507886437</v>
      </c>
      <c r="P403" s="17">
        <v>4.7647058823529411</v>
      </c>
      <c r="Q403" s="17">
        <v>4.2352941176470589</v>
      </c>
      <c r="R403" s="17">
        <v>6.1176470588235299</v>
      </c>
      <c r="S403" s="17">
        <v>35.705882352941174</v>
      </c>
      <c r="T403" s="118">
        <v>2.4822695035460995</v>
      </c>
      <c r="U403" s="118">
        <v>84.926884139482567</v>
      </c>
      <c r="V403" s="17">
        <v>2.193548387096774</v>
      </c>
      <c r="W403" s="118">
        <v>20.571428571428569</v>
      </c>
      <c r="X403" s="12">
        <v>13.705882352941176</v>
      </c>
      <c r="Y403" s="12">
        <v>6.6470588235294112</v>
      </c>
      <c r="Z403" s="12">
        <v>1.7647058823529411</v>
      </c>
      <c r="AA403" s="12">
        <v>57.104913678618864</v>
      </c>
      <c r="AB403" s="12">
        <v>1.4608233731739706</v>
      </c>
      <c r="AC403" s="12">
        <v>66.063348416289585</v>
      </c>
      <c r="AD403" s="12">
        <v>7.7611940298507456</v>
      </c>
      <c r="AE403" s="12">
        <v>5.518763796909492</v>
      </c>
      <c r="AF403" s="12">
        <v>18.101545253863137</v>
      </c>
      <c r="AG403" s="12">
        <v>52.527472527472533</v>
      </c>
      <c r="AH403" s="12">
        <v>16.263736263736263</v>
      </c>
      <c r="AI403" s="118">
        <v>1.0693333333333332</v>
      </c>
      <c r="AJ403" s="119">
        <v>747.0198675496689</v>
      </c>
      <c r="AK403" s="120">
        <v>59.717314487632514</v>
      </c>
      <c r="AL403" s="115"/>
      <c r="AM403" s="115"/>
    </row>
    <row r="404" spans="2:39" x14ac:dyDescent="0.35">
      <c r="B404" s="37">
        <v>401</v>
      </c>
      <c r="C404" s="55" t="s">
        <v>336</v>
      </c>
      <c r="D404" s="5">
        <v>9138</v>
      </c>
      <c r="E404" s="12">
        <v>25.705843729481288</v>
      </c>
      <c r="F404" s="12">
        <v>13.077259794265702</v>
      </c>
      <c r="G404" s="12">
        <v>59.126723571897564</v>
      </c>
      <c r="H404" s="12">
        <v>2.0901729043554385</v>
      </c>
      <c r="I404" s="116">
        <v>49.868680236375575</v>
      </c>
      <c r="J404" s="17">
        <v>3.4690304224119064</v>
      </c>
      <c r="K404" s="117">
        <v>3.6660100678485441</v>
      </c>
      <c r="L404" s="117">
        <v>2.9875246224556795</v>
      </c>
      <c r="M404" s="117">
        <v>0.16414970453053185</v>
      </c>
      <c r="N404" s="117">
        <v>1.5867804771284744</v>
      </c>
      <c r="O404" s="118">
        <v>6.588116052198151</v>
      </c>
      <c r="P404" s="17">
        <v>2.9437513679142042</v>
      </c>
      <c r="Q404" s="17">
        <v>7.2991901947909827</v>
      </c>
      <c r="R404" s="17">
        <v>14.116874589625738</v>
      </c>
      <c r="S404" s="17">
        <v>15.167432698621141</v>
      </c>
      <c r="T404" s="118">
        <v>17.021276595744681</v>
      </c>
      <c r="U404" s="118">
        <v>84.742337487369497</v>
      </c>
      <c r="V404" s="17">
        <v>1.9905576113308665</v>
      </c>
      <c r="W404" s="118">
        <v>10.861694424330196</v>
      </c>
      <c r="X404" s="12">
        <v>7.2991901947909827</v>
      </c>
      <c r="Y404" s="12">
        <v>12.398774348872839</v>
      </c>
      <c r="Z404" s="12">
        <v>3.7097833223900194</v>
      </c>
      <c r="AA404" s="12">
        <v>35.031347962382448</v>
      </c>
      <c r="AB404" s="12">
        <v>0.7836990595611284</v>
      </c>
      <c r="AC404" s="12">
        <v>7.5160094371418946</v>
      </c>
      <c r="AD404" s="12">
        <v>7.7891791044776113</v>
      </c>
      <c r="AE404" s="12">
        <v>12.240663900414937</v>
      </c>
      <c r="AF404" s="12">
        <v>6.7168049792531122</v>
      </c>
      <c r="AG404" s="12">
        <v>27.610389610389614</v>
      </c>
      <c r="AH404" s="12">
        <v>37.090909090909093</v>
      </c>
      <c r="AI404" s="118">
        <v>1.7261623325453113</v>
      </c>
      <c r="AJ404" s="119">
        <v>705.31776913099873</v>
      </c>
      <c r="AK404" s="120">
        <v>20.257775287195294</v>
      </c>
      <c r="AL404" s="115"/>
      <c r="AM404" s="115"/>
    </row>
    <row r="405" spans="2:39" x14ac:dyDescent="0.35">
      <c r="B405" s="105">
        <v>402</v>
      </c>
      <c r="C405" s="55" t="s">
        <v>337</v>
      </c>
      <c r="D405" s="5">
        <v>6271</v>
      </c>
      <c r="E405" s="12">
        <v>14.000956785201723</v>
      </c>
      <c r="F405" s="12">
        <v>12.167118481900813</v>
      </c>
      <c r="G405" s="12">
        <v>58.363897305055012</v>
      </c>
      <c r="H405" s="12">
        <v>15.468027427842449</v>
      </c>
      <c r="I405" s="116">
        <v>39.977675011959811</v>
      </c>
      <c r="J405" s="17">
        <v>1.3235528623823951</v>
      </c>
      <c r="K405" s="117">
        <v>4.8317652686971773</v>
      </c>
      <c r="L405" s="117">
        <v>1.6105884228990592</v>
      </c>
      <c r="M405" s="117">
        <v>0</v>
      </c>
      <c r="N405" s="117">
        <v>0.28703556051666401</v>
      </c>
      <c r="O405" s="118">
        <v>5.1828245555182821</v>
      </c>
      <c r="P405" s="17">
        <v>2.057088183702759</v>
      </c>
      <c r="Q405" s="17">
        <v>1.1800350821240633</v>
      </c>
      <c r="R405" s="17">
        <v>3.045766225482379</v>
      </c>
      <c r="S405" s="17">
        <v>13.21958220379525</v>
      </c>
      <c r="T405" s="118">
        <v>15.727699530516432</v>
      </c>
      <c r="U405" s="118">
        <v>85.51077136900625</v>
      </c>
      <c r="V405" s="17">
        <v>6.0616265364539483</v>
      </c>
      <c r="W405" s="118">
        <v>9.6243654822335039</v>
      </c>
      <c r="X405" s="12">
        <v>11.082761919948972</v>
      </c>
      <c r="Y405" s="12">
        <v>10.524637218944347</v>
      </c>
      <c r="Z405" s="12">
        <v>5.6769255302184654</v>
      </c>
      <c r="AA405" s="12">
        <v>30.890052356020941</v>
      </c>
      <c r="AB405" s="12">
        <v>0.96657269432138537</v>
      </c>
      <c r="AC405" s="12">
        <v>13.611111111111111</v>
      </c>
      <c r="AD405" s="12">
        <v>5.5015197568389063</v>
      </c>
      <c r="AE405" s="12">
        <v>12.582781456953644</v>
      </c>
      <c r="AF405" s="12">
        <v>4.0066225165562912</v>
      </c>
      <c r="AG405" s="12">
        <v>21.339050131926122</v>
      </c>
      <c r="AH405" s="12">
        <v>38.951187335092349</v>
      </c>
      <c r="AI405" s="118">
        <v>1.6404539927036887</v>
      </c>
      <c r="AJ405" s="119">
        <v>555.07246376811599</v>
      </c>
      <c r="AK405" s="120">
        <v>14.168157423971378</v>
      </c>
      <c r="AL405" s="115"/>
      <c r="AM405" s="115"/>
    </row>
    <row r="406" spans="2:39" x14ac:dyDescent="0.35">
      <c r="B406" s="105">
        <v>403</v>
      </c>
      <c r="C406" s="55" t="s">
        <v>338</v>
      </c>
      <c r="D406" s="5">
        <v>3306</v>
      </c>
      <c r="E406" s="12">
        <v>20.417422867513611</v>
      </c>
      <c r="F406" s="12">
        <v>14.488808227465213</v>
      </c>
      <c r="G406" s="12">
        <v>53.115547489413181</v>
      </c>
      <c r="H406" s="12">
        <v>11.978221415607985</v>
      </c>
      <c r="I406" s="116">
        <v>19.419237749546276</v>
      </c>
      <c r="J406" s="17">
        <v>0.36297640653357532</v>
      </c>
      <c r="K406" s="117">
        <v>0</v>
      </c>
      <c r="L406" s="117">
        <v>0.18148820326678766</v>
      </c>
      <c r="M406" s="117">
        <v>0</v>
      </c>
      <c r="N406" s="117">
        <v>9.0744101633393831E-2</v>
      </c>
      <c r="O406" s="118">
        <v>0.15586034912718205</v>
      </c>
      <c r="P406" s="17">
        <v>0.90744101633393837</v>
      </c>
      <c r="Q406" s="17">
        <v>0.15124016938898971</v>
      </c>
      <c r="R406" s="17">
        <v>0.15124016938898971</v>
      </c>
      <c r="S406" s="17">
        <v>29.582577132486389</v>
      </c>
      <c r="T406" s="118">
        <v>17.525773195876287</v>
      </c>
      <c r="U406" s="118">
        <v>89.268680445151034</v>
      </c>
      <c r="V406" s="17">
        <v>3.2849020846494001</v>
      </c>
      <c r="W406" s="118">
        <v>19.026369168357</v>
      </c>
      <c r="X406" s="12">
        <v>10.647307924984876</v>
      </c>
      <c r="Y406" s="12">
        <v>13.278886872353295</v>
      </c>
      <c r="Z406" s="12">
        <v>4.7186932849364798</v>
      </c>
      <c r="AA406" s="12">
        <v>13.982300884955754</v>
      </c>
      <c r="AB406" s="12">
        <v>1.8584070796460177</v>
      </c>
      <c r="AC406" s="12">
        <v>3.0976965845909454</v>
      </c>
      <c r="AD406" s="12">
        <v>3.9422543031649084</v>
      </c>
      <c r="AE406" s="12">
        <v>14.142011834319526</v>
      </c>
      <c r="AF406" s="12">
        <v>5.0295857988165684</v>
      </c>
      <c r="AG406" s="12">
        <v>26.929876252209784</v>
      </c>
      <c r="AH406" s="12">
        <v>36.829699469652326</v>
      </c>
      <c r="AI406" s="118">
        <v>2.228494623655914</v>
      </c>
      <c r="AJ406" s="119">
        <v>566.66666666666674</v>
      </c>
      <c r="AK406" s="120">
        <v>5.2287581699346406</v>
      </c>
      <c r="AL406" s="115"/>
      <c r="AM406" s="115"/>
    </row>
    <row r="407" spans="2:39" x14ac:dyDescent="0.35">
      <c r="B407" s="37">
        <v>404</v>
      </c>
      <c r="C407" s="55" t="s">
        <v>339</v>
      </c>
      <c r="D407" s="5">
        <v>683</v>
      </c>
      <c r="E407" s="12">
        <v>23.279648609077601</v>
      </c>
      <c r="F407" s="12">
        <v>14.055636896046853</v>
      </c>
      <c r="G407" s="12">
        <v>49.780380673499266</v>
      </c>
      <c r="H407" s="12">
        <v>13.469985358711567</v>
      </c>
      <c r="I407" s="116">
        <v>13.469985358711567</v>
      </c>
      <c r="J407" s="17">
        <v>0.43923865300146414</v>
      </c>
      <c r="K407" s="117">
        <v>0</v>
      </c>
      <c r="L407" s="117">
        <v>0</v>
      </c>
      <c r="M407" s="117">
        <v>0</v>
      </c>
      <c r="N407" s="117">
        <v>0</v>
      </c>
      <c r="O407" s="118">
        <v>0</v>
      </c>
      <c r="P407" s="17">
        <v>0</v>
      </c>
      <c r="Q407" s="17">
        <v>0</v>
      </c>
      <c r="R407" s="17">
        <v>0</v>
      </c>
      <c r="S407" s="17">
        <v>22.693997071742313</v>
      </c>
      <c r="T407" s="118">
        <v>32.352941176470587</v>
      </c>
      <c r="U407" s="118">
        <v>88.888888888888886</v>
      </c>
      <c r="V407" s="17">
        <v>2.9985007496251872</v>
      </c>
      <c r="W407" s="118">
        <v>24.236252545824847</v>
      </c>
      <c r="X407" s="12">
        <v>8.1991215226939964</v>
      </c>
      <c r="Y407" s="12">
        <v>13.909224011713031</v>
      </c>
      <c r="Z407" s="12">
        <v>2.9282576866764276</v>
      </c>
      <c r="AA407" s="12">
        <v>13.461538461538462</v>
      </c>
      <c r="AB407" s="12">
        <v>3.3653846153846154</v>
      </c>
      <c r="AC407" s="12">
        <v>0</v>
      </c>
      <c r="AD407" s="12">
        <v>4.154302670623145</v>
      </c>
      <c r="AE407" s="12">
        <v>13.65079365079365</v>
      </c>
      <c r="AF407" s="12">
        <v>2.8571428571428572</v>
      </c>
      <c r="AG407" s="12">
        <v>27.672955974842768</v>
      </c>
      <c r="AH407" s="12">
        <v>45.283018867924532</v>
      </c>
      <c r="AI407" s="118">
        <v>2.5761904761904764</v>
      </c>
      <c r="AJ407" s="119">
        <v>475.71428571428572</v>
      </c>
      <c r="AK407" s="120">
        <v>9.0909090909090917</v>
      </c>
      <c r="AL407" s="115"/>
      <c r="AM407" s="115"/>
    </row>
    <row r="408" spans="2:39" x14ac:dyDescent="0.35">
      <c r="B408" s="105">
        <v>405</v>
      </c>
      <c r="C408" s="55" t="s">
        <v>340</v>
      </c>
      <c r="D408" s="5">
        <v>3221</v>
      </c>
      <c r="E408" s="12">
        <v>18.565662837628068</v>
      </c>
      <c r="F408" s="12">
        <v>13.256752561316363</v>
      </c>
      <c r="G408" s="12">
        <v>53.865259236262034</v>
      </c>
      <c r="H408" s="12">
        <v>14.312325364793544</v>
      </c>
      <c r="I408" s="116">
        <v>24.526544551381559</v>
      </c>
      <c r="J408" s="17">
        <v>0.40360136603539276</v>
      </c>
      <c r="K408" s="117">
        <v>0.15523129462899721</v>
      </c>
      <c r="L408" s="117">
        <v>0.37255510710959333</v>
      </c>
      <c r="M408" s="117">
        <v>0</v>
      </c>
      <c r="N408" s="117">
        <v>0.12418503570319776</v>
      </c>
      <c r="O408" s="118">
        <v>0.55664702030124424</v>
      </c>
      <c r="P408" s="17">
        <v>1.2418503570319777</v>
      </c>
      <c r="Q408" s="17">
        <v>0</v>
      </c>
      <c r="R408" s="17">
        <v>0.31046258925799441</v>
      </c>
      <c r="S408" s="17">
        <v>33.033219497050602</v>
      </c>
      <c r="T408" s="118">
        <v>14.835164835164836</v>
      </c>
      <c r="U408" s="118">
        <v>88.48684210526315</v>
      </c>
      <c r="V408" s="17">
        <v>6.8556361239288073</v>
      </c>
      <c r="W408" s="118">
        <v>20.04081632653061</v>
      </c>
      <c r="X408" s="12">
        <v>8.3824899099658499</v>
      </c>
      <c r="Y408" s="12">
        <v>13.318845079167959</v>
      </c>
      <c r="Z408" s="12">
        <v>4.2533374728345237</v>
      </c>
      <c r="AA408" s="12">
        <v>14.40443213296399</v>
      </c>
      <c r="AB408" s="12">
        <v>0.73868882733148655</v>
      </c>
      <c r="AC408" s="12">
        <v>4.7815333882934876</v>
      </c>
      <c r="AD408" s="12">
        <v>4.0356083086053411</v>
      </c>
      <c r="AE408" s="12">
        <v>10.913705583756345</v>
      </c>
      <c r="AF408" s="12">
        <v>7.2335025380710656</v>
      </c>
      <c r="AG408" s="12">
        <v>29.943502824858758</v>
      </c>
      <c r="AH408" s="12">
        <v>32.7683615819209</v>
      </c>
      <c r="AI408" s="118">
        <v>1.9019426456984274</v>
      </c>
      <c r="AJ408" s="119">
        <v>581.16883116883116</v>
      </c>
      <c r="AK408" s="120">
        <v>15.477031802120141</v>
      </c>
      <c r="AL408" s="115"/>
      <c r="AM408" s="115"/>
    </row>
    <row r="409" spans="2:39" x14ac:dyDescent="0.35">
      <c r="B409" s="37">
        <v>406</v>
      </c>
      <c r="C409" s="55" t="s">
        <v>341</v>
      </c>
      <c r="D409" s="5">
        <v>6964</v>
      </c>
      <c r="E409" s="12">
        <v>19.471568064330842</v>
      </c>
      <c r="F409" s="12">
        <v>15.795519816197586</v>
      </c>
      <c r="G409" s="12">
        <v>57.251579551981621</v>
      </c>
      <c r="H409" s="12">
        <v>7.4669730040206774</v>
      </c>
      <c r="I409" s="116">
        <v>20.290063182079265</v>
      </c>
      <c r="J409" s="17">
        <v>0.35898908673176338</v>
      </c>
      <c r="K409" s="117">
        <v>7.1797817346352669E-2</v>
      </c>
      <c r="L409" s="117">
        <v>0.33026995979322227</v>
      </c>
      <c r="M409" s="117">
        <v>0</v>
      </c>
      <c r="N409" s="117">
        <v>7.1797817346352669E-2</v>
      </c>
      <c r="O409" s="118">
        <v>0.32621589561091341</v>
      </c>
      <c r="P409" s="17">
        <v>1.5221137277426766</v>
      </c>
      <c r="Q409" s="17">
        <v>0.14359563469270534</v>
      </c>
      <c r="R409" s="17">
        <v>0.30155083285468121</v>
      </c>
      <c r="S409" s="17">
        <v>40.939115450890299</v>
      </c>
      <c r="T409" s="118">
        <v>13.4</v>
      </c>
      <c r="U409" s="118">
        <v>90.2894135567403</v>
      </c>
      <c r="V409" s="17">
        <v>2.5767053917187965</v>
      </c>
      <c r="W409" s="118">
        <v>23.557327258921791</v>
      </c>
      <c r="X409" s="12">
        <v>8.7162550258472145</v>
      </c>
      <c r="Y409" s="12">
        <v>14.373923032739805</v>
      </c>
      <c r="Z409" s="12">
        <v>4.322228604250431</v>
      </c>
      <c r="AA409" s="12">
        <v>10.6035205364627</v>
      </c>
      <c r="AB409" s="12">
        <v>0.88013411567476951</v>
      </c>
      <c r="AC409" s="12">
        <v>1.5619047619047619</v>
      </c>
      <c r="AD409" s="12">
        <v>4.6425939572586588</v>
      </c>
      <c r="AE409" s="12">
        <v>10.903836048344719</v>
      </c>
      <c r="AF409" s="12">
        <v>7.3568050446663165</v>
      </c>
      <c r="AG409" s="12">
        <v>35.755358076319915</v>
      </c>
      <c r="AH409" s="12">
        <v>29.16884474647151</v>
      </c>
      <c r="AI409" s="118">
        <v>2.0258255715495341</v>
      </c>
      <c r="AJ409" s="119">
        <v>639.49275362318838</v>
      </c>
      <c r="AK409" s="120">
        <v>13.494913225613406</v>
      </c>
      <c r="AL409" s="115"/>
      <c r="AM409" s="115"/>
    </row>
    <row r="410" spans="2:39" x14ac:dyDescent="0.35">
      <c r="B410" s="105">
        <v>407</v>
      </c>
      <c r="C410" s="55" t="s">
        <v>342</v>
      </c>
      <c r="D410" s="5">
        <v>9902</v>
      </c>
      <c r="E410" s="12">
        <v>19.571803676025045</v>
      </c>
      <c r="F410" s="12">
        <v>11.169460715007069</v>
      </c>
      <c r="G410" s="12">
        <v>51.282569177943849</v>
      </c>
      <c r="H410" s="12">
        <v>17.976166431024033</v>
      </c>
      <c r="I410" s="116">
        <v>30.064633407392442</v>
      </c>
      <c r="J410" s="17">
        <v>1.0906887497475257</v>
      </c>
      <c r="K410" s="117">
        <v>0.38376085639264795</v>
      </c>
      <c r="L410" s="117">
        <v>7.2510603918400323</v>
      </c>
      <c r="M410" s="117">
        <v>0.29287012724702077</v>
      </c>
      <c r="N410" s="117">
        <v>1.2623712381337102</v>
      </c>
      <c r="O410" s="118">
        <v>3.4983022944747399</v>
      </c>
      <c r="P410" s="17">
        <v>4.3627549989901029</v>
      </c>
      <c r="Q410" s="17">
        <v>1.7774187032922641</v>
      </c>
      <c r="R410" s="17">
        <v>1.0502928701272471</v>
      </c>
      <c r="S410" s="17">
        <v>26.469400121187636</v>
      </c>
      <c r="T410" s="118">
        <v>7.5614366729678641</v>
      </c>
      <c r="U410" s="118">
        <v>89.994882292732854</v>
      </c>
      <c r="V410" s="17">
        <v>3.8684319404220111</v>
      </c>
      <c r="W410" s="118">
        <v>23.090027519329055</v>
      </c>
      <c r="X410" s="12">
        <v>10.240355483740657</v>
      </c>
      <c r="Y410" s="12">
        <v>13.936578468996164</v>
      </c>
      <c r="Z410" s="12">
        <v>3.888103413451828</v>
      </c>
      <c r="AA410" s="12">
        <v>15.820642978003384</v>
      </c>
      <c r="AB410" s="12">
        <v>0.87422447828539207</v>
      </c>
      <c r="AC410" s="12">
        <v>7.0880245649948828</v>
      </c>
      <c r="AD410" s="12">
        <v>4.2603087746726596</v>
      </c>
      <c r="AE410" s="12">
        <v>9.7708333333333321</v>
      </c>
      <c r="AF410" s="12">
        <v>10.1875</v>
      </c>
      <c r="AG410" s="12">
        <v>41.200914190733428</v>
      </c>
      <c r="AH410" s="12">
        <v>23.602742572200292</v>
      </c>
      <c r="AI410" s="118">
        <v>1.7967110859087043</v>
      </c>
      <c r="AJ410" s="119">
        <v>594.19291338582684</v>
      </c>
      <c r="AK410" s="120">
        <v>21.642310368823939</v>
      </c>
      <c r="AL410" s="115"/>
      <c r="AM410" s="115"/>
    </row>
    <row r="411" spans="2:39" x14ac:dyDescent="0.35">
      <c r="B411" s="105">
        <v>408</v>
      </c>
      <c r="C411" s="55" t="s">
        <v>343</v>
      </c>
      <c r="D411" s="5">
        <v>11416</v>
      </c>
      <c r="E411" s="12">
        <v>15.837421163279608</v>
      </c>
      <c r="F411" s="12">
        <v>14.076734407848635</v>
      </c>
      <c r="G411" s="12">
        <v>51.865802382620885</v>
      </c>
      <c r="H411" s="12">
        <v>18.228801681850033</v>
      </c>
      <c r="I411" s="116">
        <v>39.505956552207429</v>
      </c>
      <c r="J411" s="17">
        <v>1.0949544498948844</v>
      </c>
      <c r="K411" s="117">
        <v>0.55185704274702174</v>
      </c>
      <c r="L411" s="117">
        <v>12.605115627189909</v>
      </c>
      <c r="M411" s="117">
        <v>9.6355991590749826E-2</v>
      </c>
      <c r="N411" s="117">
        <v>0.84968465311843022</v>
      </c>
      <c r="O411" s="118">
        <v>4.9652432969215488</v>
      </c>
      <c r="P411" s="17">
        <v>4.8177995795374917</v>
      </c>
      <c r="Q411" s="17">
        <v>2.0847932725998599</v>
      </c>
      <c r="R411" s="17">
        <v>0.82340574632095309</v>
      </c>
      <c r="S411" s="17">
        <v>21.469866853538893</v>
      </c>
      <c r="T411" s="118">
        <v>6.639566395663957</v>
      </c>
      <c r="U411" s="118">
        <v>90.24623475974181</v>
      </c>
      <c r="V411" s="17">
        <v>4.3827941442255565</v>
      </c>
      <c r="W411" s="118">
        <v>21.375545851528386</v>
      </c>
      <c r="X411" s="12">
        <v>10.082340574632095</v>
      </c>
      <c r="Y411" s="12">
        <v>15.495795374912404</v>
      </c>
      <c r="Z411" s="12">
        <v>2.9169586545199722</v>
      </c>
      <c r="AA411" s="12">
        <v>9.749670619235836</v>
      </c>
      <c r="AB411" s="12">
        <v>1.7918313570487481</v>
      </c>
      <c r="AC411" s="12">
        <v>4.6639559913896198</v>
      </c>
      <c r="AD411" s="12">
        <v>4.1567291311754682</v>
      </c>
      <c r="AE411" s="12">
        <v>10.319187522669568</v>
      </c>
      <c r="AF411" s="12">
        <v>10.210373594486761</v>
      </c>
      <c r="AG411" s="12">
        <v>42.911599201306956</v>
      </c>
      <c r="AH411" s="12">
        <v>20.330368487928844</v>
      </c>
      <c r="AI411" s="118">
        <v>2.0236034618410699</v>
      </c>
      <c r="AJ411" s="119">
        <v>564.75023562676722</v>
      </c>
      <c r="AK411" s="120">
        <v>18.394248052726184</v>
      </c>
      <c r="AL411" s="115"/>
      <c r="AM411" s="115"/>
    </row>
    <row r="412" spans="2:39" x14ac:dyDescent="0.35">
      <c r="B412" s="37">
        <v>409</v>
      </c>
      <c r="C412" s="55" t="s">
        <v>344</v>
      </c>
      <c r="D412" s="5">
        <v>6731</v>
      </c>
      <c r="E412" s="12">
        <v>18.674788292972814</v>
      </c>
      <c r="F412" s="12">
        <v>11.573317486257615</v>
      </c>
      <c r="G412" s="12">
        <v>51.017679393849356</v>
      </c>
      <c r="H412" s="12">
        <v>18.719358193433369</v>
      </c>
      <c r="I412" s="116">
        <v>28.925865398900608</v>
      </c>
      <c r="J412" s="17">
        <v>0.74283167434259401</v>
      </c>
      <c r="K412" s="117">
        <v>1.6639429505274104</v>
      </c>
      <c r="L412" s="117">
        <v>3.7587282721735256</v>
      </c>
      <c r="M412" s="117">
        <v>0</v>
      </c>
      <c r="N412" s="117">
        <v>0.2079928688159263</v>
      </c>
      <c r="O412" s="118">
        <v>2.8449718545565195</v>
      </c>
      <c r="P412" s="17">
        <v>1.73822611796167</v>
      </c>
      <c r="Q412" s="17">
        <v>1.366810280790373</v>
      </c>
      <c r="R412" s="17">
        <v>1.4559500817114843</v>
      </c>
      <c r="S412" s="17">
        <v>22.047244094488189</v>
      </c>
      <c r="T412" s="118">
        <v>6.0344827586206895</v>
      </c>
      <c r="U412" s="118">
        <v>90.003829950210644</v>
      </c>
      <c r="V412" s="17">
        <v>3.5774346430209452</v>
      </c>
      <c r="W412" s="118">
        <v>20.626934984520123</v>
      </c>
      <c r="X412" s="12">
        <v>10.072797504085575</v>
      </c>
      <c r="Y412" s="12">
        <v>15.079482989154657</v>
      </c>
      <c r="Z412" s="12">
        <v>4.0112910414500078</v>
      </c>
      <c r="AA412" s="12">
        <v>10.477397549640896</v>
      </c>
      <c r="AB412" s="12">
        <v>0.88719898605830161</v>
      </c>
      <c r="AC412" s="12">
        <v>6.3145809414466125</v>
      </c>
      <c r="AD412" s="12">
        <v>3.8188277087033748</v>
      </c>
      <c r="AE412" s="12">
        <v>8.7554721701063176</v>
      </c>
      <c r="AF412" s="12">
        <v>11.069418386491558</v>
      </c>
      <c r="AG412" s="12">
        <v>44.799498746867165</v>
      </c>
      <c r="AH412" s="12">
        <v>19.486215538847119</v>
      </c>
      <c r="AI412" s="118">
        <v>1.9037319762510603</v>
      </c>
      <c r="AJ412" s="119">
        <v>606.26304801670142</v>
      </c>
      <c r="AK412" s="120">
        <v>19.184820801124385</v>
      </c>
      <c r="AL412" s="115"/>
      <c r="AM412" s="115"/>
    </row>
    <row r="413" spans="2:39" x14ac:dyDescent="0.35">
      <c r="B413" s="105">
        <v>410</v>
      </c>
      <c r="C413" s="55" t="s">
        <v>345</v>
      </c>
      <c r="D413" s="5">
        <v>440</v>
      </c>
      <c r="E413" s="12">
        <v>13.18181818181818</v>
      </c>
      <c r="F413" s="12">
        <v>16.363636363636363</v>
      </c>
      <c r="G413" s="12">
        <v>53.409090909090907</v>
      </c>
      <c r="H413" s="12">
        <v>16.818181818181817</v>
      </c>
      <c r="I413" s="116">
        <v>19.318181818181817</v>
      </c>
      <c r="J413" s="17">
        <v>0</v>
      </c>
      <c r="K413" s="117">
        <v>0</v>
      </c>
      <c r="L413" s="117">
        <v>0</v>
      </c>
      <c r="M413" s="117">
        <v>0</v>
      </c>
      <c r="N413" s="117">
        <v>0</v>
      </c>
      <c r="O413" s="118">
        <v>3.0444964871194378</v>
      </c>
      <c r="P413" s="17">
        <v>0</v>
      </c>
      <c r="Q413" s="17">
        <v>0</v>
      </c>
      <c r="R413" s="17">
        <v>0</v>
      </c>
      <c r="S413" s="17">
        <v>27.954545454545453</v>
      </c>
      <c r="T413" s="118">
        <v>14.814814814814813</v>
      </c>
      <c r="U413" s="118">
        <v>84.705882352941174</v>
      </c>
      <c r="V413" s="17">
        <v>4.5023696682464456</v>
      </c>
      <c r="W413" s="118">
        <v>19.075144508670519</v>
      </c>
      <c r="X413" s="12">
        <v>10.227272727272728</v>
      </c>
      <c r="Y413" s="12">
        <v>13.863636363636363</v>
      </c>
      <c r="Z413" s="12">
        <v>2.0454545454545454</v>
      </c>
      <c r="AA413" s="12">
        <v>16.783216783216783</v>
      </c>
      <c r="AB413" s="12">
        <v>2.0979020979020979</v>
      </c>
      <c r="AC413" s="12">
        <v>1.7543859649122806</v>
      </c>
      <c r="AD413" s="12">
        <v>2.8112449799196786</v>
      </c>
      <c r="AE413" s="12">
        <v>11.344537815126051</v>
      </c>
      <c r="AF413" s="12">
        <v>2.9411764705882351</v>
      </c>
      <c r="AG413" s="12">
        <v>36.909871244635198</v>
      </c>
      <c r="AH413" s="12">
        <v>34.334763948497852</v>
      </c>
      <c r="AI413" s="118">
        <v>2.4055944055944054</v>
      </c>
      <c r="AJ413" s="119">
        <v>530.50847457627117</v>
      </c>
      <c r="AK413" s="120">
        <v>7.7981651376146797</v>
      </c>
      <c r="AL413" s="115"/>
      <c r="AM413" s="115"/>
    </row>
    <row r="414" spans="2:39" x14ac:dyDescent="0.35">
      <c r="B414" s="37">
        <v>411</v>
      </c>
      <c r="C414" s="55" t="s">
        <v>346</v>
      </c>
      <c r="D414" s="5">
        <v>2911</v>
      </c>
      <c r="E414" s="12">
        <v>22.500858811405017</v>
      </c>
      <c r="F414" s="12">
        <v>13.775334936447955</v>
      </c>
      <c r="G414" s="12">
        <v>51.356922019924426</v>
      </c>
      <c r="H414" s="12">
        <v>12.366884232222604</v>
      </c>
      <c r="I414" s="116">
        <v>17.657162487117827</v>
      </c>
      <c r="J414" s="17">
        <v>0</v>
      </c>
      <c r="K414" s="117">
        <v>0</v>
      </c>
      <c r="L414" s="117">
        <v>0.54963929920989352</v>
      </c>
      <c r="M414" s="117">
        <v>0.10305736860185502</v>
      </c>
      <c r="N414" s="117">
        <v>0</v>
      </c>
      <c r="O414" s="118">
        <v>1.2005649717514124</v>
      </c>
      <c r="P414" s="17">
        <v>0.82445894881484016</v>
      </c>
      <c r="Q414" s="17">
        <v>0</v>
      </c>
      <c r="R414" s="17">
        <v>0.10305736860185502</v>
      </c>
      <c r="S414" s="17">
        <v>30.161456544142908</v>
      </c>
      <c r="T414" s="118">
        <v>19.883040935672515</v>
      </c>
      <c r="U414" s="118">
        <v>87.98521256931609</v>
      </c>
      <c r="V414" s="17">
        <v>2.6529890343119913</v>
      </c>
      <c r="W414" s="118">
        <v>22.112211221122113</v>
      </c>
      <c r="X414" s="12">
        <v>10.133974579182411</v>
      </c>
      <c r="Y414" s="12">
        <v>13.878392305049811</v>
      </c>
      <c r="Z414" s="12">
        <v>3.2634833390587428</v>
      </c>
      <c r="AA414" s="12">
        <v>10.960334029227557</v>
      </c>
      <c r="AB414" s="12">
        <v>1.5657620041753653</v>
      </c>
      <c r="AC414" s="12">
        <v>0.36934441366574328</v>
      </c>
      <c r="AD414" s="12">
        <v>2.2727272727272729</v>
      </c>
      <c r="AE414" s="12">
        <v>13.031358885017422</v>
      </c>
      <c r="AF414" s="12">
        <v>4.529616724738676</v>
      </c>
      <c r="AG414" s="12">
        <v>25.469728601252612</v>
      </c>
      <c r="AH414" s="12">
        <v>41.544885177453025</v>
      </c>
      <c r="AI414" s="118">
        <v>2.2677083333333332</v>
      </c>
      <c r="AJ414" s="119">
        <v>574.468085106383</v>
      </c>
      <c r="AK414" s="120">
        <v>8.4797555385790666</v>
      </c>
      <c r="AL414" s="115"/>
      <c r="AM414" s="115"/>
    </row>
    <row r="415" spans="2:39" x14ac:dyDescent="0.35">
      <c r="B415" s="105">
        <v>412</v>
      </c>
      <c r="C415" s="55" t="s">
        <v>347</v>
      </c>
      <c r="D415" s="5">
        <v>13768</v>
      </c>
      <c r="E415" s="12">
        <v>15.68855316676351</v>
      </c>
      <c r="F415" s="12">
        <v>14.14148750726322</v>
      </c>
      <c r="G415" s="12">
        <v>55.694363742010452</v>
      </c>
      <c r="H415" s="12">
        <v>14.468332364904127</v>
      </c>
      <c r="I415" s="116">
        <v>34.645554909936081</v>
      </c>
      <c r="J415" s="17">
        <v>1.1621150493898895</v>
      </c>
      <c r="K415" s="117">
        <v>0.55200464846019759</v>
      </c>
      <c r="L415" s="117">
        <v>9.6019755955839621</v>
      </c>
      <c r="M415" s="117">
        <v>0.41400348634514822</v>
      </c>
      <c r="N415" s="117">
        <v>1.0459035444509006</v>
      </c>
      <c r="O415" s="118">
        <v>4.5700318494926302</v>
      </c>
      <c r="P415" s="17">
        <v>5.3529924462521787</v>
      </c>
      <c r="Q415" s="17">
        <v>2.6510749564206857</v>
      </c>
      <c r="R415" s="17">
        <v>1.1112725159790819</v>
      </c>
      <c r="S415" s="17">
        <v>24.222835560720512</v>
      </c>
      <c r="T415" s="118">
        <v>7.1717171717171722</v>
      </c>
      <c r="U415" s="118">
        <v>90.533794162826425</v>
      </c>
      <c r="V415" s="17">
        <v>4.9753841563479044</v>
      </c>
      <c r="W415" s="118">
        <v>17.741935483870968</v>
      </c>
      <c r="X415" s="12">
        <v>9.9360836722835568</v>
      </c>
      <c r="Y415" s="12">
        <v>14.308541545613016</v>
      </c>
      <c r="Z415" s="12">
        <v>3.834979662986636</v>
      </c>
      <c r="AA415" s="12">
        <v>16.841883936080741</v>
      </c>
      <c r="AB415" s="12">
        <v>3.069806560134567</v>
      </c>
      <c r="AC415" s="12">
        <v>1.1162432640492685</v>
      </c>
      <c r="AD415" s="12">
        <v>4.1874507744814906</v>
      </c>
      <c r="AE415" s="12">
        <v>12.128851540616246</v>
      </c>
      <c r="AF415" s="12">
        <v>7.8431372549019605</v>
      </c>
      <c r="AG415" s="12">
        <v>34.392419175027875</v>
      </c>
      <c r="AH415" s="12">
        <v>27.118171683389075</v>
      </c>
      <c r="AI415" s="118">
        <v>1.9964255677039529</v>
      </c>
      <c r="AJ415" s="119">
        <v>604.15667466027173</v>
      </c>
      <c r="AK415" s="120">
        <v>14.076335877862595</v>
      </c>
      <c r="AL415" s="115"/>
      <c r="AM415" s="115"/>
    </row>
    <row r="416" spans="2:39" x14ac:dyDescent="0.35">
      <c r="B416" s="105">
        <v>413</v>
      </c>
      <c r="C416" s="55" t="s">
        <v>348</v>
      </c>
      <c r="D416" s="5">
        <v>17477</v>
      </c>
      <c r="E416" s="12">
        <v>15.431710247754191</v>
      </c>
      <c r="F416" s="12">
        <v>16.461635292098187</v>
      </c>
      <c r="G416" s="12">
        <v>52.268696000457751</v>
      </c>
      <c r="H416" s="12">
        <v>15.832236653887968</v>
      </c>
      <c r="I416" s="116">
        <v>41.036791211306287</v>
      </c>
      <c r="J416" s="17">
        <v>1.167248383589861</v>
      </c>
      <c r="K416" s="117">
        <v>0.58362419179493052</v>
      </c>
      <c r="L416" s="117">
        <v>11.889912456371231</v>
      </c>
      <c r="M416" s="117">
        <v>0.40624821193568689</v>
      </c>
      <c r="N416" s="117">
        <v>1.035646850145906</v>
      </c>
      <c r="O416" s="118">
        <v>4.2922214435879464</v>
      </c>
      <c r="P416" s="17">
        <v>6.0937231790353037</v>
      </c>
      <c r="Q416" s="17">
        <v>4.3428506036505121</v>
      </c>
      <c r="R416" s="17">
        <v>1.1558047719860389</v>
      </c>
      <c r="S416" s="17">
        <v>20.449733936030213</v>
      </c>
      <c r="T416" s="118">
        <v>7.9229122055674521</v>
      </c>
      <c r="U416" s="118">
        <v>90.75549888428435</v>
      </c>
      <c r="V416" s="17">
        <v>4.9858557284299856</v>
      </c>
      <c r="W416" s="118">
        <v>19.531857718690333</v>
      </c>
      <c r="X416" s="12">
        <v>8.4682725868284034</v>
      </c>
      <c r="Y416" s="12">
        <v>15.483206499971391</v>
      </c>
      <c r="Z416" s="12">
        <v>3.3815872289294502</v>
      </c>
      <c r="AA416" s="12">
        <v>14.041514041514041</v>
      </c>
      <c r="AB416" s="12">
        <v>4.7270190127332983</v>
      </c>
      <c r="AC416" s="12">
        <v>4.2804663791726556</v>
      </c>
      <c r="AD416" s="12">
        <v>4.8373378694450349</v>
      </c>
      <c r="AE416" s="12">
        <v>12.169735788630904</v>
      </c>
      <c r="AF416" s="12">
        <v>9.1730527278966019</v>
      </c>
      <c r="AG416" s="12">
        <v>38.398544131028203</v>
      </c>
      <c r="AH416" s="12">
        <v>24.249317561419474</v>
      </c>
      <c r="AI416" s="118">
        <v>1.9886936858584101</v>
      </c>
      <c r="AJ416" s="119">
        <v>553.21992709599022</v>
      </c>
      <c r="AK416" s="120">
        <v>14.035307374483535</v>
      </c>
      <c r="AL416" s="115"/>
      <c r="AM416" s="115"/>
    </row>
    <row r="417" spans="2:39" x14ac:dyDescent="0.35">
      <c r="B417" s="37">
        <v>414</v>
      </c>
      <c r="C417" s="55" t="s">
        <v>527</v>
      </c>
      <c r="D417" s="5">
        <v>2171</v>
      </c>
      <c r="E417" s="12">
        <v>19.207738369415019</v>
      </c>
      <c r="F417" s="12">
        <v>10.686319668355598</v>
      </c>
      <c r="G417" s="12">
        <v>52.740672501151543</v>
      </c>
      <c r="H417" s="12">
        <v>17.365269461077844</v>
      </c>
      <c r="I417" s="116">
        <v>23.859972362966374</v>
      </c>
      <c r="J417" s="17">
        <v>0</v>
      </c>
      <c r="K417" s="117">
        <v>0</v>
      </c>
      <c r="L417" s="117">
        <v>0.64486411791801013</v>
      </c>
      <c r="M417" s="117">
        <v>0</v>
      </c>
      <c r="N417" s="117">
        <v>0</v>
      </c>
      <c r="O417" s="118">
        <v>0.19379844961240311</v>
      </c>
      <c r="P417" s="17">
        <v>1.6582220175034548</v>
      </c>
      <c r="Q417" s="17">
        <v>0.18424689083371718</v>
      </c>
      <c r="R417" s="17">
        <v>0</v>
      </c>
      <c r="S417" s="17">
        <v>38.737908797789039</v>
      </c>
      <c r="T417" s="118">
        <v>19.19191919191919</v>
      </c>
      <c r="U417" s="118">
        <v>74.826989619377159</v>
      </c>
      <c r="V417" s="17">
        <v>6.2102689486552567</v>
      </c>
      <c r="W417" s="118">
        <v>28.227300802964795</v>
      </c>
      <c r="X417" s="12">
        <v>11.054813450023032</v>
      </c>
      <c r="Y417" s="12">
        <v>8.8438507600184249</v>
      </c>
      <c r="Z417" s="12">
        <v>6.4486411791801004</v>
      </c>
      <c r="AA417" s="12">
        <v>24.447031431897557</v>
      </c>
      <c r="AB417" s="12">
        <v>1.8626309662398137</v>
      </c>
      <c r="AC417" s="12">
        <v>2.6909722222222223</v>
      </c>
      <c r="AD417" s="12">
        <v>5.5194805194805197</v>
      </c>
      <c r="AE417" s="12">
        <v>10.756501182033098</v>
      </c>
      <c r="AF417" s="12">
        <v>5.2009456264775409</v>
      </c>
      <c r="AG417" s="12">
        <v>31.438515081206496</v>
      </c>
      <c r="AH417" s="12">
        <v>38.051044083526683</v>
      </c>
      <c r="AI417" s="118">
        <v>1.6197674418604651</v>
      </c>
      <c r="AJ417" s="119">
        <v>424.63768115942031</v>
      </c>
      <c r="AK417" s="120">
        <v>13.695090439276486</v>
      </c>
      <c r="AL417" s="115"/>
      <c r="AM417" s="115"/>
    </row>
    <row r="418" spans="2:39" x14ac:dyDescent="0.35">
      <c r="B418" s="105">
        <v>415</v>
      </c>
      <c r="C418" s="55" t="s">
        <v>349</v>
      </c>
      <c r="D418" s="5">
        <v>466</v>
      </c>
      <c r="E418" s="12">
        <v>16.952789699570818</v>
      </c>
      <c r="F418" s="12">
        <v>9.2274678111587995</v>
      </c>
      <c r="G418" s="12">
        <v>61.587982832618025</v>
      </c>
      <c r="H418" s="12">
        <v>12.017167381974248</v>
      </c>
      <c r="I418" s="116">
        <v>22.103004291845494</v>
      </c>
      <c r="J418" s="17">
        <v>0</v>
      </c>
      <c r="K418" s="117">
        <v>0</v>
      </c>
      <c r="L418" s="117">
        <v>0</v>
      </c>
      <c r="M418" s="117">
        <v>0</v>
      </c>
      <c r="N418" s="117">
        <v>0</v>
      </c>
      <c r="O418" s="118">
        <v>0</v>
      </c>
      <c r="P418" s="17">
        <v>0</v>
      </c>
      <c r="Q418" s="17">
        <v>0</v>
      </c>
      <c r="R418" s="17">
        <v>0</v>
      </c>
      <c r="S418" s="17">
        <v>37.553648068669524</v>
      </c>
      <c r="T418" s="118">
        <v>50</v>
      </c>
      <c r="U418" s="118">
        <v>81.224489795918359</v>
      </c>
      <c r="V418" s="17">
        <v>4.2035398230088497</v>
      </c>
      <c r="W418" s="118">
        <v>22.589531680440771</v>
      </c>
      <c r="X418" s="12">
        <v>12.446351931330472</v>
      </c>
      <c r="Y418" s="12">
        <v>12.017167381974248</v>
      </c>
      <c r="Z418" s="12">
        <v>4.7210300429184553</v>
      </c>
      <c r="AA418" s="12">
        <v>17.5</v>
      </c>
      <c r="AB418" s="12">
        <v>0</v>
      </c>
      <c r="AC418" s="12">
        <v>2.4691358024691357</v>
      </c>
      <c r="AD418" s="12">
        <v>4.918032786885246</v>
      </c>
      <c r="AE418" s="12">
        <v>17.040358744394617</v>
      </c>
      <c r="AF418" s="12">
        <v>6.2780269058295968</v>
      </c>
      <c r="AG418" s="12">
        <v>20.675105485232066</v>
      </c>
      <c r="AH418" s="12">
        <v>48.101265822784811</v>
      </c>
      <c r="AI418" s="118">
        <v>1.9740932642487046</v>
      </c>
      <c r="AJ418" s="119">
        <v>588.88888888888891</v>
      </c>
      <c r="AK418" s="120">
        <v>3.1963470319634704</v>
      </c>
      <c r="AL418" s="115"/>
      <c r="AM418" s="115"/>
    </row>
    <row r="419" spans="2:39" x14ac:dyDescent="0.35">
      <c r="B419" s="37">
        <v>416</v>
      </c>
      <c r="C419" s="55" t="s">
        <v>350</v>
      </c>
      <c r="D419" s="5">
        <v>5520</v>
      </c>
      <c r="E419" s="12">
        <v>21.44927536231884</v>
      </c>
      <c r="F419" s="12">
        <v>14.782608695652174</v>
      </c>
      <c r="G419" s="12">
        <v>53.152173913043477</v>
      </c>
      <c r="H419" s="12">
        <v>10.615942028985508</v>
      </c>
      <c r="I419" s="116">
        <v>21.84782608695652</v>
      </c>
      <c r="J419" s="17">
        <v>0.43478260869565216</v>
      </c>
      <c r="K419" s="117">
        <v>0.57971014492753625</v>
      </c>
      <c r="L419" s="117">
        <v>1.1956521739130435</v>
      </c>
      <c r="M419" s="117">
        <v>0</v>
      </c>
      <c r="N419" s="117">
        <v>0.27173913043478259</v>
      </c>
      <c r="O419" s="118">
        <v>0.75883768276883212</v>
      </c>
      <c r="P419" s="17">
        <v>0.90579710144927539</v>
      </c>
      <c r="Q419" s="17">
        <v>0.70652173913043481</v>
      </c>
      <c r="R419" s="17">
        <v>0.56159420289855078</v>
      </c>
      <c r="S419" s="17">
        <v>30.525362318840582</v>
      </c>
      <c r="T419" s="118">
        <v>6.6489361702127656</v>
      </c>
      <c r="U419" s="118">
        <v>89.926547743966424</v>
      </c>
      <c r="V419" s="17">
        <v>2.2752704214845205</v>
      </c>
      <c r="W419" s="118">
        <v>25.718425501086696</v>
      </c>
      <c r="X419" s="12">
        <v>8.0434782608695645</v>
      </c>
      <c r="Y419" s="12">
        <v>16.576086956521738</v>
      </c>
      <c r="Z419" s="12">
        <v>2.9710144927536231</v>
      </c>
      <c r="AA419" s="12">
        <v>7.4074074074074066</v>
      </c>
      <c r="AB419" s="12">
        <v>1.3888888888888888</v>
      </c>
      <c r="AC419" s="12">
        <v>0.26232948583420773</v>
      </c>
      <c r="AD419" s="12">
        <v>3.727926749509483</v>
      </c>
      <c r="AE419" s="12">
        <v>9.0149669335189699</v>
      </c>
      <c r="AF419" s="12">
        <v>10.372432996867385</v>
      </c>
      <c r="AG419" s="12">
        <v>48.519283746556475</v>
      </c>
      <c r="AH419" s="12">
        <v>19.387052341597798</v>
      </c>
      <c r="AI419" s="118">
        <v>2.3628472222222223</v>
      </c>
      <c r="AJ419" s="119">
        <v>701.23762376237619</v>
      </c>
      <c r="AK419" s="120">
        <v>9.5039757667550173</v>
      </c>
      <c r="AL419" s="115"/>
      <c r="AM419" s="115"/>
    </row>
    <row r="420" spans="2:39" x14ac:dyDescent="0.35">
      <c r="B420" s="105">
        <v>417</v>
      </c>
      <c r="C420" s="55" t="s">
        <v>351</v>
      </c>
      <c r="D420" s="5">
        <v>4791</v>
      </c>
      <c r="E420" s="12">
        <v>23.898977249008556</v>
      </c>
      <c r="F420" s="12">
        <v>16.697975370486329</v>
      </c>
      <c r="G420" s="12">
        <v>52.264662909622203</v>
      </c>
      <c r="H420" s="12">
        <v>7.1592569400960135</v>
      </c>
      <c r="I420" s="116">
        <v>18.054685869338343</v>
      </c>
      <c r="J420" s="17">
        <v>0.16697975370486329</v>
      </c>
      <c r="K420" s="117">
        <v>0.16697975370486329</v>
      </c>
      <c r="L420" s="117">
        <v>1.0227509914422876</v>
      </c>
      <c r="M420" s="117">
        <v>0</v>
      </c>
      <c r="N420" s="117">
        <v>0</v>
      </c>
      <c r="O420" s="118">
        <v>0.66409597257926312</v>
      </c>
      <c r="P420" s="17">
        <v>0.41744938426215822</v>
      </c>
      <c r="Q420" s="17">
        <v>0.58442913796702156</v>
      </c>
      <c r="R420" s="17">
        <v>0.31308703819661865</v>
      </c>
      <c r="S420" s="17">
        <v>27.718639115007303</v>
      </c>
      <c r="T420" s="118">
        <v>8.115942028985506</v>
      </c>
      <c r="U420" s="118">
        <v>92.241379310344826</v>
      </c>
      <c r="V420" s="17">
        <v>2.1786022433132013</v>
      </c>
      <c r="W420" s="118">
        <v>23.704551961064986</v>
      </c>
      <c r="X420" s="12">
        <v>6.7626800250469632</v>
      </c>
      <c r="Y420" s="12">
        <v>17.386766854518889</v>
      </c>
      <c r="Z420" s="12">
        <v>2.9012732206219995</v>
      </c>
      <c r="AA420" s="12">
        <v>9.1230551626591225</v>
      </c>
      <c r="AB420" s="12">
        <v>0.77793493635077793</v>
      </c>
      <c r="AC420" s="12">
        <v>1.3280212483399734</v>
      </c>
      <c r="AD420" s="12">
        <v>3.3345683586513526</v>
      </c>
      <c r="AE420" s="12">
        <v>10.707307542008596</v>
      </c>
      <c r="AF420" s="12">
        <v>9.4958968347010551</v>
      </c>
      <c r="AG420" s="12">
        <v>39.238539238539239</v>
      </c>
      <c r="AH420" s="12">
        <v>21.833721833721835</v>
      </c>
      <c r="AI420" s="118">
        <v>2.251238499646143</v>
      </c>
      <c r="AJ420" s="119">
        <v>696.49681528662416</v>
      </c>
      <c r="AK420" s="120">
        <v>10.78819903126376</v>
      </c>
      <c r="AL420" s="115"/>
      <c r="AM420" s="115"/>
    </row>
    <row r="421" spans="2:39" x14ac:dyDescent="0.35">
      <c r="B421" s="105">
        <v>418</v>
      </c>
      <c r="C421" s="55" t="s">
        <v>352</v>
      </c>
      <c r="D421" s="5">
        <v>2161</v>
      </c>
      <c r="E421" s="12">
        <v>26.376677464136971</v>
      </c>
      <c r="F421" s="12">
        <v>10.92086996760759</v>
      </c>
      <c r="G421" s="12">
        <v>59.093012494215635</v>
      </c>
      <c r="H421" s="12">
        <v>3.5168903285515967</v>
      </c>
      <c r="I421" s="116">
        <v>47.616844053678854</v>
      </c>
      <c r="J421" s="17">
        <v>1.2031466913465989</v>
      </c>
      <c r="K421" s="117">
        <v>0.69412309116149928</v>
      </c>
      <c r="L421" s="117">
        <v>9.8102730217491896</v>
      </c>
      <c r="M421" s="117">
        <v>3.4243405830633971</v>
      </c>
      <c r="N421" s="117">
        <v>6.4322073114298934</v>
      </c>
      <c r="O421" s="118">
        <v>5.7619047619047619</v>
      </c>
      <c r="P421" s="17">
        <v>12.633040259139289</v>
      </c>
      <c r="Q421" s="17">
        <v>4.1647385469689953</v>
      </c>
      <c r="R421" s="17">
        <v>3.1004164738546969</v>
      </c>
      <c r="S421" s="17">
        <v>20.823692734844979</v>
      </c>
      <c r="T421" s="118">
        <v>2.9702970297029703</v>
      </c>
      <c r="U421" s="118">
        <v>91.776798825256975</v>
      </c>
      <c r="V421" s="17">
        <v>1.6786570743405276</v>
      </c>
      <c r="W421" s="118">
        <v>14.360655737704919</v>
      </c>
      <c r="X421" s="12">
        <v>7.7741786210087929</v>
      </c>
      <c r="Y421" s="12">
        <v>18.32484960666358</v>
      </c>
      <c r="Z421" s="12">
        <v>1.2031466913465989</v>
      </c>
      <c r="AA421" s="12">
        <v>6.4668769716088326</v>
      </c>
      <c r="AB421" s="12">
        <v>0</v>
      </c>
      <c r="AC421" s="12">
        <v>0</v>
      </c>
      <c r="AD421" s="12">
        <v>3.4013605442176873</v>
      </c>
      <c r="AE421" s="12">
        <v>14.20814479638009</v>
      </c>
      <c r="AF421" s="12">
        <v>10.678733031674208</v>
      </c>
      <c r="AG421" s="12">
        <v>48.628884826325411</v>
      </c>
      <c r="AH421" s="12">
        <v>19.744058500914079</v>
      </c>
      <c r="AI421" s="118">
        <v>2.1430817610062891</v>
      </c>
      <c r="AJ421" s="119">
        <v>869.07894736842104</v>
      </c>
      <c r="AK421" s="120">
        <v>14.463601532567051</v>
      </c>
      <c r="AL421" s="115"/>
      <c r="AM421" s="115"/>
    </row>
    <row r="422" spans="2:39" x14ac:dyDescent="0.35">
      <c r="B422" s="37">
        <v>419</v>
      </c>
      <c r="C422" s="55" t="s">
        <v>353</v>
      </c>
      <c r="D422" s="5">
        <v>5146</v>
      </c>
      <c r="E422" s="12">
        <v>18.033424018655268</v>
      </c>
      <c r="F422" s="12">
        <v>10.823940924990284</v>
      </c>
      <c r="G422" s="12">
        <v>53.614457831325304</v>
      </c>
      <c r="H422" s="12">
        <v>17.489312087057911</v>
      </c>
      <c r="I422" s="116">
        <v>22.036533229692964</v>
      </c>
      <c r="J422" s="17">
        <v>0.93276331130975521</v>
      </c>
      <c r="K422" s="117">
        <v>0.34978624174115819</v>
      </c>
      <c r="L422" s="117">
        <v>3.4784298484259617</v>
      </c>
      <c r="M422" s="117">
        <v>0</v>
      </c>
      <c r="N422" s="117">
        <v>0.194325689856199</v>
      </c>
      <c r="O422" s="118">
        <v>2.217741935483871</v>
      </c>
      <c r="P422" s="17">
        <v>1.554605518849592</v>
      </c>
      <c r="Q422" s="17">
        <v>0.91333074232413525</v>
      </c>
      <c r="R422" s="17">
        <v>1.2048192771084338</v>
      </c>
      <c r="S422" s="17">
        <v>27.438787407695298</v>
      </c>
      <c r="T422" s="118">
        <v>10.87719298245614</v>
      </c>
      <c r="U422" s="118">
        <v>87.555555555555557</v>
      </c>
      <c r="V422" s="17">
        <v>5.9734964322120288</v>
      </c>
      <c r="W422" s="118">
        <v>17.265264238070806</v>
      </c>
      <c r="X422" s="12">
        <v>10.202098717450447</v>
      </c>
      <c r="Y422" s="12">
        <v>11.115429459774582</v>
      </c>
      <c r="Z422" s="12">
        <v>5.5771472988729105</v>
      </c>
      <c r="AA422" s="12">
        <v>25.626880641925776</v>
      </c>
      <c r="AB422" s="12">
        <v>1.5045135406218655</v>
      </c>
      <c r="AC422" s="12">
        <v>7.5077743225233222</v>
      </c>
      <c r="AD422" s="12">
        <v>4.1897233201581026</v>
      </c>
      <c r="AE422" s="12">
        <v>7.6109936575052854</v>
      </c>
      <c r="AF422" s="12">
        <v>8.118393234672304</v>
      </c>
      <c r="AG422" s="12">
        <v>33.417935702199664</v>
      </c>
      <c r="AH422" s="12">
        <v>28.384094754653134</v>
      </c>
      <c r="AI422" s="118">
        <v>1.5481593545133636</v>
      </c>
      <c r="AJ422" s="119">
        <v>575.91522157996144</v>
      </c>
      <c r="AK422" s="120">
        <v>24.860853432282003</v>
      </c>
      <c r="AL422" s="115"/>
      <c r="AM422" s="115"/>
    </row>
    <row r="423" spans="2:39" x14ac:dyDescent="0.35">
      <c r="B423" s="105">
        <v>420</v>
      </c>
      <c r="C423" s="55" t="s">
        <v>354</v>
      </c>
      <c r="D423" s="5">
        <v>3846</v>
      </c>
      <c r="E423" s="12">
        <v>17.810712428497137</v>
      </c>
      <c r="F423" s="12">
        <v>13.416536661466457</v>
      </c>
      <c r="G423" s="12">
        <v>54.264170566822678</v>
      </c>
      <c r="H423" s="12">
        <v>14.430577223088923</v>
      </c>
      <c r="I423" s="116">
        <v>24.076963078523143</v>
      </c>
      <c r="J423" s="17">
        <v>0.75403016120644828</v>
      </c>
      <c r="K423" s="117">
        <v>1.1440457618304731</v>
      </c>
      <c r="L423" s="117">
        <v>2.0540821632865311</v>
      </c>
      <c r="M423" s="117">
        <v>0</v>
      </c>
      <c r="N423" s="117">
        <v>0</v>
      </c>
      <c r="O423" s="118">
        <v>1.9825535289452814</v>
      </c>
      <c r="P423" s="17">
        <v>1.5340613624544981</v>
      </c>
      <c r="Q423" s="17">
        <v>0.96203848153926153</v>
      </c>
      <c r="R423" s="17">
        <v>0.39001560062402496</v>
      </c>
      <c r="S423" s="17">
        <v>19.630785231409256</v>
      </c>
      <c r="T423" s="118">
        <v>10.150375939849624</v>
      </c>
      <c r="U423" s="118">
        <v>91.748251748251747</v>
      </c>
      <c r="V423" s="17">
        <v>3.8143504934649242</v>
      </c>
      <c r="W423" s="118">
        <v>17.596281540504648</v>
      </c>
      <c r="X423" s="12">
        <v>10.374414976599065</v>
      </c>
      <c r="Y423" s="12">
        <v>15.028601144045762</v>
      </c>
      <c r="Z423" s="12">
        <v>3.74414976599064</v>
      </c>
      <c r="AA423" s="12">
        <v>11.448066717210008</v>
      </c>
      <c r="AB423" s="12">
        <v>1.0614101592115239</v>
      </c>
      <c r="AC423" s="12">
        <v>1.5416958654519972</v>
      </c>
      <c r="AD423" s="12">
        <v>3.1930333817126266</v>
      </c>
      <c r="AE423" s="12">
        <v>8.8085539714867611</v>
      </c>
      <c r="AF423" s="12">
        <v>7.7393075356415473</v>
      </c>
      <c r="AG423" s="12">
        <v>33.042137718396717</v>
      </c>
      <c r="AH423" s="12">
        <v>29.136690647482016</v>
      </c>
      <c r="AI423" s="118">
        <v>1.9931818181818182</v>
      </c>
      <c r="AJ423" s="119">
        <v>610.78717201166182</v>
      </c>
      <c r="AK423" s="120">
        <v>17.512835139760412</v>
      </c>
      <c r="AL423" s="115"/>
      <c r="AM423" s="115"/>
    </row>
    <row r="424" spans="2:39" x14ac:dyDescent="0.35">
      <c r="B424" s="37">
        <v>421</v>
      </c>
      <c r="C424" s="55" t="s">
        <v>355</v>
      </c>
      <c r="D424" s="5">
        <v>1946</v>
      </c>
      <c r="E424" s="12">
        <v>21.377183967112025</v>
      </c>
      <c r="F424" s="12">
        <v>15.313463514902365</v>
      </c>
      <c r="G424" s="12">
        <v>51.284686536485104</v>
      </c>
      <c r="H424" s="12">
        <v>12.127440904419322</v>
      </c>
      <c r="I424" s="116">
        <v>16.59815005138746</v>
      </c>
      <c r="J424" s="17">
        <v>0.20554984583761562</v>
      </c>
      <c r="K424" s="117">
        <v>0.41109969167523125</v>
      </c>
      <c r="L424" s="117">
        <v>0.51387461459403905</v>
      </c>
      <c r="M424" s="117">
        <v>0</v>
      </c>
      <c r="N424" s="117">
        <v>0</v>
      </c>
      <c r="O424" s="118">
        <v>0.47145102147721324</v>
      </c>
      <c r="P424" s="17">
        <v>1.0277492291880781</v>
      </c>
      <c r="Q424" s="17">
        <v>0.1541623843782117</v>
      </c>
      <c r="R424" s="17">
        <v>0.20554984583761562</v>
      </c>
      <c r="S424" s="17">
        <v>35.200411099691678</v>
      </c>
      <c r="T424" s="118">
        <v>7.6923076923076925</v>
      </c>
      <c r="U424" s="118">
        <v>90.422077922077932</v>
      </c>
      <c r="V424" s="17">
        <v>4.8998946259220233</v>
      </c>
      <c r="W424" s="118">
        <v>22.245037645448324</v>
      </c>
      <c r="X424" s="12">
        <v>6.8345323741007196</v>
      </c>
      <c r="Y424" s="12">
        <v>16.546762589928058</v>
      </c>
      <c r="Z424" s="12">
        <v>2.4152106885919835</v>
      </c>
      <c r="AA424" s="12">
        <v>6.0283687943262407</v>
      </c>
      <c r="AB424" s="12">
        <v>0.88652482269503552</v>
      </c>
      <c r="AC424" s="12">
        <v>0</v>
      </c>
      <c r="AD424" s="12">
        <v>3.6931818181818183</v>
      </c>
      <c r="AE424" s="12">
        <v>7.4521651560926481</v>
      </c>
      <c r="AF424" s="12">
        <v>6.545820745216516</v>
      </c>
      <c r="AG424" s="12">
        <v>32.659251769464106</v>
      </c>
      <c r="AH424" s="12">
        <v>29.322548028311424</v>
      </c>
      <c r="AI424" s="118">
        <v>2.3647686832740216</v>
      </c>
      <c r="AJ424" s="119">
        <v>624.68354430379748</v>
      </c>
      <c r="AK424" s="120">
        <v>10.935738444193912</v>
      </c>
      <c r="AL424" s="115"/>
      <c r="AM424" s="115"/>
    </row>
    <row r="425" spans="2:39" x14ac:dyDescent="0.35">
      <c r="B425" s="105">
        <v>422</v>
      </c>
      <c r="C425" s="55" t="s">
        <v>356</v>
      </c>
      <c r="D425" s="5">
        <v>37737</v>
      </c>
      <c r="E425" s="12">
        <v>19.492805469433183</v>
      </c>
      <c r="F425" s="12">
        <v>14.746800222593212</v>
      </c>
      <c r="G425" s="12">
        <v>53.87020695868776</v>
      </c>
      <c r="H425" s="12">
        <v>11.890187349285847</v>
      </c>
      <c r="I425" s="116">
        <v>33.163738505975566</v>
      </c>
      <c r="J425" s="17">
        <v>1.428306436653682</v>
      </c>
      <c r="K425" s="117">
        <v>0.95927074224236164</v>
      </c>
      <c r="L425" s="117">
        <v>1.0493679942761747</v>
      </c>
      <c r="M425" s="117">
        <v>5.0348464371836661E-2</v>
      </c>
      <c r="N425" s="117">
        <v>0.58033229986485413</v>
      </c>
      <c r="O425" s="118">
        <v>4.8719742549321392</v>
      </c>
      <c r="P425" s="17">
        <v>1.6535495667382143</v>
      </c>
      <c r="Q425" s="17">
        <v>1.8575933434030263</v>
      </c>
      <c r="R425" s="17">
        <v>3.1136550335214777</v>
      </c>
      <c r="S425" s="17">
        <v>18.589183029917589</v>
      </c>
      <c r="T425" s="118">
        <v>18.217205138186067</v>
      </c>
      <c r="U425" s="118">
        <v>87.162753145394603</v>
      </c>
      <c r="V425" s="17">
        <v>5.6934594168636723</v>
      </c>
      <c r="W425" s="118">
        <v>13.90738008707855</v>
      </c>
      <c r="X425" s="12">
        <v>8.2783475104009323</v>
      </c>
      <c r="Y425" s="12">
        <v>12.149879428677425</v>
      </c>
      <c r="Z425" s="12">
        <v>5.6655272014203568</v>
      </c>
      <c r="AA425" s="12">
        <v>28.292385167099038</v>
      </c>
      <c r="AB425" s="12">
        <v>1.3352662902487411</v>
      </c>
      <c r="AC425" s="12">
        <v>9.0602896598181193</v>
      </c>
      <c r="AD425" s="12">
        <v>7.2814746743067191</v>
      </c>
      <c r="AE425" s="12">
        <v>12.230000598336623</v>
      </c>
      <c r="AF425" s="12">
        <v>4.8225931909292168</v>
      </c>
      <c r="AG425" s="12">
        <v>22.291169451073987</v>
      </c>
      <c r="AH425" s="12">
        <v>39.433174224343674</v>
      </c>
      <c r="AI425" s="118">
        <v>1.6785413314946755</v>
      </c>
      <c r="AJ425" s="119">
        <v>520.98765432098764</v>
      </c>
      <c r="AK425" s="120">
        <v>16.447932467189872</v>
      </c>
      <c r="AL425" s="115"/>
      <c r="AM425" s="115"/>
    </row>
    <row r="426" spans="2:39" x14ac:dyDescent="0.35">
      <c r="B426" s="105">
        <v>423</v>
      </c>
      <c r="C426" s="55" t="s">
        <v>357</v>
      </c>
      <c r="D426" s="5">
        <v>1618</v>
      </c>
      <c r="E426" s="12">
        <v>14.956736711990112</v>
      </c>
      <c r="F426" s="12">
        <v>10.444993819530286</v>
      </c>
      <c r="G426" s="12">
        <v>56.798516687268233</v>
      </c>
      <c r="H426" s="12">
        <v>17.737948084054388</v>
      </c>
      <c r="I426" s="116">
        <v>28.121137206427687</v>
      </c>
      <c r="J426" s="17">
        <v>0.37082818294190362</v>
      </c>
      <c r="K426" s="117">
        <v>0</v>
      </c>
      <c r="L426" s="117">
        <v>0</v>
      </c>
      <c r="M426" s="117">
        <v>0</v>
      </c>
      <c r="N426" s="117">
        <v>0</v>
      </c>
      <c r="O426" s="118">
        <v>3.4505208333333335</v>
      </c>
      <c r="P426" s="17">
        <v>0.37082818294190362</v>
      </c>
      <c r="Q426" s="17">
        <v>0</v>
      </c>
      <c r="R426" s="17">
        <v>1.1124845488257107</v>
      </c>
      <c r="S426" s="17">
        <v>14.709517923362176</v>
      </c>
      <c r="T426" s="118">
        <v>21.052631578947366</v>
      </c>
      <c r="U426" s="118">
        <v>83.04843304843304</v>
      </c>
      <c r="V426" s="17">
        <v>5.0098879367172051</v>
      </c>
      <c r="W426" s="118">
        <v>12.489991993594876</v>
      </c>
      <c r="X426" s="12">
        <v>11.619283065512979</v>
      </c>
      <c r="Y426" s="12">
        <v>12.546353522867737</v>
      </c>
      <c r="Z426" s="12">
        <v>3.0284301606922126</v>
      </c>
      <c r="AA426" s="12">
        <v>20.777027027027025</v>
      </c>
      <c r="AB426" s="12">
        <v>3.3783783783783785</v>
      </c>
      <c r="AC426" s="12">
        <v>3.1294452347083923</v>
      </c>
      <c r="AD426" s="12">
        <v>4.4848484848484844</v>
      </c>
      <c r="AE426" s="12">
        <v>9.1503267973856204</v>
      </c>
      <c r="AF426" s="12">
        <v>4.4444444444444446</v>
      </c>
      <c r="AG426" s="12">
        <v>38.461538461538467</v>
      </c>
      <c r="AH426" s="12">
        <v>29.726205997392434</v>
      </c>
      <c r="AI426" s="118">
        <v>2.1293103448275863</v>
      </c>
      <c r="AJ426" s="119">
        <v>530.43478260869563</v>
      </c>
      <c r="AK426" s="120">
        <v>13.305898491083676</v>
      </c>
      <c r="AL426" s="115"/>
      <c r="AM426" s="115"/>
    </row>
    <row r="427" spans="2:39" x14ac:dyDescent="0.35">
      <c r="B427" s="37">
        <v>424</v>
      </c>
      <c r="C427" s="55" t="s">
        <v>358</v>
      </c>
      <c r="D427" s="5">
        <v>1178</v>
      </c>
      <c r="E427" s="12">
        <v>20.797962648556876</v>
      </c>
      <c r="F427" s="12">
        <v>13.837011884550085</v>
      </c>
      <c r="G427" s="12">
        <v>55.432937181663831</v>
      </c>
      <c r="H427" s="12">
        <v>10.101867572156197</v>
      </c>
      <c r="I427" s="116">
        <v>17.232597623089983</v>
      </c>
      <c r="J427" s="17">
        <v>0</v>
      </c>
      <c r="K427" s="117">
        <v>0</v>
      </c>
      <c r="L427" s="117">
        <v>0.3395585738539898</v>
      </c>
      <c r="M427" s="117">
        <v>0</v>
      </c>
      <c r="N427" s="117">
        <v>0</v>
      </c>
      <c r="O427" s="118">
        <v>0.89686098654708524</v>
      </c>
      <c r="P427" s="17">
        <v>1.3582342954159592</v>
      </c>
      <c r="Q427" s="17">
        <v>0</v>
      </c>
      <c r="R427" s="17">
        <v>0.3395585738539898</v>
      </c>
      <c r="S427" s="17">
        <v>38.455008488964346</v>
      </c>
      <c r="T427" s="118">
        <v>33.928571428571431</v>
      </c>
      <c r="U427" s="118">
        <v>82.900432900432889</v>
      </c>
      <c r="V427" s="17">
        <v>5.6261343012704179</v>
      </c>
      <c r="W427" s="118">
        <v>19.670200235571262</v>
      </c>
      <c r="X427" s="12">
        <v>9.1680814940577253</v>
      </c>
      <c r="Y427" s="12">
        <v>13.242784380305602</v>
      </c>
      <c r="Z427" s="12">
        <v>4.4991511035653655</v>
      </c>
      <c r="AA427" s="12">
        <v>9.9236641221374047</v>
      </c>
      <c r="AB427" s="12">
        <v>2.7989821882951653</v>
      </c>
      <c r="AC427" s="12">
        <v>0.86767895878524948</v>
      </c>
      <c r="AD427" s="12">
        <v>4.852686308492201</v>
      </c>
      <c r="AE427" s="12">
        <v>14.87758945386064</v>
      </c>
      <c r="AF427" s="12">
        <v>3.5781544256120528</v>
      </c>
      <c r="AG427" s="12">
        <v>19.294990723562151</v>
      </c>
      <c r="AH427" s="12">
        <v>46.196660482374767</v>
      </c>
      <c r="AI427" s="118">
        <v>2.1343669250645996</v>
      </c>
      <c r="AJ427" s="119">
        <v>464.8854961832061</v>
      </c>
      <c r="AK427" s="120">
        <v>8.2644628099173563</v>
      </c>
      <c r="AL427" s="115"/>
      <c r="AM427" s="115"/>
    </row>
    <row r="428" spans="2:39" x14ac:dyDescent="0.35">
      <c r="B428" s="105">
        <v>425</v>
      </c>
      <c r="C428" s="55" t="s">
        <v>359</v>
      </c>
      <c r="D428" s="5">
        <v>10222</v>
      </c>
      <c r="E428" s="12">
        <v>16.718841713950301</v>
      </c>
      <c r="F428" s="12">
        <v>11.758951281549598</v>
      </c>
      <c r="G428" s="12">
        <v>60.702406574055956</v>
      </c>
      <c r="H428" s="12">
        <v>10.839366073175503</v>
      </c>
      <c r="I428" s="116">
        <v>46.673840735668165</v>
      </c>
      <c r="J428" s="17">
        <v>2.7294071610252395</v>
      </c>
      <c r="K428" s="117">
        <v>0.93915085110545871</v>
      </c>
      <c r="L428" s="117">
        <v>3.3457249070631967</v>
      </c>
      <c r="M428" s="117">
        <v>4.8914106828409312E-2</v>
      </c>
      <c r="N428" s="117">
        <v>10.360007826257092</v>
      </c>
      <c r="O428" s="118">
        <v>9.2809364548494973</v>
      </c>
      <c r="P428" s="17">
        <v>8.4230091958520834</v>
      </c>
      <c r="Q428" s="17">
        <v>4.9403247896693401</v>
      </c>
      <c r="R428" s="17">
        <v>5.6349051066327531</v>
      </c>
      <c r="S428" s="17">
        <v>24.300528272353748</v>
      </c>
      <c r="T428" s="118">
        <v>7.7147016011644833</v>
      </c>
      <c r="U428" s="118">
        <v>82.870876119729076</v>
      </c>
      <c r="V428" s="17">
        <v>5.2957864873384466</v>
      </c>
      <c r="W428" s="118">
        <v>15.192008303061755</v>
      </c>
      <c r="X428" s="12">
        <v>9.8121698297789077</v>
      </c>
      <c r="Y428" s="12">
        <v>10.692623752690276</v>
      </c>
      <c r="Z428" s="12">
        <v>4.1479162590491097</v>
      </c>
      <c r="AA428" s="12">
        <v>38.682697334030323</v>
      </c>
      <c r="AB428" s="12">
        <v>1.4636696288552014</v>
      </c>
      <c r="AC428" s="12">
        <v>29.258692324513447</v>
      </c>
      <c r="AD428" s="12">
        <v>7.4101519081141172</v>
      </c>
      <c r="AE428" s="12">
        <v>10.345536816125051</v>
      </c>
      <c r="AF428" s="12">
        <v>8.3916083916083917</v>
      </c>
      <c r="AG428" s="12">
        <v>35.54551058146702</v>
      </c>
      <c r="AH428" s="12">
        <v>31.456749537702898</v>
      </c>
      <c r="AI428" s="118">
        <v>1.3363064008394543</v>
      </c>
      <c r="AJ428" s="119">
        <v>548.5629335976214</v>
      </c>
      <c r="AK428" s="120">
        <v>39.391891891891888</v>
      </c>
      <c r="AL428" s="115"/>
      <c r="AM428" s="115"/>
    </row>
    <row r="429" spans="2:39" x14ac:dyDescent="0.35">
      <c r="B429" s="37">
        <v>426</v>
      </c>
      <c r="C429" s="55" t="s">
        <v>360</v>
      </c>
      <c r="D429" s="5">
        <v>3744</v>
      </c>
      <c r="E429" s="12">
        <v>7.3717948717948723</v>
      </c>
      <c r="F429" s="12">
        <v>20.219017094017094</v>
      </c>
      <c r="G429" s="12">
        <v>68.02884615384616</v>
      </c>
      <c r="H429" s="12">
        <v>4.4070512820512819</v>
      </c>
      <c r="I429" s="116">
        <v>50.881410256410255</v>
      </c>
      <c r="J429" s="17">
        <v>6.0363247863247862</v>
      </c>
      <c r="K429" s="117">
        <v>1.4690170940170939</v>
      </c>
      <c r="L429" s="117">
        <v>10.737179487179487</v>
      </c>
      <c r="M429" s="117">
        <v>0</v>
      </c>
      <c r="N429" s="117">
        <v>1.09508547008547</v>
      </c>
      <c r="O429" s="118">
        <v>5.3774215096860392</v>
      </c>
      <c r="P429" s="17">
        <v>5.4487179487179489</v>
      </c>
      <c r="Q429" s="17">
        <v>1.1217948717948718</v>
      </c>
      <c r="R429" s="17">
        <v>2.5373931623931623</v>
      </c>
      <c r="S429" s="17">
        <v>35.683760683760681</v>
      </c>
      <c r="T429" s="118">
        <v>4.3478260869565215</v>
      </c>
      <c r="U429" s="118">
        <v>75.395033860045146</v>
      </c>
      <c r="V429" s="17">
        <v>1.07095046854083</v>
      </c>
      <c r="W429" s="118">
        <v>20.205353868720206</v>
      </c>
      <c r="X429" s="12">
        <v>11.217948717948719</v>
      </c>
      <c r="Y429" s="12">
        <v>4.700854700854701</v>
      </c>
      <c r="Z429" s="12">
        <v>1.8429487179487181</v>
      </c>
      <c r="AA429" s="12">
        <v>58.788774002954213</v>
      </c>
      <c r="AB429" s="12">
        <v>1.9202363367799113</v>
      </c>
      <c r="AC429" s="12">
        <v>62.542565266742336</v>
      </c>
      <c r="AD429" s="12">
        <v>6.0620300751879697</v>
      </c>
      <c r="AE429" s="12">
        <v>5.0304878048780495</v>
      </c>
      <c r="AF429" s="12">
        <v>17.733739837398375</v>
      </c>
      <c r="AG429" s="12">
        <v>56.900974858901996</v>
      </c>
      <c r="AH429" s="12">
        <v>13.596716264751155</v>
      </c>
      <c r="AI429" s="118">
        <v>0.97468354430379744</v>
      </c>
      <c r="AJ429" s="119">
        <v>799.32659932659931</v>
      </c>
      <c r="AK429" s="120">
        <v>65.907859078590789</v>
      </c>
      <c r="AL429" s="115"/>
      <c r="AM429" s="115"/>
    </row>
    <row r="430" spans="2:39" x14ac:dyDescent="0.35">
      <c r="B430" s="105">
        <v>427</v>
      </c>
      <c r="C430" s="55" t="s">
        <v>361</v>
      </c>
      <c r="D430" s="5">
        <v>5524</v>
      </c>
      <c r="E430" s="12">
        <v>15.025343953656769</v>
      </c>
      <c r="F430" s="12">
        <v>14.880521361332368</v>
      </c>
      <c r="G430" s="12">
        <v>56.607530774800871</v>
      </c>
      <c r="H430" s="12">
        <v>13.468501086169443</v>
      </c>
      <c r="I430" s="116">
        <v>30.213613323678494</v>
      </c>
      <c r="J430" s="17">
        <v>0.30774800868935553</v>
      </c>
      <c r="K430" s="117">
        <v>3.7110789283128165</v>
      </c>
      <c r="L430" s="117">
        <v>0.41636495293265752</v>
      </c>
      <c r="M430" s="117">
        <v>0</v>
      </c>
      <c r="N430" s="117">
        <v>0.74221578566256341</v>
      </c>
      <c r="O430" s="118">
        <v>4.0296521573845281</v>
      </c>
      <c r="P430" s="17">
        <v>1.8464880521361331</v>
      </c>
      <c r="Q430" s="17">
        <v>0.3620564808110065</v>
      </c>
      <c r="R430" s="17">
        <v>4.9239681390296886</v>
      </c>
      <c r="S430" s="17">
        <v>15.188269370021724</v>
      </c>
      <c r="T430" s="118">
        <v>12.25</v>
      </c>
      <c r="U430" s="118">
        <v>87.083523505248749</v>
      </c>
      <c r="V430" s="17">
        <v>5.5832693783576364</v>
      </c>
      <c r="W430" s="118">
        <v>11.376964578935024</v>
      </c>
      <c r="X430" s="12">
        <v>9.3953656770456195</v>
      </c>
      <c r="Y430" s="12">
        <v>12.273714699493121</v>
      </c>
      <c r="Z430" s="12">
        <v>6.0644460535843585</v>
      </c>
      <c r="AA430" s="12">
        <v>18.518518518518519</v>
      </c>
      <c r="AB430" s="12">
        <v>1.3041210224308815</v>
      </c>
      <c r="AC430" s="12">
        <v>0.7787448465414567</v>
      </c>
      <c r="AD430" s="12">
        <v>5.467431657104286</v>
      </c>
      <c r="AE430" s="12">
        <v>13.102686786897314</v>
      </c>
      <c r="AF430" s="12">
        <v>4.1221935958778069</v>
      </c>
      <c r="AG430" s="12">
        <v>24.073394495412845</v>
      </c>
      <c r="AH430" s="12">
        <v>35.522935779816514</v>
      </c>
      <c r="AI430" s="118">
        <v>1.9239583333333334</v>
      </c>
      <c r="AJ430" s="119">
        <v>559.26605504587155</v>
      </c>
      <c r="AK430" s="120">
        <v>9.5697627663852032</v>
      </c>
      <c r="AL430" s="115"/>
      <c r="AM430" s="115"/>
    </row>
    <row r="431" spans="2:39" x14ac:dyDescent="0.35">
      <c r="B431" s="105">
        <v>428</v>
      </c>
      <c r="C431" s="55" t="s">
        <v>362</v>
      </c>
      <c r="D431" s="5">
        <v>19105</v>
      </c>
      <c r="E431" s="12">
        <v>15.032713949227952</v>
      </c>
      <c r="F431" s="12">
        <v>13.530489400680452</v>
      </c>
      <c r="G431" s="12">
        <v>51.520544360115153</v>
      </c>
      <c r="H431" s="12">
        <v>19.916252289976448</v>
      </c>
      <c r="I431" s="116">
        <v>44.642763674430782</v>
      </c>
      <c r="J431" s="17">
        <v>1.1777021722062286</v>
      </c>
      <c r="K431" s="117">
        <v>1.1410625490709239</v>
      </c>
      <c r="L431" s="117">
        <v>11.740382098926982</v>
      </c>
      <c r="M431" s="117">
        <v>0.23030620256477363</v>
      </c>
      <c r="N431" s="117">
        <v>1.2405129547238942</v>
      </c>
      <c r="O431" s="118">
        <v>5.4593232155306479</v>
      </c>
      <c r="P431" s="17">
        <v>5.5953938759487043</v>
      </c>
      <c r="Q431" s="17">
        <v>3.1771787490185819</v>
      </c>
      <c r="R431" s="17">
        <v>1.5545668673122219</v>
      </c>
      <c r="S431" s="17">
        <v>19.146820204135043</v>
      </c>
      <c r="T431" s="118">
        <v>3.7183544303797467</v>
      </c>
      <c r="U431" s="118">
        <v>89.455973079080195</v>
      </c>
      <c r="V431" s="17">
        <v>4.5836475277388775</v>
      </c>
      <c r="W431" s="118">
        <v>18.48586984703137</v>
      </c>
      <c r="X431" s="12">
        <v>10.578382622350171</v>
      </c>
      <c r="Y431" s="12">
        <v>15.33106516618686</v>
      </c>
      <c r="Z431" s="12">
        <v>3.1928814446479978</v>
      </c>
      <c r="AA431" s="12">
        <v>10.855722938344464</v>
      </c>
      <c r="AB431" s="12">
        <v>4.1000155303618575</v>
      </c>
      <c r="AC431" s="12">
        <v>4.713143498386871</v>
      </c>
      <c r="AD431" s="12">
        <v>4.2594683362414036</v>
      </c>
      <c r="AE431" s="12">
        <v>11.04388956110439</v>
      </c>
      <c r="AF431" s="12">
        <v>10.99989000109999</v>
      </c>
      <c r="AG431" s="12">
        <v>44.054794520547944</v>
      </c>
      <c r="AH431" s="12">
        <v>20.372602739726027</v>
      </c>
      <c r="AI431" s="118">
        <v>2.0498602050326187</v>
      </c>
      <c r="AJ431" s="119">
        <v>584.08425980105324</v>
      </c>
      <c r="AK431" s="120">
        <v>14.32169845268082</v>
      </c>
      <c r="AL431" s="115"/>
      <c r="AM431" s="115"/>
    </row>
    <row r="432" spans="2:39" x14ac:dyDescent="0.35">
      <c r="B432" s="37">
        <v>429</v>
      </c>
      <c r="C432" s="55" t="s">
        <v>363</v>
      </c>
      <c r="D432" s="5">
        <v>4826</v>
      </c>
      <c r="E432" s="12">
        <v>23.124740986324078</v>
      </c>
      <c r="F432" s="12">
        <v>12.660588479071693</v>
      </c>
      <c r="G432" s="12">
        <v>49.108992954828011</v>
      </c>
      <c r="H432" s="12">
        <v>15.043514297554911</v>
      </c>
      <c r="I432" s="116">
        <v>14.608371322005803</v>
      </c>
      <c r="J432" s="17">
        <v>8.2884376295068382E-2</v>
      </c>
      <c r="K432" s="117">
        <v>6.2163282221301283E-2</v>
      </c>
      <c r="L432" s="117">
        <v>6.2163282221301283E-2</v>
      </c>
      <c r="M432" s="117">
        <v>0</v>
      </c>
      <c r="N432" s="117">
        <v>0</v>
      </c>
      <c r="O432" s="118">
        <v>0.7021276595744681</v>
      </c>
      <c r="P432" s="17">
        <v>0.58019063406547866</v>
      </c>
      <c r="Q432" s="17">
        <v>0.16576875259013676</v>
      </c>
      <c r="R432" s="17">
        <v>0.18648984666390386</v>
      </c>
      <c r="S432" s="17">
        <v>24.471612101118939</v>
      </c>
      <c r="T432" s="118">
        <v>14.181818181818182</v>
      </c>
      <c r="U432" s="118">
        <v>87.527716186252775</v>
      </c>
      <c r="V432" s="17">
        <v>6.2928082191780828</v>
      </c>
      <c r="W432" s="118">
        <v>21.514883583849102</v>
      </c>
      <c r="X432" s="12">
        <v>8.4334852880232063</v>
      </c>
      <c r="Y432" s="12">
        <v>13.344384583506008</v>
      </c>
      <c r="Z432" s="12">
        <v>4.3307086614173231</v>
      </c>
      <c r="AA432" s="12">
        <v>18.447204968944099</v>
      </c>
      <c r="AB432" s="12">
        <v>0.74534161490683226</v>
      </c>
      <c r="AC432" s="12">
        <v>1.7193566278424846</v>
      </c>
      <c r="AD432" s="12">
        <v>3.5636679704476313</v>
      </c>
      <c r="AE432" s="12">
        <v>12.163416898792944</v>
      </c>
      <c r="AF432" s="12">
        <v>3.8997214484679668</v>
      </c>
      <c r="AG432" s="12">
        <v>22.658052607291186</v>
      </c>
      <c r="AH432" s="12">
        <v>39.963082602676515</v>
      </c>
      <c r="AI432" s="118">
        <v>2.0504044803982575</v>
      </c>
      <c r="AJ432" s="119">
        <v>572.28915662650604</v>
      </c>
      <c r="AK432" s="120">
        <v>8.8114754098360653</v>
      </c>
      <c r="AL432" s="115"/>
      <c r="AM432" s="115"/>
    </row>
    <row r="433" spans="2:39" x14ac:dyDescent="0.35">
      <c r="B433" s="105">
        <v>430</v>
      </c>
      <c r="C433" s="55" t="s">
        <v>364</v>
      </c>
      <c r="D433" s="5">
        <v>546</v>
      </c>
      <c r="E433" s="12">
        <v>29.487179487179489</v>
      </c>
      <c r="F433" s="12">
        <v>10.989010989010989</v>
      </c>
      <c r="G433" s="12">
        <v>54.761904761904766</v>
      </c>
      <c r="H433" s="12">
        <v>5.4945054945054945</v>
      </c>
      <c r="I433" s="116">
        <v>23.626373626373624</v>
      </c>
      <c r="J433" s="17">
        <v>0</v>
      </c>
      <c r="K433" s="117">
        <v>2.0146520146520146</v>
      </c>
      <c r="L433" s="117">
        <v>0</v>
      </c>
      <c r="M433" s="117">
        <v>0</v>
      </c>
      <c r="N433" s="117">
        <v>0</v>
      </c>
      <c r="O433" s="118">
        <v>0.78895463510848129</v>
      </c>
      <c r="P433" s="17">
        <v>0.5494505494505495</v>
      </c>
      <c r="Q433" s="17">
        <v>0</v>
      </c>
      <c r="R433" s="17">
        <v>4.9450549450549453</v>
      </c>
      <c r="S433" s="17">
        <v>17.765567765567766</v>
      </c>
      <c r="T433" s="118">
        <v>15</v>
      </c>
      <c r="U433" s="118">
        <v>83.333333333333343</v>
      </c>
      <c r="V433" s="17">
        <v>3.3663366336633667</v>
      </c>
      <c r="W433" s="118">
        <v>21.613832853025936</v>
      </c>
      <c r="X433" s="12">
        <v>5.3113553113553111</v>
      </c>
      <c r="Y433" s="12">
        <v>17.582417582417584</v>
      </c>
      <c r="Z433" s="12">
        <v>1.8315018315018317</v>
      </c>
      <c r="AA433" s="12">
        <v>5.5172413793103452</v>
      </c>
      <c r="AB433" s="12">
        <v>0</v>
      </c>
      <c r="AC433" s="12">
        <v>0</v>
      </c>
      <c r="AD433" s="12">
        <v>2.3255813953488373</v>
      </c>
      <c r="AE433" s="12">
        <v>10.204081632653061</v>
      </c>
      <c r="AF433" s="12">
        <v>6.5306122448979593</v>
      </c>
      <c r="AG433" s="12">
        <v>34.439834024896264</v>
      </c>
      <c r="AH433" s="12">
        <v>32.780082987551864</v>
      </c>
      <c r="AI433" s="118">
        <v>2.5266666666666668</v>
      </c>
      <c r="AJ433" s="119">
        <v>721.27659574468089</v>
      </c>
      <c r="AK433" s="120">
        <v>5.0925925925925926</v>
      </c>
      <c r="AL433" s="115"/>
      <c r="AM433" s="115"/>
    </row>
    <row r="434" spans="2:39" x14ac:dyDescent="0.35">
      <c r="B434" s="37">
        <v>431</v>
      </c>
      <c r="C434" s="55" t="s">
        <v>531</v>
      </c>
      <c r="D434" s="5">
        <v>13203</v>
      </c>
      <c r="E434" s="12">
        <v>20.775581307278649</v>
      </c>
      <c r="F434" s="12">
        <v>11.270165871392864</v>
      </c>
      <c r="G434" s="12">
        <v>55.176853745360901</v>
      </c>
      <c r="H434" s="12">
        <v>12.762251003559797</v>
      </c>
      <c r="I434" s="116">
        <v>25.039763690070437</v>
      </c>
      <c r="J434" s="17">
        <v>1.3330303718851777</v>
      </c>
      <c r="K434" s="117">
        <v>0.59077482390365821</v>
      </c>
      <c r="L434" s="117">
        <v>0.66651518594258885</v>
      </c>
      <c r="M434" s="117">
        <v>9.8462470650609701E-2</v>
      </c>
      <c r="N434" s="117">
        <v>0.60592289631144436</v>
      </c>
      <c r="O434" s="118">
        <v>1.6012558869701727</v>
      </c>
      <c r="P434" s="17">
        <v>1.2194198288267817</v>
      </c>
      <c r="Q434" s="17">
        <v>0.62864500492312347</v>
      </c>
      <c r="R434" s="17">
        <v>0.78769976520487761</v>
      </c>
      <c r="S434" s="17">
        <v>28.440505945618423</v>
      </c>
      <c r="T434" s="118">
        <v>6.4459930313588849</v>
      </c>
      <c r="U434" s="118">
        <v>85.701551078623638</v>
      </c>
      <c r="V434" s="17">
        <v>3.8987742190589167</v>
      </c>
      <c r="W434" s="118">
        <v>22.937176494468687</v>
      </c>
      <c r="X434" s="12">
        <v>8.657123381049761</v>
      </c>
      <c r="Y434" s="12">
        <v>14.261910171930623</v>
      </c>
      <c r="Z434" s="12">
        <v>3.4840566537908049</v>
      </c>
      <c r="AA434" s="12">
        <v>26.136363636363637</v>
      </c>
      <c r="AB434" s="12">
        <v>1.6322314049586777</v>
      </c>
      <c r="AC434" s="12">
        <v>16.6935050993022</v>
      </c>
      <c r="AD434" s="12">
        <v>4.1078120495820123</v>
      </c>
      <c r="AE434" s="12">
        <v>8.3077866339668915</v>
      </c>
      <c r="AF434" s="12">
        <v>12.64561618638872</v>
      </c>
      <c r="AG434" s="12">
        <v>53.690348319779034</v>
      </c>
      <c r="AH434" s="12">
        <v>15.682062298603652</v>
      </c>
      <c r="AI434" s="118">
        <v>1.5930762852404643</v>
      </c>
      <c r="AJ434" s="119">
        <v>777.2040302267003</v>
      </c>
      <c r="AK434" s="120">
        <v>27.606635071090047</v>
      </c>
      <c r="AL434" s="115"/>
      <c r="AM434" s="115"/>
    </row>
    <row r="435" spans="2:39" x14ac:dyDescent="0.35">
      <c r="B435" s="105">
        <v>432</v>
      </c>
      <c r="C435" s="55" t="s">
        <v>365</v>
      </c>
      <c r="D435" s="5">
        <v>1544</v>
      </c>
      <c r="E435" s="12">
        <v>16.709844559585495</v>
      </c>
      <c r="F435" s="12">
        <v>11.658031088082902</v>
      </c>
      <c r="G435" s="12">
        <v>56.023316062176164</v>
      </c>
      <c r="H435" s="12">
        <v>15.608808290155441</v>
      </c>
      <c r="I435" s="116">
        <v>29.987046632124354</v>
      </c>
      <c r="J435" s="17">
        <v>1.9430051813471503</v>
      </c>
      <c r="K435" s="117">
        <v>1.3601036269430051</v>
      </c>
      <c r="L435" s="117">
        <v>1.6191709844559583</v>
      </c>
      <c r="M435" s="117">
        <v>0</v>
      </c>
      <c r="N435" s="117">
        <v>0.32383419689119169</v>
      </c>
      <c r="O435" s="118">
        <v>1.4627659574468086</v>
      </c>
      <c r="P435" s="17">
        <v>2.2020725388601035</v>
      </c>
      <c r="Q435" s="17">
        <v>1.9430051813471503</v>
      </c>
      <c r="R435" s="17">
        <v>1.6191709844559583</v>
      </c>
      <c r="S435" s="17">
        <v>27.849740932642487</v>
      </c>
      <c r="T435" s="118">
        <v>5.7142857142857144</v>
      </c>
      <c r="U435" s="118">
        <v>85.486018641810929</v>
      </c>
      <c r="V435" s="17">
        <v>8.1044876088412607</v>
      </c>
      <c r="W435" s="118">
        <v>18.801313628899834</v>
      </c>
      <c r="X435" s="12">
        <v>9.3911917098445592</v>
      </c>
      <c r="Y435" s="12">
        <v>9.7797927461139889</v>
      </c>
      <c r="Z435" s="12">
        <v>3.8860103626943006</v>
      </c>
      <c r="AA435" s="12">
        <v>39.907550077041606</v>
      </c>
      <c r="AB435" s="12">
        <v>2.0030816640986133</v>
      </c>
      <c r="AC435" s="12">
        <v>21.01063829787234</v>
      </c>
      <c r="AD435" s="12">
        <v>7.3047858942065487</v>
      </c>
      <c r="AE435" s="12">
        <v>8.4985835694050991</v>
      </c>
      <c r="AF435" s="12">
        <v>9.2067988668555234</v>
      </c>
      <c r="AG435" s="12">
        <v>41.596638655462186</v>
      </c>
      <c r="AH435" s="12">
        <v>24.929971988795518</v>
      </c>
      <c r="AI435" s="118">
        <v>1.3396226415094339</v>
      </c>
      <c r="AJ435" s="119">
        <v>576.22950819672133</v>
      </c>
      <c r="AK435" s="120">
        <v>25.567322239031771</v>
      </c>
      <c r="AL435" s="115"/>
      <c r="AM435" s="115"/>
    </row>
    <row r="436" spans="2:39" x14ac:dyDescent="0.35">
      <c r="B436" s="105">
        <v>433</v>
      </c>
      <c r="C436" s="55" t="s">
        <v>532</v>
      </c>
      <c r="D436" s="5">
        <v>7069</v>
      </c>
      <c r="E436" s="12">
        <v>7.5399632196916118</v>
      </c>
      <c r="F436" s="12">
        <v>11.8404300466827</v>
      </c>
      <c r="G436" s="12">
        <v>64.407978497665866</v>
      </c>
      <c r="H436" s="12">
        <v>16.225774508417032</v>
      </c>
      <c r="I436" s="116">
        <v>43.584665440656387</v>
      </c>
      <c r="J436" s="17">
        <v>3.4941292969302586</v>
      </c>
      <c r="K436" s="117">
        <v>0.31121799405856559</v>
      </c>
      <c r="L436" s="117">
        <v>3.1121799405856554</v>
      </c>
      <c r="M436" s="117">
        <v>5.6585089828830107E-2</v>
      </c>
      <c r="N436" s="117">
        <v>0.36780308388739563</v>
      </c>
      <c r="O436" s="118">
        <v>5.3588670743482458</v>
      </c>
      <c r="P436" s="17">
        <v>2.7443768566982598</v>
      </c>
      <c r="Q436" s="17">
        <v>1.8390154194369783</v>
      </c>
      <c r="R436" s="17">
        <v>2.7019380393266372</v>
      </c>
      <c r="S436" s="17">
        <v>31.7725279388881</v>
      </c>
      <c r="T436" s="118">
        <v>4.0257648953301128</v>
      </c>
      <c r="U436" s="118">
        <v>80.654375486886522</v>
      </c>
      <c r="V436" s="17">
        <v>5.0341019811627152</v>
      </c>
      <c r="W436" s="118">
        <v>16.896366565240736</v>
      </c>
      <c r="X436" s="12">
        <v>11.458480690338096</v>
      </c>
      <c r="Y436" s="12">
        <v>5.4038760786532745</v>
      </c>
      <c r="Z436" s="12">
        <v>2.3765737728108647</v>
      </c>
      <c r="AA436" s="12">
        <v>57.783472133247912</v>
      </c>
      <c r="AB436" s="12">
        <v>1.4413837283792441</v>
      </c>
      <c r="AC436" s="12">
        <v>54.626009903570491</v>
      </c>
      <c r="AD436" s="12">
        <v>4.3397540032490136</v>
      </c>
      <c r="AE436" s="12">
        <v>4.5308244615003712</v>
      </c>
      <c r="AF436" s="12">
        <v>17.925229017083435</v>
      </c>
      <c r="AG436" s="12">
        <v>56.492703438041062</v>
      </c>
      <c r="AH436" s="12">
        <v>13.579025476131584</v>
      </c>
      <c r="AI436" s="118">
        <v>1.0869424692954104</v>
      </c>
      <c r="AJ436" s="119">
        <v>892.8446771378708</v>
      </c>
      <c r="AK436" s="120">
        <v>55.227089492072025</v>
      </c>
      <c r="AL436" s="115"/>
      <c r="AM436" s="115"/>
    </row>
    <row r="437" spans="2:39" x14ac:dyDescent="0.35">
      <c r="B437" s="37">
        <v>434</v>
      </c>
      <c r="C437" s="55" t="s">
        <v>366</v>
      </c>
      <c r="D437" s="5">
        <v>509</v>
      </c>
      <c r="E437" s="12">
        <v>16.895874263261295</v>
      </c>
      <c r="F437" s="12">
        <v>12.573673870333987</v>
      </c>
      <c r="G437" s="12">
        <v>57.956777996070727</v>
      </c>
      <c r="H437" s="12">
        <v>12.573673870333987</v>
      </c>
      <c r="I437" s="116">
        <v>34.77406679764244</v>
      </c>
      <c r="J437" s="17">
        <v>2.161100196463654</v>
      </c>
      <c r="K437" s="117">
        <v>2.9469548133595285</v>
      </c>
      <c r="L437" s="117">
        <v>1.768172888015717</v>
      </c>
      <c r="M437" s="117">
        <v>0</v>
      </c>
      <c r="N437" s="117">
        <v>0</v>
      </c>
      <c r="O437" s="118">
        <v>5.241935483870968</v>
      </c>
      <c r="P437" s="17">
        <v>0.98231827111984282</v>
      </c>
      <c r="Q437" s="17">
        <v>1.1787819253438114</v>
      </c>
      <c r="R437" s="17">
        <v>9.0373280943025556</v>
      </c>
      <c r="S437" s="17">
        <v>8.840864440078585</v>
      </c>
      <c r="T437" s="118">
        <v>9.0909090909090917</v>
      </c>
      <c r="U437" s="118">
        <v>88.235294117647058</v>
      </c>
      <c r="V437" s="17">
        <v>5.8350100603621735</v>
      </c>
      <c r="W437" s="118">
        <v>14.143920595533499</v>
      </c>
      <c r="X437" s="12">
        <v>13.7524557956778</v>
      </c>
      <c r="Y437" s="12">
        <v>14.145383104125736</v>
      </c>
      <c r="Z437" s="12">
        <v>2.9469548133595285</v>
      </c>
      <c r="AA437" s="12">
        <v>11.931818181818182</v>
      </c>
      <c r="AB437" s="12">
        <v>4.5454545454545459</v>
      </c>
      <c r="AC437" s="12">
        <v>0</v>
      </c>
      <c r="AD437" s="12">
        <v>2.8268551236749118</v>
      </c>
      <c r="AE437" s="12">
        <v>16.296296296296298</v>
      </c>
      <c r="AF437" s="12">
        <v>6.2962962962962958</v>
      </c>
      <c r="AG437" s="12">
        <v>34.962406015037594</v>
      </c>
      <c r="AH437" s="12">
        <v>34.210526315789473</v>
      </c>
      <c r="AI437" s="118">
        <v>2.4745762711864407</v>
      </c>
      <c r="AJ437" s="119">
        <v>586</v>
      </c>
      <c r="AK437" s="120">
        <v>8.5714285714285712</v>
      </c>
      <c r="AL437" s="115"/>
      <c r="AM437" s="115"/>
    </row>
    <row r="438" spans="2:39" x14ac:dyDescent="0.35">
      <c r="B438" s="105">
        <v>435</v>
      </c>
      <c r="C438" s="55" t="s">
        <v>367</v>
      </c>
      <c r="D438" s="5">
        <v>3833</v>
      </c>
      <c r="E438" s="12">
        <v>20.140881815810072</v>
      </c>
      <c r="F438" s="12">
        <v>17.271067049308638</v>
      </c>
      <c r="G438" s="12">
        <v>53.743803809026872</v>
      </c>
      <c r="H438" s="12">
        <v>8.8964257761544481</v>
      </c>
      <c r="I438" s="116">
        <v>15.86224889120793</v>
      </c>
      <c r="J438" s="17">
        <v>0.33915992695016955</v>
      </c>
      <c r="K438" s="117">
        <v>0.10435690060005218</v>
      </c>
      <c r="L438" s="117">
        <v>0.46960605270023481</v>
      </c>
      <c r="M438" s="117">
        <v>0</v>
      </c>
      <c r="N438" s="117">
        <v>0</v>
      </c>
      <c r="O438" s="118">
        <v>0.29185460334306185</v>
      </c>
      <c r="P438" s="17">
        <v>0.70440907905035222</v>
      </c>
      <c r="Q438" s="17">
        <v>0.1304461257500652</v>
      </c>
      <c r="R438" s="17">
        <v>0.2608922515001304</v>
      </c>
      <c r="S438" s="17">
        <v>26.871901904513436</v>
      </c>
      <c r="T438" s="118">
        <v>6.5134099616858236</v>
      </c>
      <c r="U438" s="118">
        <v>90.514469453376194</v>
      </c>
      <c r="V438" s="17">
        <v>2.2441891530857601</v>
      </c>
      <c r="W438" s="118">
        <v>23.370863186625726</v>
      </c>
      <c r="X438" s="12">
        <v>8.5050873989042532</v>
      </c>
      <c r="Y438" s="12">
        <v>17.271067049308638</v>
      </c>
      <c r="Z438" s="12">
        <v>2.2958518132011481</v>
      </c>
      <c r="AA438" s="12">
        <v>5.5411255411255409</v>
      </c>
      <c r="AB438" s="12">
        <v>1.5584415584415585</v>
      </c>
      <c r="AC438" s="12">
        <v>0.2407704654895666</v>
      </c>
      <c r="AD438" s="12">
        <v>3.1362007168458779</v>
      </c>
      <c r="AE438" s="12">
        <v>9.5035460992907801</v>
      </c>
      <c r="AF438" s="12">
        <v>9.6926713947990546</v>
      </c>
      <c r="AG438" s="12">
        <v>39.455143259746364</v>
      </c>
      <c r="AH438" s="12">
        <v>23.954908407703147</v>
      </c>
      <c r="AI438" s="118">
        <v>2.6346992153443765</v>
      </c>
      <c r="AJ438" s="119">
        <v>725.91362126245849</v>
      </c>
      <c r="AK438" s="120">
        <v>8.0924855491329488</v>
      </c>
      <c r="AL438" s="115"/>
      <c r="AM438" s="115"/>
    </row>
    <row r="439" spans="2:39" x14ac:dyDescent="0.35">
      <c r="B439" s="37">
        <v>436</v>
      </c>
      <c r="C439" s="55" t="s">
        <v>368</v>
      </c>
      <c r="D439" s="5">
        <v>2806</v>
      </c>
      <c r="E439" s="12">
        <v>22.095509622238062</v>
      </c>
      <c r="F439" s="12">
        <v>14.076977904490379</v>
      </c>
      <c r="G439" s="12">
        <v>53.064861012116893</v>
      </c>
      <c r="H439" s="12">
        <v>10.83392729864576</v>
      </c>
      <c r="I439" s="116">
        <v>16.393442622950818</v>
      </c>
      <c r="J439" s="17">
        <v>0.14255167498218105</v>
      </c>
      <c r="K439" s="117">
        <v>0.1781895937277263</v>
      </c>
      <c r="L439" s="117">
        <v>0.10691375623663579</v>
      </c>
      <c r="M439" s="117">
        <v>0</v>
      </c>
      <c r="N439" s="117">
        <v>0</v>
      </c>
      <c r="O439" s="118">
        <v>0.11086474501108648</v>
      </c>
      <c r="P439" s="17">
        <v>0.64148253741981476</v>
      </c>
      <c r="Q439" s="17">
        <v>0.21382751247327159</v>
      </c>
      <c r="R439" s="17">
        <v>0.14255167498218105</v>
      </c>
      <c r="S439" s="17">
        <v>37.526728439059163</v>
      </c>
      <c r="T439" s="118">
        <v>19.653179190751445</v>
      </c>
      <c r="U439" s="118">
        <v>87.667560321715825</v>
      </c>
      <c r="V439" s="17">
        <v>3.5767511177347244</v>
      </c>
      <c r="W439" s="118">
        <v>17.784256559766764</v>
      </c>
      <c r="X439" s="12">
        <v>9.4440484675694929</v>
      </c>
      <c r="Y439" s="12">
        <v>12.758374910905204</v>
      </c>
      <c r="Z439" s="12">
        <v>5.2031361368496079</v>
      </c>
      <c r="AA439" s="12">
        <v>13.863404689092762</v>
      </c>
      <c r="AB439" s="12">
        <v>0.7135575942915392</v>
      </c>
      <c r="AC439" s="12">
        <v>1.4311270125223614</v>
      </c>
      <c r="AD439" s="12">
        <v>4.7786366830639491</v>
      </c>
      <c r="AE439" s="12">
        <v>15.34351145038168</v>
      </c>
      <c r="AF439" s="12">
        <v>4.2748091603053435</v>
      </c>
      <c r="AG439" s="12">
        <v>22.147147147147148</v>
      </c>
      <c r="AH439" s="12">
        <v>43.768768768768766</v>
      </c>
      <c r="AI439" s="118">
        <v>2.0040609137055836</v>
      </c>
      <c r="AJ439" s="119">
        <v>540.4320987654321</v>
      </c>
      <c r="AK439" s="120">
        <v>4.4650379106992419</v>
      </c>
      <c r="AL439" s="115"/>
      <c r="AM439" s="115"/>
    </row>
    <row r="440" spans="2:39" x14ac:dyDescent="0.35">
      <c r="B440" s="105">
        <v>437</v>
      </c>
      <c r="C440" s="55" t="s">
        <v>369</v>
      </c>
      <c r="D440" s="5">
        <v>17304</v>
      </c>
      <c r="E440" s="12">
        <v>26.693250115580213</v>
      </c>
      <c r="F440" s="12">
        <v>12.771613499768838</v>
      </c>
      <c r="G440" s="12">
        <v>55.189551548774851</v>
      </c>
      <c r="H440" s="12">
        <v>5.3513638465094777</v>
      </c>
      <c r="I440" s="116">
        <v>30.807905686546462</v>
      </c>
      <c r="J440" s="17">
        <v>1.4274156264447526</v>
      </c>
      <c r="K440" s="117">
        <v>0.8148404993065187</v>
      </c>
      <c r="L440" s="117">
        <v>0.9535367545076282</v>
      </c>
      <c r="M440" s="117">
        <v>3.4674063800277391E-2</v>
      </c>
      <c r="N440" s="117">
        <v>0.42186777623670824</v>
      </c>
      <c r="O440" s="118">
        <v>2.6249923692082291</v>
      </c>
      <c r="P440" s="17">
        <v>1.3349514563106795</v>
      </c>
      <c r="Q440" s="17">
        <v>2.6756819232547389</v>
      </c>
      <c r="R440" s="17">
        <v>2.2653721682847898</v>
      </c>
      <c r="S440" s="17">
        <v>24.190938511326863</v>
      </c>
      <c r="T440" s="118">
        <v>21.774931381518755</v>
      </c>
      <c r="U440" s="118">
        <v>87.317303158887313</v>
      </c>
      <c r="V440" s="17">
        <v>3.8051844098269809</v>
      </c>
      <c r="W440" s="118">
        <v>12.255027813436028</v>
      </c>
      <c r="X440" s="12">
        <v>8.3853444290337489</v>
      </c>
      <c r="Y440" s="12">
        <v>13.147249190938512</v>
      </c>
      <c r="Z440" s="12">
        <v>5.3455848358760978</v>
      </c>
      <c r="AA440" s="12">
        <v>24.413646055437098</v>
      </c>
      <c r="AB440" s="12">
        <v>0.83511016346837241</v>
      </c>
      <c r="AC440" s="12">
        <v>1.8402013211701793</v>
      </c>
      <c r="AD440" s="12">
        <v>6.4075873236178582</v>
      </c>
      <c r="AE440" s="12">
        <v>12.040893600908745</v>
      </c>
      <c r="AF440" s="12">
        <v>4.8214060330682829</v>
      </c>
      <c r="AG440" s="12">
        <v>23.700228252599544</v>
      </c>
      <c r="AH440" s="12">
        <v>37.560233324879533</v>
      </c>
      <c r="AI440" s="118">
        <v>1.7780758226037197</v>
      </c>
      <c r="AJ440" s="119">
        <v>659.47271612507666</v>
      </c>
      <c r="AK440" s="120">
        <v>16.464519726753103</v>
      </c>
      <c r="AL440" s="115"/>
      <c r="AM440" s="115"/>
    </row>
    <row r="441" spans="2:39" x14ac:dyDescent="0.35">
      <c r="B441" s="105">
        <v>438</v>
      </c>
      <c r="C441" s="55" t="s">
        <v>370</v>
      </c>
      <c r="D441" s="5">
        <v>4129</v>
      </c>
      <c r="E441" s="12">
        <v>20.392346815209493</v>
      </c>
      <c r="F441" s="12">
        <v>17.292322596270282</v>
      </c>
      <c r="G441" s="12">
        <v>51.828529910389918</v>
      </c>
      <c r="H441" s="12">
        <v>10.438362799709374</v>
      </c>
      <c r="I441" s="116">
        <v>22.232986195204649</v>
      </c>
      <c r="J441" s="17">
        <v>0.72656817631387749</v>
      </c>
      <c r="K441" s="117">
        <v>0.87188181157665301</v>
      </c>
      <c r="L441" s="117">
        <v>1.5257931702591427</v>
      </c>
      <c r="M441" s="117">
        <v>0</v>
      </c>
      <c r="N441" s="117">
        <v>0.24218939210462581</v>
      </c>
      <c r="O441" s="118">
        <v>1.09026369168357</v>
      </c>
      <c r="P441" s="17">
        <v>1.5257931702591427</v>
      </c>
      <c r="Q441" s="17">
        <v>0.75078711552434008</v>
      </c>
      <c r="R441" s="17">
        <v>1.2351658997335917</v>
      </c>
      <c r="S441" s="17">
        <v>25.865827076774039</v>
      </c>
      <c r="T441" s="118">
        <v>9.3655589123867067</v>
      </c>
      <c r="U441" s="118">
        <v>90.666666666666657</v>
      </c>
      <c r="V441" s="17">
        <v>2.63023493360572</v>
      </c>
      <c r="W441" s="118">
        <v>19.593709043250325</v>
      </c>
      <c r="X441" s="12">
        <v>9.0821022039234691</v>
      </c>
      <c r="Y441" s="12">
        <v>14.046984742068297</v>
      </c>
      <c r="Z441" s="12">
        <v>3.6328408815693871</v>
      </c>
      <c r="AA441" s="12">
        <v>29.144178874325366</v>
      </c>
      <c r="AB441" s="12">
        <v>0.84811102544333083</v>
      </c>
      <c r="AC441" s="12">
        <v>1.4747191011235954</v>
      </c>
      <c r="AD441" s="12">
        <v>3.3935654473336268</v>
      </c>
      <c r="AE441" s="12">
        <v>5.9479553903345721</v>
      </c>
      <c r="AF441" s="12">
        <v>6.3197026022304827</v>
      </c>
      <c r="AG441" s="12">
        <v>34.657210401891255</v>
      </c>
      <c r="AH441" s="12">
        <v>25.957446808510635</v>
      </c>
      <c r="AI441" s="118">
        <v>1.885003885003885</v>
      </c>
      <c r="AJ441" s="119">
        <v>703.48525469168897</v>
      </c>
      <c r="AK441" s="120">
        <v>29.503916449086159</v>
      </c>
      <c r="AL441" s="115"/>
      <c r="AM441" s="115"/>
    </row>
    <row r="442" spans="2:39" x14ac:dyDescent="0.35">
      <c r="B442" s="37">
        <v>439</v>
      </c>
      <c r="C442" s="55" t="s">
        <v>371</v>
      </c>
      <c r="D442" s="5">
        <v>2611</v>
      </c>
      <c r="E442" s="12">
        <v>22.213711221754117</v>
      </c>
      <c r="F442" s="12">
        <v>11.757947146687094</v>
      </c>
      <c r="G442" s="12">
        <v>53.581003446955187</v>
      </c>
      <c r="H442" s="12">
        <v>12.523937188816545</v>
      </c>
      <c r="I442" s="116">
        <v>16.928379931060896</v>
      </c>
      <c r="J442" s="17">
        <v>0.11489850631941785</v>
      </c>
      <c r="K442" s="117">
        <v>0</v>
      </c>
      <c r="L442" s="117">
        <v>0.30639601685178092</v>
      </c>
      <c r="M442" s="117">
        <v>0</v>
      </c>
      <c r="N442" s="117">
        <v>0</v>
      </c>
      <c r="O442" s="118">
        <v>0.2364066193853428</v>
      </c>
      <c r="P442" s="17">
        <v>0.9574875526618154</v>
      </c>
      <c r="Q442" s="17">
        <v>0.30639601685178092</v>
      </c>
      <c r="R442" s="17">
        <v>0.11489850631941785</v>
      </c>
      <c r="S442" s="17">
        <v>33.895059364228267</v>
      </c>
      <c r="T442" s="118">
        <v>24.242424242424242</v>
      </c>
      <c r="U442" s="118">
        <v>87.864077669902912</v>
      </c>
      <c r="V442" s="17">
        <v>2.6973423244744148</v>
      </c>
      <c r="W442" s="118">
        <v>22.624671916010499</v>
      </c>
      <c r="X442" s="12">
        <v>10.417464572960551</v>
      </c>
      <c r="Y442" s="12">
        <v>14.247414783607812</v>
      </c>
      <c r="Z442" s="12">
        <v>3.4086556874760627</v>
      </c>
      <c r="AA442" s="12">
        <v>15.669205658324264</v>
      </c>
      <c r="AB442" s="12">
        <v>2.1762785636561479</v>
      </c>
      <c r="AC442" s="12">
        <v>1.9417475728155338</v>
      </c>
      <c r="AD442" s="12">
        <v>2.7596223674655045</v>
      </c>
      <c r="AE442" s="12">
        <v>11.340996168582375</v>
      </c>
      <c r="AF442" s="12">
        <v>5.6704980842911876</v>
      </c>
      <c r="AG442" s="12">
        <v>30.190114068441066</v>
      </c>
      <c r="AH442" s="12">
        <v>33.155893536121674</v>
      </c>
      <c r="AI442" s="118">
        <v>2.119517543859649</v>
      </c>
      <c r="AJ442" s="119">
        <v>608.08823529411768</v>
      </c>
      <c r="AK442" s="120">
        <v>8.6769759450171815</v>
      </c>
      <c r="AL442" s="115"/>
      <c r="AM442" s="115"/>
    </row>
    <row r="443" spans="2:39" x14ac:dyDescent="0.35">
      <c r="B443" s="105">
        <v>440</v>
      </c>
      <c r="C443" s="55" t="s">
        <v>372</v>
      </c>
      <c r="D443" s="5">
        <v>2297</v>
      </c>
      <c r="E443" s="12">
        <v>20.20026121027427</v>
      </c>
      <c r="F443" s="12">
        <v>11.841532433609055</v>
      </c>
      <c r="G443" s="12">
        <v>50.021767522855896</v>
      </c>
      <c r="H443" s="12">
        <v>17.936438833260777</v>
      </c>
      <c r="I443" s="116">
        <v>21.158032215933829</v>
      </c>
      <c r="J443" s="17">
        <v>0.13060513713539398</v>
      </c>
      <c r="K443" s="117">
        <v>0</v>
      </c>
      <c r="L443" s="117">
        <v>0</v>
      </c>
      <c r="M443" s="117">
        <v>0</v>
      </c>
      <c r="N443" s="117">
        <v>0.47888550282977799</v>
      </c>
      <c r="O443" s="118">
        <v>0.46860356138706649</v>
      </c>
      <c r="P443" s="17">
        <v>0.74009577710056595</v>
      </c>
      <c r="Q443" s="17">
        <v>0</v>
      </c>
      <c r="R443" s="17">
        <v>0.13060513713539398</v>
      </c>
      <c r="S443" s="17">
        <v>33.347845015237269</v>
      </c>
      <c r="T443" s="118">
        <v>24.347826086956523</v>
      </c>
      <c r="U443" s="118">
        <v>82.696390658174096</v>
      </c>
      <c r="V443" s="17">
        <v>8.5875175973721252</v>
      </c>
      <c r="W443" s="118">
        <v>20.92739475289811</v>
      </c>
      <c r="X443" s="12">
        <v>9.7518502394427511</v>
      </c>
      <c r="Y443" s="12">
        <v>11.057901610796691</v>
      </c>
      <c r="Z443" s="12">
        <v>4.440574662603396</v>
      </c>
      <c r="AA443" s="12">
        <v>19.770408163265309</v>
      </c>
      <c r="AB443" s="12">
        <v>2.9336734693877551</v>
      </c>
      <c r="AC443" s="12">
        <v>2.0148462354188759</v>
      </c>
      <c r="AD443" s="12">
        <v>3.4090909090909087</v>
      </c>
      <c r="AE443" s="12">
        <v>11.635565312843029</v>
      </c>
      <c r="AF443" s="12">
        <v>3.5126234906695939</v>
      </c>
      <c r="AG443" s="12">
        <v>24.726477024070022</v>
      </c>
      <c r="AH443" s="12">
        <v>39.387308533916851</v>
      </c>
      <c r="AI443" s="118">
        <v>1.8801020408163265</v>
      </c>
      <c r="AJ443" s="119">
        <v>474.23076923076923</v>
      </c>
      <c r="AK443" s="120">
        <v>9.3788063337393428</v>
      </c>
      <c r="AL443" s="115"/>
      <c r="AM443" s="115"/>
    </row>
    <row r="444" spans="2:39" x14ac:dyDescent="0.35">
      <c r="B444" s="37">
        <v>441</v>
      </c>
      <c r="C444" s="55" t="s">
        <v>373</v>
      </c>
      <c r="D444" s="5">
        <v>1511</v>
      </c>
      <c r="E444" s="12">
        <v>19.920582395764395</v>
      </c>
      <c r="F444" s="12">
        <v>17.471872931833225</v>
      </c>
      <c r="G444" s="12">
        <v>51.356717405691597</v>
      </c>
      <c r="H444" s="12">
        <v>11.250827266710788</v>
      </c>
      <c r="I444" s="116">
        <v>15.883520847121114</v>
      </c>
      <c r="J444" s="17">
        <v>0</v>
      </c>
      <c r="K444" s="117">
        <v>0</v>
      </c>
      <c r="L444" s="117">
        <v>0</v>
      </c>
      <c r="M444" s="117">
        <v>0</v>
      </c>
      <c r="N444" s="117">
        <v>0</v>
      </c>
      <c r="O444" s="118">
        <v>0.95044127630685671</v>
      </c>
      <c r="P444" s="17">
        <v>0.9927200529450696</v>
      </c>
      <c r="Q444" s="17">
        <v>0.19854401058901389</v>
      </c>
      <c r="R444" s="17">
        <v>0</v>
      </c>
      <c r="S444" s="17">
        <v>22.236929185969558</v>
      </c>
      <c r="T444" s="118">
        <v>8.4905660377358494</v>
      </c>
      <c r="U444" s="118">
        <v>86.956521739130437</v>
      </c>
      <c r="V444" s="17">
        <v>2.3287671232876712</v>
      </c>
      <c r="W444" s="118">
        <v>20.683610867659947</v>
      </c>
      <c r="X444" s="12">
        <v>8.2064857710125736</v>
      </c>
      <c r="Y444" s="12">
        <v>16.214427531436133</v>
      </c>
      <c r="Z444" s="12">
        <v>2.5810721376571806</v>
      </c>
      <c r="AA444" s="12">
        <v>5.1111111111111116</v>
      </c>
      <c r="AB444" s="12">
        <v>2.8888888888888888</v>
      </c>
      <c r="AC444" s="12">
        <v>0</v>
      </c>
      <c r="AD444" s="12">
        <v>3.3057851239669422</v>
      </c>
      <c r="AE444" s="12">
        <v>12.702366127023662</v>
      </c>
      <c r="AF444" s="12">
        <v>6.7247820672478209</v>
      </c>
      <c r="AG444" s="12">
        <v>36.972704714640194</v>
      </c>
      <c r="AH444" s="12">
        <v>28.660049627791562</v>
      </c>
      <c r="AI444" s="118">
        <v>2.9107142857142856</v>
      </c>
      <c r="AJ444" s="119">
        <v>666.66666666666663</v>
      </c>
      <c r="AK444" s="120">
        <v>8.493150684931507</v>
      </c>
      <c r="AL444" s="115"/>
      <c r="AM444" s="115"/>
    </row>
    <row r="445" spans="2:39" x14ac:dyDescent="0.35">
      <c r="B445" s="105">
        <v>442</v>
      </c>
      <c r="C445" s="55" t="s">
        <v>374</v>
      </c>
      <c r="D445" s="5">
        <v>13747</v>
      </c>
      <c r="E445" s="12">
        <v>18.323997963191967</v>
      </c>
      <c r="F445" s="12">
        <v>9.3984141994617012</v>
      </c>
      <c r="G445" s="12">
        <v>60.776896777478719</v>
      </c>
      <c r="H445" s="12">
        <v>11.493416745471739</v>
      </c>
      <c r="I445" s="116">
        <v>31.665090565214228</v>
      </c>
      <c r="J445" s="17">
        <v>1.2730050192769331</v>
      </c>
      <c r="K445" s="117">
        <v>0.85836909871244638</v>
      </c>
      <c r="L445" s="117">
        <v>2.2186658907397976</v>
      </c>
      <c r="M445" s="117">
        <v>2.1822943187604568E-2</v>
      </c>
      <c r="N445" s="117">
        <v>3.1206808758274533</v>
      </c>
      <c r="O445" s="118">
        <v>5.6971627977545136</v>
      </c>
      <c r="P445" s="17">
        <v>3.5862369971630179</v>
      </c>
      <c r="Q445" s="17">
        <v>0.81472321233723721</v>
      </c>
      <c r="R445" s="17">
        <v>1.7094638830290245</v>
      </c>
      <c r="S445" s="17">
        <v>34.029242743871393</v>
      </c>
      <c r="T445" s="118">
        <v>7.4285714285714288</v>
      </c>
      <c r="U445" s="118">
        <v>86.541625534715365</v>
      </c>
      <c r="V445" s="17">
        <v>4.8910966755827285</v>
      </c>
      <c r="W445" s="118">
        <v>17.303284950343777</v>
      </c>
      <c r="X445" s="12">
        <v>10.358623699716302</v>
      </c>
      <c r="Y445" s="12">
        <v>12.089910525932931</v>
      </c>
      <c r="Z445" s="12">
        <v>3.8699352586018767</v>
      </c>
      <c r="AA445" s="12">
        <v>31.387685934852193</v>
      </c>
      <c r="AB445" s="12">
        <v>1.2427038222556956</v>
      </c>
      <c r="AC445" s="12">
        <v>12.561738557787292</v>
      </c>
      <c r="AD445" s="12">
        <v>4.2451612903225806</v>
      </c>
      <c r="AE445" s="12">
        <v>8.1770546056260347</v>
      </c>
      <c r="AF445" s="12">
        <v>10.948703805846662</v>
      </c>
      <c r="AG445" s="12">
        <v>49.02959394356504</v>
      </c>
      <c r="AH445" s="12">
        <v>20</v>
      </c>
      <c r="AI445" s="118">
        <v>1.4258734655335221</v>
      </c>
      <c r="AJ445" s="119">
        <v>767.97979797979792</v>
      </c>
      <c r="AK445" s="120">
        <v>36.421052631578945</v>
      </c>
      <c r="AL445" s="115"/>
      <c r="AM445" s="115"/>
    </row>
    <row r="446" spans="2:39" x14ac:dyDescent="0.35">
      <c r="B446" s="105">
        <v>443</v>
      </c>
      <c r="C446" s="55" t="s">
        <v>375</v>
      </c>
      <c r="D446" s="5">
        <v>515</v>
      </c>
      <c r="E446" s="12">
        <v>19.223300970873787</v>
      </c>
      <c r="F446" s="12">
        <v>19.223300970873787</v>
      </c>
      <c r="G446" s="12">
        <v>52.233009708737868</v>
      </c>
      <c r="H446" s="12">
        <v>9.7087378640776691</v>
      </c>
      <c r="I446" s="116">
        <v>15.728155339805824</v>
      </c>
      <c r="J446" s="17">
        <v>0.97087378640776689</v>
      </c>
      <c r="K446" s="117">
        <v>0</v>
      </c>
      <c r="L446" s="117">
        <v>0</v>
      </c>
      <c r="M446" s="117">
        <v>0</v>
      </c>
      <c r="N446" s="117">
        <v>0</v>
      </c>
      <c r="O446" s="118">
        <v>0.59523809523809523</v>
      </c>
      <c r="P446" s="17">
        <v>0</v>
      </c>
      <c r="Q446" s="17">
        <v>0</v>
      </c>
      <c r="R446" s="17">
        <v>0</v>
      </c>
      <c r="S446" s="17">
        <v>41.553398058252426</v>
      </c>
      <c r="T446" s="118">
        <v>40.54054054054054</v>
      </c>
      <c r="U446" s="118">
        <v>81.094527363184071</v>
      </c>
      <c r="V446" s="17">
        <v>4.8289738430583498</v>
      </c>
      <c r="W446" s="118">
        <v>23.587223587223587</v>
      </c>
      <c r="X446" s="12">
        <v>8.9320388349514559</v>
      </c>
      <c r="Y446" s="12">
        <v>15.339805825242719</v>
      </c>
      <c r="Z446" s="12">
        <v>3.1067961165048543</v>
      </c>
      <c r="AA446" s="12">
        <v>7.6923076923076925</v>
      </c>
      <c r="AB446" s="12">
        <v>2.9585798816568047</v>
      </c>
      <c r="AC446" s="12">
        <v>0</v>
      </c>
      <c r="AD446" s="12">
        <v>5.8419243986254292</v>
      </c>
      <c r="AE446" s="12">
        <v>11.235955056179774</v>
      </c>
      <c r="AF446" s="12">
        <v>6.3670411985018731</v>
      </c>
      <c r="AG446" s="12">
        <v>25.830258302583026</v>
      </c>
      <c r="AH446" s="12">
        <v>42.435424354243544</v>
      </c>
      <c r="AI446" s="118">
        <v>3.0882352941176472</v>
      </c>
      <c r="AJ446" s="119">
        <v>505.45454545454544</v>
      </c>
      <c r="AK446" s="120">
        <v>3.0567685589519651</v>
      </c>
      <c r="AL446" s="115"/>
      <c r="AM446" s="115"/>
    </row>
    <row r="447" spans="2:39" x14ac:dyDescent="0.35">
      <c r="B447" s="12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row>
    <row r="448" spans="2:39" x14ac:dyDescent="0.35">
      <c r="B448" s="121"/>
      <c r="C448" s="42" t="s">
        <v>536</v>
      </c>
      <c r="D448" s="122">
        <f>STDEV(D5:D446)</f>
        <v>8487.5449412986945</v>
      </c>
      <c r="E448" s="122">
        <f t="shared" ref="E448:AK448" si="0">STDEV(E5:E446)</f>
        <v>4.2180088668210729</v>
      </c>
      <c r="F448" s="122">
        <f t="shared" si="0"/>
        <v>4.292331099967674</v>
      </c>
      <c r="G448" s="122">
        <f t="shared" si="0"/>
        <v>5.319976170182299</v>
      </c>
      <c r="H448" s="122">
        <f t="shared" si="0"/>
        <v>6.2414099070074265</v>
      </c>
      <c r="I448" s="122">
        <f t="shared" si="0"/>
        <v>13.164444311693385</v>
      </c>
      <c r="J448" s="122">
        <f t="shared" si="0"/>
        <v>1.8235330188296504</v>
      </c>
      <c r="K448" s="122">
        <f t="shared" si="0"/>
        <v>2.5739284622893441</v>
      </c>
      <c r="L448" s="122">
        <f t="shared" si="0"/>
        <v>4.3904063978752133</v>
      </c>
      <c r="M448" s="122">
        <f t="shared" si="0"/>
        <v>0.894549532381963</v>
      </c>
      <c r="N448" s="122">
        <f t="shared" si="0"/>
        <v>3.9830302535006941</v>
      </c>
      <c r="O448" s="122">
        <f t="shared" si="0"/>
        <v>4.4813589699943961</v>
      </c>
      <c r="P448" s="122">
        <f t="shared" si="0"/>
        <v>3.8311059423052591</v>
      </c>
      <c r="Q448" s="122">
        <f t="shared" si="0"/>
        <v>1.6598370424039202</v>
      </c>
      <c r="R448" s="122">
        <f t="shared" si="0"/>
        <v>5.1860657421642813</v>
      </c>
      <c r="S448" s="122">
        <f t="shared" si="0"/>
        <v>8.9219495018298716</v>
      </c>
      <c r="T448" s="122">
        <f t="shared" si="0"/>
        <v>9.1169243711913328</v>
      </c>
      <c r="U448" s="122">
        <f t="shared" si="0"/>
        <v>10.529070798685783</v>
      </c>
      <c r="V448" s="122">
        <f t="shared" si="0"/>
        <v>2.0896329569962449</v>
      </c>
      <c r="W448" s="122">
        <f t="shared" si="0"/>
        <v>6.0472472772294426</v>
      </c>
      <c r="X448" s="122">
        <f t="shared" si="0"/>
        <v>2.078348440742265</v>
      </c>
      <c r="Y448" s="122">
        <f t="shared" si="0"/>
        <v>3.0373437366724252</v>
      </c>
      <c r="Z448" s="122">
        <f t="shared" si="0"/>
        <v>1.3412553095347524</v>
      </c>
      <c r="AA448" s="122">
        <f t="shared" si="0"/>
        <v>14.759245921065286</v>
      </c>
      <c r="AB448" s="122">
        <f t="shared" si="0"/>
        <v>1.6001105414490393</v>
      </c>
      <c r="AC448" s="122">
        <f t="shared" si="0"/>
        <v>17.37853221666121</v>
      </c>
      <c r="AD448" s="122">
        <f t="shared" si="0"/>
        <v>2.301401295142592</v>
      </c>
      <c r="AE448" s="122">
        <f t="shared" si="0"/>
        <v>4.6688116651655349</v>
      </c>
      <c r="AF448" s="122">
        <f t="shared" si="0"/>
        <v>4.5847695488138651</v>
      </c>
      <c r="AG448" s="122">
        <f t="shared" si="0"/>
        <v>13.332620421569937</v>
      </c>
      <c r="AH448" s="122">
        <f t="shared" si="0"/>
        <v>12.492386190454019</v>
      </c>
      <c r="AI448" s="122">
        <f t="shared" si="0"/>
        <v>0.43542795402125822</v>
      </c>
      <c r="AJ448" s="122">
        <f t="shared" si="0"/>
        <v>149.65446891030155</v>
      </c>
      <c r="AK448" s="122">
        <f t="shared" si="0"/>
        <v>15.283861446128819</v>
      </c>
      <c r="AL448" s="101"/>
      <c r="AM448" s="101"/>
    </row>
    <row r="449" spans="1:43" x14ac:dyDescent="0.35">
      <c r="B449" s="121"/>
      <c r="C449" s="42" t="s">
        <v>537</v>
      </c>
      <c r="D449" s="122">
        <f>AVERAGE(D5:D446)</f>
        <v>8771.7013574660632</v>
      </c>
      <c r="E449" s="122">
        <f t="shared" ref="E449:AK449" si="1">AVERAGE(E5:E446)</f>
        <v>18.24277396637552</v>
      </c>
      <c r="F449" s="122">
        <f t="shared" si="1"/>
        <v>13.491882377784529</v>
      </c>
      <c r="G449" s="122">
        <f t="shared" si="1"/>
        <v>54.704822886592318</v>
      </c>
      <c r="H449" s="122">
        <f t="shared" si="1"/>
        <v>13.577931871789509</v>
      </c>
      <c r="I449" s="122">
        <f t="shared" si="1"/>
        <v>32.358985475459811</v>
      </c>
      <c r="J449" s="122">
        <f t="shared" si="1"/>
        <v>1.4878906715313363</v>
      </c>
      <c r="K449" s="122">
        <f t="shared" si="1"/>
        <v>1.2335098983639403</v>
      </c>
      <c r="L449" s="122">
        <f t="shared" si="1"/>
        <v>3.1357694647722054</v>
      </c>
      <c r="M449" s="122">
        <f t="shared" si="1"/>
        <v>0.20593999426460272</v>
      </c>
      <c r="N449" s="122">
        <f t="shared" si="1"/>
        <v>1.6001947332684445</v>
      </c>
      <c r="O449" s="122">
        <f t="shared" si="1"/>
        <v>4.0257138825776577</v>
      </c>
      <c r="P449" s="122">
        <f t="shared" si="1"/>
        <v>3.075797661736857</v>
      </c>
      <c r="Q449" s="122">
        <f t="shared" si="1"/>
        <v>1.4441273308350968</v>
      </c>
      <c r="R449" s="122">
        <f t="shared" si="1"/>
        <v>2.7746341667873224</v>
      </c>
      <c r="S449" s="122">
        <f t="shared" si="1"/>
        <v>25.732733221625583</v>
      </c>
      <c r="T449" s="122">
        <f t="shared" si="1"/>
        <v>11.856036578554892</v>
      </c>
      <c r="U449" s="122">
        <f t="shared" si="1"/>
        <v>83.826559437663406</v>
      </c>
      <c r="V449" s="122">
        <f t="shared" si="1"/>
        <v>4.51539432048222</v>
      </c>
      <c r="W449" s="122">
        <f t="shared" si="1"/>
        <v>18.848240528631347</v>
      </c>
      <c r="X449" s="122">
        <f t="shared" si="1"/>
        <v>9.6204163886482359</v>
      </c>
      <c r="Y449" s="122">
        <f t="shared" si="1"/>
        <v>12.539400909901474</v>
      </c>
      <c r="Z449" s="122">
        <f t="shared" si="1"/>
        <v>3.8009782788034285</v>
      </c>
      <c r="AA449" s="122">
        <f t="shared" si="1"/>
        <v>23.645497728809023</v>
      </c>
      <c r="AB449" s="122">
        <f t="shared" si="1"/>
        <v>1.9073867489252474</v>
      </c>
      <c r="AC449" s="122">
        <f t="shared" si="1"/>
        <v>12.136361594860009</v>
      </c>
      <c r="AD449" s="122">
        <f t="shared" si="1"/>
        <v>5.1820711302095548</v>
      </c>
      <c r="AE449" s="122">
        <f t="shared" si="1"/>
        <v>10.999590690340746</v>
      </c>
      <c r="AF449" s="122">
        <f t="shared" si="1"/>
        <v>8.4850207044302071</v>
      </c>
      <c r="AG449" s="122">
        <f t="shared" si="1"/>
        <v>36.572503099815719</v>
      </c>
      <c r="AH449" s="122">
        <f t="shared" si="1"/>
        <v>29.816477957019242</v>
      </c>
      <c r="AI449" s="122">
        <f t="shared" si="1"/>
        <v>1.826261533383559</v>
      </c>
      <c r="AJ449" s="122">
        <f t="shared" si="1"/>
        <v>617.10014519011941</v>
      </c>
      <c r="AK449" s="122">
        <f t="shared" si="1"/>
        <v>20.557300752850932</v>
      </c>
      <c r="AL449" s="101"/>
      <c r="AM449" s="101"/>
    </row>
    <row r="450" spans="1:43" s="101" customFormat="1" ht="15.75" customHeight="1" x14ac:dyDescent="0.35">
      <c r="C450" s="123">
        <v>378</v>
      </c>
    </row>
    <row r="451" spans="1:43" ht="15.75" customHeight="1" x14ac:dyDescent="0.35">
      <c r="B451" s="121"/>
      <c r="C451" s="101"/>
      <c r="D451" s="124">
        <v>3</v>
      </c>
      <c r="E451" s="124">
        <v>4</v>
      </c>
      <c r="F451" s="124">
        <v>5</v>
      </c>
      <c r="G451" s="124">
        <v>6</v>
      </c>
      <c r="H451" s="124">
        <v>7</v>
      </c>
      <c r="I451" s="124">
        <v>8</v>
      </c>
      <c r="J451" s="124">
        <v>9</v>
      </c>
      <c r="K451" s="124">
        <v>10</v>
      </c>
      <c r="L451" s="124">
        <v>11</v>
      </c>
      <c r="M451" s="124">
        <v>12</v>
      </c>
      <c r="N451" s="124">
        <v>13</v>
      </c>
      <c r="O451" s="124">
        <v>14</v>
      </c>
      <c r="P451" s="124">
        <v>15</v>
      </c>
      <c r="Q451" s="124">
        <v>16</v>
      </c>
      <c r="R451" s="124">
        <v>17</v>
      </c>
      <c r="S451" s="124">
        <v>18</v>
      </c>
      <c r="T451" s="124">
        <v>19</v>
      </c>
      <c r="U451" s="124">
        <v>20</v>
      </c>
      <c r="V451" s="124">
        <v>21</v>
      </c>
      <c r="W451" s="124">
        <v>22</v>
      </c>
      <c r="X451" s="124">
        <v>23</v>
      </c>
      <c r="Y451" s="124">
        <v>24</v>
      </c>
      <c r="Z451" s="124">
        <v>25</v>
      </c>
      <c r="AA451" s="124">
        <v>26</v>
      </c>
      <c r="AB451" s="124">
        <v>27</v>
      </c>
      <c r="AC451" s="124">
        <v>28</v>
      </c>
      <c r="AD451" s="124">
        <v>29</v>
      </c>
      <c r="AE451" s="124">
        <v>30</v>
      </c>
      <c r="AF451" s="124">
        <v>31</v>
      </c>
      <c r="AG451" s="124">
        <v>32</v>
      </c>
      <c r="AH451" s="124">
        <v>33</v>
      </c>
      <c r="AI451" s="124">
        <v>34</v>
      </c>
      <c r="AJ451" s="124">
        <v>35</v>
      </c>
      <c r="AK451" s="124">
        <v>36</v>
      </c>
      <c r="AL451" s="101"/>
      <c r="AM451" s="101"/>
    </row>
    <row r="452" spans="1:43" x14ac:dyDescent="0.35">
      <c r="B452" s="121"/>
      <c r="C452" s="52" t="str">
        <f>VLOOKUP($C$450+1,$B$5:$AK$446,2)</f>
        <v>Sunbury</v>
      </c>
      <c r="D452" s="53">
        <f>VLOOKUP($C$450+1,$B$5:$AK$446,D$451)</f>
        <v>34030</v>
      </c>
      <c r="E452" s="53">
        <f t="shared" ref="E452:AK452" si="2">VLOOKUP($C$450+1,$B$5:$AK$446,E$451)</f>
        <v>21.075521598589482</v>
      </c>
      <c r="F452" s="53">
        <f t="shared" si="2"/>
        <v>14.634146341463413</v>
      </c>
      <c r="G452" s="53">
        <f t="shared" si="2"/>
        <v>53.62915074933882</v>
      </c>
      <c r="H452" s="53">
        <f t="shared" si="2"/>
        <v>10.661181310608287</v>
      </c>
      <c r="I452" s="53">
        <f t="shared" si="2"/>
        <v>19.438730531883632</v>
      </c>
      <c r="J452" s="53">
        <f t="shared" si="2"/>
        <v>0.36438436673523361</v>
      </c>
      <c r="K452" s="53">
        <f t="shared" si="2"/>
        <v>0.26447252424331469</v>
      </c>
      <c r="L452" s="53">
        <f t="shared" si="2"/>
        <v>0.31442844548927418</v>
      </c>
      <c r="M452" s="53">
        <f t="shared" si="2"/>
        <v>0</v>
      </c>
      <c r="N452" s="53">
        <f t="shared" si="2"/>
        <v>0.1087275933000294</v>
      </c>
      <c r="O452" s="53">
        <f t="shared" si="2"/>
        <v>0.69017938583155969</v>
      </c>
      <c r="P452" s="53">
        <f t="shared" si="2"/>
        <v>0.69056714663532182</v>
      </c>
      <c r="Q452" s="53">
        <f t="shared" si="2"/>
        <v>0.31736702909197767</v>
      </c>
      <c r="R452" s="53">
        <f t="shared" si="2"/>
        <v>0.42021745518660003</v>
      </c>
      <c r="S452" s="53">
        <f t="shared" si="2"/>
        <v>23.332353805465765</v>
      </c>
      <c r="T452" s="53">
        <f t="shared" si="2"/>
        <v>14.211212516297261</v>
      </c>
      <c r="U452" s="53">
        <f t="shared" si="2"/>
        <v>89.311664973826083</v>
      </c>
      <c r="V452" s="53">
        <f t="shared" si="2"/>
        <v>4.4118096986385194</v>
      </c>
      <c r="W452" s="53">
        <f t="shared" si="2"/>
        <v>16.660676490555488</v>
      </c>
      <c r="X452" s="53">
        <f t="shared" si="2"/>
        <v>8.8539523949456349</v>
      </c>
      <c r="Y452" s="53">
        <f t="shared" si="2"/>
        <v>13.89068468997943</v>
      </c>
      <c r="Z452" s="53">
        <f t="shared" si="2"/>
        <v>4.49603291213635</v>
      </c>
      <c r="AA452" s="53">
        <f t="shared" si="2"/>
        <v>18.314509122502173</v>
      </c>
      <c r="AB452" s="53">
        <f t="shared" si="2"/>
        <v>0.90356211989574275</v>
      </c>
      <c r="AC452" s="53">
        <f t="shared" si="2"/>
        <v>6.7813844348846315</v>
      </c>
      <c r="AD452" s="53">
        <f t="shared" si="2"/>
        <v>4.3828853538123971</v>
      </c>
      <c r="AE452" s="53">
        <f t="shared" si="2"/>
        <v>9.3200023387709763</v>
      </c>
      <c r="AF452" s="53">
        <f t="shared" si="2"/>
        <v>4.9289598316084895</v>
      </c>
      <c r="AG452" s="53">
        <f t="shared" si="2"/>
        <v>26.159793814432991</v>
      </c>
      <c r="AH452" s="53">
        <f t="shared" si="2"/>
        <v>33.177132146204315</v>
      </c>
      <c r="AI452" s="53">
        <f t="shared" si="2"/>
        <v>1.9790471222396104</v>
      </c>
      <c r="AJ452" s="53">
        <f t="shared" si="2"/>
        <v>630.14434373950985</v>
      </c>
      <c r="AK452" s="53">
        <f t="shared" si="2"/>
        <v>12.976899417577384</v>
      </c>
      <c r="AL452" s="101"/>
      <c r="AM452" s="101"/>
    </row>
    <row r="453" spans="1:43" x14ac:dyDescent="0.35">
      <c r="B453" s="121"/>
      <c r="C453" s="51"/>
      <c r="D453" s="44"/>
      <c r="E453" s="45"/>
      <c r="F453" s="45"/>
      <c r="G453" s="45"/>
      <c r="H453" s="45"/>
      <c r="I453" s="125"/>
      <c r="J453" s="47"/>
      <c r="K453" s="126"/>
      <c r="L453" s="126"/>
      <c r="M453" s="126"/>
      <c r="N453" s="126"/>
      <c r="O453" s="127"/>
      <c r="P453" s="47"/>
      <c r="Q453" s="47"/>
      <c r="R453" s="47"/>
      <c r="S453" s="47"/>
      <c r="T453" s="127"/>
      <c r="U453" s="127"/>
      <c r="V453" s="47"/>
      <c r="W453" s="127"/>
      <c r="X453" s="45"/>
      <c r="Y453" s="45"/>
      <c r="Z453" s="45"/>
      <c r="AA453" s="45"/>
      <c r="AB453" s="45"/>
      <c r="AC453" s="45"/>
      <c r="AD453" s="45"/>
      <c r="AE453" s="45"/>
      <c r="AF453" s="45"/>
      <c r="AG453" s="45"/>
      <c r="AH453" s="45"/>
      <c r="AI453" s="127"/>
      <c r="AJ453" s="128"/>
      <c r="AK453" s="115"/>
      <c r="AL453" s="101"/>
      <c r="AM453" s="101"/>
    </row>
    <row r="454" spans="1:43" x14ac:dyDescent="0.35">
      <c r="B454" s="12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23" t="s">
        <v>538</v>
      </c>
      <c r="AO454" s="123" t="s">
        <v>539</v>
      </c>
    </row>
    <row r="455" spans="1:43" x14ac:dyDescent="0.35">
      <c r="A455" s="121">
        <v>442</v>
      </c>
      <c r="B455" s="121">
        <v>1</v>
      </c>
      <c r="C455" s="55" t="s">
        <v>390</v>
      </c>
      <c r="D455" s="129">
        <f>ABS((D5-D$452)/D$448)*D$1</f>
        <v>0</v>
      </c>
      <c r="E455" s="129">
        <f t="shared" ref="E455:AK455" si="3">ABS((E5-E$452)/E$448)*E$1</f>
        <v>0</v>
      </c>
      <c r="F455" s="129">
        <f t="shared" si="3"/>
        <v>0</v>
      </c>
      <c r="G455" s="129">
        <f t="shared" si="3"/>
        <v>0</v>
      </c>
      <c r="H455" s="129">
        <f t="shared" si="3"/>
        <v>0</v>
      </c>
      <c r="I455" s="129">
        <f t="shared" si="3"/>
        <v>0</v>
      </c>
      <c r="J455" s="129">
        <f t="shared" si="3"/>
        <v>0</v>
      </c>
      <c r="K455" s="129">
        <f t="shared" si="3"/>
        <v>0</v>
      </c>
      <c r="L455" s="129">
        <f t="shared" si="3"/>
        <v>0</v>
      </c>
      <c r="M455" s="129">
        <f t="shared" si="3"/>
        <v>0</v>
      </c>
      <c r="N455" s="129">
        <f t="shared" si="3"/>
        <v>0</v>
      </c>
      <c r="O455" s="129">
        <f t="shared" si="3"/>
        <v>0</v>
      </c>
      <c r="P455" s="129">
        <f t="shared" si="3"/>
        <v>0</v>
      </c>
      <c r="Q455" s="129">
        <f t="shared" si="3"/>
        <v>0</v>
      </c>
      <c r="R455" s="129">
        <f t="shared" si="3"/>
        <v>0</v>
      </c>
      <c r="S455" s="129">
        <f t="shared" si="3"/>
        <v>0</v>
      </c>
      <c r="T455" s="129">
        <f t="shared" si="3"/>
        <v>0</v>
      </c>
      <c r="U455" s="129">
        <f t="shared" si="3"/>
        <v>0</v>
      </c>
      <c r="V455" s="129">
        <f t="shared" si="3"/>
        <v>0</v>
      </c>
      <c r="W455" s="129">
        <f t="shared" si="3"/>
        <v>0</v>
      </c>
      <c r="X455" s="129">
        <f t="shared" si="3"/>
        <v>0</v>
      </c>
      <c r="Y455" s="129">
        <f t="shared" si="3"/>
        <v>0</v>
      </c>
      <c r="Z455" s="129">
        <f t="shared" si="3"/>
        <v>0</v>
      </c>
      <c r="AA455" s="129">
        <f t="shared" si="3"/>
        <v>0</v>
      </c>
      <c r="AB455" s="129">
        <f t="shared" si="3"/>
        <v>0.55494217538591517</v>
      </c>
      <c r="AC455" s="129">
        <f t="shared" si="3"/>
        <v>0</v>
      </c>
      <c r="AD455" s="129">
        <f t="shared" si="3"/>
        <v>9.0945058426081971E-2</v>
      </c>
      <c r="AE455" s="129">
        <f t="shared" si="3"/>
        <v>0</v>
      </c>
      <c r="AF455" s="129">
        <f t="shared" si="3"/>
        <v>0</v>
      </c>
      <c r="AG455" s="129">
        <f t="shared" si="3"/>
        <v>0</v>
      </c>
      <c r="AH455" s="129">
        <f t="shared" si="3"/>
        <v>0</v>
      </c>
      <c r="AI455" s="129">
        <f t="shared" si="3"/>
        <v>0</v>
      </c>
      <c r="AJ455" s="129">
        <f t="shared" si="3"/>
        <v>1.5200533372705651</v>
      </c>
      <c r="AK455" s="129">
        <f t="shared" si="3"/>
        <v>0</v>
      </c>
      <c r="AL455" s="130">
        <f>SUM(D455:AK455)</f>
        <v>2.1659405710825625</v>
      </c>
      <c r="AM455" s="101"/>
      <c r="AN455" s="131">
        <f>AL455+0.0000001*B455</f>
        <v>2.1659406710825624</v>
      </c>
      <c r="AO455" s="102">
        <f>RANK(AN455,AN$455:AN$896)</f>
        <v>158</v>
      </c>
      <c r="AP455" s="132" t="str">
        <f>VLOOKUP(MATCH(A455,AO$455:AO$896,0),$B$455:$AL$896,2)</f>
        <v>Sunbury</v>
      </c>
      <c r="AQ455" s="133">
        <f>VLOOKUP(MATCH(A455,AO$455:AO$896,0),$B$455:$AL$896,37)</f>
        <v>0</v>
      </c>
    </row>
    <row r="456" spans="1:43" x14ac:dyDescent="0.35">
      <c r="A456" s="121">
        <v>441</v>
      </c>
      <c r="B456" s="121">
        <v>2</v>
      </c>
      <c r="C456" s="55" t="s">
        <v>20</v>
      </c>
      <c r="D456" s="129">
        <f t="shared" ref="D456:AK463" si="4">ABS((D6-D$452)/D$448)*D$1</f>
        <v>0</v>
      </c>
      <c r="E456" s="129">
        <f t="shared" si="4"/>
        <v>0</v>
      </c>
      <c r="F456" s="129">
        <f t="shared" si="4"/>
        <v>0</v>
      </c>
      <c r="G456" s="129">
        <f t="shared" si="4"/>
        <v>0</v>
      </c>
      <c r="H456" s="129">
        <f t="shared" si="4"/>
        <v>0</v>
      </c>
      <c r="I456" s="129">
        <f t="shared" si="4"/>
        <v>0</v>
      </c>
      <c r="J456" s="129">
        <f t="shared" si="4"/>
        <v>0</v>
      </c>
      <c r="K456" s="129">
        <f t="shared" si="4"/>
        <v>0</v>
      </c>
      <c r="L456" s="129">
        <f t="shared" si="4"/>
        <v>0</v>
      </c>
      <c r="M456" s="129">
        <f t="shared" si="4"/>
        <v>0</v>
      </c>
      <c r="N456" s="129">
        <f t="shared" si="4"/>
        <v>0</v>
      </c>
      <c r="O456" s="129">
        <f t="shared" si="4"/>
        <v>0</v>
      </c>
      <c r="P456" s="129">
        <f t="shared" si="4"/>
        <v>0</v>
      </c>
      <c r="Q456" s="129">
        <f t="shared" si="4"/>
        <v>0</v>
      </c>
      <c r="R456" s="129">
        <f t="shared" si="4"/>
        <v>0</v>
      </c>
      <c r="S456" s="129">
        <f t="shared" si="4"/>
        <v>0</v>
      </c>
      <c r="T456" s="129">
        <f t="shared" si="4"/>
        <v>0</v>
      </c>
      <c r="U456" s="129">
        <f t="shared" si="4"/>
        <v>0</v>
      </c>
      <c r="V456" s="129">
        <f t="shared" si="4"/>
        <v>0</v>
      </c>
      <c r="W456" s="129">
        <f t="shared" si="4"/>
        <v>0</v>
      </c>
      <c r="X456" s="129">
        <f t="shared" si="4"/>
        <v>0</v>
      </c>
      <c r="Y456" s="129">
        <f t="shared" si="4"/>
        <v>0</v>
      </c>
      <c r="Z456" s="129">
        <f t="shared" si="4"/>
        <v>0</v>
      </c>
      <c r="AA456" s="129">
        <f t="shared" si="4"/>
        <v>0</v>
      </c>
      <c r="AB456" s="129">
        <f t="shared" si="4"/>
        <v>0.59170906192520023</v>
      </c>
      <c r="AC456" s="129">
        <f t="shared" si="4"/>
        <v>0</v>
      </c>
      <c r="AD456" s="129">
        <f t="shared" si="4"/>
        <v>0.20130664080205252</v>
      </c>
      <c r="AE456" s="129">
        <f t="shared" si="4"/>
        <v>0</v>
      </c>
      <c r="AF456" s="129">
        <f t="shared" si="4"/>
        <v>0</v>
      </c>
      <c r="AG456" s="129">
        <f t="shared" si="4"/>
        <v>0</v>
      </c>
      <c r="AH456" s="129">
        <f t="shared" si="4"/>
        <v>0</v>
      </c>
      <c r="AI456" s="129">
        <f t="shared" si="4"/>
        <v>0</v>
      </c>
      <c r="AJ456" s="129">
        <f t="shared" si="4"/>
        <v>0.73653682000586829</v>
      </c>
      <c r="AK456" s="129">
        <f t="shared" si="4"/>
        <v>0</v>
      </c>
      <c r="AL456" s="130">
        <f t="shared" ref="AL456:AL459" si="5">SUM(D456:AK456)</f>
        <v>1.529552522733121</v>
      </c>
      <c r="AM456" s="101"/>
      <c r="AN456" s="131">
        <f t="shared" ref="AN456:AN519" si="6">AL456+0.0000001*B456</f>
        <v>1.5295527227331209</v>
      </c>
      <c r="AO456" s="102">
        <f t="shared" ref="AO456:AO519" si="7">RANK(AN456,AN$455:AN$896)</f>
        <v>247</v>
      </c>
      <c r="AP456" s="132" t="str">
        <f t="shared" ref="AP456:AP519" si="8">VLOOKUP(MATCH(A456,AO$455:AO$896,0),$B$455:$AL$896,2)</f>
        <v>Seaholme</v>
      </c>
      <c r="AQ456" s="133">
        <f t="shared" ref="AQ456:AQ519" si="9">VLOOKUP(MATCH(A456,AO$455:AO$896,0),$B$455:$AL$896,37)</f>
        <v>6.4329868678349611E-2</v>
      </c>
    </row>
    <row r="457" spans="1:43" x14ac:dyDescent="0.35">
      <c r="A457" s="121">
        <v>440</v>
      </c>
      <c r="B457" s="121">
        <v>3</v>
      </c>
      <c r="C457" s="55" t="s">
        <v>21</v>
      </c>
      <c r="D457" s="129">
        <f t="shared" si="4"/>
        <v>0</v>
      </c>
      <c r="E457" s="129">
        <f t="shared" si="4"/>
        <v>0</v>
      </c>
      <c r="F457" s="129">
        <f t="shared" si="4"/>
        <v>0</v>
      </c>
      <c r="G457" s="129">
        <f t="shared" si="4"/>
        <v>0</v>
      </c>
      <c r="H457" s="129">
        <f t="shared" si="4"/>
        <v>0</v>
      </c>
      <c r="I457" s="129">
        <f t="shared" si="4"/>
        <v>0</v>
      </c>
      <c r="J457" s="129">
        <f t="shared" si="4"/>
        <v>0</v>
      </c>
      <c r="K457" s="129">
        <f t="shared" si="4"/>
        <v>0</v>
      </c>
      <c r="L457" s="129">
        <f t="shared" si="4"/>
        <v>0</v>
      </c>
      <c r="M457" s="129">
        <f t="shared" si="4"/>
        <v>0</v>
      </c>
      <c r="N457" s="129">
        <f t="shared" si="4"/>
        <v>0</v>
      </c>
      <c r="O457" s="129">
        <f t="shared" si="4"/>
        <v>0</v>
      </c>
      <c r="P457" s="129">
        <f t="shared" si="4"/>
        <v>0</v>
      </c>
      <c r="Q457" s="129">
        <f t="shared" si="4"/>
        <v>0</v>
      </c>
      <c r="R457" s="129">
        <f t="shared" si="4"/>
        <v>0</v>
      </c>
      <c r="S457" s="129">
        <f t="shared" si="4"/>
        <v>0</v>
      </c>
      <c r="T457" s="129">
        <f t="shared" si="4"/>
        <v>0</v>
      </c>
      <c r="U457" s="129">
        <f t="shared" si="4"/>
        <v>0</v>
      </c>
      <c r="V457" s="129">
        <f t="shared" si="4"/>
        <v>0</v>
      </c>
      <c r="W457" s="129">
        <f t="shared" si="4"/>
        <v>0</v>
      </c>
      <c r="X457" s="129">
        <f t="shared" si="4"/>
        <v>0</v>
      </c>
      <c r="Y457" s="129">
        <f t="shared" si="4"/>
        <v>0</v>
      </c>
      <c r="Z457" s="129">
        <f t="shared" si="4"/>
        <v>0</v>
      </c>
      <c r="AA457" s="129">
        <f t="shared" si="4"/>
        <v>0</v>
      </c>
      <c r="AB457" s="129">
        <f t="shared" si="4"/>
        <v>0.46357802745429122</v>
      </c>
      <c r="AC457" s="129">
        <f t="shared" si="4"/>
        <v>0</v>
      </c>
      <c r="AD457" s="129">
        <f t="shared" si="4"/>
        <v>9.4641943189900046E-2</v>
      </c>
      <c r="AE457" s="129">
        <f t="shared" si="4"/>
        <v>0</v>
      </c>
      <c r="AF457" s="129">
        <f t="shared" si="4"/>
        <v>0</v>
      </c>
      <c r="AG457" s="129">
        <f t="shared" si="4"/>
        <v>0</v>
      </c>
      <c r="AH457" s="129">
        <f t="shared" si="4"/>
        <v>0</v>
      </c>
      <c r="AI457" s="129">
        <f t="shared" si="4"/>
        <v>0</v>
      </c>
      <c r="AJ457" s="129">
        <f t="shared" si="4"/>
        <v>0.60295362939931341</v>
      </c>
      <c r="AK457" s="129">
        <f t="shared" si="4"/>
        <v>0</v>
      </c>
      <c r="AL457" s="130">
        <f t="shared" si="5"/>
        <v>1.1611736000435047</v>
      </c>
      <c r="AM457" s="101"/>
      <c r="AN457" s="131">
        <f t="shared" si="6"/>
        <v>1.1611739000435046</v>
      </c>
      <c r="AO457" s="102">
        <f t="shared" si="7"/>
        <v>301</v>
      </c>
      <c r="AP457" s="132" t="str">
        <f t="shared" si="8"/>
        <v>Bayswater North</v>
      </c>
      <c r="AQ457" s="133">
        <f t="shared" si="9"/>
        <v>8.1204118359979996E-2</v>
      </c>
    </row>
    <row r="458" spans="1:43" x14ac:dyDescent="0.35">
      <c r="A458" s="121">
        <v>439</v>
      </c>
      <c r="B458" s="121">
        <v>4</v>
      </c>
      <c r="C458" s="55" t="s">
        <v>22</v>
      </c>
      <c r="D458" s="129">
        <f t="shared" si="4"/>
        <v>0</v>
      </c>
      <c r="E458" s="129">
        <f t="shared" si="4"/>
        <v>0</v>
      </c>
      <c r="F458" s="129">
        <f t="shared" si="4"/>
        <v>0</v>
      </c>
      <c r="G458" s="129">
        <f t="shared" si="4"/>
        <v>0</v>
      </c>
      <c r="H458" s="129">
        <f t="shared" si="4"/>
        <v>0</v>
      </c>
      <c r="I458" s="129">
        <f t="shared" si="4"/>
        <v>0</v>
      </c>
      <c r="J458" s="129">
        <f t="shared" si="4"/>
        <v>0</v>
      </c>
      <c r="K458" s="129">
        <f t="shared" si="4"/>
        <v>0</v>
      </c>
      <c r="L458" s="129">
        <f t="shared" si="4"/>
        <v>0</v>
      </c>
      <c r="M458" s="129">
        <f t="shared" si="4"/>
        <v>0</v>
      </c>
      <c r="N458" s="129">
        <f t="shared" si="4"/>
        <v>0</v>
      </c>
      <c r="O458" s="129">
        <f t="shared" si="4"/>
        <v>0</v>
      </c>
      <c r="P458" s="129">
        <f t="shared" si="4"/>
        <v>0</v>
      </c>
      <c r="Q458" s="129">
        <f t="shared" si="4"/>
        <v>0</v>
      </c>
      <c r="R458" s="129">
        <f t="shared" si="4"/>
        <v>0</v>
      </c>
      <c r="S458" s="129">
        <f t="shared" si="4"/>
        <v>0</v>
      </c>
      <c r="T458" s="129">
        <f t="shared" si="4"/>
        <v>0</v>
      </c>
      <c r="U458" s="129">
        <f t="shared" si="4"/>
        <v>0</v>
      </c>
      <c r="V458" s="129">
        <f t="shared" si="4"/>
        <v>0</v>
      </c>
      <c r="W458" s="129">
        <f t="shared" si="4"/>
        <v>0</v>
      </c>
      <c r="X458" s="129">
        <f t="shared" si="4"/>
        <v>0</v>
      </c>
      <c r="Y458" s="129">
        <f t="shared" si="4"/>
        <v>0</v>
      </c>
      <c r="Z458" s="129">
        <f t="shared" si="4"/>
        <v>0</v>
      </c>
      <c r="AA458" s="129">
        <f t="shared" si="4"/>
        <v>0</v>
      </c>
      <c r="AB458" s="129">
        <f t="shared" si="4"/>
        <v>0.29141792502698677</v>
      </c>
      <c r="AC458" s="129">
        <f t="shared" si="4"/>
        <v>0</v>
      </c>
      <c r="AD458" s="129">
        <f t="shared" si="4"/>
        <v>2.3197706292112259</v>
      </c>
      <c r="AE458" s="129">
        <f t="shared" si="4"/>
        <v>0</v>
      </c>
      <c r="AF458" s="129">
        <f t="shared" si="4"/>
        <v>0</v>
      </c>
      <c r="AG458" s="129">
        <f t="shared" si="4"/>
        <v>0</v>
      </c>
      <c r="AH458" s="129">
        <f t="shared" si="4"/>
        <v>0</v>
      </c>
      <c r="AI458" s="129">
        <f t="shared" si="4"/>
        <v>0</v>
      </c>
      <c r="AJ458" s="129">
        <f t="shared" si="4"/>
        <v>1.6681309701785108</v>
      </c>
      <c r="AK458" s="129">
        <f t="shared" si="4"/>
        <v>0</v>
      </c>
      <c r="AL458" s="130">
        <f t="shared" si="5"/>
        <v>4.2793195244167235</v>
      </c>
      <c r="AM458" s="101"/>
      <c r="AN458" s="131">
        <f t="shared" si="6"/>
        <v>4.2793199244167237</v>
      </c>
      <c r="AO458" s="102">
        <f t="shared" si="7"/>
        <v>44</v>
      </c>
      <c r="AP458" s="132" t="str">
        <f t="shared" si="8"/>
        <v>Heathmont</v>
      </c>
      <c r="AQ458" s="133">
        <f t="shared" si="9"/>
        <v>0.13851999179999874</v>
      </c>
    </row>
    <row r="459" spans="1:43" x14ac:dyDescent="0.35">
      <c r="A459" s="121">
        <v>438</v>
      </c>
      <c r="B459" s="121">
        <v>5</v>
      </c>
      <c r="C459" s="55" t="s">
        <v>391</v>
      </c>
      <c r="D459" s="129">
        <f t="shared" si="4"/>
        <v>0</v>
      </c>
      <c r="E459" s="129">
        <f t="shared" si="4"/>
        <v>0</v>
      </c>
      <c r="F459" s="129">
        <f t="shared" si="4"/>
        <v>0</v>
      </c>
      <c r="G459" s="129">
        <f t="shared" si="4"/>
        <v>0</v>
      </c>
      <c r="H459" s="129">
        <f t="shared" si="4"/>
        <v>0</v>
      </c>
      <c r="I459" s="129">
        <f t="shared" si="4"/>
        <v>0</v>
      </c>
      <c r="J459" s="129">
        <f t="shared" si="4"/>
        <v>0</v>
      </c>
      <c r="K459" s="129">
        <f t="shared" si="4"/>
        <v>0</v>
      </c>
      <c r="L459" s="129">
        <f t="shared" si="4"/>
        <v>0</v>
      </c>
      <c r="M459" s="129">
        <f t="shared" si="4"/>
        <v>0</v>
      </c>
      <c r="N459" s="129">
        <f t="shared" si="4"/>
        <v>0</v>
      </c>
      <c r="O459" s="129">
        <f t="shared" si="4"/>
        <v>0</v>
      </c>
      <c r="P459" s="129">
        <f t="shared" si="4"/>
        <v>0</v>
      </c>
      <c r="Q459" s="129">
        <f t="shared" si="4"/>
        <v>0</v>
      </c>
      <c r="R459" s="129">
        <f t="shared" si="4"/>
        <v>0</v>
      </c>
      <c r="S459" s="129">
        <f t="shared" si="4"/>
        <v>0</v>
      </c>
      <c r="T459" s="129">
        <f t="shared" si="4"/>
        <v>0</v>
      </c>
      <c r="U459" s="129">
        <f t="shared" si="4"/>
        <v>0</v>
      </c>
      <c r="V459" s="129">
        <f t="shared" si="4"/>
        <v>0</v>
      </c>
      <c r="W459" s="129">
        <f t="shared" si="4"/>
        <v>0</v>
      </c>
      <c r="X459" s="129">
        <f t="shared" si="4"/>
        <v>0</v>
      </c>
      <c r="Y459" s="129">
        <f t="shared" si="4"/>
        <v>0</v>
      </c>
      <c r="Z459" s="129">
        <f t="shared" si="4"/>
        <v>0</v>
      </c>
      <c r="AA459" s="129">
        <f t="shared" si="4"/>
        <v>0</v>
      </c>
      <c r="AB459" s="129">
        <f t="shared" si="4"/>
        <v>0.73366485708619611</v>
      </c>
      <c r="AC459" s="129">
        <f t="shared" si="4"/>
        <v>0</v>
      </c>
      <c r="AD459" s="129">
        <f t="shared" si="4"/>
        <v>0.29610116527861741</v>
      </c>
      <c r="AE459" s="129">
        <f t="shared" si="4"/>
        <v>0</v>
      </c>
      <c r="AF459" s="129">
        <f t="shared" si="4"/>
        <v>0</v>
      </c>
      <c r="AG459" s="129">
        <f t="shared" si="4"/>
        <v>0</v>
      </c>
      <c r="AH459" s="129">
        <f t="shared" si="4"/>
        <v>0</v>
      </c>
      <c r="AI459" s="129">
        <f t="shared" si="4"/>
        <v>0</v>
      </c>
      <c r="AJ459" s="129">
        <f t="shared" si="4"/>
        <v>2.5466881454955215</v>
      </c>
      <c r="AK459" s="129">
        <f t="shared" si="4"/>
        <v>0</v>
      </c>
      <c r="AL459" s="130">
        <f t="shared" si="5"/>
        <v>3.576454167860335</v>
      </c>
      <c r="AM459" s="101"/>
      <c r="AN459" s="131">
        <f t="shared" si="6"/>
        <v>3.5764546678603351</v>
      </c>
      <c r="AO459" s="102">
        <f t="shared" si="7"/>
        <v>69</v>
      </c>
      <c r="AP459" s="132" t="str">
        <f t="shared" si="8"/>
        <v>Briar Hill</v>
      </c>
      <c r="AQ459" s="133">
        <f t="shared" si="9"/>
        <v>0.17774930808595812</v>
      </c>
    </row>
    <row r="460" spans="1:43" x14ac:dyDescent="0.35">
      <c r="A460" s="121">
        <v>437</v>
      </c>
      <c r="B460" s="121">
        <v>6</v>
      </c>
      <c r="C460" s="55" t="s">
        <v>392</v>
      </c>
      <c r="D460" s="129">
        <f t="shared" si="4"/>
        <v>0</v>
      </c>
      <c r="E460" s="129">
        <f t="shared" si="4"/>
        <v>0</v>
      </c>
      <c r="F460" s="129">
        <f t="shared" si="4"/>
        <v>0</v>
      </c>
      <c r="G460" s="129">
        <f t="shared" si="4"/>
        <v>0</v>
      </c>
      <c r="H460" s="129">
        <f t="shared" si="4"/>
        <v>0</v>
      </c>
      <c r="I460" s="129">
        <f t="shared" si="4"/>
        <v>0</v>
      </c>
      <c r="J460" s="129">
        <f t="shared" si="4"/>
        <v>0</v>
      </c>
      <c r="K460" s="129">
        <f t="shared" si="4"/>
        <v>0</v>
      </c>
      <c r="L460" s="129">
        <f t="shared" si="4"/>
        <v>0</v>
      </c>
      <c r="M460" s="129">
        <f t="shared" si="4"/>
        <v>0</v>
      </c>
      <c r="N460" s="129">
        <f t="shared" si="4"/>
        <v>0</v>
      </c>
      <c r="O460" s="129">
        <f t="shared" si="4"/>
        <v>0</v>
      </c>
      <c r="P460" s="129">
        <f t="shared" si="4"/>
        <v>0</v>
      </c>
      <c r="Q460" s="129">
        <f t="shared" si="4"/>
        <v>0</v>
      </c>
      <c r="R460" s="129">
        <f t="shared" si="4"/>
        <v>0</v>
      </c>
      <c r="S460" s="129">
        <f t="shared" si="4"/>
        <v>0</v>
      </c>
      <c r="T460" s="129">
        <f t="shared" si="4"/>
        <v>0</v>
      </c>
      <c r="U460" s="129">
        <f t="shared" si="4"/>
        <v>0</v>
      </c>
      <c r="V460" s="129">
        <f t="shared" si="4"/>
        <v>0</v>
      </c>
      <c r="W460" s="129">
        <f t="shared" si="4"/>
        <v>0</v>
      </c>
      <c r="X460" s="129">
        <f t="shared" si="4"/>
        <v>0</v>
      </c>
      <c r="Y460" s="129">
        <f t="shared" si="4"/>
        <v>0</v>
      </c>
      <c r="Z460" s="129">
        <f t="shared" si="4"/>
        <v>0</v>
      </c>
      <c r="AA460" s="129">
        <f t="shared" si="4"/>
        <v>0</v>
      </c>
      <c r="AB460" s="129">
        <f t="shared" si="4"/>
        <v>0.43585932578605285</v>
      </c>
      <c r="AC460" s="129">
        <f t="shared" si="4"/>
        <v>0</v>
      </c>
      <c r="AD460" s="129">
        <f t="shared" si="4"/>
        <v>2.6881938098945741</v>
      </c>
      <c r="AE460" s="129">
        <f t="shared" si="4"/>
        <v>0</v>
      </c>
      <c r="AF460" s="129">
        <f t="shared" si="4"/>
        <v>0</v>
      </c>
      <c r="AG460" s="129">
        <f t="shared" si="4"/>
        <v>0</v>
      </c>
      <c r="AH460" s="129">
        <f t="shared" si="4"/>
        <v>0</v>
      </c>
      <c r="AI460" s="129">
        <f t="shared" si="4"/>
        <v>0</v>
      </c>
      <c r="AJ460" s="129">
        <f t="shared" si="4"/>
        <v>1.4363192862898944</v>
      </c>
      <c r="AK460" s="129">
        <f t="shared" si="4"/>
        <v>0</v>
      </c>
      <c r="AL460" s="130">
        <f>SUM(D460:AK460)</f>
        <v>4.5603724219705217</v>
      </c>
      <c r="AM460" s="101"/>
      <c r="AN460" s="131">
        <f t="shared" si="6"/>
        <v>4.5603730219705216</v>
      </c>
      <c r="AO460" s="102">
        <f t="shared" si="7"/>
        <v>35</v>
      </c>
      <c r="AP460" s="132" t="str">
        <f t="shared" si="8"/>
        <v>Croydon North</v>
      </c>
      <c r="AQ460" s="133">
        <f t="shared" si="9"/>
        <v>0.18444310489178087</v>
      </c>
    </row>
    <row r="461" spans="1:43" x14ac:dyDescent="0.35">
      <c r="A461" s="121">
        <v>436</v>
      </c>
      <c r="B461" s="121">
        <v>7</v>
      </c>
      <c r="C461" s="55" t="s">
        <v>23</v>
      </c>
      <c r="D461" s="129">
        <f t="shared" si="4"/>
        <v>0</v>
      </c>
      <c r="E461" s="129">
        <f t="shared" si="4"/>
        <v>0</v>
      </c>
      <c r="F461" s="129">
        <f t="shared" si="4"/>
        <v>0</v>
      </c>
      <c r="G461" s="129">
        <f t="shared" si="4"/>
        <v>0</v>
      </c>
      <c r="H461" s="129">
        <f t="shared" si="4"/>
        <v>0</v>
      </c>
      <c r="I461" s="129">
        <f t="shared" si="4"/>
        <v>0</v>
      </c>
      <c r="J461" s="129">
        <f t="shared" si="4"/>
        <v>0</v>
      </c>
      <c r="K461" s="129">
        <f t="shared" si="4"/>
        <v>0</v>
      </c>
      <c r="L461" s="129">
        <f t="shared" si="4"/>
        <v>0</v>
      </c>
      <c r="M461" s="129">
        <f t="shared" si="4"/>
        <v>0</v>
      </c>
      <c r="N461" s="129">
        <f t="shared" si="4"/>
        <v>0</v>
      </c>
      <c r="O461" s="129">
        <f t="shared" si="4"/>
        <v>0</v>
      </c>
      <c r="P461" s="129">
        <f t="shared" si="4"/>
        <v>0</v>
      </c>
      <c r="Q461" s="129">
        <f t="shared" si="4"/>
        <v>0</v>
      </c>
      <c r="R461" s="129">
        <f t="shared" si="4"/>
        <v>0</v>
      </c>
      <c r="S461" s="129">
        <f t="shared" si="4"/>
        <v>0</v>
      </c>
      <c r="T461" s="129">
        <f t="shared" si="4"/>
        <v>0</v>
      </c>
      <c r="U461" s="129">
        <f t="shared" si="4"/>
        <v>0</v>
      </c>
      <c r="V461" s="129">
        <f t="shared" si="4"/>
        <v>0</v>
      </c>
      <c r="W461" s="129">
        <f t="shared" si="4"/>
        <v>0</v>
      </c>
      <c r="X461" s="129">
        <f t="shared" si="4"/>
        <v>0</v>
      </c>
      <c r="Y461" s="129">
        <f t="shared" si="4"/>
        <v>0</v>
      </c>
      <c r="Z461" s="129">
        <f t="shared" si="4"/>
        <v>0</v>
      </c>
      <c r="AA461" s="129">
        <f t="shared" si="4"/>
        <v>0</v>
      </c>
      <c r="AB461" s="129">
        <f t="shared" si="4"/>
        <v>0.12607357449968132</v>
      </c>
      <c r="AC461" s="129">
        <f t="shared" si="4"/>
        <v>0</v>
      </c>
      <c r="AD461" s="129">
        <f t="shared" si="4"/>
        <v>0.49582191670157877</v>
      </c>
      <c r="AE461" s="129">
        <f t="shared" si="4"/>
        <v>0</v>
      </c>
      <c r="AF461" s="129">
        <f t="shared" si="4"/>
        <v>0</v>
      </c>
      <c r="AG461" s="129">
        <f t="shared" si="4"/>
        <v>0</v>
      </c>
      <c r="AH461" s="129">
        <f t="shared" si="4"/>
        <v>0</v>
      </c>
      <c r="AI461" s="129">
        <f t="shared" si="4"/>
        <v>0</v>
      </c>
      <c r="AJ461" s="129">
        <f t="shared" si="4"/>
        <v>1.2271518588518702</v>
      </c>
      <c r="AK461" s="129">
        <f t="shared" si="4"/>
        <v>0</v>
      </c>
      <c r="AL461" s="130">
        <f t="shared" ref="AL461:AL524" si="10">SUM(D461:AK461)</f>
        <v>1.8490473500531301</v>
      </c>
      <c r="AM461" s="101"/>
      <c r="AN461" s="131">
        <f t="shared" si="6"/>
        <v>1.8490480500531301</v>
      </c>
      <c r="AO461" s="102">
        <f t="shared" si="7"/>
        <v>202</v>
      </c>
      <c r="AP461" s="132" t="str">
        <f t="shared" si="8"/>
        <v>Upwey</v>
      </c>
      <c r="AQ461" s="133">
        <f t="shared" si="9"/>
        <v>0.18995614850616427</v>
      </c>
    </row>
    <row r="462" spans="1:43" x14ac:dyDescent="0.35">
      <c r="A462" s="121">
        <v>435</v>
      </c>
      <c r="B462" s="121">
        <v>8</v>
      </c>
      <c r="C462" s="55" t="s">
        <v>393</v>
      </c>
      <c r="D462" s="129">
        <f t="shared" si="4"/>
        <v>0</v>
      </c>
      <c r="E462" s="129">
        <f t="shared" si="4"/>
        <v>0</v>
      </c>
      <c r="F462" s="129">
        <f t="shared" si="4"/>
        <v>0</v>
      </c>
      <c r="G462" s="129">
        <f t="shared" si="4"/>
        <v>0</v>
      </c>
      <c r="H462" s="129">
        <f t="shared" si="4"/>
        <v>0</v>
      </c>
      <c r="I462" s="129">
        <f t="shared" si="4"/>
        <v>0</v>
      </c>
      <c r="J462" s="129">
        <f t="shared" si="4"/>
        <v>0</v>
      </c>
      <c r="K462" s="129">
        <f t="shared" si="4"/>
        <v>0</v>
      </c>
      <c r="L462" s="129">
        <f t="shared" si="4"/>
        <v>0</v>
      </c>
      <c r="M462" s="129">
        <f t="shared" si="4"/>
        <v>0</v>
      </c>
      <c r="N462" s="129">
        <f t="shared" si="4"/>
        <v>0</v>
      </c>
      <c r="O462" s="129">
        <f t="shared" si="4"/>
        <v>0</v>
      </c>
      <c r="P462" s="129">
        <f t="shared" si="4"/>
        <v>0</v>
      </c>
      <c r="Q462" s="129">
        <f t="shared" si="4"/>
        <v>0</v>
      </c>
      <c r="R462" s="129">
        <f t="shared" si="4"/>
        <v>0</v>
      </c>
      <c r="S462" s="129">
        <f t="shared" si="4"/>
        <v>0</v>
      </c>
      <c r="T462" s="129">
        <f t="shared" si="4"/>
        <v>0</v>
      </c>
      <c r="U462" s="129">
        <f t="shared" si="4"/>
        <v>0</v>
      </c>
      <c r="V462" s="129">
        <f t="shared" si="4"/>
        <v>0</v>
      </c>
      <c r="W462" s="129">
        <f t="shared" si="4"/>
        <v>0</v>
      </c>
      <c r="X462" s="129">
        <f t="shared" si="4"/>
        <v>0</v>
      </c>
      <c r="Y462" s="129">
        <f t="shared" si="4"/>
        <v>0</v>
      </c>
      <c r="Z462" s="129">
        <f t="shared" si="4"/>
        <v>0</v>
      </c>
      <c r="AA462" s="129">
        <f t="shared" si="4"/>
        <v>0</v>
      </c>
      <c r="AB462" s="129">
        <f t="shared" si="4"/>
        <v>0.44602453110045609</v>
      </c>
      <c r="AC462" s="129">
        <f t="shared" si="4"/>
        <v>0</v>
      </c>
      <c r="AD462" s="129">
        <f t="shared" si="4"/>
        <v>0.38390555238429264</v>
      </c>
      <c r="AE462" s="129">
        <f t="shared" si="4"/>
        <v>0</v>
      </c>
      <c r="AF462" s="129">
        <f t="shared" si="4"/>
        <v>0</v>
      </c>
      <c r="AG462" s="129">
        <f t="shared" si="4"/>
        <v>0</v>
      </c>
      <c r="AH462" s="129">
        <f t="shared" si="4"/>
        <v>0</v>
      </c>
      <c r="AI462" s="129">
        <f t="shared" si="4"/>
        <v>0</v>
      </c>
      <c r="AJ462" s="129">
        <f t="shared" si="4"/>
        <v>0.44822249951196286</v>
      </c>
      <c r="AK462" s="129">
        <f t="shared" si="4"/>
        <v>0</v>
      </c>
      <c r="AL462" s="130">
        <f t="shared" si="10"/>
        <v>1.2781525829967115</v>
      </c>
      <c r="AM462" s="101"/>
      <c r="AN462" s="131">
        <f t="shared" si="6"/>
        <v>1.2781533829967116</v>
      </c>
      <c r="AO462" s="102">
        <f t="shared" si="7"/>
        <v>280</v>
      </c>
      <c r="AP462" s="132" t="str">
        <f t="shared" si="8"/>
        <v>Ringwood East</v>
      </c>
      <c r="AQ462" s="133">
        <f t="shared" si="9"/>
        <v>0.22066244747620614</v>
      </c>
    </row>
    <row r="463" spans="1:43" x14ac:dyDescent="0.35">
      <c r="A463" s="121">
        <v>434</v>
      </c>
      <c r="B463" s="121">
        <v>9</v>
      </c>
      <c r="C463" s="55" t="s">
        <v>24</v>
      </c>
      <c r="D463" s="129">
        <f t="shared" si="4"/>
        <v>0</v>
      </c>
      <c r="E463" s="129">
        <f t="shared" si="4"/>
        <v>0</v>
      </c>
      <c r="F463" s="129">
        <f t="shared" si="4"/>
        <v>0</v>
      </c>
      <c r="G463" s="129">
        <f t="shared" si="4"/>
        <v>0</v>
      </c>
      <c r="H463" s="129">
        <f t="shared" si="4"/>
        <v>0</v>
      </c>
      <c r="I463" s="129">
        <f t="shared" si="4"/>
        <v>0</v>
      </c>
      <c r="J463" s="129">
        <f t="shared" si="4"/>
        <v>0</v>
      </c>
      <c r="K463" s="129">
        <f t="shared" si="4"/>
        <v>0</v>
      </c>
      <c r="L463" s="129">
        <f t="shared" si="4"/>
        <v>0</v>
      </c>
      <c r="M463" s="129">
        <f t="shared" si="4"/>
        <v>0</v>
      </c>
      <c r="N463" s="129">
        <f t="shared" si="4"/>
        <v>0</v>
      </c>
      <c r="O463" s="129">
        <f t="shared" si="4"/>
        <v>0</v>
      </c>
      <c r="P463" s="129">
        <f t="shared" si="4"/>
        <v>0</v>
      </c>
      <c r="Q463" s="129">
        <f t="shared" si="4"/>
        <v>0</v>
      </c>
      <c r="R463" s="129">
        <f t="shared" si="4"/>
        <v>0</v>
      </c>
      <c r="S463" s="129">
        <f t="shared" si="4"/>
        <v>0</v>
      </c>
      <c r="T463" s="129">
        <f t="shared" si="4"/>
        <v>0</v>
      </c>
      <c r="U463" s="129">
        <f t="shared" ref="U463:AK463" si="11">ABS((U13-U$452)/U$448)*U$1</f>
        <v>0</v>
      </c>
      <c r="V463" s="129">
        <f t="shared" si="11"/>
        <v>0</v>
      </c>
      <c r="W463" s="129">
        <f t="shared" si="11"/>
        <v>0</v>
      </c>
      <c r="X463" s="129">
        <f t="shared" si="11"/>
        <v>0</v>
      </c>
      <c r="Y463" s="129">
        <f t="shared" si="11"/>
        <v>0</v>
      </c>
      <c r="Z463" s="129">
        <f t="shared" si="11"/>
        <v>0</v>
      </c>
      <c r="AA463" s="129">
        <f t="shared" si="11"/>
        <v>0</v>
      </c>
      <c r="AB463" s="129">
        <f t="shared" si="11"/>
        <v>0.12261420924283038</v>
      </c>
      <c r="AC463" s="129">
        <f t="shared" si="11"/>
        <v>0</v>
      </c>
      <c r="AD463" s="129">
        <f t="shared" si="11"/>
        <v>0.96026389339717788</v>
      </c>
      <c r="AE463" s="129">
        <f t="shared" si="11"/>
        <v>0</v>
      </c>
      <c r="AF463" s="129">
        <f t="shared" si="11"/>
        <v>0</v>
      </c>
      <c r="AG463" s="129">
        <f t="shared" si="11"/>
        <v>0</v>
      </c>
      <c r="AH463" s="129">
        <f t="shared" si="11"/>
        <v>0</v>
      </c>
      <c r="AI463" s="129">
        <f t="shared" si="11"/>
        <v>0</v>
      </c>
      <c r="AJ463" s="129">
        <f t="shared" si="11"/>
        <v>0.67516064920543994</v>
      </c>
      <c r="AK463" s="129">
        <f t="shared" si="11"/>
        <v>0</v>
      </c>
      <c r="AL463" s="130">
        <f t="shared" si="10"/>
        <v>1.7580387518454481</v>
      </c>
      <c r="AM463" s="101"/>
      <c r="AN463" s="131">
        <f t="shared" si="6"/>
        <v>1.7580396518454482</v>
      </c>
      <c r="AO463" s="102">
        <f t="shared" si="7"/>
        <v>210</v>
      </c>
      <c r="AP463" s="132" t="str">
        <f t="shared" si="8"/>
        <v>Kallista</v>
      </c>
      <c r="AQ463" s="133">
        <f t="shared" si="9"/>
        <v>0.23267247033595972</v>
      </c>
    </row>
    <row r="464" spans="1:43" x14ac:dyDescent="0.35">
      <c r="A464" s="121">
        <v>433</v>
      </c>
      <c r="B464" s="121">
        <v>10</v>
      </c>
      <c r="C464" s="55" t="s">
        <v>25</v>
      </c>
      <c r="D464" s="129">
        <f t="shared" ref="D464:AK471" si="12">ABS((D14-D$452)/D$448)*D$1</f>
        <v>0</v>
      </c>
      <c r="E464" s="129">
        <f t="shared" si="12"/>
        <v>0</v>
      </c>
      <c r="F464" s="129">
        <f t="shared" si="12"/>
        <v>0</v>
      </c>
      <c r="G464" s="129">
        <f t="shared" si="12"/>
        <v>0</v>
      </c>
      <c r="H464" s="129">
        <f t="shared" si="12"/>
        <v>0</v>
      </c>
      <c r="I464" s="129">
        <f t="shared" si="12"/>
        <v>0</v>
      </c>
      <c r="J464" s="129">
        <f t="shared" si="12"/>
        <v>0</v>
      </c>
      <c r="K464" s="129">
        <f t="shared" si="12"/>
        <v>0</v>
      </c>
      <c r="L464" s="129">
        <f t="shared" si="12"/>
        <v>0</v>
      </c>
      <c r="M464" s="129">
        <f t="shared" si="12"/>
        <v>0</v>
      </c>
      <c r="N464" s="129">
        <f t="shared" si="12"/>
        <v>0</v>
      </c>
      <c r="O464" s="129">
        <f t="shared" si="12"/>
        <v>0</v>
      </c>
      <c r="P464" s="129">
        <f t="shared" si="12"/>
        <v>0</v>
      </c>
      <c r="Q464" s="129">
        <f t="shared" si="12"/>
        <v>0</v>
      </c>
      <c r="R464" s="129">
        <f t="shared" si="12"/>
        <v>0</v>
      </c>
      <c r="S464" s="129">
        <f t="shared" si="12"/>
        <v>0</v>
      </c>
      <c r="T464" s="129">
        <f t="shared" si="12"/>
        <v>0</v>
      </c>
      <c r="U464" s="129">
        <f t="shared" si="12"/>
        <v>0</v>
      </c>
      <c r="V464" s="129">
        <f t="shared" si="12"/>
        <v>0</v>
      </c>
      <c r="W464" s="129">
        <f t="shared" si="12"/>
        <v>0</v>
      </c>
      <c r="X464" s="129">
        <f t="shared" si="12"/>
        <v>0</v>
      </c>
      <c r="Y464" s="129">
        <f t="shared" si="12"/>
        <v>0</v>
      </c>
      <c r="Z464" s="129">
        <f t="shared" si="12"/>
        <v>0</v>
      </c>
      <c r="AA464" s="129">
        <f t="shared" si="12"/>
        <v>0</v>
      </c>
      <c r="AB464" s="129">
        <f t="shared" si="12"/>
        <v>0.48200667133877051</v>
      </c>
      <c r="AC464" s="129">
        <f t="shared" si="12"/>
        <v>0</v>
      </c>
      <c r="AD464" s="129">
        <f t="shared" si="12"/>
        <v>1.2014249687652037</v>
      </c>
      <c r="AE464" s="129">
        <f t="shared" si="12"/>
        <v>0</v>
      </c>
      <c r="AF464" s="129">
        <f t="shared" si="12"/>
        <v>0</v>
      </c>
      <c r="AG464" s="129">
        <f t="shared" si="12"/>
        <v>0</v>
      </c>
      <c r="AH464" s="129">
        <f t="shared" si="12"/>
        <v>0</v>
      </c>
      <c r="AI464" s="129">
        <f t="shared" si="12"/>
        <v>0</v>
      </c>
      <c r="AJ464" s="129">
        <f t="shared" si="12"/>
        <v>1.5822230211196453</v>
      </c>
      <c r="AK464" s="129">
        <f t="shared" si="12"/>
        <v>0</v>
      </c>
      <c r="AL464" s="130">
        <f t="shared" si="10"/>
        <v>3.2656546612236195</v>
      </c>
      <c r="AM464" s="101"/>
      <c r="AN464" s="131">
        <f t="shared" si="6"/>
        <v>3.2656556612236196</v>
      </c>
      <c r="AO464" s="102">
        <f t="shared" si="7"/>
        <v>84</v>
      </c>
      <c r="AP464" s="132" t="str">
        <f t="shared" si="8"/>
        <v>Seabrook</v>
      </c>
      <c r="AQ464" s="133">
        <f t="shared" si="9"/>
        <v>0.2521962206732779</v>
      </c>
    </row>
    <row r="465" spans="1:43" x14ac:dyDescent="0.35">
      <c r="A465" s="121">
        <v>432</v>
      </c>
      <c r="B465" s="121">
        <v>11</v>
      </c>
      <c r="C465" s="55" t="s">
        <v>26</v>
      </c>
      <c r="D465" s="129">
        <f t="shared" si="12"/>
        <v>0</v>
      </c>
      <c r="E465" s="129">
        <f t="shared" si="12"/>
        <v>0</v>
      </c>
      <c r="F465" s="129">
        <f t="shared" si="12"/>
        <v>0</v>
      </c>
      <c r="G465" s="129">
        <f t="shared" si="12"/>
        <v>0</v>
      </c>
      <c r="H465" s="129">
        <f t="shared" si="12"/>
        <v>0</v>
      </c>
      <c r="I465" s="129">
        <f t="shared" si="12"/>
        <v>0</v>
      </c>
      <c r="J465" s="129">
        <f t="shared" si="12"/>
        <v>0</v>
      </c>
      <c r="K465" s="129">
        <f t="shared" si="12"/>
        <v>0</v>
      </c>
      <c r="L465" s="129">
        <f t="shared" si="12"/>
        <v>0</v>
      </c>
      <c r="M465" s="129">
        <f t="shared" si="12"/>
        <v>0</v>
      </c>
      <c r="N465" s="129">
        <f t="shared" si="12"/>
        <v>0</v>
      </c>
      <c r="O465" s="129">
        <f t="shared" si="12"/>
        <v>0</v>
      </c>
      <c r="P465" s="129">
        <f t="shared" si="12"/>
        <v>0</v>
      </c>
      <c r="Q465" s="129">
        <f t="shared" si="12"/>
        <v>0</v>
      </c>
      <c r="R465" s="129">
        <f t="shared" si="12"/>
        <v>0</v>
      </c>
      <c r="S465" s="129">
        <f t="shared" si="12"/>
        <v>0</v>
      </c>
      <c r="T465" s="129">
        <f t="shared" si="12"/>
        <v>0</v>
      </c>
      <c r="U465" s="129">
        <f t="shared" si="12"/>
        <v>0</v>
      </c>
      <c r="V465" s="129">
        <f t="shared" si="12"/>
        <v>0</v>
      </c>
      <c r="W465" s="129">
        <f t="shared" si="12"/>
        <v>0</v>
      </c>
      <c r="X465" s="129">
        <f t="shared" si="12"/>
        <v>0</v>
      </c>
      <c r="Y465" s="129">
        <f t="shared" si="12"/>
        <v>0</v>
      </c>
      <c r="Z465" s="129">
        <f t="shared" si="12"/>
        <v>0</v>
      </c>
      <c r="AA465" s="129">
        <f t="shared" si="12"/>
        <v>0</v>
      </c>
      <c r="AB465" s="129">
        <f t="shared" si="12"/>
        <v>0.71727540170252746</v>
      </c>
      <c r="AC465" s="129">
        <f t="shared" si="12"/>
        <v>0</v>
      </c>
      <c r="AD465" s="129">
        <f t="shared" si="12"/>
        <v>2.4481139324861734</v>
      </c>
      <c r="AE465" s="129">
        <f t="shared" si="12"/>
        <v>0</v>
      </c>
      <c r="AF465" s="129">
        <f t="shared" si="12"/>
        <v>0</v>
      </c>
      <c r="AG465" s="129">
        <f t="shared" si="12"/>
        <v>0</v>
      </c>
      <c r="AH465" s="129">
        <f t="shared" si="12"/>
        <v>0</v>
      </c>
      <c r="AI465" s="129">
        <f t="shared" si="12"/>
        <v>0</v>
      </c>
      <c r="AJ465" s="129">
        <f t="shared" si="12"/>
        <v>1.4405010166108858</v>
      </c>
      <c r="AK465" s="129">
        <f t="shared" si="12"/>
        <v>0</v>
      </c>
      <c r="AL465" s="130">
        <f t="shared" si="10"/>
        <v>4.6058903507995872</v>
      </c>
      <c r="AM465" s="101"/>
      <c r="AN465" s="131">
        <f t="shared" si="6"/>
        <v>4.6058914507995876</v>
      </c>
      <c r="AO465" s="102">
        <f t="shared" si="7"/>
        <v>34</v>
      </c>
      <c r="AP465" s="132" t="str">
        <f t="shared" si="8"/>
        <v>Keilor Lodge</v>
      </c>
      <c r="AQ465" s="133">
        <f t="shared" si="9"/>
        <v>0.29298304661969138</v>
      </c>
    </row>
    <row r="466" spans="1:43" x14ac:dyDescent="0.35">
      <c r="A466" s="121">
        <v>431</v>
      </c>
      <c r="B466" s="121">
        <v>12</v>
      </c>
      <c r="C466" s="55" t="s">
        <v>394</v>
      </c>
      <c r="D466" s="129">
        <f t="shared" si="12"/>
        <v>0</v>
      </c>
      <c r="E466" s="129">
        <f t="shared" si="12"/>
        <v>0</v>
      </c>
      <c r="F466" s="129">
        <f t="shared" si="12"/>
        <v>0</v>
      </c>
      <c r="G466" s="129">
        <f t="shared" si="12"/>
        <v>0</v>
      </c>
      <c r="H466" s="129">
        <f t="shared" si="12"/>
        <v>0</v>
      </c>
      <c r="I466" s="129">
        <f t="shared" si="12"/>
        <v>0</v>
      </c>
      <c r="J466" s="129">
        <f t="shared" si="12"/>
        <v>0</v>
      </c>
      <c r="K466" s="129">
        <f t="shared" si="12"/>
        <v>0</v>
      </c>
      <c r="L466" s="129">
        <f t="shared" si="12"/>
        <v>0</v>
      </c>
      <c r="M466" s="129">
        <f t="shared" si="12"/>
        <v>0</v>
      </c>
      <c r="N466" s="129">
        <f t="shared" si="12"/>
        <v>0</v>
      </c>
      <c r="O466" s="129">
        <f t="shared" si="12"/>
        <v>0</v>
      </c>
      <c r="P466" s="129">
        <f t="shared" si="12"/>
        <v>0</v>
      </c>
      <c r="Q466" s="129">
        <f t="shared" si="12"/>
        <v>0</v>
      </c>
      <c r="R466" s="129">
        <f t="shared" si="12"/>
        <v>0</v>
      </c>
      <c r="S466" s="129">
        <f t="shared" si="12"/>
        <v>0</v>
      </c>
      <c r="T466" s="129">
        <f t="shared" si="12"/>
        <v>0</v>
      </c>
      <c r="U466" s="129">
        <f t="shared" si="12"/>
        <v>0</v>
      </c>
      <c r="V466" s="129">
        <f t="shared" si="12"/>
        <v>0</v>
      </c>
      <c r="W466" s="129">
        <f t="shared" si="12"/>
        <v>0</v>
      </c>
      <c r="X466" s="129">
        <f t="shared" si="12"/>
        <v>0</v>
      </c>
      <c r="Y466" s="129">
        <f t="shared" si="12"/>
        <v>0</v>
      </c>
      <c r="Z466" s="129">
        <f t="shared" si="12"/>
        <v>0</v>
      </c>
      <c r="AA466" s="129">
        <f t="shared" si="12"/>
        <v>0</v>
      </c>
      <c r="AB466" s="129">
        <f t="shared" si="12"/>
        <v>0.42364714712947643</v>
      </c>
      <c r="AC466" s="129">
        <f t="shared" si="12"/>
        <v>0</v>
      </c>
      <c r="AD466" s="129">
        <f t="shared" si="12"/>
        <v>0.11815820967851112</v>
      </c>
      <c r="AE466" s="129">
        <f t="shared" si="12"/>
        <v>0</v>
      </c>
      <c r="AF466" s="129">
        <f t="shared" si="12"/>
        <v>0</v>
      </c>
      <c r="AG466" s="129">
        <f t="shared" si="12"/>
        <v>0</v>
      </c>
      <c r="AH466" s="129">
        <f t="shared" si="12"/>
        <v>0</v>
      </c>
      <c r="AI466" s="129">
        <f t="shared" si="12"/>
        <v>0</v>
      </c>
      <c r="AJ466" s="129">
        <f t="shared" si="12"/>
        <v>2.1651818666576763</v>
      </c>
      <c r="AK466" s="129">
        <f t="shared" si="12"/>
        <v>0</v>
      </c>
      <c r="AL466" s="130">
        <f t="shared" si="10"/>
        <v>2.706987223465664</v>
      </c>
      <c r="AM466" s="101"/>
      <c r="AN466" s="131">
        <f t="shared" si="6"/>
        <v>2.7069884234656638</v>
      </c>
      <c r="AO466" s="102">
        <f t="shared" si="7"/>
        <v>119</v>
      </c>
      <c r="AP466" s="132" t="str">
        <f t="shared" si="8"/>
        <v>Chelsea Heights</v>
      </c>
      <c r="AQ466" s="133">
        <f t="shared" si="9"/>
        <v>0.31058929940136942</v>
      </c>
    </row>
    <row r="467" spans="1:43" x14ac:dyDescent="0.35">
      <c r="A467" s="121">
        <v>430</v>
      </c>
      <c r="B467" s="121">
        <v>13</v>
      </c>
      <c r="C467" s="55" t="s">
        <v>27</v>
      </c>
      <c r="D467" s="129">
        <f t="shared" si="12"/>
        <v>0</v>
      </c>
      <c r="E467" s="129">
        <f t="shared" si="12"/>
        <v>0</v>
      </c>
      <c r="F467" s="129">
        <f t="shared" si="12"/>
        <v>0</v>
      </c>
      <c r="G467" s="129">
        <f t="shared" si="12"/>
        <v>0</v>
      </c>
      <c r="H467" s="129">
        <f t="shared" si="12"/>
        <v>0</v>
      </c>
      <c r="I467" s="129">
        <f t="shared" si="12"/>
        <v>0</v>
      </c>
      <c r="J467" s="129">
        <f t="shared" si="12"/>
        <v>0</v>
      </c>
      <c r="K467" s="129">
        <f t="shared" si="12"/>
        <v>0</v>
      </c>
      <c r="L467" s="129">
        <f t="shared" si="12"/>
        <v>0</v>
      </c>
      <c r="M467" s="129">
        <f t="shared" si="12"/>
        <v>0</v>
      </c>
      <c r="N467" s="129">
        <f t="shared" si="12"/>
        <v>0</v>
      </c>
      <c r="O467" s="129">
        <f t="shared" si="12"/>
        <v>0</v>
      </c>
      <c r="P467" s="129">
        <f t="shared" si="12"/>
        <v>0</v>
      </c>
      <c r="Q467" s="129">
        <f t="shared" si="12"/>
        <v>0</v>
      </c>
      <c r="R467" s="129">
        <f t="shared" si="12"/>
        <v>0</v>
      </c>
      <c r="S467" s="129">
        <f t="shared" si="12"/>
        <v>0</v>
      </c>
      <c r="T467" s="129">
        <f t="shared" si="12"/>
        <v>0</v>
      </c>
      <c r="U467" s="129">
        <f t="shared" si="12"/>
        <v>0</v>
      </c>
      <c r="V467" s="129">
        <f t="shared" si="12"/>
        <v>0</v>
      </c>
      <c r="W467" s="129">
        <f t="shared" si="12"/>
        <v>0</v>
      </c>
      <c r="X467" s="129">
        <f t="shared" si="12"/>
        <v>0</v>
      </c>
      <c r="Y467" s="129">
        <f t="shared" si="12"/>
        <v>0</v>
      </c>
      <c r="Z467" s="129">
        <f t="shared" si="12"/>
        <v>0</v>
      </c>
      <c r="AA467" s="129">
        <f t="shared" si="12"/>
        <v>0</v>
      </c>
      <c r="AB467" s="129">
        <f t="shared" si="12"/>
        <v>2.4316810165664311</v>
      </c>
      <c r="AC467" s="129">
        <f t="shared" si="12"/>
        <v>0</v>
      </c>
      <c r="AD467" s="129">
        <f t="shared" si="12"/>
        <v>1.9044420297594553</v>
      </c>
      <c r="AE467" s="129">
        <f t="shared" si="12"/>
        <v>0</v>
      </c>
      <c r="AF467" s="129">
        <f t="shared" si="12"/>
        <v>0</v>
      </c>
      <c r="AG467" s="129">
        <f t="shared" si="12"/>
        <v>0</v>
      </c>
      <c r="AH467" s="129">
        <f t="shared" si="12"/>
        <v>0</v>
      </c>
      <c r="AI467" s="129">
        <f t="shared" si="12"/>
        <v>0</v>
      </c>
      <c r="AJ467" s="129">
        <f t="shared" si="12"/>
        <v>8.291665354336536E-2</v>
      </c>
      <c r="AK467" s="129">
        <f t="shared" si="12"/>
        <v>0</v>
      </c>
      <c r="AL467" s="130">
        <f t="shared" si="10"/>
        <v>4.4190396998692512</v>
      </c>
      <c r="AM467" s="101"/>
      <c r="AN467" s="131">
        <f t="shared" si="6"/>
        <v>4.4190409998692513</v>
      </c>
      <c r="AO467" s="102">
        <f t="shared" si="7"/>
        <v>40</v>
      </c>
      <c r="AP467" s="132" t="str">
        <f t="shared" si="8"/>
        <v>Vermont</v>
      </c>
      <c r="AQ467" s="133">
        <f t="shared" si="9"/>
        <v>0.31182605491487581</v>
      </c>
    </row>
    <row r="468" spans="1:43" x14ac:dyDescent="0.35">
      <c r="A468" s="121">
        <v>429</v>
      </c>
      <c r="B468" s="121">
        <v>14</v>
      </c>
      <c r="C468" s="55" t="s">
        <v>28</v>
      </c>
      <c r="D468" s="129">
        <f t="shared" si="12"/>
        <v>0</v>
      </c>
      <c r="E468" s="129">
        <f t="shared" si="12"/>
        <v>0</v>
      </c>
      <c r="F468" s="129">
        <f t="shared" si="12"/>
        <v>0</v>
      </c>
      <c r="G468" s="129">
        <f t="shared" si="12"/>
        <v>0</v>
      </c>
      <c r="H468" s="129">
        <f t="shared" si="12"/>
        <v>0</v>
      </c>
      <c r="I468" s="129">
        <f t="shared" si="12"/>
        <v>0</v>
      </c>
      <c r="J468" s="129">
        <f t="shared" si="12"/>
        <v>0</v>
      </c>
      <c r="K468" s="129">
        <f t="shared" si="12"/>
        <v>0</v>
      </c>
      <c r="L468" s="129">
        <f t="shared" si="12"/>
        <v>0</v>
      </c>
      <c r="M468" s="129">
        <f t="shared" si="12"/>
        <v>0</v>
      </c>
      <c r="N468" s="129">
        <f t="shared" si="12"/>
        <v>0</v>
      </c>
      <c r="O468" s="129">
        <f t="shared" si="12"/>
        <v>0</v>
      </c>
      <c r="P468" s="129">
        <f t="shared" si="12"/>
        <v>0</v>
      </c>
      <c r="Q468" s="129">
        <f t="shared" si="12"/>
        <v>0</v>
      </c>
      <c r="R468" s="129">
        <f t="shared" si="12"/>
        <v>0</v>
      </c>
      <c r="S468" s="129">
        <f t="shared" si="12"/>
        <v>0</v>
      </c>
      <c r="T468" s="129">
        <f t="shared" si="12"/>
        <v>0</v>
      </c>
      <c r="U468" s="129">
        <f t="shared" si="12"/>
        <v>0</v>
      </c>
      <c r="V468" s="129">
        <f t="shared" si="12"/>
        <v>0</v>
      </c>
      <c r="W468" s="129">
        <f t="shared" si="12"/>
        <v>0</v>
      </c>
      <c r="X468" s="129">
        <f t="shared" si="12"/>
        <v>0</v>
      </c>
      <c r="Y468" s="129">
        <f t="shared" si="12"/>
        <v>0</v>
      </c>
      <c r="Z468" s="129">
        <f t="shared" si="12"/>
        <v>0</v>
      </c>
      <c r="AA468" s="129">
        <f t="shared" si="12"/>
        <v>0</v>
      </c>
      <c r="AB468" s="129">
        <f t="shared" si="12"/>
        <v>1.8206440728750175</v>
      </c>
      <c r="AC468" s="129">
        <f t="shared" si="12"/>
        <v>0</v>
      </c>
      <c r="AD468" s="129">
        <f t="shared" si="12"/>
        <v>0.68388620145881029</v>
      </c>
      <c r="AE468" s="129">
        <f t="shared" si="12"/>
        <v>0</v>
      </c>
      <c r="AF468" s="129">
        <f t="shared" si="12"/>
        <v>0</v>
      </c>
      <c r="AG468" s="129">
        <f t="shared" si="12"/>
        <v>0</v>
      </c>
      <c r="AH468" s="129">
        <f t="shared" si="12"/>
        <v>0</v>
      </c>
      <c r="AI468" s="129">
        <f t="shared" si="12"/>
        <v>0</v>
      </c>
      <c r="AJ468" s="129">
        <f t="shared" si="12"/>
        <v>0.6089510902597437</v>
      </c>
      <c r="AK468" s="129">
        <f t="shared" si="12"/>
        <v>0</v>
      </c>
      <c r="AL468" s="130">
        <f t="shared" si="10"/>
        <v>3.1134813645935715</v>
      </c>
      <c r="AM468" s="101"/>
      <c r="AN468" s="131">
        <f t="shared" si="6"/>
        <v>3.1134827645935714</v>
      </c>
      <c r="AO468" s="102">
        <f t="shared" si="7"/>
        <v>91</v>
      </c>
      <c r="AP468" s="132" t="str">
        <f t="shared" si="8"/>
        <v>Tecoma</v>
      </c>
      <c r="AQ468" s="133">
        <f t="shared" si="9"/>
        <v>0.33438384462875387</v>
      </c>
    </row>
    <row r="469" spans="1:43" x14ac:dyDescent="0.35">
      <c r="A469" s="121">
        <v>428</v>
      </c>
      <c r="B469" s="121">
        <v>15</v>
      </c>
      <c r="C469" s="55" t="s">
        <v>29</v>
      </c>
      <c r="D469" s="129">
        <f t="shared" si="12"/>
        <v>0</v>
      </c>
      <c r="E469" s="129">
        <f t="shared" si="12"/>
        <v>0</v>
      </c>
      <c r="F469" s="129">
        <f t="shared" si="12"/>
        <v>0</v>
      </c>
      <c r="G469" s="129">
        <f t="shared" si="12"/>
        <v>0</v>
      </c>
      <c r="H469" s="129">
        <f t="shared" si="12"/>
        <v>0</v>
      </c>
      <c r="I469" s="129">
        <f t="shared" si="12"/>
        <v>0</v>
      </c>
      <c r="J469" s="129">
        <f t="shared" si="12"/>
        <v>0</v>
      </c>
      <c r="K469" s="129">
        <f t="shared" si="12"/>
        <v>0</v>
      </c>
      <c r="L469" s="129">
        <f t="shared" si="12"/>
        <v>0</v>
      </c>
      <c r="M469" s="129">
        <f t="shared" si="12"/>
        <v>0</v>
      </c>
      <c r="N469" s="129">
        <f t="shared" si="12"/>
        <v>0</v>
      </c>
      <c r="O469" s="129">
        <f t="shared" si="12"/>
        <v>0</v>
      </c>
      <c r="P469" s="129">
        <f t="shared" si="12"/>
        <v>0</v>
      </c>
      <c r="Q469" s="129">
        <f t="shared" si="12"/>
        <v>0</v>
      </c>
      <c r="R469" s="129">
        <f t="shared" si="12"/>
        <v>0</v>
      </c>
      <c r="S469" s="129">
        <f t="shared" si="12"/>
        <v>0</v>
      </c>
      <c r="T469" s="129">
        <f t="shared" si="12"/>
        <v>0</v>
      </c>
      <c r="U469" s="129">
        <f t="shared" si="12"/>
        <v>0</v>
      </c>
      <c r="V469" s="129">
        <f t="shared" si="12"/>
        <v>0</v>
      </c>
      <c r="W469" s="129">
        <f t="shared" si="12"/>
        <v>0</v>
      </c>
      <c r="X469" s="129">
        <f t="shared" si="12"/>
        <v>0</v>
      </c>
      <c r="Y469" s="129">
        <f t="shared" si="12"/>
        <v>0</v>
      </c>
      <c r="Z469" s="129">
        <f t="shared" si="12"/>
        <v>0</v>
      </c>
      <c r="AA469" s="129">
        <f t="shared" si="12"/>
        <v>0</v>
      </c>
      <c r="AB469" s="129">
        <f t="shared" si="12"/>
        <v>0.19804573436160844</v>
      </c>
      <c r="AC469" s="129">
        <f t="shared" si="12"/>
        <v>0</v>
      </c>
      <c r="AD469" s="129">
        <f t="shared" si="12"/>
        <v>0.63590720472406292</v>
      </c>
      <c r="AE469" s="129">
        <f t="shared" si="12"/>
        <v>0</v>
      </c>
      <c r="AF469" s="129">
        <f t="shared" si="12"/>
        <v>0</v>
      </c>
      <c r="AG469" s="129">
        <f t="shared" si="12"/>
        <v>0</v>
      </c>
      <c r="AH469" s="129">
        <f t="shared" si="12"/>
        <v>0</v>
      </c>
      <c r="AI469" s="129">
        <f t="shared" si="12"/>
        <v>0</v>
      </c>
      <c r="AJ469" s="129">
        <f t="shared" si="12"/>
        <v>0.53837311081613715</v>
      </c>
      <c r="AK469" s="129">
        <f t="shared" si="12"/>
        <v>0</v>
      </c>
      <c r="AL469" s="130">
        <f t="shared" si="10"/>
        <v>1.3723260499018086</v>
      </c>
      <c r="AM469" s="101"/>
      <c r="AN469" s="131">
        <f t="shared" si="6"/>
        <v>1.3723275499018086</v>
      </c>
      <c r="AO469" s="102">
        <f t="shared" si="7"/>
        <v>268</v>
      </c>
      <c r="AP469" s="132" t="str">
        <f t="shared" si="8"/>
        <v>Wattle Glen</v>
      </c>
      <c r="AQ469" s="133">
        <f t="shared" si="9"/>
        <v>0.34682547407210679</v>
      </c>
    </row>
    <row r="470" spans="1:43" x14ac:dyDescent="0.35">
      <c r="A470" s="121">
        <v>427</v>
      </c>
      <c r="B470" s="121">
        <v>16</v>
      </c>
      <c r="C470" s="55" t="s">
        <v>30</v>
      </c>
      <c r="D470" s="129">
        <f t="shared" si="12"/>
        <v>0</v>
      </c>
      <c r="E470" s="129">
        <f t="shared" si="12"/>
        <v>0</v>
      </c>
      <c r="F470" s="129">
        <f t="shared" si="12"/>
        <v>0</v>
      </c>
      <c r="G470" s="129">
        <f t="shared" si="12"/>
        <v>0</v>
      </c>
      <c r="H470" s="129">
        <f t="shared" si="12"/>
        <v>0</v>
      </c>
      <c r="I470" s="129">
        <f t="shared" si="12"/>
        <v>0</v>
      </c>
      <c r="J470" s="129">
        <f t="shared" si="12"/>
        <v>0</v>
      </c>
      <c r="K470" s="129">
        <f t="shared" si="12"/>
        <v>0</v>
      </c>
      <c r="L470" s="129">
        <f t="shared" si="12"/>
        <v>0</v>
      </c>
      <c r="M470" s="129">
        <f t="shared" si="12"/>
        <v>0</v>
      </c>
      <c r="N470" s="129">
        <f t="shared" si="12"/>
        <v>0</v>
      </c>
      <c r="O470" s="129">
        <f t="shared" si="12"/>
        <v>0</v>
      </c>
      <c r="P470" s="129">
        <f t="shared" si="12"/>
        <v>0</v>
      </c>
      <c r="Q470" s="129">
        <f t="shared" si="12"/>
        <v>0</v>
      </c>
      <c r="R470" s="129">
        <f t="shared" si="12"/>
        <v>0</v>
      </c>
      <c r="S470" s="129">
        <f t="shared" si="12"/>
        <v>0</v>
      </c>
      <c r="T470" s="129">
        <f t="shared" si="12"/>
        <v>0</v>
      </c>
      <c r="U470" s="129">
        <f t="shared" si="12"/>
        <v>0</v>
      </c>
      <c r="V470" s="129">
        <f t="shared" si="12"/>
        <v>0</v>
      </c>
      <c r="W470" s="129">
        <f t="shared" si="12"/>
        <v>0</v>
      </c>
      <c r="X470" s="129">
        <f t="shared" si="12"/>
        <v>0</v>
      </c>
      <c r="Y470" s="129">
        <f t="shared" si="12"/>
        <v>0</v>
      </c>
      <c r="Z470" s="129">
        <f t="shared" si="12"/>
        <v>0</v>
      </c>
      <c r="AA470" s="129">
        <f t="shared" si="12"/>
        <v>0</v>
      </c>
      <c r="AB470" s="129">
        <f t="shared" si="12"/>
        <v>0.50071757799271943</v>
      </c>
      <c r="AC470" s="129">
        <f t="shared" si="12"/>
        <v>0</v>
      </c>
      <c r="AD470" s="129">
        <f t="shared" si="12"/>
        <v>0.45607174197725647</v>
      </c>
      <c r="AE470" s="129">
        <f t="shared" si="12"/>
        <v>0</v>
      </c>
      <c r="AF470" s="129">
        <f t="shared" si="12"/>
        <v>0</v>
      </c>
      <c r="AG470" s="129">
        <f t="shared" si="12"/>
        <v>0</v>
      </c>
      <c r="AH470" s="129">
        <f t="shared" si="12"/>
        <v>0</v>
      </c>
      <c r="AI470" s="129">
        <f t="shared" si="12"/>
        <v>0</v>
      </c>
      <c r="AJ470" s="129">
        <f t="shared" si="12"/>
        <v>0.28414633634657671</v>
      </c>
      <c r="AK470" s="129">
        <f t="shared" si="12"/>
        <v>0</v>
      </c>
      <c r="AL470" s="130">
        <f t="shared" si="10"/>
        <v>1.2409356563165526</v>
      </c>
      <c r="AM470" s="101"/>
      <c r="AN470" s="131">
        <f t="shared" si="6"/>
        <v>1.2409372563165526</v>
      </c>
      <c r="AO470" s="102">
        <f t="shared" si="7"/>
        <v>286</v>
      </c>
      <c r="AP470" s="132" t="str">
        <f t="shared" si="8"/>
        <v>Scoresby</v>
      </c>
      <c r="AQ470" s="133">
        <f t="shared" si="9"/>
        <v>0.35547305574767685</v>
      </c>
    </row>
    <row r="471" spans="1:43" x14ac:dyDescent="0.35">
      <c r="A471" s="121">
        <v>426</v>
      </c>
      <c r="B471" s="121">
        <v>17</v>
      </c>
      <c r="C471" s="55" t="s">
        <v>31</v>
      </c>
      <c r="D471" s="129">
        <f t="shared" si="12"/>
        <v>0</v>
      </c>
      <c r="E471" s="129">
        <f t="shared" si="12"/>
        <v>0</v>
      </c>
      <c r="F471" s="129">
        <f t="shared" si="12"/>
        <v>0</v>
      </c>
      <c r="G471" s="129">
        <f t="shared" si="12"/>
        <v>0</v>
      </c>
      <c r="H471" s="129">
        <f t="shared" si="12"/>
        <v>0</v>
      </c>
      <c r="I471" s="129">
        <f t="shared" si="12"/>
        <v>0</v>
      </c>
      <c r="J471" s="129">
        <f t="shared" si="12"/>
        <v>0</v>
      </c>
      <c r="K471" s="129">
        <f t="shared" si="12"/>
        <v>0</v>
      </c>
      <c r="L471" s="129">
        <f t="shared" si="12"/>
        <v>0</v>
      </c>
      <c r="M471" s="129">
        <f t="shared" si="12"/>
        <v>0</v>
      </c>
      <c r="N471" s="129">
        <f t="shared" si="12"/>
        <v>0</v>
      </c>
      <c r="O471" s="129">
        <f t="shared" si="12"/>
        <v>0</v>
      </c>
      <c r="P471" s="129">
        <f t="shared" si="12"/>
        <v>0</v>
      </c>
      <c r="Q471" s="129">
        <f t="shared" si="12"/>
        <v>0</v>
      </c>
      <c r="R471" s="129">
        <f t="shared" si="12"/>
        <v>0</v>
      </c>
      <c r="S471" s="129">
        <f t="shared" si="12"/>
        <v>0</v>
      </c>
      <c r="T471" s="129">
        <f t="shared" si="12"/>
        <v>0</v>
      </c>
      <c r="U471" s="129">
        <f t="shared" ref="U471:AK471" si="13">ABS((U21-U$452)/U$448)*U$1</f>
        <v>0</v>
      </c>
      <c r="V471" s="129">
        <f t="shared" si="13"/>
        <v>0</v>
      </c>
      <c r="W471" s="129">
        <f t="shared" si="13"/>
        <v>0</v>
      </c>
      <c r="X471" s="129">
        <f t="shared" si="13"/>
        <v>0</v>
      </c>
      <c r="Y471" s="129">
        <f t="shared" si="13"/>
        <v>0</v>
      </c>
      <c r="Z471" s="129">
        <f t="shared" si="13"/>
        <v>0</v>
      </c>
      <c r="AA471" s="129">
        <f t="shared" si="13"/>
        <v>0</v>
      </c>
      <c r="AB471" s="129">
        <f t="shared" si="13"/>
        <v>0.29376986249021697</v>
      </c>
      <c r="AC471" s="129">
        <f t="shared" si="13"/>
        <v>0</v>
      </c>
      <c r="AD471" s="129">
        <f t="shared" si="13"/>
        <v>0.59985714798338496</v>
      </c>
      <c r="AE471" s="129">
        <f t="shared" si="13"/>
        <v>0</v>
      </c>
      <c r="AF471" s="129">
        <f t="shared" si="13"/>
        <v>0</v>
      </c>
      <c r="AG471" s="129">
        <f t="shared" si="13"/>
        <v>0</v>
      </c>
      <c r="AH471" s="129">
        <f t="shared" si="13"/>
        <v>0</v>
      </c>
      <c r="AI471" s="129">
        <f t="shared" si="13"/>
        <v>0</v>
      </c>
      <c r="AJ471" s="129">
        <f t="shared" si="13"/>
        <v>0.45825372532158981</v>
      </c>
      <c r="AK471" s="129">
        <f t="shared" si="13"/>
        <v>0</v>
      </c>
      <c r="AL471" s="130">
        <f t="shared" si="10"/>
        <v>1.3518807357951919</v>
      </c>
      <c r="AM471" s="101"/>
      <c r="AN471" s="131">
        <f t="shared" si="6"/>
        <v>1.351882435795192</v>
      </c>
      <c r="AO471" s="102">
        <f t="shared" si="7"/>
        <v>271</v>
      </c>
      <c r="AP471" s="132" t="str">
        <f t="shared" si="8"/>
        <v>Kilsyth South</v>
      </c>
      <c r="AQ471" s="133">
        <f t="shared" si="9"/>
        <v>0.35840965396815827</v>
      </c>
    </row>
    <row r="472" spans="1:43" x14ac:dyDescent="0.35">
      <c r="A472" s="121">
        <v>425</v>
      </c>
      <c r="B472" s="121">
        <v>18</v>
      </c>
      <c r="C472" s="55" t="s">
        <v>32</v>
      </c>
      <c r="D472" s="129">
        <f t="shared" ref="D472:AK479" si="14">ABS((D22-D$452)/D$448)*D$1</f>
        <v>0</v>
      </c>
      <c r="E472" s="129">
        <f t="shared" si="14"/>
        <v>0</v>
      </c>
      <c r="F472" s="129">
        <f t="shared" si="14"/>
        <v>0</v>
      </c>
      <c r="G472" s="129">
        <f t="shared" si="14"/>
        <v>0</v>
      </c>
      <c r="H472" s="129">
        <f t="shared" si="14"/>
        <v>0</v>
      </c>
      <c r="I472" s="129">
        <f t="shared" si="14"/>
        <v>0</v>
      </c>
      <c r="J472" s="129">
        <f t="shared" si="14"/>
        <v>0</v>
      </c>
      <c r="K472" s="129">
        <f t="shared" si="14"/>
        <v>0</v>
      </c>
      <c r="L472" s="129">
        <f t="shared" si="14"/>
        <v>0</v>
      </c>
      <c r="M472" s="129">
        <f t="shared" si="14"/>
        <v>0</v>
      </c>
      <c r="N472" s="129">
        <f t="shared" si="14"/>
        <v>0</v>
      </c>
      <c r="O472" s="129">
        <f t="shared" si="14"/>
        <v>0</v>
      </c>
      <c r="P472" s="129">
        <f t="shared" si="14"/>
        <v>0</v>
      </c>
      <c r="Q472" s="129">
        <f t="shared" si="14"/>
        <v>0</v>
      </c>
      <c r="R472" s="129">
        <f t="shared" si="14"/>
        <v>0</v>
      </c>
      <c r="S472" s="129">
        <f t="shared" si="14"/>
        <v>0</v>
      </c>
      <c r="T472" s="129">
        <f t="shared" si="14"/>
        <v>0</v>
      </c>
      <c r="U472" s="129">
        <f t="shared" si="14"/>
        <v>0</v>
      </c>
      <c r="V472" s="129">
        <f t="shared" si="14"/>
        <v>0</v>
      </c>
      <c r="W472" s="129">
        <f t="shared" si="14"/>
        <v>0</v>
      </c>
      <c r="X472" s="129">
        <f t="shared" si="14"/>
        <v>0</v>
      </c>
      <c r="Y472" s="129">
        <f t="shared" si="14"/>
        <v>0</v>
      </c>
      <c r="Z472" s="129">
        <f t="shared" si="14"/>
        <v>0</v>
      </c>
      <c r="AA472" s="129">
        <f t="shared" si="14"/>
        <v>0</v>
      </c>
      <c r="AB472" s="129">
        <f t="shared" si="14"/>
        <v>0.26289327382834066</v>
      </c>
      <c r="AC472" s="129">
        <f t="shared" si="14"/>
        <v>0</v>
      </c>
      <c r="AD472" s="129">
        <f t="shared" si="14"/>
        <v>0.2857491315055613</v>
      </c>
      <c r="AE472" s="129">
        <f t="shared" si="14"/>
        <v>0</v>
      </c>
      <c r="AF472" s="129">
        <f t="shared" si="14"/>
        <v>0</v>
      </c>
      <c r="AG472" s="129">
        <f t="shared" si="14"/>
        <v>0</v>
      </c>
      <c r="AH472" s="129">
        <f t="shared" si="14"/>
        <v>0</v>
      </c>
      <c r="AI472" s="129">
        <f t="shared" si="14"/>
        <v>0</v>
      </c>
      <c r="AJ472" s="129">
        <f t="shared" si="14"/>
        <v>0.27696297192745878</v>
      </c>
      <c r="AK472" s="129">
        <f t="shared" si="14"/>
        <v>0</v>
      </c>
      <c r="AL472" s="130">
        <f t="shared" si="10"/>
        <v>0.82560537726136074</v>
      </c>
      <c r="AM472" s="101"/>
      <c r="AN472" s="131">
        <f t="shared" si="6"/>
        <v>0.82560717726136079</v>
      </c>
      <c r="AO472" s="102">
        <f t="shared" si="7"/>
        <v>365</v>
      </c>
      <c r="AP472" s="132" t="str">
        <f t="shared" si="8"/>
        <v>Edithvale</v>
      </c>
      <c r="AQ472" s="133">
        <f t="shared" si="9"/>
        <v>0.37738955796878537</v>
      </c>
    </row>
    <row r="473" spans="1:43" x14ac:dyDescent="0.35">
      <c r="A473" s="121">
        <v>424</v>
      </c>
      <c r="B473" s="121">
        <v>19</v>
      </c>
      <c r="C473" s="55" t="s">
        <v>33</v>
      </c>
      <c r="D473" s="129">
        <f t="shared" si="14"/>
        <v>0</v>
      </c>
      <c r="E473" s="129">
        <f t="shared" si="14"/>
        <v>0</v>
      </c>
      <c r="F473" s="129">
        <f t="shared" si="14"/>
        <v>0</v>
      </c>
      <c r="G473" s="129">
        <f t="shared" si="14"/>
        <v>0</v>
      </c>
      <c r="H473" s="129">
        <f t="shared" si="14"/>
        <v>0</v>
      </c>
      <c r="I473" s="129">
        <f t="shared" si="14"/>
        <v>0</v>
      </c>
      <c r="J473" s="129">
        <f t="shared" si="14"/>
        <v>0</v>
      </c>
      <c r="K473" s="129">
        <f t="shared" si="14"/>
        <v>0</v>
      </c>
      <c r="L473" s="129">
        <f t="shared" si="14"/>
        <v>0</v>
      </c>
      <c r="M473" s="129">
        <f t="shared" si="14"/>
        <v>0</v>
      </c>
      <c r="N473" s="129">
        <f t="shared" si="14"/>
        <v>0</v>
      </c>
      <c r="O473" s="129">
        <f t="shared" si="14"/>
        <v>0</v>
      </c>
      <c r="P473" s="129">
        <f t="shared" si="14"/>
        <v>0</v>
      </c>
      <c r="Q473" s="129">
        <f t="shared" si="14"/>
        <v>0</v>
      </c>
      <c r="R473" s="129">
        <f t="shared" si="14"/>
        <v>0</v>
      </c>
      <c r="S473" s="129">
        <f t="shared" si="14"/>
        <v>0</v>
      </c>
      <c r="T473" s="129">
        <f t="shared" si="14"/>
        <v>0</v>
      </c>
      <c r="U473" s="129">
        <f t="shared" si="14"/>
        <v>0</v>
      </c>
      <c r="V473" s="129">
        <f t="shared" si="14"/>
        <v>0</v>
      </c>
      <c r="W473" s="129">
        <f t="shared" si="14"/>
        <v>0</v>
      </c>
      <c r="X473" s="129">
        <f t="shared" si="14"/>
        <v>0</v>
      </c>
      <c r="Y473" s="129">
        <f t="shared" si="14"/>
        <v>0</v>
      </c>
      <c r="Z473" s="129">
        <f t="shared" si="14"/>
        <v>0</v>
      </c>
      <c r="AA473" s="129">
        <f t="shared" si="14"/>
        <v>0</v>
      </c>
      <c r="AB473" s="129">
        <f t="shared" si="14"/>
        <v>1.8093469928104626</v>
      </c>
      <c r="AC473" s="129">
        <f t="shared" si="14"/>
        <v>0</v>
      </c>
      <c r="AD473" s="129">
        <f t="shared" si="14"/>
        <v>0.28959572519244947</v>
      </c>
      <c r="AE473" s="129">
        <f t="shared" si="14"/>
        <v>0</v>
      </c>
      <c r="AF473" s="129">
        <f t="shared" si="14"/>
        <v>0</v>
      </c>
      <c r="AG473" s="129">
        <f t="shared" si="14"/>
        <v>0</v>
      </c>
      <c r="AH473" s="129">
        <f t="shared" si="14"/>
        <v>0</v>
      </c>
      <c r="AI473" s="129">
        <f t="shared" si="14"/>
        <v>0</v>
      </c>
      <c r="AJ473" s="129">
        <f t="shared" si="14"/>
        <v>9.7566565734917718E-2</v>
      </c>
      <c r="AK473" s="129">
        <f t="shared" si="14"/>
        <v>0</v>
      </c>
      <c r="AL473" s="130">
        <f t="shared" si="10"/>
        <v>2.1965092837378299</v>
      </c>
      <c r="AM473" s="101"/>
      <c r="AN473" s="131">
        <f t="shared" si="6"/>
        <v>2.1965111837378299</v>
      </c>
      <c r="AO473" s="102">
        <f t="shared" si="7"/>
        <v>155</v>
      </c>
      <c r="AP473" s="132" t="str">
        <f t="shared" si="8"/>
        <v>The Basin</v>
      </c>
      <c r="AQ473" s="133">
        <f t="shared" si="9"/>
        <v>0.37944765133199998</v>
      </c>
    </row>
    <row r="474" spans="1:43" x14ac:dyDescent="0.35">
      <c r="A474" s="121">
        <v>423</v>
      </c>
      <c r="B474" s="121">
        <v>20</v>
      </c>
      <c r="C474" s="55" t="s">
        <v>34</v>
      </c>
      <c r="D474" s="129">
        <f t="shared" si="14"/>
        <v>0</v>
      </c>
      <c r="E474" s="129">
        <f t="shared" si="14"/>
        <v>0</v>
      </c>
      <c r="F474" s="129">
        <f t="shared" si="14"/>
        <v>0</v>
      </c>
      <c r="G474" s="129">
        <f t="shared" si="14"/>
        <v>0</v>
      </c>
      <c r="H474" s="129">
        <f t="shared" si="14"/>
        <v>0</v>
      </c>
      <c r="I474" s="129">
        <f t="shared" si="14"/>
        <v>0</v>
      </c>
      <c r="J474" s="129">
        <f t="shared" si="14"/>
        <v>0</v>
      </c>
      <c r="K474" s="129">
        <f t="shared" si="14"/>
        <v>0</v>
      </c>
      <c r="L474" s="129">
        <f t="shared" si="14"/>
        <v>0</v>
      </c>
      <c r="M474" s="129">
        <f t="shared" si="14"/>
        <v>0</v>
      </c>
      <c r="N474" s="129">
        <f t="shared" si="14"/>
        <v>0</v>
      </c>
      <c r="O474" s="129">
        <f t="shared" si="14"/>
        <v>0</v>
      </c>
      <c r="P474" s="129">
        <f t="shared" si="14"/>
        <v>0</v>
      </c>
      <c r="Q474" s="129">
        <f t="shared" si="14"/>
        <v>0</v>
      </c>
      <c r="R474" s="129">
        <f t="shared" si="14"/>
        <v>0</v>
      </c>
      <c r="S474" s="129">
        <f t="shared" si="14"/>
        <v>0</v>
      </c>
      <c r="T474" s="129">
        <f t="shared" si="14"/>
        <v>0</v>
      </c>
      <c r="U474" s="129">
        <f t="shared" si="14"/>
        <v>0</v>
      </c>
      <c r="V474" s="129">
        <f t="shared" si="14"/>
        <v>0</v>
      </c>
      <c r="W474" s="129">
        <f t="shared" si="14"/>
        <v>0</v>
      </c>
      <c r="X474" s="129">
        <f t="shared" si="14"/>
        <v>0</v>
      </c>
      <c r="Y474" s="129">
        <f t="shared" si="14"/>
        <v>0</v>
      </c>
      <c r="Z474" s="129">
        <f t="shared" si="14"/>
        <v>0</v>
      </c>
      <c r="AA474" s="129">
        <f t="shared" si="14"/>
        <v>0</v>
      </c>
      <c r="AB474" s="129">
        <f t="shared" si="14"/>
        <v>6.3719918619237717E-2</v>
      </c>
      <c r="AC474" s="129">
        <f t="shared" si="14"/>
        <v>0</v>
      </c>
      <c r="AD474" s="129">
        <f t="shared" si="14"/>
        <v>0.21452168528011775</v>
      </c>
      <c r="AE474" s="129">
        <f t="shared" si="14"/>
        <v>0</v>
      </c>
      <c r="AF474" s="129">
        <f t="shared" si="14"/>
        <v>0</v>
      </c>
      <c r="AG474" s="129">
        <f t="shared" si="14"/>
        <v>0</v>
      </c>
      <c r="AH474" s="129">
        <f t="shared" si="14"/>
        <v>0</v>
      </c>
      <c r="AI474" s="129">
        <f t="shared" si="14"/>
        <v>0</v>
      </c>
      <c r="AJ474" s="129">
        <f t="shared" si="14"/>
        <v>0.25468696126183932</v>
      </c>
      <c r="AK474" s="129">
        <f t="shared" si="14"/>
        <v>0</v>
      </c>
      <c r="AL474" s="130">
        <f t="shared" si="10"/>
        <v>0.5329285651611948</v>
      </c>
      <c r="AM474" s="101"/>
      <c r="AN474" s="131">
        <f t="shared" si="6"/>
        <v>0.53293056516119475</v>
      </c>
      <c r="AO474" s="102">
        <f t="shared" si="7"/>
        <v>408</v>
      </c>
      <c r="AP474" s="132" t="str">
        <f t="shared" si="8"/>
        <v>South Morang</v>
      </c>
      <c r="AQ474" s="133">
        <f t="shared" si="9"/>
        <v>0.39253080307721211</v>
      </c>
    </row>
    <row r="475" spans="1:43" x14ac:dyDescent="0.35">
      <c r="A475" s="121">
        <v>422</v>
      </c>
      <c r="B475" s="121">
        <v>21</v>
      </c>
      <c r="C475" s="55" t="s">
        <v>35</v>
      </c>
      <c r="D475" s="129">
        <f t="shared" si="14"/>
        <v>0</v>
      </c>
      <c r="E475" s="129">
        <f t="shared" si="14"/>
        <v>0</v>
      </c>
      <c r="F475" s="129">
        <f t="shared" si="14"/>
        <v>0</v>
      </c>
      <c r="G475" s="129">
        <f t="shared" si="14"/>
        <v>0</v>
      </c>
      <c r="H475" s="129">
        <f t="shared" si="14"/>
        <v>0</v>
      </c>
      <c r="I475" s="129">
        <f t="shared" si="14"/>
        <v>0</v>
      </c>
      <c r="J475" s="129">
        <f t="shared" si="14"/>
        <v>0</v>
      </c>
      <c r="K475" s="129">
        <f t="shared" si="14"/>
        <v>0</v>
      </c>
      <c r="L475" s="129">
        <f t="shared" si="14"/>
        <v>0</v>
      </c>
      <c r="M475" s="129">
        <f t="shared" si="14"/>
        <v>0</v>
      </c>
      <c r="N475" s="129">
        <f t="shared" si="14"/>
        <v>0</v>
      </c>
      <c r="O475" s="129">
        <f t="shared" si="14"/>
        <v>0</v>
      </c>
      <c r="P475" s="129">
        <f t="shared" si="14"/>
        <v>0</v>
      </c>
      <c r="Q475" s="129">
        <f t="shared" si="14"/>
        <v>0</v>
      </c>
      <c r="R475" s="129">
        <f t="shared" si="14"/>
        <v>0</v>
      </c>
      <c r="S475" s="129">
        <f t="shared" si="14"/>
        <v>0</v>
      </c>
      <c r="T475" s="129">
        <f t="shared" si="14"/>
        <v>0</v>
      </c>
      <c r="U475" s="129">
        <f t="shared" si="14"/>
        <v>0</v>
      </c>
      <c r="V475" s="129">
        <f t="shared" si="14"/>
        <v>0</v>
      </c>
      <c r="W475" s="129">
        <f t="shared" si="14"/>
        <v>0</v>
      </c>
      <c r="X475" s="129">
        <f t="shared" si="14"/>
        <v>0</v>
      </c>
      <c r="Y475" s="129">
        <f t="shared" si="14"/>
        <v>0</v>
      </c>
      <c r="Z475" s="129">
        <f t="shared" si="14"/>
        <v>0</v>
      </c>
      <c r="AA475" s="129">
        <f t="shared" si="14"/>
        <v>0</v>
      </c>
      <c r="AB475" s="129">
        <f t="shared" si="14"/>
        <v>0.12809802941067441</v>
      </c>
      <c r="AC475" s="129">
        <f t="shared" si="14"/>
        <v>0</v>
      </c>
      <c r="AD475" s="129">
        <f t="shared" si="14"/>
        <v>0.1502414567804892</v>
      </c>
      <c r="AE475" s="129">
        <f t="shared" si="14"/>
        <v>0</v>
      </c>
      <c r="AF475" s="129">
        <f t="shared" si="14"/>
        <v>0</v>
      </c>
      <c r="AG475" s="129">
        <f t="shared" si="14"/>
        <v>0</v>
      </c>
      <c r="AH475" s="129">
        <f t="shared" si="14"/>
        <v>0</v>
      </c>
      <c r="AI475" s="129">
        <f t="shared" si="14"/>
        <v>0</v>
      </c>
      <c r="AJ475" s="129">
        <f t="shared" si="14"/>
        <v>1.2719194205035877</v>
      </c>
      <c r="AK475" s="129">
        <f t="shared" si="14"/>
        <v>0</v>
      </c>
      <c r="AL475" s="130">
        <f t="shared" si="10"/>
        <v>1.5502589066947514</v>
      </c>
      <c r="AM475" s="101"/>
      <c r="AN475" s="131">
        <f t="shared" si="6"/>
        <v>1.5502610066947513</v>
      </c>
      <c r="AO475" s="102">
        <f t="shared" si="7"/>
        <v>245</v>
      </c>
      <c r="AP475" s="132" t="str">
        <f t="shared" si="8"/>
        <v>Oak Park</v>
      </c>
      <c r="AQ475" s="133">
        <f t="shared" si="9"/>
        <v>0.39351316082235127</v>
      </c>
    </row>
    <row r="476" spans="1:43" x14ac:dyDescent="0.35">
      <c r="A476" s="121">
        <v>421</v>
      </c>
      <c r="B476" s="121">
        <v>22</v>
      </c>
      <c r="C476" s="55" t="s">
        <v>36</v>
      </c>
      <c r="D476" s="129">
        <f t="shared" si="14"/>
        <v>0</v>
      </c>
      <c r="E476" s="129">
        <f t="shared" si="14"/>
        <v>0</v>
      </c>
      <c r="F476" s="129">
        <f t="shared" si="14"/>
        <v>0</v>
      </c>
      <c r="G476" s="129">
        <f t="shared" si="14"/>
        <v>0</v>
      </c>
      <c r="H476" s="129">
        <f t="shared" si="14"/>
        <v>0</v>
      </c>
      <c r="I476" s="129">
        <f t="shared" si="14"/>
        <v>0</v>
      </c>
      <c r="J476" s="129">
        <f t="shared" si="14"/>
        <v>0</v>
      </c>
      <c r="K476" s="129">
        <f t="shared" si="14"/>
        <v>0</v>
      </c>
      <c r="L476" s="129">
        <f t="shared" si="14"/>
        <v>0</v>
      </c>
      <c r="M476" s="129">
        <f t="shared" si="14"/>
        <v>0</v>
      </c>
      <c r="N476" s="129">
        <f t="shared" si="14"/>
        <v>0</v>
      </c>
      <c r="O476" s="129">
        <f t="shared" si="14"/>
        <v>0</v>
      </c>
      <c r="P476" s="129">
        <f t="shared" si="14"/>
        <v>0</v>
      </c>
      <c r="Q476" s="129">
        <f t="shared" si="14"/>
        <v>0</v>
      </c>
      <c r="R476" s="129">
        <f t="shared" si="14"/>
        <v>0</v>
      </c>
      <c r="S476" s="129">
        <f t="shared" si="14"/>
        <v>0</v>
      </c>
      <c r="T476" s="129">
        <f t="shared" si="14"/>
        <v>0</v>
      </c>
      <c r="U476" s="129">
        <f t="shared" si="14"/>
        <v>0</v>
      </c>
      <c r="V476" s="129">
        <f t="shared" si="14"/>
        <v>0</v>
      </c>
      <c r="W476" s="129">
        <f t="shared" si="14"/>
        <v>0</v>
      </c>
      <c r="X476" s="129">
        <f t="shared" si="14"/>
        <v>0</v>
      </c>
      <c r="Y476" s="129">
        <f t="shared" si="14"/>
        <v>0</v>
      </c>
      <c r="Z476" s="129">
        <f t="shared" si="14"/>
        <v>0</v>
      </c>
      <c r="AA476" s="129">
        <f t="shared" si="14"/>
        <v>0</v>
      </c>
      <c r="AB476" s="129">
        <f t="shared" si="14"/>
        <v>0.27606177728499981</v>
      </c>
      <c r="AC476" s="129">
        <f t="shared" si="14"/>
        <v>0</v>
      </c>
      <c r="AD476" s="129">
        <f t="shared" si="14"/>
        <v>0.52136126092646962</v>
      </c>
      <c r="AE476" s="129">
        <f t="shared" si="14"/>
        <v>0</v>
      </c>
      <c r="AF476" s="129">
        <f t="shared" si="14"/>
        <v>0</v>
      </c>
      <c r="AG476" s="129">
        <f t="shared" si="14"/>
        <v>0</v>
      </c>
      <c r="AH476" s="129">
        <f t="shared" si="14"/>
        <v>0</v>
      </c>
      <c r="AI476" s="129">
        <f t="shared" si="14"/>
        <v>0</v>
      </c>
      <c r="AJ476" s="129">
        <f t="shared" si="14"/>
        <v>0.60776771460688228</v>
      </c>
      <c r="AK476" s="129">
        <f t="shared" si="14"/>
        <v>0</v>
      </c>
      <c r="AL476" s="130">
        <f t="shared" si="10"/>
        <v>1.4051907528183518</v>
      </c>
      <c r="AM476" s="101"/>
      <c r="AN476" s="131">
        <f t="shared" si="6"/>
        <v>1.4051929528183518</v>
      </c>
      <c r="AO476" s="102">
        <f t="shared" si="7"/>
        <v>261</v>
      </c>
      <c r="AP476" s="132" t="str">
        <f t="shared" si="8"/>
        <v>Langwarrin</v>
      </c>
      <c r="AQ476" s="133">
        <f t="shared" si="9"/>
        <v>0.40309158939916956</v>
      </c>
    </row>
    <row r="477" spans="1:43" x14ac:dyDescent="0.35">
      <c r="A477" s="121">
        <v>420</v>
      </c>
      <c r="B477" s="121">
        <v>23</v>
      </c>
      <c r="C477" s="55" t="s">
        <v>37</v>
      </c>
      <c r="D477" s="129">
        <f t="shared" si="14"/>
        <v>0</v>
      </c>
      <c r="E477" s="129">
        <f t="shared" si="14"/>
        <v>0</v>
      </c>
      <c r="F477" s="129">
        <f t="shared" si="14"/>
        <v>0</v>
      </c>
      <c r="G477" s="129">
        <f t="shared" si="14"/>
        <v>0</v>
      </c>
      <c r="H477" s="129">
        <f t="shared" si="14"/>
        <v>0</v>
      </c>
      <c r="I477" s="129">
        <f t="shared" si="14"/>
        <v>0</v>
      </c>
      <c r="J477" s="129">
        <f t="shared" si="14"/>
        <v>0</v>
      </c>
      <c r="K477" s="129">
        <f t="shared" si="14"/>
        <v>0</v>
      </c>
      <c r="L477" s="129">
        <f t="shared" si="14"/>
        <v>0</v>
      </c>
      <c r="M477" s="129">
        <f t="shared" si="14"/>
        <v>0</v>
      </c>
      <c r="N477" s="129">
        <f t="shared" si="14"/>
        <v>0</v>
      </c>
      <c r="O477" s="129">
        <f t="shared" si="14"/>
        <v>0</v>
      </c>
      <c r="P477" s="129">
        <f t="shared" si="14"/>
        <v>0</v>
      </c>
      <c r="Q477" s="129">
        <f t="shared" si="14"/>
        <v>0</v>
      </c>
      <c r="R477" s="129">
        <f t="shared" si="14"/>
        <v>0</v>
      </c>
      <c r="S477" s="129">
        <f t="shared" si="14"/>
        <v>0</v>
      </c>
      <c r="T477" s="129">
        <f t="shared" si="14"/>
        <v>0</v>
      </c>
      <c r="U477" s="129">
        <f t="shared" si="14"/>
        <v>0</v>
      </c>
      <c r="V477" s="129">
        <f t="shared" si="14"/>
        <v>0</v>
      </c>
      <c r="W477" s="129">
        <f t="shared" si="14"/>
        <v>0</v>
      </c>
      <c r="X477" s="129">
        <f t="shared" si="14"/>
        <v>0</v>
      </c>
      <c r="Y477" s="129">
        <f t="shared" si="14"/>
        <v>0</v>
      </c>
      <c r="Z477" s="129">
        <f t="shared" si="14"/>
        <v>0</v>
      </c>
      <c r="AA477" s="129">
        <f t="shared" si="14"/>
        <v>0</v>
      </c>
      <c r="AB477" s="129">
        <f t="shared" si="14"/>
        <v>0.42445298337879106</v>
      </c>
      <c r="AC477" s="129">
        <f t="shared" si="14"/>
        <v>0</v>
      </c>
      <c r="AD477" s="129">
        <f t="shared" si="14"/>
        <v>0.21515735987483572</v>
      </c>
      <c r="AE477" s="129">
        <f t="shared" si="14"/>
        <v>0</v>
      </c>
      <c r="AF477" s="129">
        <f t="shared" si="14"/>
        <v>0</v>
      </c>
      <c r="AG477" s="129">
        <f t="shared" si="14"/>
        <v>0</v>
      </c>
      <c r="AH477" s="129">
        <f t="shared" si="14"/>
        <v>0</v>
      </c>
      <c r="AI477" s="129">
        <f t="shared" si="14"/>
        <v>0</v>
      </c>
      <c r="AJ477" s="129">
        <f t="shared" si="14"/>
        <v>0.77735613762201539</v>
      </c>
      <c r="AK477" s="129">
        <f t="shared" si="14"/>
        <v>0</v>
      </c>
      <c r="AL477" s="130">
        <f t="shared" si="10"/>
        <v>1.4169664808756421</v>
      </c>
      <c r="AM477" s="101"/>
      <c r="AN477" s="131">
        <f t="shared" si="6"/>
        <v>1.4169687808756422</v>
      </c>
      <c r="AO477" s="102">
        <f t="shared" si="7"/>
        <v>258</v>
      </c>
      <c r="AP477" s="132" t="str">
        <f t="shared" si="8"/>
        <v>Viewbank</v>
      </c>
      <c r="AQ477" s="133">
        <f t="shared" si="9"/>
        <v>0.41489560986554852</v>
      </c>
    </row>
    <row r="478" spans="1:43" x14ac:dyDescent="0.35">
      <c r="A478" s="121">
        <v>419</v>
      </c>
      <c r="B478" s="121">
        <v>24</v>
      </c>
      <c r="C478" s="55" t="s">
        <v>395</v>
      </c>
      <c r="D478" s="129">
        <f t="shared" si="14"/>
        <v>0</v>
      </c>
      <c r="E478" s="129">
        <f t="shared" si="14"/>
        <v>0</v>
      </c>
      <c r="F478" s="129">
        <f t="shared" si="14"/>
        <v>0</v>
      </c>
      <c r="G478" s="129">
        <f t="shared" si="14"/>
        <v>0</v>
      </c>
      <c r="H478" s="129">
        <f t="shared" si="14"/>
        <v>0</v>
      </c>
      <c r="I478" s="129">
        <f t="shared" si="14"/>
        <v>0</v>
      </c>
      <c r="J478" s="129">
        <f t="shared" si="14"/>
        <v>0</v>
      </c>
      <c r="K478" s="129">
        <f t="shared" si="14"/>
        <v>0</v>
      </c>
      <c r="L478" s="129">
        <f t="shared" si="14"/>
        <v>0</v>
      </c>
      <c r="M478" s="129">
        <f t="shared" si="14"/>
        <v>0</v>
      </c>
      <c r="N478" s="129">
        <f t="shared" si="14"/>
        <v>0</v>
      </c>
      <c r="O478" s="129">
        <f t="shared" si="14"/>
        <v>0</v>
      </c>
      <c r="P478" s="129">
        <f t="shared" si="14"/>
        <v>0</v>
      </c>
      <c r="Q478" s="129">
        <f t="shared" si="14"/>
        <v>0</v>
      </c>
      <c r="R478" s="129">
        <f t="shared" si="14"/>
        <v>0</v>
      </c>
      <c r="S478" s="129">
        <f t="shared" si="14"/>
        <v>0</v>
      </c>
      <c r="T478" s="129">
        <f t="shared" si="14"/>
        <v>0</v>
      </c>
      <c r="U478" s="129">
        <f t="shared" si="14"/>
        <v>0</v>
      </c>
      <c r="V478" s="129">
        <f t="shared" si="14"/>
        <v>0</v>
      </c>
      <c r="W478" s="129">
        <f t="shared" si="14"/>
        <v>0</v>
      </c>
      <c r="X478" s="129">
        <f t="shared" si="14"/>
        <v>0</v>
      </c>
      <c r="Y478" s="129">
        <f t="shared" si="14"/>
        <v>0</v>
      </c>
      <c r="Z478" s="129">
        <f t="shared" si="14"/>
        <v>0</v>
      </c>
      <c r="AA478" s="129">
        <f t="shared" si="14"/>
        <v>0</v>
      </c>
      <c r="AB478" s="129">
        <f t="shared" si="14"/>
        <v>0.29248538791553502</v>
      </c>
      <c r="AC478" s="129">
        <f t="shared" si="14"/>
        <v>0</v>
      </c>
      <c r="AD478" s="129">
        <f t="shared" si="14"/>
        <v>0.2526509867385523</v>
      </c>
      <c r="AE478" s="129">
        <f t="shared" si="14"/>
        <v>0</v>
      </c>
      <c r="AF478" s="129">
        <f t="shared" si="14"/>
        <v>0</v>
      </c>
      <c r="AG478" s="129">
        <f t="shared" si="14"/>
        <v>0</v>
      </c>
      <c r="AH478" s="129">
        <f t="shared" si="14"/>
        <v>0</v>
      </c>
      <c r="AI478" s="129">
        <f t="shared" si="14"/>
        <v>0</v>
      </c>
      <c r="AJ478" s="129">
        <f t="shared" si="14"/>
        <v>1.3162173565806612</v>
      </c>
      <c r="AK478" s="129">
        <f t="shared" si="14"/>
        <v>0</v>
      </c>
      <c r="AL478" s="130">
        <f t="shared" si="10"/>
        <v>1.8613537312347486</v>
      </c>
      <c r="AM478" s="101"/>
      <c r="AN478" s="131">
        <f t="shared" si="6"/>
        <v>1.8613561312347486</v>
      </c>
      <c r="AO478" s="102">
        <f t="shared" si="7"/>
        <v>200</v>
      </c>
      <c r="AP478" s="132" t="str">
        <f t="shared" si="8"/>
        <v>Lynbrook</v>
      </c>
      <c r="AQ478" s="133">
        <f t="shared" si="9"/>
        <v>0.45818762612983643</v>
      </c>
    </row>
    <row r="479" spans="1:43" x14ac:dyDescent="0.35">
      <c r="A479" s="121">
        <v>418</v>
      </c>
      <c r="B479" s="121">
        <v>25</v>
      </c>
      <c r="C479" s="55" t="s">
        <v>38</v>
      </c>
      <c r="D479" s="129">
        <f t="shared" si="14"/>
        <v>0</v>
      </c>
      <c r="E479" s="129">
        <f t="shared" si="14"/>
        <v>0</v>
      </c>
      <c r="F479" s="129">
        <f t="shared" si="14"/>
        <v>0</v>
      </c>
      <c r="G479" s="129">
        <f t="shared" si="14"/>
        <v>0</v>
      </c>
      <c r="H479" s="129">
        <f t="shared" si="14"/>
        <v>0</v>
      </c>
      <c r="I479" s="129">
        <f t="shared" si="14"/>
        <v>0</v>
      </c>
      <c r="J479" s="129">
        <f t="shared" si="14"/>
        <v>0</v>
      </c>
      <c r="K479" s="129">
        <f t="shared" si="14"/>
        <v>0</v>
      </c>
      <c r="L479" s="129">
        <f t="shared" si="14"/>
        <v>0</v>
      </c>
      <c r="M479" s="129">
        <f t="shared" si="14"/>
        <v>0</v>
      </c>
      <c r="N479" s="129">
        <f t="shared" si="14"/>
        <v>0</v>
      </c>
      <c r="O479" s="129">
        <f t="shared" si="14"/>
        <v>0</v>
      </c>
      <c r="P479" s="129">
        <f t="shared" si="14"/>
        <v>0</v>
      </c>
      <c r="Q479" s="129">
        <f t="shared" si="14"/>
        <v>0</v>
      </c>
      <c r="R479" s="129">
        <f t="shared" si="14"/>
        <v>0</v>
      </c>
      <c r="S479" s="129">
        <f t="shared" si="14"/>
        <v>0</v>
      </c>
      <c r="T479" s="129">
        <f t="shared" si="14"/>
        <v>0</v>
      </c>
      <c r="U479" s="129">
        <f t="shared" ref="U479:AK479" si="15">ABS((U29-U$452)/U$448)*U$1</f>
        <v>0</v>
      </c>
      <c r="V479" s="129">
        <f t="shared" si="15"/>
        <v>0</v>
      </c>
      <c r="W479" s="129">
        <f t="shared" si="15"/>
        <v>0</v>
      </c>
      <c r="X479" s="129">
        <f t="shared" si="15"/>
        <v>0</v>
      </c>
      <c r="Y479" s="129">
        <f t="shared" si="15"/>
        <v>0</v>
      </c>
      <c r="Z479" s="129">
        <f t="shared" si="15"/>
        <v>0</v>
      </c>
      <c r="AA479" s="129">
        <f t="shared" si="15"/>
        <v>0</v>
      </c>
      <c r="AB479" s="129">
        <f t="shared" si="15"/>
        <v>1.0324245687199769</v>
      </c>
      <c r="AC479" s="129">
        <f t="shared" si="15"/>
        <v>0</v>
      </c>
      <c r="AD479" s="129">
        <f t="shared" si="15"/>
        <v>0.67660502069343731</v>
      </c>
      <c r="AE479" s="129">
        <f t="shared" si="15"/>
        <v>0</v>
      </c>
      <c r="AF479" s="129">
        <f t="shared" si="15"/>
        <v>0</v>
      </c>
      <c r="AG479" s="129">
        <f t="shared" si="15"/>
        <v>0</v>
      </c>
      <c r="AH479" s="129">
        <f t="shared" si="15"/>
        <v>0</v>
      </c>
      <c r="AI479" s="129">
        <f t="shared" si="15"/>
        <v>0</v>
      </c>
      <c r="AJ479" s="129">
        <f t="shared" si="15"/>
        <v>0.3875693590641594</v>
      </c>
      <c r="AK479" s="129">
        <f t="shared" si="15"/>
        <v>0</v>
      </c>
      <c r="AL479" s="130">
        <f t="shared" si="10"/>
        <v>2.0965989484775736</v>
      </c>
      <c r="AM479" s="101"/>
      <c r="AN479" s="131">
        <f t="shared" si="6"/>
        <v>2.0966014484775735</v>
      </c>
      <c r="AO479" s="102">
        <f t="shared" si="7"/>
        <v>167</v>
      </c>
      <c r="AP479" s="132" t="str">
        <f t="shared" si="8"/>
        <v>Beaconsfield</v>
      </c>
      <c r="AQ479" s="133">
        <f t="shared" si="9"/>
        <v>0.46893959511677141</v>
      </c>
    </row>
    <row r="480" spans="1:43" x14ac:dyDescent="0.35">
      <c r="A480" s="121">
        <v>417</v>
      </c>
      <c r="B480" s="121">
        <v>26</v>
      </c>
      <c r="C480" s="55" t="s">
        <v>39</v>
      </c>
      <c r="D480" s="129">
        <f t="shared" ref="D480:AK487" si="16">ABS((D30-D$452)/D$448)*D$1</f>
        <v>0</v>
      </c>
      <c r="E480" s="129">
        <f t="shared" si="16"/>
        <v>0</v>
      </c>
      <c r="F480" s="129">
        <f t="shared" si="16"/>
        <v>0</v>
      </c>
      <c r="G480" s="129">
        <f t="shared" si="16"/>
        <v>0</v>
      </c>
      <c r="H480" s="129">
        <f t="shared" si="16"/>
        <v>0</v>
      </c>
      <c r="I480" s="129">
        <f t="shared" si="16"/>
        <v>0</v>
      </c>
      <c r="J480" s="129">
        <f t="shared" si="16"/>
        <v>0</v>
      </c>
      <c r="K480" s="129">
        <f t="shared" si="16"/>
        <v>0</v>
      </c>
      <c r="L480" s="129">
        <f t="shared" si="16"/>
        <v>0</v>
      </c>
      <c r="M480" s="129">
        <f t="shared" si="16"/>
        <v>0</v>
      </c>
      <c r="N480" s="129">
        <f t="shared" si="16"/>
        <v>0</v>
      </c>
      <c r="O480" s="129">
        <f t="shared" si="16"/>
        <v>0</v>
      </c>
      <c r="P480" s="129">
        <f t="shared" si="16"/>
        <v>0</v>
      </c>
      <c r="Q480" s="129">
        <f t="shared" si="16"/>
        <v>0</v>
      </c>
      <c r="R480" s="129">
        <f t="shared" si="16"/>
        <v>0</v>
      </c>
      <c r="S480" s="129">
        <f t="shared" si="16"/>
        <v>0</v>
      </c>
      <c r="T480" s="129">
        <f t="shared" si="16"/>
        <v>0</v>
      </c>
      <c r="U480" s="129">
        <f t="shared" si="16"/>
        <v>0</v>
      </c>
      <c r="V480" s="129">
        <f t="shared" si="16"/>
        <v>0</v>
      </c>
      <c r="W480" s="129">
        <f t="shared" si="16"/>
        <v>0</v>
      </c>
      <c r="X480" s="129">
        <f t="shared" si="16"/>
        <v>0</v>
      </c>
      <c r="Y480" s="129">
        <f t="shared" si="16"/>
        <v>0</v>
      </c>
      <c r="Z480" s="129">
        <f t="shared" si="16"/>
        <v>0</v>
      </c>
      <c r="AA480" s="129">
        <f t="shared" si="16"/>
        <v>0</v>
      </c>
      <c r="AB480" s="129">
        <f t="shared" si="16"/>
        <v>3.2518429035533019</v>
      </c>
      <c r="AC480" s="129">
        <f t="shared" si="16"/>
        <v>0</v>
      </c>
      <c r="AD480" s="129">
        <f t="shared" si="16"/>
        <v>0.85440162024073296</v>
      </c>
      <c r="AE480" s="129">
        <f t="shared" si="16"/>
        <v>0</v>
      </c>
      <c r="AF480" s="129">
        <f t="shared" si="16"/>
        <v>0</v>
      </c>
      <c r="AG480" s="129">
        <f t="shared" si="16"/>
        <v>0</v>
      </c>
      <c r="AH480" s="129">
        <f t="shared" si="16"/>
        <v>0</v>
      </c>
      <c r="AI480" s="129">
        <f t="shared" si="16"/>
        <v>0</v>
      </c>
      <c r="AJ480" s="129">
        <f t="shared" si="16"/>
        <v>8.3507595910623691E-2</v>
      </c>
      <c r="AK480" s="129">
        <f t="shared" si="16"/>
        <v>0</v>
      </c>
      <c r="AL480" s="130">
        <f t="shared" si="10"/>
        <v>4.189752119704659</v>
      </c>
      <c r="AM480" s="101"/>
      <c r="AN480" s="131">
        <f t="shared" si="6"/>
        <v>4.1897547197046592</v>
      </c>
      <c r="AO480" s="102">
        <f t="shared" si="7"/>
        <v>48</v>
      </c>
      <c r="AP480" s="132" t="str">
        <f t="shared" si="8"/>
        <v>Bentleigh</v>
      </c>
      <c r="AQ480" s="133">
        <f t="shared" si="9"/>
        <v>0.47466166927281805</v>
      </c>
    </row>
    <row r="481" spans="1:43" x14ac:dyDescent="0.35">
      <c r="A481" s="121">
        <v>416</v>
      </c>
      <c r="B481" s="121">
        <v>27</v>
      </c>
      <c r="C481" s="55" t="s">
        <v>40</v>
      </c>
      <c r="D481" s="129">
        <f t="shared" si="16"/>
        <v>0</v>
      </c>
      <c r="E481" s="129">
        <f t="shared" si="16"/>
        <v>0</v>
      </c>
      <c r="F481" s="129">
        <f t="shared" si="16"/>
        <v>0</v>
      </c>
      <c r="G481" s="129">
        <f t="shared" si="16"/>
        <v>0</v>
      </c>
      <c r="H481" s="129">
        <f t="shared" si="16"/>
        <v>0</v>
      </c>
      <c r="I481" s="129">
        <f t="shared" si="16"/>
        <v>0</v>
      </c>
      <c r="J481" s="129">
        <f t="shared" si="16"/>
        <v>0</v>
      </c>
      <c r="K481" s="129">
        <f t="shared" si="16"/>
        <v>0</v>
      </c>
      <c r="L481" s="129">
        <f t="shared" si="16"/>
        <v>0</v>
      </c>
      <c r="M481" s="129">
        <f t="shared" si="16"/>
        <v>0</v>
      </c>
      <c r="N481" s="129">
        <f t="shared" si="16"/>
        <v>0</v>
      </c>
      <c r="O481" s="129">
        <f t="shared" si="16"/>
        <v>0</v>
      </c>
      <c r="P481" s="129">
        <f t="shared" si="16"/>
        <v>0</v>
      </c>
      <c r="Q481" s="129">
        <f t="shared" si="16"/>
        <v>0</v>
      </c>
      <c r="R481" s="129">
        <f t="shared" si="16"/>
        <v>0</v>
      </c>
      <c r="S481" s="129">
        <f t="shared" si="16"/>
        <v>0</v>
      </c>
      <c r="T481" s="129">
        <f t="shared" si="16"/>
        <v>0</v>
      </c>
      <c r="U481" s="129">
        <f t="shared" si="16"/>
        <v>0</v>
      </c>
      <c r="V481" s="129">
        <f t="shared" si="16"/>
        <v>0</v>
      </c>
      <c r="W481" s="129">
        <f t="shared" si="16"/>
        <v>0</v>
      </c>
      <c r="X481" s="129">
        <f t="shared" si="16"/>
        <v>0</v>
      </c>
      <c r="Y481" s="129">
        <f t="shared" si="16"/>
        <v>0</v>
      </c>
      <c r="Z481" s="129">
        <f t="shared" si="16"/>
        <v>0</v>
      </c>
      <c r="AA481" s="129">
        <f t="shared" si="16"/>
        <v>0</v>
      </c>
      <c r="AB481" s="129">
        <f t="shared" si="16"/>
        <v>0.99770474523500352</v>
      </c>
      <c r="AC481" s="129">
        <f t="shared" si="16"/>
        <v>0</v>
      </c>
      <c r="AD481" s="129">
        <f t="shared" si="16"/>
        <v>0.22155487987532038</v>
      </c>
      <c r="AE481" s="129">
        <f t="shared" si="16"/>
        <v>0</v>
      </c>
      <c r="AF481" s="129">
        <f t="shared" si="16"/>
        <v>0</v>
      </c>
      <c r="AG481" s="129">
        <f t="shared" si="16"/>
        <v>0</v>
      </c>
      <c r="AH481" s="129">
        <f t="shared" si="16"/>
        <v>0</v>
      </c>
      <c r="AI481" s="129">
        <f t="shared" si="16"/>
        <v>0</v>
      </c>
      <c r="AJ481" s="129">
        <f t="shared" si="16"/>
        <v>7.7181601049618173E-2</v>
      </c>
      <c r="AK481" s="129">
        <f t="shared" si="16"/>
        <v>0</v>
      </c>
      <c r="AL481" s="130">
        <f t="shared" si="10"/>
        <v>1.2964412261599421</v>
      </c>
      <c r="AM481" s="101"/>
      <c r="AN481" s="131">
        <f t="shared" si="6"/>
        <v>1.2964439261599421</v>
      </c>
      <c r="AO481" s="102">
        <f t="shared" si="7"/>
        <v>276</v>
      </c>
      <c r="AP481" s="132" t="str">
        <f t="shared" si="8"/>
        <v>Bentleigh East</v>
      </c>
      <c r="AQ481" s="133">
        <f t="shared" si="9"/>
        <v>0.48113624702812219</v>
      </c>
    </row>
    <row r="482" spans="1:43" x14ac:dyDescent="0.35">
      <c r="A482" s="121">
        <v>415</v>
      </c>
      <c r="B482" s="121">
        <v>28</v>
      </c>
      <c r="C482" s="55" t="s">
        <v>41</v>
      </c>
      <c r="D482" s="129">
        <f t="shared" si="16"/>
        <v>0</v>
      </c>
      <c r="E482" s="129">
        <f t="shared" si="16"/>
        <v>0</v>
      </c>
      <c r="F482" s="129">
        <f t="shared" si="16"/>
        <v>0</v>
      </c>
      <c r="G482" s="129">
        <f t="shared" si="16"/>
        <v>0</v>
      </c>
      <c r="H482" s="129">
        <f t="shared" si="16"/>
        <v>0</v>
      </c>
      <c r="I482" s="129">
        <f t="shared" si="16"/>
        <v>0</v>
      </c>
      <c r="J482" s="129">
        <f t="shared" si="16"/>
        <v>0</v>
      </c>
      <c r="K482" s="129">
        <f t="shared" si="16"/>
        <v>0</v>
      </c>
      <c r="L482" s="129">
        <f t="shared" si="16"/>
        <v>0</v>
      </c>
      <c r="M482" s="129">
        <f t="shared" si="16"/>
        <v>0</v>
      </c>
      <c r="N482" s="129">
        <f t="shared" si="16"/>
        <v>0</v>
      </c>
      <c r="O482" s="129">
        <f t="shared" si="16"/>
        <v>0</v>
      </c>
      <c r="P482" s="129">
        <f t="shared" si="16"/>
        <v>0</v>
      </c>
      <c r="Q482" s="129">
        <f t="shared" si="16"/>
        <v>0</v>
      </c>
      <c r="R482" s="129">
        <f t="shared" si="16"/>
        <v>0</v>
      </c>
      <c r="S482" s="129">
        <f t="shared" si="16"/>
        <v>0</v>
      </c>
      <c r="T482" s="129">
        <f t="shared" si="16"/>
        <v>0</v>
      </c>
      <c r="U482" s="129">
        <f t="shared" si="16"/>
        <v>0</v>
      </c>
      <c r="V482" s="129">
        <f t="shared" si="16"/>
        <v>0</v>
      </c>
      <c r="W482" s="129">
        <f t="shared" si="16"/>
        <v>0</v>
      </c>
      <c r="X482" s="129">
        <f t="shared" si="16"/>
        <v>0</v>
      </c>
      <c r="Y482" s="129">
        <f t="shared" si="16"/>
        <v>0</v>
      </c>
      <c r="Z482" s="129">
        <f t="shared" si="16"/>
        <v>0</v>
      </c>
      <c r="AA482" s="129">
        <f t="shared" si="16"/>
        <v>0</v>
      </c>
      <c r="AB482" s="129">
        <f t="shared" si="16"/>
        <v>0.32282533607442948</v>
      </c>
      <c r="AC482" s="129">
        <f t="shared" si="16"/>
        <v>0</v>
      </c>
      <c r="AD482" s="129">
        <f t="shared" si="16"/>
        <v>0.26424371028361554</v>
      </c>
      <c r="AE482" s="129">
        <f t="shared" si="16"/>
        <v>0</v>
      </c>
      <c r="AF482" s="129">
        <f t="shared" si="16"/>
        <v>0</v>
      </c>
      <c r="AG482" s="129">
        <f t="shared" si="16"/>
        <v>0</v>
      </c>
      <c r="AH482" s="129">
        <f t="shared" si="16"/>
        <v>0</v>
      </c>
      <c r="AI482" s="129">
        <f t="shared" si="16"/>
        <v>0</v>
      </c>
      <c r="AJ482" s="129">
        <f t="shared" si="16"/>
        <v>7.6176457908797186E-3</v>
      </c>
      <c r="AK482" s="129">
        <f t="shared" si="16"/>
        <v>0</v>
      </c>
      <c r="AL482" s="130">
        <f t="shared" si="10"/>
        <v>0.59468669214892478</v>
      </c>
      <c r="AM482" s="101"/>
      <c r="AN482" s="131">
        <f t="shared" si="6"/>
        <v>0.59468949214892475</v>
      </c>
      <c r="AO482" s="102">
        <f t="shared" si="7"/>
        <v>395</v>
      </c>
      <c r="AP482" s="132" t="str">
        <f t="shared" si="8"/>
        <v>Mooroolbark</v>
      </c>
      <c r="AQ482" s="133">
        <f t="shared" si="9"/>
        <v>0.48383803772010936</v>
      </c>
    </row>
    <row r="483" spans="1:43" x14ac:dyDescent="0.35">
      <c r="A483" s="121">
        <v>414</v>
      </c>
      <c r="B483" s="121">
        <v>29</v>
      </c>
      <c r="C483" s="55" t="s">
        <v>42</v>
      </c>
      <c r="D483" s="129">
        <f t="shared" si="16"/>
        <v>0</v>
      </c>
      <c r="E483" s="129">
        <f t="shared" si="16"/>
        <v>0</v>
      </c>
      <c r="F483" s="129">
        <f t="shared" si="16"/>
        <v>0</v>
      </c>
      <c r="G483" s="129">
        <f t="shared" si="16"/>
        <v>0</v>
      </c>
      <c r="H483" s="129">
        <f t="shared" si="16"/>
        <v>0</v>
      </c>
      <c r="I483" s="129">
        <f t="shared" si="16"/>
        <v>0</v>
      </c>
      <c r="J483" s="129">
        <f t="shared" si="16"/>
        <v>0</v>
      </c>
      <c r="K483" s="129">
        <f t="shared" si="16"/>
        <v>0</v>
      </c>
      <c r="L483" s="129">
        <f t="shared" si="16"/>
        <v>0</v>
      </c>
      <c r="M483" s="129">
        <f t="shared" si="16"/>
        <v>0</v>
      </c>
      <c r="N483" s="129">
        <f t="shared" si="16"/>
        <v>0</v>
      </c>
      <c r="O483" s="129">
        <f t="shared" si="16"/>
        <v>0</v>
      </c>
      <c r="P483" s="129">
        <f t="shared" si="16"/>
        <v>0</v>
      </c>
      <c r="Q483" s="129">
        <f t="shared" si="16"/>
        <v>0</v>
      </c>
      <c r="R483" s="129">
        <f t="shared" si="16"/>
        <v>0</v>
      </c>
      <c r="S483" s="129">
        <f t="shared" si="16"/>
        <v>0</v>
      </c>
      <c r="T483" s="129">
        <f t="shared" si="16"/>
        <v>0</v>
      </c>
      <c r="U483" s="129">
        <f t="shared" si="16"/>
        <v>0</v>
      </c>
      <c r="V483" s="129">
        <f t="shared" si="16"/>
        <v>0</v>
      </c>
      <c r="W483" s="129">
        <f t="shared" si="16"/>
        <v>0</v>
      </c>
      <c r="X483" s="129">
        <f t="shared" si="16"/>
        <v>0</v>
      </c>
      <c r="Y483" s="129">
        <f t="shared" si="16"/>
        <v>0</v>
      </c>
      <c r="Z483" s="129">
        <f t="shared" si="16"/>
        <v>0</v>
      </c>
      <c r="AA483" s="129">
        <f t="shared" si="16"/>
        <v>0</v>
      </c>
      <c r="AB483" s="129">
        <f t="shared" si="16"/>
        <v>1.0566629360585431</v>
      </c>
      <c r="AC483" s="129">
        <f t="shared" si="16"/>
        <v>0</v>
      </c>
      <c r="AD483" s="129">
        <f t="shared" si="16"/>
        <v>2.0269101714908131</v>
      </c>
      <c r="AE483" s="129">
        <f t="shared" si="16"/>
        <v>0</v>
      </c>
      <c r="AF483" s="129">
        <f t="shared" si="16"/>
        <v>0</v>
      </c>
      <c r="AG483" s="129">
        <f t="shared" si="16"/>
        <v>0</v>
      </c>
      <c r="AH483" s="129">
        <f t="shared" si="16"/>
        <v>0</v>
      </c>
      <c r="AI483" s="129">
        <f t="shared" si="16"/>
        <v>0</v>
      </c>
      <c r="AJ483" s="129">
        <f t="shared" si="16"/>
        <v>1.6255105035400057</v>
      </c>
      <c r="AK483" s="129">
        <f t="shared" si="16"/>
        <v>0</v>
      </c>
      <c r="AL483" s="130">
        <f t="shared" si="10"/>
        <v>4.7090836110893619</v>
      </c>
      <c r="AM483" s="101"/>
      <c r="AN483" s="131">
        <f t="shared" si="6"/>
        <v>4.709086511089362</v>
      </c>
      <c r="AO483" s="102">
        <f t="shared" si="7"/>
        <v>32</v>
      </c>
      <c r="AP483" s="132" t="str">
        <f t="shared" si="8"/>
        <v>Pascoe Vale South</v>
      </c>
      <c r="AQ483" s="133">
        <f t="shared" si="9"/>
        <v>0.48866493369436853</v>
      </c>
    </row>
    <row r="484" spans="1:43" x14ac:dyDescent="0.35">
      <c r="A484" s="121">
        <v>413</v>
      </c>
      <c r="B484" s="121">
        <v>30</v>
      </c>
      <c r="C484" s="55" t="s">
        <v>43</v>
      </c>
      <c r="D484" s="129">
        <f t="shared" si="16"/>
        <v>0</v>
      </c>
      <c r="E484" s="129">
        <f t="shared" si="16"/>
        <v>0</v>
      </c>
      <c r="F484" s="129">
        <f t="shared" si="16"/>
        <v>0</v>
      </c>
      <c r="G484" s="129">
        <f t="shared" si="16"/>
        <v>0</v>
      </c>
      <c r="H484" s="129">
        <f t="shared" si="16"/>
        <v>0</v>
      </c>
      <c r="I484" s="129">
        <f t="shared" si="16"/>
        <v>0</v>
      </c>
      <c r="J484" s="129">
        <f t="shared" si="16"/>
        <v>0</v>
      </c>
      <c r="K484" s="129">
        <f t="shared" si="16"/>
        <v>0</v>
      </c>
      <c r="L484" s="129">
        <f t="shared" si="16"/>
        <v>0</v>
      </c>
      <c r="M484" s="129">
        <f t="shared" si="16"/>
        <v>0</v>
      </c>
      <c r="N484" s="129">
        <f t="shared" si="16"/>
        <v>0</v>
      </c>
      <c r="O484" s="129">
        <f t="shared" si="16"/>
        <v>0</v>
      </c>
      <c r="P484" s="129">
        <f t="shared" si="16"/>
        <v>0</v>
      </c>
      <c r="Q484" s="129">
        <f t="shared" si="16"/>
        <v>0</v>
      </c>
      <c r="R484" s="129">
        <f t="shared" si="16"/>
        <v>0</v>
      </c>
      <c r="S484" s="129">
        <f t="shared" si="16"/>
        <v>0</v>
      </c>
      <c r="T484" s="129">
        <f t="shared" si="16"/>
        <v>0</v>
      </c>
      <c r="U484" s="129">
        <f t="shared" si="16"/>
        <v>0</v>
      </c>
      <c r="V484" s="129">
        <f t="shared" si="16"/>
        <v>0</v>
      </c>
      <c r="W484" s="129">
        <f t="shared" si="16"/>
        <v>0</v>
      </c>
      <c r="X484" s="129">
        <f t="shared" si="16"/>
        <v>0</v>
      </c>
      <c r="Y484" s="129">
        <f t="shared" si="16"/>
        <v>0</v>
      </c>
      <c r="Z484" s="129">
        <f t="shared" si="16"/>
        <v>0</v>
      </c>
      <c r="AA484" s="129">
        <f t="shared" si="16"/>
        <v>0</v>
      </c>
      <c r="AB484" s="129">
        <f t="shared" si="16"/>
        <v>0.33350722919809395</v>
      </c>
      <c r="AC484" s="129">
        <f t="shared" si="16"/>
        <v>0</v>
      </c>
      <c r="AD484" s="129">
        <f t="shared" si="16"/>
        <v>0.67539268111858353</v>
      </c>
      <c r="AE484" s="129">
        <f t="shared" si="16"/>
        <v>0</v>
      </c>
      <c r="AF484" s="129">
        <f t="shared" si="16"/>
        <v>0</v>
      </c>
      <c r="AG484" s="129">
        <f t="shared" si="16"/>
        <v>0</v>
      </c>
      <c r="AH484" s="129">
        <f t="shared" si="16"/>
        <v>0</v>
      </c>
      <c r="AI484" s="129">
        <f t="shared" si="16"/>
        <v>0</v>
      </c>
      <c r="AJ484" s="129">
        <f t="shared" si="16"/>
        <v>0.40357260975645093</v>
      </c>
      <c r="AK484" s="129">
        <f t="shared" si="16"/>
        <v>0</v>
      </c>
      <c r="AL484" s="130">
        <f t="shared" si="10"/>
        <v>1.4124725200731285</v>
      </c>
      <c r="AM484" s="101"/>
      <c r="AN484" s="131">
        <f t="shared" si="6"/>
        <v>1.4124755200731285</v>
      </c>
      <c r="AO484" s="102">
        <f t="shared" si="7"/>
        <v>260</v>
      </c>
      <c r="AP484" s="132" t="str">
        <f t="shared" si="8"/>
        <v>Bonbeach</v>
      </c>
      <c r="AQ484" s="133">
        <f t="shared" si="9"/>
        <v>0.49180998463198755</v>
      </c>
    </row>
    <row r="485" spans="1:43" x14ac:dyDescent="0.35">
      <c r="A485" s="121">
        <v>412</v>
      </c>
      <c r="B485" s="121">
        <v>31</v>
      </c>
      <c r="C485" s="55" t="s">
        <v>397</v>
      </c>
      <c r="D485" s="129">
        <f t="shared" si="16"/>
        <v>0</v>
      </c>
      <c r="E485" s="129">
        <f t="shared" si="16"/>
        <v>0</v>
      </c>
      <c r="F485" s="129">
        <f t="shared" si="16"/>
        <v>0</v>
      </c>
      <c r="G485" s="129">
        <f t="shared" si="16"/>
        <v>0</v>
      </c>
      <c r="H485" s="129">
        <f t="shared" si="16"/>
        <v>0</v>
      </c>
      <c r="I485" s="129">
        <f t="shared" si="16"/>
        <v>0</v>
      </c>
      <c r="J485" s="129">
        <f t="shared" si="16"/>
        <v>0</v>
      </c>
      <c r="K485" s="129">
        <f t="shared" si="16"/>
        <v>0</v>
      </c>
      <c r="L485" s="129">
        <f t="shared" si="16"/>
        <v>0</v>
      </c>
      <c r="M485" s="129">
        <f t="shared" si="16"/>
        <v>0</v>
      </c>
      <c r="N485" s="129">
        <f t="shared" si="16"/>
        <v>0</v>
      </c>
      <c r="O485" s="129">
        <f t="shared" si="16"/>
        <v>0</v>
      </c>
      <c r="P485" s="129">
        <f t="shared" si="16"/>
        <v>0</v>
      </c>
      <c r="Q485" s="129">
        <f t="shared" si="16"/>
        <v>0</v>
      </c>
      <c r="R485" s="129">
        <f t="shared" si="16"/>
        <v>0</v>
      </c>
      <c r="S485" s="129">
        <f t="shared" si="16"/>
        <v>0</v>
      </c>
      <c r="T485" s="129">
        <f t="shared" si="16"/>
        <v>0</v>
      </c>
      <c r="U485" s="129">
        <f t="shared" si="16"/>
        <v>0</v>
      </c>
      <c r="V485" s="129">
        <f t="shared" si="16"/>
        <v>0</v>
      </c>
      <c r="W485" s="129">
        <f t="shared" si="16"/>
        <v>0</v>
      </c>
      <c r="X485" s="129">
        <f t="shared" si="16"/>
        <v>0</v>
      </c>
      <c r="Y485" s="129">
        <f t="shared" si="16"/>
        <v>0</v>
      </c>
      <c r="Z485" s="129">
        <f t="shared" si="16"/>
        <v>0</v>
      </c>
      <c r="AA485" s="129">
        <f t="shared" si="16"/>
        <v>0</v>
      </c>
      <c r="AB485" s="129">
        <f t="shared" si="16"/>
        <v>0.42356161743829651</v>
      </c>
      <c r="AC485" s="129">
        <f t="shared" si="16"/>
        <v>0</v>
      </c>
      <c r="AD485" s="129">
        <f t="shared" si="16"/>
        <v>0.42359541446756022</v>
      </c>
      <c r="AE485" s="129">
        <f t="shared" si="16"/>
        <v>0</v>
      </c>
      <c r="AF485" s="129">
        <f t="shared" si="16"/>
        <v>0</v>
      </c>
      <c r="AG485" s="129">
        <f t="shared" si="16"/>
        <v>0</v>
      </c>
      <c r="AH485" s="129">
        <f t="shared" si="16"/>
        <v>0</v>
      </c>
      <c r="AI485" s="129">
        <f t="shared" si="16"/>
        <v>0</v>
      </c>
      <c r="AJ485" s="129">
        <f t="shared" si="16"/>
        <v>0.37821879649652745</v>
      </c>
      <c r="AK485" s="129">
        <f t="shared" si="16"/>
        <v>0</v>
      </c>
      <c r="AL485" s="130">
        <f t="shared" si="10"/>
        <v>1.2253758284023841</v>
      </c>
      <c r="AM485" s="101"/>
      <c r="AN485" s="131">
        <f t="shared" si="6"/>
        <v>1.2253789284023842</v>
      </c>
      <c r="AO485" s="102">
        <f t="shared" si="7"/>
        <v>291</v>
      </c>
      <c r="AP485" s="132" t="str">
        <f t="shared" si="8"/>
        <v>Narre Warren South</v>
      </c>
      <c r="AQ485" s="133">
        <f t="shared" si="9"/>
        <v>0.51480429376488768</v>
      </c>
    </row>
    <row r="486" spans="1:43" x14ac:dyDescent="0.35">
      <c r="A486" s="121">
        <v>411</v>
      </c>
      <c r="B486" s="121">
        <v>32</v>
      </c>
      <c r="C486" s="55" t="s">
        <v>44</v>
      </c>
      <c r="D486" s="129">
        <f t="shared" si="16"/>
        <v>0</v>
      </c>
      <c r="E486" s="129">
        <f t="shared" si="16"/>
        <v>0</v>
      </c>
      <c r="F486" s="129">
        <f t="shared" si="16"/>
        <v>0</v>
      </c>
      <c r="G486" s="129">
        <f t="shared" si="16"/>
        <v>0</v>
      </c>
      <c r="H486" s="129">
        <f t="shared" si="16"/>
        <v>0</v>
      </c>
      <c r="I486" s="129">
        <f t="shared" si="16"/>
        <v>0</v>
      </c>
      <c r="J486" s="129">
        <f t="shared" si="16"/>
        <v>0</v>
      </c>
      <c r="K486" s="129">
        <f t="shared" si="16"/>
        <v>0</v>
      </c>
      <c r="L486" s="129">
        <f t="shared" si="16"/>
        <v>0</v>
      </c>
      <c r="M486" s="129">
        <f t="shared" si="16"/>
        <v>0</v>
      </c>
      <c r="N486" s="129">
        <f t="shared" si="16"/>
        <v>0</v>
      </c>
      <c r="O486" s="129">
        <f t="shared" si="16"/>
        <v>0</v>
      </c>
      <c r="P486" s="129">
        <f t="shared" si="16"/>
        <v>0</v>
      </c>
      <c r="Q486" s="129">
        <f t="shared" si="16"/>
        <v>0</v>
      </c>
      <c r="R486" s="129">
        <f t="shared" si="16"/>
        <v>0</v>
      </c>
      <c r="S486" s="129">
        <f t="shared" si="16"/>
        <v>0</v>
      </c>
      <c r="T486" s="129">
        <f t="shared" si="16"/>
        <v>0</v>
      </c>
      <c r="U486" s="129">
        <f t="shared" si="16"/>
        <v>0</v>
      </c>
      <c r="V486" s="129">
        <f t="shared" si="16"/>
        <v>0</v>
      </c>
      <c r="W486" s="129">
        <f t="shared" si="16"/>
        <v>0</v>
      </c>
      <c r="X486" s="129">
        <f t="shared" si="16"/>
        <v>0</v>
      </c>
      <c r="Y486" s="129">
        <f t="shared" si="16"/>
        <v>0</v>
      </c>
      <c r="Z486" s="129">
        <f t="shared" si="16"/>
        <v>0</v>
      </c>
      <c r="AA486" s="129">
        <f t="shared" si="16"/>
        <v>0</v>
      </c>
      <c r="AB486" s="129">
        <f t="shared" si="16"/>
        <v>7.4009728490935971E-3</v>
      </c>
      <c r="AC486" s="129">
        <f t="shared" si="16"/>
        <v>0</v>
      </c>
      <c r="AD486" s="129">
        <f t="shared" si="16"/>
        <v>4.3652627024409564E-2</v>
      </c>
      <c r="AE486" s="129">
        <f t="shared" si="16"/>
        <v>0</v>
      </c>
      <c r="AF486" s="129">
        <f t="shared" si="16"/>
        <v>0</v>
      </c>
      <c r="AG486" s="129">
        <f t="shared" si="16"/>
        <v>0</v>
      </c>
      <c r="AH486" s="129">
        <f t="shared" si="16"/>
        <v>0</v>
      </c>
      <c r="AI486" s="129">
        <f t="shared" si="16"/>
        <v>0</v>
      </c>
      <c r="AJ486" s="129">
        <f t="shared" si="16"/>
        <v>3.0150518486476829E-2</v>
      </c>
      <c r="AK486" s="129">
        <f t="shared" si="16"/>
        <v>0</v>
      </c>
      <c r="AL486" s="130">
        <f t="shared" si="10"/>
        <v>8.1204118359979996E-2</v>
      </c>
      <c r="AM486" s="101"/>
      <c r="AN486" s="131">
        <f t="shared" si="6"/>
        <v>8.1207318359979991E-2</v>
      </c>
      <c r="AO486" s="102">
        <f t="shared" si="7"/>
        <v>440</v>
      </c>
      <c r="AP486" s="132" t="str">
        <f t="shared" si="8"/>
        <v>Boronia</v>
      </c>
      <c r="AQ486" s="133">
        <f t="shared" si="9"/>
        <v>0.51564298957882049</v>
      </c>
    </row>
    <row r="487" spans="1:43" x14ac:dyDescent="0.35">
      <c r="A487" s="121">
        <v>410</v>
      </c>
      <c r="B487" s="121">
        <v>33</v>
      </c>
      <c r="C487" s="55" t="s">
        <v>398</v>
      </c>
      <c r="D487" s="129">
        <f t="shared" si="16"/>
        <v>0</v>
      </c>
      <c r="E487" s="129">
        <f t="shared" si="16"/>
        <v>0</v>
      </c>
      <c r="F487" s="129">
        <f t="shared" si="16"/>
        <v>0</v>
      </c>
      <c r="G487" s="129">
        <f t="shared" si="16"/>
        <v>0</v>
      </c>
      <c r="H487" s="129">
        <f t="shared" si="16"/>
        <v>0</v>
      </c>
      <c r="I487" s="129">
        <f t="shared" si="16"/>
        <v>0</v>
      </c>
      <c r="J487" s="129">
        <f t="shared" si="16"/>
        <v>0</v>
      </c>
      <c r="K487" s="129">
        <f t="shared" si="16"/>
        <v>0</v>
      </c>
      <c r="L487" s="129">
        <f t="shared" si="16"/>
        <v>0</v>
      </c>
      <c r="M487" s="129">
        <f t="shared" si="16"/>
        <v>0</v>
      </c>
      <c r="N487" s="129">
        <f t="shared" si="16"/>
        <v>0</v>
      </c>
      <c r="O487" s="129">
        <f t="shared" si="16"/>
        <v>0</v>
      </c>
      <c r="P487" s="129">
        <f t="shared" si="16"/>
        <v>0</v>
      </c>
      <c r="Q487" s="129">
        <f t="shared" si="16"/>
        <v>0</v>
      </c>
      <c r="R487" s="129">
        <f t="shared" si="16"/>
        <v>0</v>
      </c>
      <c r="S487" s="129">
        <f t="shared" si="16"/>
        <v>0</v>
      </c>
      <c r="T487" s="129">
        <f t="shared" si="16"/>
        <v>0</v>
      </c>
      <c r="U487" s="129">
        <f t="shared" ref="U487:AK487" si="17">ABS((U37-U$452)/U$448)*U$1</f>
        <v>0</v>
      </c>
      <c r="V487" s="129">
        <f t="shared" si="17"/>
        <v>0</v>
      </c>
      <c r="W487" s="129">
        <f t="shared" si="17"/>
        <v>0</v>
      </c>
      <c r="X487" s="129">
        <f t="shared" si="17"/>
        <v>0</v>
      </c>
      <c r="Y487" s="129">
        <f t="shared" si="17"/>
        <v>0</v>
      </c>
      <c r="Z487" s="129">
        <f t="shared" si="17"/>
        <v>0</v>
      </c>
      <c r="AA487" s="129">
        <f t="shared" si="17"/>
        <v>0</v>
      </c>
      <c r="AB487" s="129">
        <f t="shared" si="17"/>
        <v>0.13394328292591387</v>
      </c>
      <c r="AC487" s="129">
        <f t="shared" si="17"/>
        <v>0</v>
      </c>
      <c r="AD487" s="129">
        <f t="shared" si="17"/>
        <v>0.21590106521918453</v>
      </c>
      <c r="AE487" s="129">
        <f t="shared" si="17"/>
        <v>0</v>
      </c>
      <c r="AF487" s="129">
        <f t="shared" si="17"/>
        <v>0</v>
      </c>
      <c r="AG487" s="129">
        <f t="shared" si="17"/>
        <v>0</v>
      </c>
      <c r="AH487" s="129">
        <f t="shared" si="17"/>
        <v>0</v>
      </c>
      <c r="AI487" s="129">
        <f t="shared" si="17"/>
        <v>0</v>
      </c>
      <c r="AJ487" s="129">
        <f t="shared" si="17"/>
        <v>0.11909524697167304</v>
      </c>
      <c r="AK487" s="129">
        <f t="shared" si="17"/>
        <v>0</v>
      </c>
      <c r="AL487" s="130">
        <f t="shared" si="10"/>
        <v>0.46893959511677141</v>
      </c>
      <c r="AM487" s="101"/>
      <c r="AN487" s="131">
        <f t="shared" si="6"/>
        <v>0.4689428951167714</v>
      </c>
      <c r="AO487" s="102">
        <f t="shared" si="7"/>
        <v>418</v>
      </c>
      <c r="AP487" s="132" t="str">
        <f t="shared" si="8"/>
        <v>Belgrave Heights</v>
      </c>
      <c r="AQ487" s="133">
        <f t="shared" si="9"/>
        <v>0.51769133066212991</v>
      </c>
    </row>
    <row r="488" spans="1:43" x14ac:dyDescent="0.35">
      <c r="A488" s="121">
        <v>409</v>
      </c>
      <c r="B488" s="121">
        <v>34</v>
      </c>
      <c r="C488" s="55" t="s">
        <v>45</v>
      </c>
      <c r="D488" s="129">
        <f t="shared" ref="D488:AK495" si="18">ABS((D38-D$452)/D$448)*D$1</f>
        <v>0</v>
      </c>
      <c r="E488" s="129">
        <f t="shared" si="18"/>
        <v>0</v>
      </c>
      <c r="F488" s="129">
        <f t="shared" si="18"/>
        <v>0</v>
      </c>
      <c r="G488" s="129">
        <f t="shared" si="18"/>
        <v>0</v>
      </c>
      <c r="H488" s="129">
        <f t="shared" si="18"/>
        <v>0</v>
      </c>
      <c r="I488" s="129">
        <f t="shared" si="18"/>
        <v>0</v>
      </c>
      <c r="J488" s="129">
        <f t="shared" si="18"/>
        <v>0</v>
      </c>
      <c r="K488" s="129">
        <f t="shared" si="18"/>
        <v>0</v>
      </c>
      <c r="L488" s="129">
        <f t="shared" si="18"/>
        <v>0</v>
      </c>
      <c r="M488" s="129">
        <f t="shared" si="18"/>
        <v>0</v>
      </c>
      <c r="N488" s="129">
        <f t="shared" si="18"/>
        <v>0</v>
      </c>
      <c r="O488" s="129">
        <f t="shared" si="18"/>
        <v>0</v>
      </c>
      <c r="P488" s="129">
        <f t="shared" si="18"/>
        <v>0</v>
      </c>
      <c r="Q488" s="129">
        <f t="shared" si="18"/>
        <v>0</v>
      </c>
      <c r="R488" s="129">
        <f t="shared" si="18"/>
        <v>0</v>
      </c>
      <c r="S488" s="129">
        <f t="shared" si="18"/>
        <v>0</v>
      </c>
      <c r="T488" s="129">
        <f t="shared" si="18"/>
        <v>0</v>
      </c>
      <c r="U488" s="129">
        <f t="shared" si="18"/>
        <v>0</v>
      </c>
      <c r="V488" s="129">
        <f t="shared" si="18"/>
        <v>0</v>
      </c>
      <c r="W488" s="129">
        <f t="shared" si="18"/>
        <v>0</v>
      </c>
      <c r="X488" s="129">
        <f t="shared" si="18"/>
        <v>0</v>
      </c>
      <c r="Y488" s="129">
        <f t="shared" si="18"/>
        <v>0</v>
      </c>
      <c r="Z488" s="129">
        <f t="shared" si="18"/>
        <v>0</v>
      </c>
      <c r="AA488" s="129">
        <f t="shared" si="18"/>
        <v>0</v>
      </c>
      <c r="AB488" s="129">
        <f t="shared" si="18"/>
        <v>0.39564823161259566</v>
      </c>
      <c r="AC488" s="129">
        <f t="shared" si="18"/>
        <v>0</v>
      </c>
      <c r="AD488" s="129">
        <f t="shared" si="18"/>
        <v>0.94199201374961761</v>
      </c>
      <c r="AE488" s="129">
        <f t="shared" si="18"/>
        <v>0</v>
      </c>
      <c r="AF488" s="129">
        <f t="shared" si="18"/>
        <v>0</v>
      </c>
      <c r="AG488" s="129">
        <f t="shared" si="18"/>
        <v>0</v>
      </c>
      <c r="AH488" s="129">
        <f t="shared" si="18"/>
        <v>0</v>
      </c>
      <c r="AI488" s="129">
        <f t="shared" si="18"/>
        <v>0</v>
      </c>
      <c r="AJ488" s="129">
        <f t="shared" si="18"/>
        <v>0.47549535008692823</v>
      </c>
      <c r="AK488" s="129">
        <f t="shared" si="18"/>
        <v>0</v>
      </c>
      <c r="AL488" s="130">
        <f t="shared" si="10"/>
        <v>1.8131355954491415</v>
      </c>
      <c r="AM488" s="101"/>
      <c r="AN488" s="131">
        <f t="shared" si="6"/>
        <v>1.8131389954491415</v>
      </c>
      <c r="AO488" s="102">
        <f t="shared" si="7"/>
        <v>204</v>
      </c>
      <c r="AP488" s="132" t="str">
        <f t="shared" si="8"/>
        <v>Rowville</v>
      </c>
      <c r="AQ488" s="133">
        <f t="shared" si="9"/>
        <v>0.51897095415239392</v>
      </c>
    </row>
    <row r="489" spans="1:43" x14ac:dyDescent="0.35">
      <c r="A489" s="121">
        <v>408</v>
      </c>
      <c r="B489" s="121">
        <v>35</v>
      </c>
      <c r="C489" s="55" t="s">
        <v>400</v>
      </c>
      <c r="D489" s="129">
        <f t="shared" si="18"/>
        <v>0</v>
      </c>
      <c r="E489" s="129">
        <f t="shared" si="18"/>
        <v>0</v>
      </c>
      <c r="F489" s="129">
        <f t="shared" si="18"/>
        <v>0</v>
      </c>
      <c r="G489" s="129">
        <f t="shared" si="18"/>
        <v>0</v>
      </c>
      <c r="H489" s="129">
        <f t="shared" si="18"/>
        <v>0</v>
      </c>
      <c r="I489" s="129">
        <f t="shared" si="18"/>
        <v>0</v>
      </c>
      <c r="J489" s="129">
        <f t="shared" si="18"/>
        <v>0</v>
      </c>
      <c r="K489" s="129">
        <f t="shared" si="18"/>
        <v>0</v>
      </c>
      <c r="L489" s="129">
        <f t="shared" si="18"/>
        <v>0</v>
      </c>
      <c r="M489" s="129">
        <f t="shared" si="18"/>
        <v>0</v>
      </c>
      <c r="N489" s="129">
        <f t="shared" si="18"/>
        <v>0</v>
      </c>
      <c r="O489" s="129">
        <f t="shared" si="18"/>
        <v>0</v>
      </c>
      <c r="P489" s="129">
        <f t="shared" si="18"/>
        <v>0</v>
      </c>
      <c r="Q489" s="129">
        <f t="shared" si="18"/>
        <v>0</v>
      </c>
      <c r="R489" s="129">
        <f t="shared" si="18"/>
        <v>0</v>
      </c>
      <c r="S489" s="129">
        <f t="shared" si="18"/>
        <v>0</v>
      </c>
      <c r="T489" s="129">
        <f t="shared" si="18"/>
        <v>0</v>
      </c>
      <c r="U489" s="129">
        <f t="shared" si="18"/>
        <v>0</v>
      </c>
      <c r="V489" s="129">
        <f t="shared" si="18"/>
        <v>0</v>
      </c>
      <c r="W489" s="129">
        <f t="shared" si="18"/>
        <v>0</v>
      </c>
      <c r="X489" s="129">
        <f t="shared" si="18"/>
        <v>0</v>
      </c>
      <c r="Y489" s="129">
        <f t="shared" si="18"/>
        <v>0</v>
      </c>
      <c r="Z489" s="129">
        <f t="shared" si="18"/>
        <v>0</v>
      </c>
      <c r="AA489" s="129">
        <f t="shared" si="18"/>
        <v>0</v>
      </c>
      <c r="AB489" s="129">
        <f t="shared" si="18"/>
        <v>0.34003860104859557</v>
      </c>
      <c r="AC489" s="129">
        <f t="shared" si="18"/>
        <v>0</v>
      </c>
      <c r="AD489" s="129">
        <f t="shared" si="18"/>
        <v>0.56562856537940653</v>
      </c>
      <c r="AE489" s="129">
        <f t="shared" si="18"/>
        <v>0</v>
      </c>
      <c r="AF489" s="129">
        <f t="shared" si="18"/>
        <v>0</v>
      </c>
      <c r="AG489" s="129">
        <f t="shared" si="18"/>
        <v>0</v>
      </c>
      <c r="AH489" s="129">
        <f t="shared" si="18"/>
        <v>0</v>
      </c>
      <c r="AI489" s="129">
        <f t="shared" si="18"/>
        <v>0</v>
      </c>
      <c r="AJ489" s="129">
        <f t="shared" si="18"/>
        <v>0.70416856120164872</v>
      </c>
      <c r="AK489" s="129">
        <f t="shared" si="18"/>
        <v>0</v>
      </c>
      <c r="AL489" s="130">
        <f t="shared" si="10"/>
        <v>1.6098357276296507</v>
      </c>
      <c r="AM489" s="101"/>
      <c r="AN489" s="131">
        <f t="shared" si="6"/>
        <v>1.6098392276296507</v>
      </c>
      <c r="AO489" s="102">
        <f t="shared" si="7"/>
        <v>239</v>
      </c>
      <c r="AP489" s="132" t="str">
        <f t="shared" si="8"/>
        <v>Attwood</v>
      </c>
      <c r="AQ489" s="133">
        <f t="shared" si="9"/>
        <v>0.5329285651611948</v>
      </c>
    </row>
    <row r="490" spans="1:43" x14ac:dyDescent="0.35">
      <c r="A490" s="121">
        <v>407</v>
      </c>
      <c r="B490" s="121">
        <v>36</v>
      </c>
      <c r="C490" s="55" t="s">
        <v>46</v>
      </c>
      <c r="D490" s="129">
        <f t="shared" si="18"/>
        <v>0</v>
      </c>
      <c r="E490" s="129">
        <f t="shared" si="18"/>
        <v>0</v>
      </c>
      <c r="F490" s="129">
        <f t="shared" si="18"/>
        <v>0</v>
      </c>
      <c r="G490" s="129">
        <f t="shared" si="18"/>
        <v>0</v>
      </c>
      <c r="H490" s="129">
        <f t="shared" si="18"/>
        <v>0</v>
      </c>
      <c r="I490" s="129">
        <f t="shared" si="18"/>
        <v>0</v>
      </c>
      <c r="J490" s="129">
        <f t="shared" si="18"/>
        <v>0</v>
      </c>
      <c r="K490" s="129">
        <f t="shared" si="18"/>
        <v>0</v>
      </c>
      <c r="L490" s="129">
        <f t="shared" si="18"/>
        <v>0</v>
      </c>
      <c r="M490" s="129">
        <f t="shared" si="18"/>
        <v>0</v>
      </c>
      <c r="N490" s="129">
        <f t="shared" si="18"/>
        <v>0</v>
      </c>
      <c r="O490" s="129">
        <f t="shared" si="18"/>
        <v>0</v>
      </c>
      <c r="P490" s="129">
        <f t="shared" si="18"/>
        <v>0</v>
      </c>
      <c r="Q490" s="129">
        <f t="shared" si="18"/>
        <v>0</v>
      </c>
      <c r="R490" s="129">
        <f t="shared" si="18"/>
        <v>0</v>
      </c>
      <c r="S490" s="129">
        <f t="shared" si="18"/>
        <v>0</v>
      </c>
      <c r="T490" s="129">
        <f t="shared" si="18"/>
        <v>0</v>
      </c>
      <c r="U490" s="129">
        <f t="shared" si="18"/>
        <v>0</v>
      </c>
      <c r="V490" s="129">
        <f t="shared" si="18"/>
        <v>0</v>
      </c>
      <c r="W490" s="129">
        <f t="shared" si="18"/>
        <v>0</v>
      </c>
      <c r="X490" s="129">
        <f t="shared" si="18"/>
        <v>0</v>
      </c>
      <c r="Y490" s="129">
        <f t="shared" si="18"/>
        <v>0</v>
      </c>
      <c r="Z490" s="129">
        <f t="shared" si="18"/>
        <v>0</v>
      </c>
      <c r="AA490" s="129">
        <f t="shared" si="18"/>
        <v>0</v>
      </c>
      <c r="AB490" s="129">
        <f t="shared" si="18"/>
        <v>0.25284341581900849</v>
      </c>
      <c r="AC490" s="129">
        <f t="shared" si="18"/>
        <v>0</v>
      </c>
      <c r="AD490" s="129">
        <f t="shared" si="18"/>
        <v>0.29716857531899982</v>
      </c>
      <c r="AE490" s="129">
        <f t="shared" si="18"/>
        <v>0</v>
      </c>
      <c r="AF490" s="129">
        <f t="shared" si="18"/>
        <v>0</v>
      </c>
      <c r="AG490" s="129">
        <f t="shared" si="18"/>
        <v>0</v>
      </c>
      <c r="AH490" s="129">
        <f t="shared" si="18"/>
        <v>0</v>
      </c>
      <c r="AI490" s="129">
        <f t="shared" si="18"/>
        <v>0</v>
      </c>
      <c r="AJ490" s="129">
        <f t="shared" si="18"/>
        <v>1.267981174617651E-2</v>
      </c>
      <c r="AK490" s="129">
        <f t="shared" si="18"/>
        <v>0</v>
      </c>
      <c r="AL490" s="130">
        <f t="shared" si="10"/>
        <v>0.56269180288418486</v>
      </c>
      <c r="AM490" s="101"/>
      <c r="AN490" s="131">
        <f t="shared" si="6"/>
        <v>0.56269540288418485</v>
      </c>
      <c r="AO490" s="102">
        <f t="shared" si="7"/>
        <v>403</v>
      </c>
      <c r="AP490" s="132" t="str">
        <f t="shared" si="8"/>
        <v>Rosanna</v>
      </c>
      <c r="AQ490" s="133">
        <f t="shared" si="9"/>
        <v>0.55154054655104301</v>
      </c>
    </row>
    <row r="491" spans="1:43" x14ac:dyDescent="0.35">
      <c r="A491" s="121">
        <v>406</v>
      </c>
      <c r="B491" s="121">
        <v>37</v>
      </c>
      <c r="C491" s="55" t="s">
        <v>47</v>
      </c>
      <c r="D491" s="129">
        <f t="shared" si="18"/>
        <v>0</v>
      </c>
      <c r="E491" s="129">
        <f t="shared" si="18"/>
        <v>0</v>
      </c>
      <c r="F491" s="129">
        <f t="shared" si="18"/>
        <v>0</v>
      </c>
      <c r="G491" s="129">
        <f t="shared" si="18"/>
        <v>0</v>
      </c>
      <c r="H491" s="129">
        <f t="shared" si="18"/>
        <v>0</v>
      </c>
      <c r="I491" s="129">
        <f t="shared" si="18"/>
        <v>0</v>
      </c>
      <c r="J491" s="129">
        <f t="shared" si="18"/>
        <v>0</v>
      </c>
      <c r="K491" s="129">
        <f t="shared" si="18"/>
        <v>0</v>
      </c>
      <c r="L491" s="129">
        <f t="shared" si="18"/>
        <v>0</v>
      </c>
      <c r="M491" s="129">
        <f t="shared" si="18"/>
        <v>0</v>
      </c>
      <c r="N491" s="129">
        <f t="shared" si="18"/>
        <v>0</v>
      </c>
      <c r="O491" s="129">
        <f t="shared" si="18"/>
        <v>0</v>
      </c>
      <c r="P491" s="129">
        <f t="shared" si="18"/>
        <v>0</v>
      </c>
      <c r="Q491" s="129">
        <f t="shared" si="18"/>
        <v>0</v>
      </c>
      <c r="R491" s="129">
        <f t="shared" si="18"/>
        <v>0</v>
      </c>
      <c r="S491" s="129">
        <f t="shared" si="18"/>
        <v>0</v>
      </c>
      <c r="T491" s="129">
        <f t="shared" si="18"/>
        <v>0</v>
      </c>
      <c r="U491" s="129">
        <f t="shared" si="18"/>
        <v>0</v>
      </c>
      <c r="V491" s="129">
        <f t="shared" si="18"/>
        <v>0</v>
      </c>
      <c r="W491" s="129">
        <f t="shared" si="18"/>
        <v>0</v>
      </c>
      <c r="X491" s="129">
        <f t="shared" si="18"/>
        <v>0</v>
      </c>
      <c r="Y491" s="129">
        <f t="shared" si="18"/>
        <v>0</v>
      </c>
      <c r="Z491" s="129">
        <f t="shared" si="18"/>
        <v>0</v>
      </c>
      <c r="AA491" s="129">
        <f t="shared" si="18"/>
        <v>0</v>
      </c>
      <c r="AB491" s="129">
        <f t="shared" si="18"/>
        <v>3.4552545289524223E-3</v>
      </c>
      <c r="AC491" s="129">
        <f t="shared" si="18"/>
        <v>0</v>
      </c>
      <c r="AD491" s="129">
        <f t="shared" si="18"/>
        <v>0.40211959003195902</v>
      </c>
      <c r="AE491" s="129">
        <f t="shared" si="18"/>
        <v>0</v>
      </c>
      <c r="AF491" s="129">
        <f t="shared" si="18"/>
        <v>0</v>
      </c>
      <c r="AG491" s="129">
        <f t="shared" si="18"/>
        <v>0</v>
      </c>
      <c r="AH491" s="129">
        <f t="shared" si="18"/>
        <v>0</v>
      </c>
      <c r="AI491" s="129">
        <f t="shared" si="18"/>
        <v>0</v>
      </c>
      <c r="AJ491" s="129">
        <f t="shared" si="18"/>
        <v>0.11211648610121848</v>
      </c>
      <c r="AK491" s="129">
        <f t="shared" si="18"/>
        <v>0</v>
      </c>
      <c r="AL491" s="130">
        <f t="shared" si="10"/>
        <v>0.51769133066212991</v>
      </c>
      <c r="AM491" s="101"/>
      <c r="AN491" s="131">
        <f t="shared" si="6"/>
        <v>0.51769503066212996</v>
      </c>
      <c r="AO491" s="102">
        <f t="shared" si="7"/>
        <v>410</v>
      </c>
      <c r="AP491" s="132" t="str">
        <f t="shared" si="8"/>
        <v>Somers</v>
      </c>
      <c r="AQ491" s="133">
        <f t="shared" si="9"/>
        <v>0.55806353416960919</v>
      </c>
    </row>
    <row r="492" spans="1:43" x14ac:dyDescent="0.35">
      <c r="A492" s="121">
        <v>405</v>
      </c>
      <c r="B492" s="121">
        <v>38</v>
      </c>
      <c r="C492" s="55" t="s">
        <v>48</v>
      </c>
      <c r="D492" s="129">
        <f t="shared" si="18"/>
        <v>0</v>
      </c>
      <c r="E492" s="129">
        <f t="shared" si="18"/>
        <v>0</v>
      </c>
      <c r="F492" s="129">
        <f t="shared" si="18"/>
        <v>0</v>
      </c>
      <c r="G492" s="129">
        <f t="shared" si="18"/>
        <v>0</v>
      </c>
      <c r="H492" s="129">
        <f t="shared" si="18"/>
        <v>0</v>
      </c>
      <c r="I492" s="129">
        <f t="shared" si="18"/>
        <v>0</v>
      </c>
      <c r="J492" s="129">
        <f t="shared" si="18"/>
        <v>0</v>
      </c>
      <c r="K492" s="129">
        <f t="shared" si="18"/>
        <v>0</v>
      </c>
      <c r="L492" s="129">
        <f t="shared" si="18"/>
        <v>0</v>
      </c>
      <c r="M492" s="129">
        <f t="shared" si="18"/>
        <v>0</v>
      </c>
      <c r="N492" s="129">
        <f t="shared" si="18"/>
        <v>0</v>
      </c>
      <c r="O492" s="129">
        <f t="shared" si="18"/>
        <v>0</v>
      </c>
      <c r="P492" s="129">
        <f t="shared" si="18"/>
        <v>0</v>
      </c>
      <c r="Q492" s="129">
        <f t="shared" si="18"/>
        <v>0</v>
      </c>
      <c r="R492" s="129">
        <f t="shared" si="18"/>
        <v>0</v>
      </c>
      <c r="S492" s="129">
        <f t="shared" si="18"/>
        <v>0</v>
      </c>
      <c r="T492" s="129">
        <f t="shared" si="18"/>
        <v>0</v>
      </c>
      <c r="U492" s="129">
        <f t="shared" si="18"/>
        <v>0</v>
      </c>
      <c r="V492" s="129">
        <f t="shared" si="18"/>
        <v>0</v>
      </c>
      <c r="W492" s="129">
        <f t="shared" si="18"/>
        <v>0</v>
      </c>
      <c r="X492" s="129">
        <f t="shared" si="18"/>
        <v>0</v>
      </c>
      <c r="Y492" s="129">
        <f t="shared" si="18"/>
        <v>0</v>
      </c>
      <c r="Z492" s="129">
        <f t="shared" si="18"/>
        <v>0</v>
      </c>
      <c r="AA492" s="129">
        <f t="shared" si="18"/>
        <v>0</v>
      </c>
      <c r="AB492" s="129">
        <f t="shared" si="18"/>
        <v>0.71548495098564024</v>
      </c>
      <c r="AC492" s="129">
        <f t="shared" si="18"/>
        <v>0</v>
      </c>
      <c r="AD492" s="129">
        <f t="shared" si="18"/>
        <v>9.1740515072412016E-2</v>
      </c>
      <c r="AE492" s="129">
        <f t="shared" si="18"/>
        <v>0</v>
      </c>
      <c r="AF492" s="129">
        <f t="shared" si="18"/>
        <v>0</v>
      </c>
      <c r="AG492" s="129">
        <f t="shared" si="18"/>
        <v>0</v>
      </c>
      <c r="AH492" s="129">
        <f t="shared" si="18"/>
        <v>0</v>
      </c>
      <c r="AI492" s="129">
        <f t="shared" si="18"/>
        <v>0</v>
      </c>
      <c r="AJ492" s="129">
        <f t="shared" si="18"/>
        <v>0.1321610388583043</v>
      </c>
      <c r="AK492" s="129">
        <f t="shared" si="18"/>
        <v>0</v>
      </c>
      <c r="AL492" s="130">
        <f t="shared" si="10"/>
        <v>0.93938650491635656</v>
      </c>
      <c r="AM492" s="101"/>
      <c r="AN492" s="131">
        <f t="shared" si="6"/>
        <v>0.93939030491635656</v>
      </c>
      <c r="AO492" s="102">
        <f t="shared" si="7"/>
        <v>344</v>
      </c>
      <c r="AP492" s="132" t="str">
        <f t="shared" si="8"/>
        <v>Ferntree Gully</v>
      </c>
      <c r="AQ492" s="133">
        <f t="shared" si="9"/>
        <v>0.55992080869979999</v>
      </c>
    </row>
    <row r="493" spans="1:43" x14ac:dyDescent="0.35">
      <c r="A493" s="121">
        <v>404</v>
      </c>
      <c r="B493" s="121">
        <v>39</v>
      </c>
      <c r="C493" s="55" t="s">
        <v>49</v>
      </c>
      <c r="D493" s="129">
        <f t="shared" si="18"/>
        <v>0</v>
      </c>
      <c r="E493" s="129">
        <f t="shared" si="18"/>
        <v>0</v>
      </c>
      <c r="F493" s="129">
        <f t="shared" si="18"/>
        <v>0</v>
      </c>
      <c r="G493" s="129">
        <f t="shared" si="18"/>
        <v>0</v>
      </c>
      <c r="H493" s="129">
        <f t="shared" si="18"/>
        <v>0</v>
      </c>
      <c r="I493" s="129">
        <f t="shared" si="18"/>
        <v>0</v>
      </c>
      <c r="J493" s="129">
        <f t="shared" si="18"/>
        <v>0</v>
      </c>
      <c r="K493" s="129">
        <f t="shared" si="18"/>
        <v>0</v>
      </c>
      <c r="L493" s="129">
        <f t="shared" si="18"/>
        <v>0</v>
      </c>
      <c r="M493" s="129">
        <f t="shared" si="18"/>
        <v>0</v>
      </c>
      <c r="N493" s="129">
        <f t="shared" si="18"/>
        <v>0</v>
      </c>
      <c r="O493" s="129">
        <f t="shared" si="18"/>
        <v>0</v>
      </c>
      <c r="P493" s="129">
        <f t="shared" si="18"/>
        <v>0</v>
      </c>
      <c r="Q493" s="129">
        <f t="shared" si="18"/>
        <v>0</v>
      </c>
      <c r="R493" s="129">
        <f t="shared" si="18"/>
        <v>0</v>
      </c>
      <c r="S493" s="129">
        <f t="shared" si="18"/>
        <v>0</v>
      </c>
      <c r="T493" s="129">
        <f t="shared" si="18"/>
        <v>0</v>
      </c>
      <c r="U493" s="129">
        <f t="shared" si="18"/>
        <v>0</v>
      </c>
      <c r="V493" s="129">
        <f t="shared" si="18"/>
        <v>0</v>
      </c>
      <c r="W493" s="129">
        <f t="shared" si="18"/>
        <v>0</v>
      </c>
      <c r="X493" s="129">
        <f t="shared" si="18"/>
        <v>0</v>
      </c>
      <c r="Y493" s="129">
        <f t="shared" si="18"/>
        <v>0</v>
      </c>
      <c r="Z493" s="129">
        <f t="shared" si="18"/>
        <v>0</v>
      </c>
      <c r="AA493" s="129">
        <f t="shared" si="18"/>
        <v>0</v>
      </c>
      <c r="AB493" s="129">
        <f t="shared" si="18"/>
        <v>0.40156288368600185</v>
      </c>
      <c r="AC493" s="129">
        <f t="shared" si="18"/>
        <v>0</v>
      </c>
      <c r="AD493" s="129">
        <f t="shared" si="18"/>
        <v>2.3592070948654483E-3</v>
      </c>
      <c r="AE493" s="129">
        <f t="shared" si="18"/>
        <v>0</v>
      </c>
      <c r="AF493" s="129">
        <f t="shared" si="18"/>
        <v>0</v>
      </c>
      <c r="AG493" s="129">
        <f t="shared" si="18"/>
        <v>0</v>
      </c>
      <c r="AH493" s="129">
        <f t="shared" si="18"/>
        <v>0</v>
      </c>
      <c r="AI493" s="129">
        <f t="shared" si="18"/>
        <v>0</v>
      </c>
      <c r="AJ493" s="129">
        <f t="shared" si="18"/>
        <v>7.0739578491950797E-2</v>
      </c>
      <c r="AK493" s="129">
        <f t="shared" si="18"/>
        <v>0</v>
      </c>
      <c r="AL493" s="130">
        <f t="shared" si="10"/>
        <v>0.47466166927281805</v>
      </c>
      <c r="AM493" s="101"/>
      <c r="AN493" s="131">
        <f t="shared" si="6"/>
        <v>0.47466556927281806</v>
      </c>
      <c r="AO493" s="102">
        <f t="shared" si="7"/>
        <v>417</v>
      </c>
      <c r="AP493" s="132" t="str">
        <f t="shared" si="8"/>
        <v>Thornbury</v>
      </c>
      <c r="AQ493" s="133">
        <f t="shared" si="9"/>
        <v>0.5624790169854863</v>
      </c>
    </row>
    <row r="494" spans="1:43" x14ac:dyDescent="0.35">
      <c r="A494" s="121">
        <v>403</v>
      </c>
      <c r="B494" s="121">
        <v>40</v>
      </c>
      <c r="C494" s="55" t="s">
        <v>50</v>
      </c>
      <c r="D494" s="129">
        <f t="shared" si="18"/>
        <v>0</v>
      </c>
      <c r="E494" s="129">
        <f t="shared" si="18"/>
        <v>0</v>
      </c>
      <c r="F494" s="129">
        <f t="shared" si="18"/>
        <v>0</v>
      </c>
      <c r="G494" s="129">
        <f t="shared" si="18"/>
        <v>0</v>
      </c>
      <c r="H494" s="129">
        <f t="shared" si="18"/>
        <v>0</v>
      </c>
      <c r="I494" s="129">
        <f t="shared" si="18"/>
        <v>0</v>
      </c>
      <c r="J494" s="129">
        <f t="shared" si="18"/>
        <v>0</v>
      </c>
      <c r="K494" s="129">
        <f t="shared" si="18"/>
        <v>0</v>
      </c>
      <c r="L494" s="129">
        <f t="shared" si="18"/>
        <v>0</v>
      </c>
      <c r="M494" s="129">
        <f t="shared" si="18"/>
        <v>0</v>
      </c>
      <c r="N494" s="129">
        <f t="shared" si="18"/>
        <v>0</v>
      </c>
      <c r="O494" s="129">
        <f t="shared" si="18"/>
        <v>0</v>
      </c>
      <c r="P494" s="129">
        <f t="shared" si="18"/>
        <v>0</v>
      </c>
      <c r="Q494" s="129">
        <f t="shared" si="18"/>
        <v>0</v>
      </c>
      <c r="R494" s="129">
        <f t="shared" si="18"/>
        <v>0</v>
      </c>
      <c r="S494" s="129">
        <f t="shared" si="18"/>
        <v>0</v>
      </c>
      <c r="T494" s="129">
        <f t="shared" si="18"/>
        <v>0</v>
      </c>
      <c r="U494" s="129">
        <f t="shared" si="18"/>
        <v>0</v>
      </c>
      <c r="V494" s="129">
        <f t="shared" si="18"/>
        <v>0</v>
      </c>
      <c r="W494" s="129">
        <f t="shared" si="18"/>
        <v>0</v>
      </c>
      <c r="X494" s="129">
        <f t="shared" si="18"/>
        <v>0</v>
      </c>
      <c r="Y494" s="129">
        <f t="shared" si="18"/>
        <v>0</v>
      </c>
      <c r="Z494" s="129">
        <f t="shared" si="18"/>
        <v>0</v>
      </c>
      <c r="AA494" s="129">
        <f t="shared" si="18"/>
        <v>0</v>
      </c>
      <c r="AB494" s="129">
        <f t="shared" si="18"/>
        <v>0.2090428990016199</v>
      </c>
      <c r="AC494" s="129">
        <f t="shared" si="18"/>
        <v>0</v>
      </c>
      <c r="AD494" s="129">
        <f t="shared" si="18"/>
        <v>4.6521807373783586E-2</v>
      </c>
      <c r="AE494" s="129">
        <f t="shared" si="18"/>
        <v>0</v>
      </c>
      <c r="AF494" s="129">
        <f t="shared" si="18"/>
        <v>0</v>
      </c>
      <c r="AG494" s="129">
        <f t="shared" si="18"/>
        <v>0</v>
      </c>
      <c r="AH494" s="129">
        <f t="shared" si="18"/>
        <v>0</v>
      </c>
      <c r="AI494" s="129">
        <f t="shared" si="18"/>
        <v>0</v>
      </c>
      <c r="AJ494" s="129">
        <f t="shared" si="18"/>
        <v>0.22557154065271864</v>
      </c>
      <c r="AK494" s="129">
        <f t="shared" si="18"/>
        <v>0</v>
      </c>
      <c r="AL494" s="130">
        <f t="shared" si="10"/>
        <v>0.48113624702812219</v>
      </c>
      <c r="AM494" s="101"/>
      <c r="AN494" s="131">
        <f t="shared" si="6"/>
        <v>0.48114024702812219</v>
      </c>
      <c r="AO494" s="102">
        <f t="shared" si="7"/>
        <v>416</v>
      </c>
      <c r="AP494" s="132" t="str">
        <f t="shared" si="8"/>
        <v>Belgrave</v>
      </c>
      <c r="AQ494" s="133">
        <f t="shared" si="9"/>
        <v>0.56269180288418486</v>
      </c>
    </row>
    <row r="495" spans="1:43" x14ac:dyDescent="0.35">
      <c r="A495" s="121">
        <v>402</v>
      </c>
      <c r="B495" s="121">
        <v>41</v>
      </c>
      <c r="C495" s="55" t="s">
        <v>51</v>
      </c>
      <c r="D495" s="129">
        <f t="shared" si="18"/>
        <v>0</v>
      </c>
      <c r="E495" s="129">
        <f t="shared" si="18"/>
        <v>0</v>
      </c>
      <c r="F495" s="129">
        <f t="shared" si="18"/>
        <v>0</v>
      </c>
      <c r="G495" s="129">
        <f t="shared" si="18"/>
        <v>0</v>
      </c>
      <c r="H495" s="129">
        <f t="shared" si="18"/>
        <v>0</v>
      </c>
      <c r="I495" s="129">
        <f t="shared" si="18"/>
        <v>0</v>
      </c>
      <c r="J495" s="129">
        <f t="shared" si="18"/>
        <v>0</v>
      </c>
      <c r="K495" s="129">
        <f t="shared" si="18"/>
        <v>0</v>
      </c>
      <c r="L495" s="129">
        <f t="shared" si="18"/>
        <v>0</v>
      </c>
      <c r="M495" s="129">
        <f t="shared" si="18"/>
        <v>0</v>
      </c>
      <c r="N495" s="129">
        <f t="shared" si="18"/>
        <v>0</v>
      </c>
      <c r="O495" s="129">
        <f t="shared" si="18"/>
        <v>0</v>
      </c>
      <c r="P495" s="129">
        <f t="shared" si="18"/>
        <v>0</v>
      </c>
      <c r="Q495" s="129">
        <f t="shared" si="18"/>
        <v>0</v>
      </c>
      <c r="R495" s="129">
        <f t="shared" si="18"/>
        <v>0</v>
      </c>
      <c r="S495" s="129">
        <f t="shared" si="18"/>
        <v>0</v>
      </c>
      <c r="T495" s="129">
        <f t="shared" si="18"/>
        <v>0</v>
      </c>
      <c r="U495" s="129">
        <f t="shared" ref="U495:AK495" si="19">ABS((U45-U$452)/U$448)*U$1</f>
        <v>0</v>
      </c>
      <c r="V495" s="129">
        <f t="shared" si="19"/>
        <v>0</v>
      </c>
      <c r="W495" s="129">
        <f t="shared" si="19"/>
        <v>0</v>
      </c>
      <c r="X495" s="129">
        <f t="shared" si="19"/>
        <v>0</v>
      </c>
      <c r="Y495" s="129">
        <f t="shared" si="19"/>
        <v>0</v>
      </c>
      <c r="Z495" s="129">
        <f t="shared" si="19"/>
        <v>0</v>
      </c>
      <c r="AA495" s="129">
        <f t="shared" si="19"/>
        <v>0</v>
      </c>
      <c r="AB495" s="129">
        <f t="shared" si="19"/>
        <v>0.49066020698850454</v>
      </c>
      <c r="AC495" s="129">
        <f t="shared" si="19"/>
        <v>0</v>
      </c>
      <c r="AD495" s="129">
        <f t="shared" si="19"/>
        <v>6.9619559760555588E-2</v>
      </c>
      <c r="AE495" s="129">
        <f t="shared" si="19"/>
        <v>0</v>
      </c>
      <c r="AF495" s="129">
        <f t="shared" si="19"/>
        <v>0</v>
      </c>
      <c r="AG495" s="129">
        <f t="shared" si="19"/>
        <v>0</v>
      </c>
      <c r="AH495" s="129">
        <f t="shared" si="19"/>
        <v>0</v>
      </c>
      <c r="AI495" s="129">
        <f t="shared" si="19"/>
        <v>0</v>
      </c>
      <c r="AJ495" s="129">
        <f t="shared" si="19"/>
        <v>0.17298960240134498</v>
      </c>
      <c r="AK495" s="129">
        <f t="shared" si="19"/>
        <v>0</v>
      </c>
      <c r="AL495" s="130">
        <f t="shared" si="10"/>
        <v>0.73326936915040508</v>
      </c>
      <c r="AM495" s="101"/>
      <c r="AN495" s="131">
        <f t="shared" si="6"/>
        <v>0.73327346915040503</v>
      </c>
      <c r="AO495" s="102">
        <f t="shared" si="7"/>
        <v>377</v>
      </c>
      <c r="AP495" s="132" t="str">
        <f t="shared" si="8"/>
        <v>Mont Albert North</v>
      </c>
      <c r="AQ495" s="133">
        <f t="shared" si="9"/>
        <v>0.5649962532681716</v>
      </c>
    </row>
    <row r="496" spans="1:43" x14ac:dyDescent="0.35">
      <c r="A496" s="121">
        <v>401</v>
      </c>
      <c r="B496" s="121">
        <v>42</v>
      </c>
      <c r="C496" s="55" t="s">
        <v>52</v>
      </c>
      <c r="D496" s="129">
        <f t="shared" ref="D496:AK503" si="20">ABS((D46-D$452)/D$448)*D$1</f>
        <v>0</v>
      </c>
      <c r="E496" s="129">
        <f t="shared" si="20"/>
        <v>0</v>
      </c>
      <c r="F496" s="129">
        <f t="shared" si="20"/>
        <v>0</v>
      </c>
      <c r="G496" s="129">
        <f t="shared" si="20"/>
        <v>0</v>
      </c>
      <c r="H496" s="129">
        <f t="shared" si="20"/>
        <v>0</v>
      </c>
      <c r="I496" s="129">
        <f t="shared" si="20"/>
        <v>0</v>
      </c>
      <c r="J496" s="129">
        <f t="shared" si="20"/>
        <v>0</v>
      </c>
      <c r="K496" s="129">
        <f t="shared" si="20"/>
        <v>0</v>
      </c>
      <c r="L496" s="129">
        <f t="shared" si="20"/>
        <v>0</v>
      </c>
      <c r="M496" s="129">
        <f t="shared" si="20"/>
        <v>0</v>
      </c>
      <c r="N496" s="129">
        <f t="shared" si="20"/>
        <v>0</v>
      </c>
      <c r="O496" s="129">
        <f t="shared" si="20"/>
        <v>0</v>
      </c>
      <c r="P496" s="129">
        <f t="shared" si="20"/>
        <v>0</v>
      </c>
      <c r="Q496" s="129">
        <f t="shared" si="20"/>
        <v>0</v>
      </c>
      <c r="R496" s="129">
        <f t="shared" si="20"/>
        <v>0</v>
      </c>
      <c r="S496" s="129">
        <f t="shared" si="20"/>
        <v>0</v>
      </c>
      <c r="T496" s="129">
        <f t="shared" si="20"/>
        <v>0</v>
      </c>
      <c r="U496" s="129">
        <f t="shared" si="20"/>
        <v>0</v>
      </c>
      <c r="V496" s="129">
        <f t="shared" si="20"/>
        <v>0</v>
      </c>
      <c r="W496" s="129">
        <f t="shared" si="20"/>
        <v>0</v>
      </c>
      <c r="X496" s="129">
        <f t="shared" si="20"/>
        <v>0</v>
      </c>
      <c r="Y496" s="129">
        <f t="shared" si="20"/>
        <v>0</v>
      </c>
      <c r="Z496" s="129">
        <f t="shared" si="20"/>
        <v>0</v>
      </c>
      <c r="AA496" s="129">
        <f t="shared" si="20"/>
        <v>0</v>
      </c>
      <c r="AB496" s="129">
        <f t="shared" si="20"/>
        <v>1.4272069441228195</v>
      </c>
      <c r="AC496" s="129">
        <f t="shared" si="20"/>
        <v>0</v>
      </c>
      <c r="AD496" s="129">
        <f t="shared" si="20"/>
        <v>0.27499999897809402</v>
      </c>
      <c r="AE496" s="129">
        <f t="shared" si="20"/>
        <v>0</v>
      </c>
      <c r="AF496" s="129">
        <f t="shared" si="20"/>
        <v>0</v>
      </c>
      <c r="AG496" s="129">
        <f t="shared" si="20"/>
        <v>0</v>
      </c>
      <c r="AH496" s="129">
        <f t="shared" si="20"/>
        <v>0</v>
      </c>
      <c r="AI496" s="129">
        <f t="shared" si="20"/>
        <v>0</v>
      </c>
      <c r="AJ496" s="129">
        <f t="shared" si="20"/>
        <v>0.171394559105427</v>
      </c>
      <c r="AK496" s="129">
        <f t="shared" si="20"/>
        <v>0</v>
      </c>
      <c r="AL496" s="130">
        <f t="shared" si="10"/>
        <v>1.8736015022063404</v>
      </c>
      <c r="AM496" s="101"/>
      <c r="AN496" s="131">
        <f t="shared" si="6"/>
        <v>1.8736057022063404</v>
      </c>
      <c r="AO496" s="102">
        <f t="shared" si="7"/>
        <v>196</v>
      </c>
      <c r="AP496" s="132" t="str">
        <f t="shared" si="8"/>
        <v>Mitcham</v>
      </c>
      <c r="AQ496" s="133">
        <f t="shared" si="9"/>
        <v>0.57235605750951801</v>
      </c>
    </row>
    <row r="497" spans="1:43" x14ac:dyDescent="0.35">
      <c r="A497" s="121">
        <v>400</v>
      </c>
      <c r="B497" s="121">
        <v>43</v>
      </c>
      <c r="C497" s="55" t="s">
        <v>53</v>
      </c>
      <c r="D497" s="129">
        <f t="shared" si="20"/>
        <v>0</v>
      </c>
      <c r="E497" s="129">
        <f t="shared" si="20"/>
        <v>0</v>
      </c>
      <c r="F497" s="129">
        <f t="shared" si="20"/>
        <v>0</v>
      </c>
      <c r="G497" s="129">
        <f t="shared" si="20"/>
        <v>0</v>
      </c>
      <c r="H497" s="129">
        <f t="shared" si="20"/>
        <v>0</v>
      </c>
      <c r="I497" s="129">
        <f t="shared" si="20"/>
        <v>0</v>
      </c>
      <c r="J497" s="129">
        <f t="shared" si="20"/>
        <v>0</v>
      </c>
      <c r="K497" s="129">
        <f t="shared" si="20"/>
        <v>0</v>
      </c>
      <c r="L497" s="129">
        <f t="shared" si="20"/>
        <v>0</v>
      </c>
      <c r="M497" s="129">
        <f t="shared" si="20"/>
        <v>0</v>
      </c>
      <c r="N497" s="129">
        <f t="shared" si="20"/>
        <v>0</v>
      </c>
      <c r="O497" s="129">
        <f t="shared" si="20"/>
        <v>0</v>
      </c>
      <c r="P497" s="129">
        <f t="shared" si="20"/>
        <v>0</v>
      </c>
      <c r="Q497" s="129">
        <f t="shared" si="20"/>
        <v>0</v>
      </c>
      <c r="R497" s="129">
        <f t="shared" si="20"/>
        <v>0</v>
      </c>
      <c r="S497" s="129">
        <f t="shared" si="20"/>
        <v>0</v>
      </c>
      <c r="T497" s="129">
        <f t="shared" si="20"/>
        <v>0</v>
      </c>
      <c r="U497" s="129">
        <f t="shared" si="20"/>
        <v>0</v>
      </c>
      <c r="V497" s="129">
        <f t="shared" si="20"/>
        <v>0</v>
      </c>
      <c r="W497" s="129">
        <f t="shared" si="20"/>
        <v>0</v>
      </c>
      <c r="X497" s="129">
        <f t="shared" si="20"/>
        <v>0</v>
      </c>
      <c r="Y497" s="129">
        <f t="shared" si="20"/>
        <v>0</v>
      </c>
      <c r="Z497" s="129">
        <f t="shared" si="20"/>
        <v>0</v>
      </c>
      <c r="AA497" s="129">
        <f t="shared" si="20"/>
        <v>0</v>
      </c>
      <c r="AB497" s="129">
        <f t="shared" si="20"/>
        <v>0.48612504521305305</v>
      </c>
      <c r="AC497" s="129">
        <f t="shared" si="20"/>
        <v>0</v>
      </c>
      <c r="AD497" s="129">
        <f t="shared" si="20"/>
        <v>0.1972469920719821</v>
      </c>
      <c r="AE497" s="129">
        <f t="shared" si="20"/>
        <v>0</v>
      </c>
      <c r="AF497" s="129">
        <f t="shared" si="20"/>
        <v>0</v>
      </c>
      <c r="AG497" s="129">
        <f t="shared" si="20"/>
        <v>0</v>
      </c>
      <c r="AH497" s="129">
        <f t="shared" si="20"/>
        <v>0</v>
      </c>
      <c r="AI497" s="129">
        <f t="shared" si="20"/>
        <v>0</v>
      </c>
      <c r="AJ497" s="129">
        <f t="shared" si="20"/>
        <v>0.56027760516439762</v>
      </c>
      <c r="AK497" s="129">
        <f t="shared" si="20"/>
        <v>0</v>
      </c>
      <c r="AL497" s="130">
        <f t="shared" si="10"/>
        <v>1.2436496424494328</v>
      </c>
      <c r="AM497" s="101"/>
      <c r="AN497" s="131">
        <f t="shared" si="6"/>
        <v>1.2436539424494328</v>
      </c>
      <c r="AO497" s="102">
        <f t="shared" si="7"/>
        <v>284</v>
      </c>
      <c r="AP497" s="132" t="str">
        <f t="shared" si="8"/>
        <v>Ringwood North</v>
      </c>
      <c r="AQ497" s="133">
        <f t="shared" si="9"/>
        <v>0.57792781074139454</v>
      </c>
    </row>
    <row r="498" spans="1:43" x14ac:dyDescent="0.35">
      <c r="A498" s="121">
        <v>399</v>
      </c>
      <c r="B498" s="121">
        <v>44</v>
      </c>
      <c r="C498" s="55" t="s">
        <v>403</v>
      </c>
      <c r="D498" s="129">
        <f t="shared" si="20"/>
        <v>0</v>
      </c>
      <c r="E498" s="129">
        <f t="shared" si="20"/>
        <v>0</v>
      </c>
      <c r="F498" s="129">
        <f t="shared" si="20"/>
        <v>0</v>
      </c>
      <c r="G498" s="129">
        <f t="shared" si="20"/>
        <v>0</v>
      </c>
      <c r="H498" s="129">
        <f t="shared" si="20"/>
        <v>0</v>
      </c>
      <c r="I498" s="129">
        <f t="shared" si="20"/>
        <v>0</v>
      </c>
      <c r="J498" s="129">
        <f t="shared" si="20"/>
        <v>0</v>
      </c>
      <c r="K498" s="129">
        <f t="shared" si="20"/>
        <v>0</v>
      </c>
      <c r="L498" s="129">
        <f t="shared" si="20"/>
        <v>0</v>
      </c>
      <c r="M498" s="129">
        <f t="shared" si="20"/>
        <v>0</v>
      </c>
      <c r="N498" s="129">
        <f t="shared" si="20"/>
        <v>0</v>
      </c>
      <c r="O498" s="129">
        <f t="shared" si="20"/>
        <v>0</v>
      </c>
      <c r="P498" s="129">
        <f t="shared" si="20"/>
        <v>0</v>
      </c>
      <c r="Q498" s="129">
        <f t="shared" si="20"/>
        <v>0</v>
      </c>
      <c r="R498" s="129">
        <f t="shared" si="20"/>
        <v>0</v>
      </c>
      <c r="S498" s="129">
        <f t="shared" si="20"/>
        <v>0</v>
      </c>
      <c r="T498" s="129">
        <f t="shared" si="20"/>
        <v>0</v>
      </c>
      <c r="U498" s="129">
        <f t="shared" si="20"/>
        <v>0</v>
      </c>
      <c r="V498" s="129">
        <f t="shared" si="20"/>
        <v>0</v>
      </c>
      <c r="W498" s="129">
        <f t="shared" si="20"/>
        <v>0</v>
      </c>
      <c r="X498" s="129">
        <f t="shared" si="20"/>
        <v>0</v>
      </c>
      <c r="Y498" s="129">
        <f t="shared" si="20"/>
        <v>0</v>
      </c>
      <c r="Z498" s="129">
        <f t="shared" si="20"/>
        <v>0</v>
      </c>
      <c r="AA498" s="129">
        <f t="shared" si="20"/>
        <v>0</v>
      </c>
      <c r="AB498" s="129">
        <f t="shared" si="20"/>
        <v>0.35724273535238416</v>
      </c>
      <c r="AC498" s="129">
        <f t="shared" si="20"/>
        <v>0</v>
      </c>
      <c r="AD498" s="129">
        <f t="shared" si="20"/>
        <v>0.472628012654779</v>
      </c>
      <c r="AE498" s="129">
        <f t="shared" si="20"/>
        <v>0</v>
      </c>
      <c r="AF498" s="129">
        <f t="shared" si="20"/>
        <v>0</v>
      </c>
      <c r="AG498" s="129">
        <f t="shared" si="20"/>
        <v>0</v>
      </c>
      <c r="AH498" s="129">
        <f t="shared" si="20"/>
        <v>0</v>
      </c>
      <c r="AI498" s="129">
        <f t="shared" si="20"/>
        <v>0</v>
      </c>
      <c r="AJ498" s="129">
        <f t="shared" si="20"/>
        <v>0.92388565116866783</v>
      </c>
      <c r="AK498" s="129">
        <f t="shared" si="20"/>
        <v>0</v>
      </c>
      <c r="AL498" s="130">
        <f t="shared" si="10"/>
        <v>1.7537563991758311</v>
      </c>
      <c r="AM498" s="101"/>
      <c r="AN498" s="131">
        <f t="shared" si="6"/>
        <v>1.7537607991758311</v>
      </c>
      <c r="AO498" s="102">
        <f t="shared" si="7"/>
        <v>212</v>
      </c>
      <c r="AP498" s="132" t="str">
        <f t="shared" si="8"/>
        <v>Upper Ferntree Gully</v>
      </c>
      <c r="AQ498" s="133">
        <f t="shared" si="9"/>
        <v>0.58119404028978394</v>
      </c>
    </row>
    <row r="499" spans="1:43" x14ac:dyDescent="0.35">
      <c r="A499" s="121">
        <v>398</v>
      </c>
      <c r="B499" s="121">
        <v>45</v>
      </c>
      <c r="C499" s="55" t="s">
        <v>54</v>
      </c>
      <c r="D499" s="129">
        <f t="shared" si="20"/>
        <v>0</v>
      </c>
      <c r="E499" s="129">
        <f t="shared" si="20"/>
        <v>0</v>
      </c>
      <c r="F499" s="129">
        <f t="shared" si="20"/>
        <v>0</v>
      </c>
      <c r="G499" s="129">
        <f t="shared" si="20"/>
        <v>0</v>
      </c>
      <c r="H499" s="129">
        <f t="shared" si="20"/>
        <v>0</v>
      </c>
      <c r="I499" s="129">
        <f t="shared" si="20"/>
        <v>0</v>
      </c>
      <c r="J499" s="129">
        <f t="shared" si="20"/>
        <v>0</v>
      </c>
      <c r="K499" s="129">
        <f t="shared" si="20"/>
        <v>0</v>
      </c>
      <c r="L499" s="129">
        <f t="shared" si="20"/>
        <v>0</v>
      </c>
      <c r="M499" s="129">
        <f t="shared" si="20"/>
        <v>0</v>
      </c>
      <c r="N499" s="129">
        <f t="shared" si="20"/>
        <v>0</v>
      </c>
      <c r="O499" s="129">
        <f t="shared" si="20"/>
        <v>0</v>
      </c>
      <c r="P499" s="129">
        <f t="shared" si="20"/>
        <v>0</v>
      </c>
      <c r="Q499" s="129">
        <f t="shared" si="20"/>
        <v>0</v>
      </c>
      <c r="R499" s="129">
        <f t="shared" si="20"/>
        <v>0</v>
      </c>
      <c r="S499" s="129">
        <f t="shared" si="20"/>
        <v>0</v>
      </c>
      <c r="T499" s="129">
        <f t="shared" si="20"/>
        <v>0</v>
      </c>
      <c r="U499" s="129">
        <f t="shared" si="20"/>
        <v>0</v>
      </c>
      <c r="V499" s="129">
        <f t="shared" si="20"/>
        <v>0</v>
      </c>
      <c r="W499" s="129">
        <f t="shared" si="20"/>
        <v>0</v>
      </c>
      <c r="X499" s="129">
        <f t="shared" si="20"/>
        <v>0</v>
      </c>
      <c r="Y499" s="129">
        <f t="shared" si="20"/>
        <v>0</v>
      </c>
      <c r="Z499" s="129">
        <f t="shared" si="20"/>
        <v>0</v>
      </c>
      <c r="AA499" s="129">
        <f t="shared" si="20"/>
        <v>0</v>
      </c>
      <c r="AB499" s="129">
        <f t="shared" si="20"/>
        <v>0.48007333431161858</v>
      </c>
      <c r="AC499" s="129">
        <f t="shared" si="20"/>
        <v>0</v>
      </c>
      <c r="AD499" s="129">
        <f t="shared" si="20"/>
        <v>1.7879827921091326E-2</v>
      </c>
      <c r="AE499" s="129">
        <f t="shared" si="20"/>
        <v>0</v>
      </c>
      <c r="AF499" s="129">
        <f t="shared" si="20"/>
        <v>0</v>
      </c>
      <c r="AG499" s="129">
        <f t="shared" si="20"/>
        <v>0</v>
      </c>
      <c r="AH499" s="129">
        <f t="shared" si="20"/>
        <v>0</v>
      </c>
      <c r="AI499" s="129">
        <f t="shared" si="20"/>
        <v>0</v>
      </c>
      <c r="AJ499" s="129">
        <f t="shared" si="20"/>
        <v>0.24743376909220685</v>
      </c>
      <c r="AK499" s="129">
        <f t="shared" si="20"/>
        <v>0</v>
      </c>
      <c r="AL499" s="130">
        <f t="shared" si="10"/>
        <v>0.74538693132491673</v>
      </c>
      <c r="AM499" s="101"/>
      <c r="AN499" s="131">
        <f t="shared" si="6"/>
        <v>0.7453914313249167</v>
      </c>
      <c r="AO499" s="102">
        <f t="shared" si="7"/>
        <v>375</v>
      </c>
      <c r="AP499" s="132" t="str">
        <f t="shared" si="8"/>
        <v>Croydon South</v>
      </c>
      <c r="AQ499" s="133">
        <f t="shared" si="9"/>
        <v>0.58139957188968594</v>
      </c>
    </row>
    <row r="500" spans="1:43" x14ac:dyDescent="0.35">
      <c r="A500" s="121">
        <v>397</v>
      </c>
      <c r="B500" s="121">
        <v>46</v>
      </c>
      <c r="C500" s="55" t="s">
        <v>55</v>
      </c>
      <c r="D500" s="129">
        <f t="shared" si="20"/>
        <v>0</v>
      </c>
      <c r="E500" s="129">
        <f t="shared" si="20"/>
        <v>0</v>
      </c>
      <c r="F500" s="129">
        <f t="shared" si="20"/>
        <v>0</v>
      </c>
      <c r="G500" s="129">
        <f t="shared" si="20"/>
        <v>0</v>
      </c>
      <c r="H500" s="129">
        <f t="shared" si="20"/>
        <v>0</v>
      </c>
      <c r="I500" s="129">
        <f t="shared" si="20"/>
        <v>0</v>
      </c>
      <c r="J500" s="129">
        <f t="shared" si="20"/>
        <v>0</v>
      </c>
      <c r="K500" s="129">
        <f t="shared" si="20"/>
        <v>0</v>
      </c>
      <c r="L500" s="129">
        <f t="shared" si="20"/>
        <v>0</v>
      </c>
      <c r="M500" s="129">
        <f t="shared" si="20"/>
        <v>0</v>
      </c>
      <c r="N500" s="129">
        <f t="shared" si="20"/>
        <v>0</v>
      </c>
      <c r="O500" s="129">
        <f t="shared" si="20"/>
        <v>0</v>
      </c>
      <c r="P500" s="129">
        <f t="shared" si="20"/>
        <v>0</v>
      </c>
      <c r="Q500" s="129">
        <f t="shared" si="20"/>
        <v>0</v>
      </c>
      <c r="R500" s="129">
        <f t="shared" si="20"/>
        <v>0</v>
      </c>
      <c r="S500" s="129">
        <f t="shared" si="20"/>
        <v>0</v>
      </c>
      <c r="T500" s="129">
        <f t="shared" si="20"/>
        <v>0</v>
      </c>
      <c r="U500" s="129">
        <f t="shared" si="20"/>
        <v>0</v>
      </c>
      <c r="V500" s="129">
        <f t="shared" si="20"/>
        <v>0</v>
      </c>
      <c r="W500" s="129">
        <f t="shared" si="20"/>
        <v>0</v>
      </c>
      <c r="X500" s="129">
        <f t="shared" si="20"/>
        <v>0</v>
      </c>
      <c r="Y500" s="129">
        <f t="shared" si="20"/>
        <v>0</v>
      </c>
      <c r="Z500" s="129">
        <f t="shared" si="20"/>
        <v>0</v>
      </c>
      <c r="AA500" s="129">
        <f t="shared" si="20"/>
        <v>0</v>
      </c>
      <c r="AB500" s="129">
        <f t="shared" si="20"/>
        <v>0.2566418461202527</v>
      </c>
      <c r="AC500" s="129">
        <f t="shared" si="20"/>
        <v>0</v>
      </c>
      <c r="AD500" s="129">
        <f t="shared" si="20"/>
        <v>0.14672546274565321</v>
      </c>
      <c r="AE500" s="129">
        <f t="shared" si="20"/>
        <v>0</v>
      </c>
      <c r="AF500" s="129">
        <f t="shared" si="20"/>
        <v>0</v>
      </c>
      <c r="AG500" s="129">
        <f t="shared" si="20"/>
        <v>0</v>
      </c>
      <c r="AH500" s="129">
        <f t="shared" si="20"/>
        <v>0</v>
      </c>
      <c r="AI500" s="129">
        <f t="shared" si="20"/>
        <v>0</v>
      </c>
      <c r="AJ500" s="129">
        <f t="shared" si="20"/>
        <v>0.49613718703891435</v>
      </c>
      <c r="AK500" s="129">
        <f t="shared" si="20"/>
        <v>0</v>
      </c>
      <c r="AL500" s="130">
        <f t="shared" si="10"/>
        <v>0.89950449590482018</v>
      </c>
      <c r="AM500" s="101"/>
      <c r="AN500" s="131">
        <f t="shared" si="6"/>
        <v>0.8995090959048202</v>
      </c>
      <c r="AO500" s="102">
        <f t="shared" si="7"/>
        <v>347</v>
      </c>
      <c r="AP500" s="132" t="str">
        <f t="shared" si="8"/>
        <v>Croydon Hills</v>
      </c>
      <c r="AQ500" s="133">
        <f t="shared" si="9"/>
        <v>0.58485377106198522</v>
      </c>
    </row>
    <row r="501" spans="1:43" x14ac:dyDescent="0.35">
      <c r="A501" s="121">
        <v>396</v>
      </c>
      <c r="B501" s="121">
        <v>47</v>
      </c>
      <c r="C501" s="55" t="s">
        <v>56</v>
      </c>
      <c r="D501" s="129">
        <f t="shared" si="20"/>
        <v>0</v>
      </c>
      <c r="E501" s="129">
        <f t="shared" si="20"/>
        <v>0</v>
      </c>
      <c r="F501" s="129">
        <f t="shared" si="20"/>
        <v>0</v>
      </c>
      <c r="G501" s="129">
        <f t="shared" si="20"/>
        <v>0</v>
      </c>
      <c r="H501" s="129">
        <f t="shared" si="20"/>
        <v>0</v>
      </c>
      <c r="I501" s="129">
        <f t="shared" si="20"/>
        <v>0</v>
      </c>
      <c r="J501" s="129">
        <f t="shared" si="20"/>
        <v>0</v>
      </c>
      <c r="K501" s="129">
        <f t="shared" si="20"/>
        <v>0</v>
      </c>
      <c r="L501" s="129">
        <f t="shared" si="20"/>
        <v>0</v>
      </c>
      <c r="M501" s="129">
        <f t="shared" si="20"/>
        <v>0</v>
      </c>
      <c r="N501" s="129">
        <f t="shared" si="20"/>
        <v>0</v>
      </c>
      <c r="O501" s="129">
        <f t="shared" si="20"/>
        <v>0</v>
      </c>
      <c r="P501" s="129">
        <f t="shared" si="20"/>
        <v>0</v>
      </c>
      <c r="Q501" s="129">
        <f t="shared" si="20"/>
        <v>0</v>
      </c>
      <c r="R501" s="129">
        <f t="shared" si="20"/>
        <v>0</v>
      </c>
      <c r="S501" s="129">
        <f t="shared" si="20"/>
        <v>0</v>
      </c>
      <c r="T501" s="129">
        <f t="shared" si="20"/>
        <v>0</v>
      </c>
      <c r="U501" s="129">
        <f t="shared" si="20"/>
        <v>0</v>
      </c>
      <c r="V501" s="129">
        <f t="shared" si="20"/>
        <v>0</v>
      </c>
      <c r="W501" s="129">
        <f t="shared" si="20"/>
        <v>0</v>
      </c>
      <c r="X501" s="129">
        <f t="shared" si="20"/>
        <v>0</v>
      </c>
      <c r="Y501" s="129">
        <f t="shared" si="20"/>
        <v>0</v>
      </c>
      <c r="Z501" s="129">
        <f t="shared" si="20"/>
        <v>0</v>
      </c>
      <c r="AA501" s="129">
        <f t="shared" si="20"/>
        <v>0</v>
      </c>
      <c r="AB501" s="129">
        <f t="shared" si="20"/>
        <v>0.8575705179161357</v>
      </c>
      <c r="AC501" s="129">
        <f t="shared" si="20"/>
        <v>0</v>
      </c>
      <c r="AD501" s="129">
        <f t="shared" si="20"/>
        <v>5.7459244918479264E-2</v>
      </c>
      <c r="AE501" s="129">
        <f t="shared" si="20"/>
        <v>0</v>
      </c>
      <c r="AF501" s="129">
        <f t="shared" si="20"/>
        <v>0</v>
      </c>
      <c r="AG501" s="129">
        <f t="shared" si="20"/>
        <v>0</v>
      </c>
      <c r="AH501" s="129">
        <f t="shared" si="20"/>
        <v>0</v>
      </c>
      <c r="AI501" s="129">
        <f t="shared" si="20"/>
        <v>0</v>
      </c>
      <c r="AJ501" s="129">
        <f t="shared" si="20"/>
        <v>0.56493029814019924</v>
      </c>
      <c r="AK501" s="129">
        <f t="shared" si="20"/>
        <v>0</v>
      </c>
      <c r="AL501" s="130">
        <f t="shared" si="10"/>
        <v>1.4799600609748143</v>
      </c>
      <c r="AM501" s="101"/>
      <c r="AN501" s="131">
        <f t="shared" si="6"/>
        <v>1.4799647609748143</v>
      </c>
      <c r="AO501" s="102">
        <f t="shared" si="7"/>
        <v>251</v>
      </c>
      <c r="AP501" s="132" t="str">
        <f t="shared" si="8"/>
        <v>Greensborough</v>
      </c>
      <c r="AQ501" s="133">
        <f t="shared" si="9"/>
        <v>0.58896172982946715</v>
      </c>
    </row>
    <row r="502" spans="1:43" x14ac:dyDescent="0.35">
      <c r="A502" s="121">
        <v>395</v>
      </c>
      <c r="B502" s="121">
        <v>48</v>
      </c>
      <c r="C502" s="55" t="s">
        <v>57</v>
      </c>
      <c r="D502" s="129">
        <f t="shared" si="20"/>
        <v>0</v>
      </c>
      <c r="E502" s="129">
        <f t="shared" si="20"/>
        <v>0</v>
      </c>
      <c r="F502" s="129">
        <f t="shared" si="20"/>
        <v>0</v>
      </c>
      <c r="G502" s="129">
        <f t="shared" si="20"/>
        <v>0</v>
      </c>
      <c r="H502" s="129">
        <f t="shared" si="20"/>
        <v>0</v>
      </c>
      <c r="I502" s="129">
        <f t="shared" si="20"/>
        <v>0</v>
      </c>
      <c r="J502" s="129">
        <f t="shared" si="20"/>
        <v>0</v>
      </c>
      <c r="K502" s="129">
        <f t="shared" si="20"/>
        <v>0</v>
      </c>
      <c r="L502" s="129">
        <f t="shared" si="20"/>
        <v>0</v>
      </c>
      <c r="M502" s="129">
        <f t="shared" si="20"/>
        <v>0</v>
      </c>
      <c r="N502" s="129">
        <f t="shared" si="20"/>
        <v>0</v>
      </c>
      <c r="O502" s="129">
        <f t="shared" si="20"/>
        <v>0</v>
      </c>
      <c r="P502" s="129">
        <f t="shared" si="20"/>
        <v>0</v>
      </c>
      <c r="Q502" s="129">
        <f t="shared" si="20"/>
        <v>0</v>
      </c>
      <c r="R502" s="129">
        <f t="shared" si="20"/>
        <v>0</v>
      </c>
      <c r="S502" s="129">
        <f t="shared" si="20"/>
        <v>0</v>
      </c>
      <c r="T502" s="129">
        <f t="shared" si="20"/>
        <v>0</v>
      </c>
      <c r="U502" s="129">
        <f t="shared" si="20"/>
        <v>0</v>
      </c>
      <c r="V502" s="129">
        <f t="shared" si="20"/>
        <v>0</v>
      </c>
      <c r="W502" s="129">
        <f t="shared" si="20"/>
        <v>0</v>
      </c>
      <c r="X502" s="129">
        <f t="shared" si="20"/>
        <v>0</v>
      </c>
      <c r="Y502" s="129">
        <f t="shared" si="20"/>
        <v>0</v>
      </c>
      <c r="Z502" s="129">
        <f t="shared" si="20"/>
        <v>0</v>
      </c>
      <c r="AA502" s="129">
        <f t="shared" si="20"/>
        <v>0</v>
      </c>
      <c r="AB502" s="129">
        <f t="shared" si="20"/>
        <v>1.206732253971067</v>
      </c>
      <c r="AC502" s="129">
        <f t="shared" si="20"/>
        <v>0</v>
      </c>
      <c r="AD502" s="129">
        <f t="shared" si="20"/>
        <v>0.17648735960784753</v>
      </c>
      <c r="AE502" s="129">
        <f t="shared" si="20"/>
        <v>0</v>
      </c>
      <c r="AF502" s="129">
        <f t="shared" si="20"/>
        <v>0</v>
      </c>
      <c r="AG502" s="129">
        <f t="shared" si="20"/>
        <v>0</v>
      </c>
      <c r="AH502" s="129">
        <f t="shared" si="20"/>
        <v>0</v>
      </c>
      <c r="AI502" s="129">
        <f t="shared" si="20"/>
        <v>0</v>
      </c>
      <c r="AJ502" s="129">
        <f t="shared" si="20"/>
        <v>0.78348717903686271</v>
      </c>
      <c r="AK502" s="129">
        <f t="shared" si="20"/>
        <v>0</v>
      </c>
      <c r="AL502" s="130">
        <f t="shared" si="10"/>
        <v>2.166706792615777</v>
      </c>
      <c r="AM502" s="101"/>
      <c r="AN502" s="131">
        <f t="shared" si="6"/>
        <v>2.1667115926157772</v>
      </c>
      <c r="AO502" s="102">
        <f t="shared" si="7"/>
        <v>157</v>
      </c>
      <c r="AP502" s="132" t="str">
        <f t="shared" si="8"/>
        <v>Balwyn North</v>
      </c>
      <c r="AQ502" s="133">
        <f t="shared" si="9"/>
        <v>0.59468669214892478</v>
      </c>
    </row>
    <row r="503" spans="1:43" x14ac:dyDescent="0.35">
      <c r="A503" s="121">
        <v>394</v>
      </c>
      <c r="B503" s="121">
        <v>49</v>
      </c>
      <c r="C503" s="55" t="s">
        <v>58</v>
      </c>
      <c r="D503" s="129">
        <f t="shared" si="20"/>
        <v>0</v>
      </c>
      <c r="E503" s="129">
        <f t="shared" si="20"/>
        <v>0</v>
      </c>
      <c r="F503" s="129">
        <f t="shared" si="20"/>
        <v>0</v>
      </c>
      <c r="G503" s="129">
        <f t="shared" si="20"/>
        <v>0</v>
      </c>
      <c r="H503" s="129">
        <f t="shared" si="20"/>
        <v>0</v>
      </c>
      <c r="I503" s="129">
        <f t="shared" si="20"/>
        <v>0</v>
      </c>
      <c r="J503" s="129">
        <f t="shared" si="20"/>
        <v>0</v>
      </c>
      <c r="K503" s="129">
        <f t="shared" si="20"/>
        <v>0</v>
      </c>
      <c r="L503" s="129">
        <f t="shared" si="20"/>
        <v>0</v>
      </c>
      <c r="M503" s="129">
        <f t="shared" si="20"/>
        <v>0</v>
      </c>
      <c r="N503" s="129">
        <f t="shared" si="20"/>
        <v>0</v>
      </c>
      <c r="O503" s="129">
        <f t="shared" si="20"/>
        <v>0</v>
      </c>
      <c r="P503" s="129">
        <f t="shared" si="20"/>
        <v>0</v>
      </c>
      <c r="Q503" s="129">
        <f t="shared" si="20"/>
        <v>0</v>
      </c>
      <c r="R503" s="129">
        <f t="shared" si="20"/>
        <v>0</v>
      </c>
      <c r="S503" s="129">
        <f t="shared" si="20"/>
        <v>0</v>
      </c>
      <c r="T503" s="129">
        <f t="shared" si="20"/>
        <v>0</v>
      </c>
      <c r="U503" s="129">
        <f t="shared" ref="U503:AK503" si="21">ABS((U53-U$452)/U$448)*U$1</f>
        <v>0</v>
      </c>
      <c r="V503" s="129">
        <f t="shared" si="21"/>
        <v>0</v>
      </c>
      <c r="W503" s="129">
        <f t="shared" si="21"/>
        <v>0</v>
      </c>
      <c r="X503" s="129">
        <f t="shared" si="21"/>
        <v>0</v>
      </c>
      <c r="Y503" s="129">
        <f t="shared" si="21"/>
        <v>0</v>
      </c>
      <c r="Z503" s="129">
        <f t="shared" si="21"/>
        <v>0</v>
      </c>
      <c r="AA503" s="129">
        <f t="shared" si="21"/>
        <v>0</v>
      </c>
      <c r="AB503" s="129">
        <f t="shared" si="21"/>
        <v>0.56468731158879104</v>
      </c>
      <c r="AC503" s="129">
        <f t="shared" si="21"/>
        <v>0</v>
      </c>
      <c r="AD503" s="129">
        <f t="shared" si="21"/>
        <v>0.35259247663434945</v>
      </c>
      <c r="AE503" s="129">
        <f t="shared" si="21"/>
        <v>0</v>
      </c>
      <c r="AF503" s="129">
        <f t="shared" si="21"/>
        <v>0</v>
      </c>
      <c r="AG503" s="129">
        <f t="shared" si="21"/>
        <v>0</v>
      </c>
      <c r="AH503" s="129">
        <f t="shared" si="21"/>
        <v>0</v>
      </c>
      <c r="AI503" s="129">
        <f t="shared" si="21"/>
        <v>0</v>
      </c>
      <c r="AJ503" s="129">
        <f t="shared" si="21"/>
        <v>0.14469475966366385</v>
      </c>
      <c r="AK503" s="129">
        <f t="shared" si="21"/>
        <v>0</v>
      </c>
      <c r="AL503" s="130">
        <f t="shared" si="10"/>
        <v>1.0619745478868043</v>
      </c>
      <c r="AM503" s="101"/>
      <c r="AN503" s="131">
        <f t="shared" si="6"/>
        <v>1.0619794478868043</v>
      </c>
      <c r="AO503" s="102">
        <f t="shared" si="7"/>
        <v>325</v>
      </c>
      <c r="AP503" s="132" t="str">
        <f t="shared" si="8"/>
        <v>Highett</v>
      </c>
      <c r="AQ503" s="133">
        <f t="shared" si="9"/>
        <v>0.59566935891581008</v>
      </c>
    </row>
    <row r="504" spans="1:43" x14ac:dyDescent="0.35">
      <c r="A504" s="121">
        <v>393</v>
      </c>
      <c r="B504" s="121">
        <v>50</v>
      </c>
      <c r="C504" s="55" t="s">
        <v>59</v>
      </c>
      <c r="D504" s="129">
        <f t="shared" ref="D504:AK511" si="22">ABS((D54-D$452)/D$448)*D$1</f>
        <v>0</v>
      </c>
      <c r="E504" s="129">
        <f t="shared" si="22"/>
        <v>0</v>
      </c>
      <c r="F504" s="129">
        <f t="shared" si="22"/>
        <v>0</v>
      </c>
      <c r="G504" s="129">
        <f t="shared" si="22"/>
        <v>0</v>
      </c>
      <c r="H504" s="129">
        <f t="shared" si="22"/>
        <v>0</v>
      </c>
      <c r="I504" s="129">
        <f t="shared" si="22"/>
        <v>0</v>
      </c>
      <c r="J504" s="129">
        <f t="shared" si="22"/>
        <v>0</v>
      </c>
      <c r="K504" s="129">
        <f t="shared" si="22"/>
        <v>0</v>
      </c>
      <c r="L504" s="129">
        <f t="shared" si="22"/>
        <v>0</v>
      </c>
      <c r="M504" s="129">
        <f t="shared" si="22"/>
        <v>0</v>
      </c>
      <c r="N504" s="129">
        <f t="shared" si="22"/>
        <v>0</v>
      </c>
      <c r="O504" s="129">
        <f t="shared" si="22"/>
        <v>0</v>
      </c>
      <c r="P504" s="129">
        <f t="shared" si="22"/>
        <v>0</v>
      </c>
      <c r="Q504" s="129">
        <f t="shared" si="22"/>
        <v>0</v>
      </c>
      <c r="R504" s="129">
        <f t="shared" si="22"/>
        <v>0</v>
      </c>
      <c r="S504" s="129">
        <f t="shared" si="22"/>
        <v>0</v>
      </c>
      <c r="T504" s="129">
        <f t="shared" si="22"/>
        <v>0</v>
      </c>
      <c r="U504" s="129">
        <f t="shared" si="22"/>
        <v>0</v>
      </c>
      <c r="V504" s="129">
        <f t="shared" si="22"/>
        <v>0</v>
      </c>
      <c r="W504" s="129">
        <f t="shared" si="22"/>
        <v>0</v>
      </c>
      <c r="X504" s="129">
        <f t="shared" si="22"/>
        <v>0</v>
      </c>
      <c r="Y504" s="129">
        <f t="shared" si="22"/>
        <v>0</v>
      </c>
      <c r="Z504" s="129">
        <f t="shared" si="22"/>
        <v>0</v>
      </c>
      <c r="AA504" s="129">
        <f t="shared" si="22"/>
        <v>0</v>
      </c>
      <c r="AB504" s="129">
        <f t="shared" si="22"/>
        <v>0.17080696112901089</v>
      </c>
      <c r="AC504" s="129">
        <f t="shared" si="22"/>
        <v>0</v>
      </c>
      <c r="AD504" s="129">
        <f t="shared" si="22"/>
        <v>0.12493923414843427</v>
      </c>
      <c r="AE504" s="129">
        <f t="shared" si="22"/>
        <v>0</v>
      </c>
      <c r="AF504" s="129">
        <f t="shared" si="22"/>
        <v>0</v>
      </c>
      <c r="AG504" s="129">
        <f t="shared" si="22"/>
        <v>0</v>
      </c>
      <c r="AH504" s="129">
        <f t="shared" si="22"/>
        <v>0</v>
      </c>
      <c r="AI504" s="129">
        <f t="shared" si="22"/>
        <v>0</v>
      </c>
      <c r="AJ504" s="129">
        <f t="shared" si="22"/>
        <v>0.19606378935454238</v>
      </c>
      <c r="AK504" s="129">
        <f t="shared" si="22"/>
        <v>0</v>
      </c>
      <c r="AL504" s="130">
        <f t="shared" si="10"/>
        <v>0.49180998463198755</v>
      </c>
      <c r="AM504" s="101"/>
      <c r="AN504" s="131">
        <f t="shared" si="6"/>
        <v>0.49181498463198753</v>
      </c>
      <c r="AO504" s="102">
        <f t="shared" si="7"/>
        <v>413</v>
      </c>
      <c r="AP504" s="132" t="str">
        <f t="shared" si="8"/>
        <v>Narre Warren North</v>
      </c>
      <c r="AQ504" s="133">
        <f t="shared" si="9"/>
        <v>0.60018980015983103</v>
      </c>
    </row>
    <row r="505" spans="1:43" x14ac:dyDescent="0.35">
      <c r="A505" s="121">
        <v>392</v>
      </c>
      <c r="B505" s="121">
        <v>51</v>
      </c>
      <c r="C505" s="55" t="s">
        <v>60</v>
      </c>
      <c r="D505" s="129">
        <f t="shared" si="22"/>
        <v>0</v>
      </c>
      <c r="E505" s="129">
        <f t="shared" si="22"/>
        <v>0</v>
      </c>
      <c r="F505" s="129">
        <f t="shared" si="22"/>
        <v>0</v>
      </c>
      <c r="G505" s="129">
        <f t="shared" si="22"/>
        <v>0</v>
      </c>
      <c r="H505" s="129">
        <f t="shared" si="22"/>
        <v>0</v>
      </c>
      <c r="I505" s="129">
        <f t="shared" si="22"/>
        <v>0</v>
      </c>
      <c r="J505" s="129">
        <f t="shared" si="22"/>
        <v>0</v>
      </c>
      <c r="K505" s="129">
        <f t="shared" si="22"/>
        <v>0</v>
      </c>
      <c r="L505" s="129">
        <f t="shared" si="22"/>
        <v>0</v>
      </c>
      <c r="M505" s="129">
        <f t="shared" si="22"/>
        <v>0</v>
      </c>
      <c r="N505" s="129">
        <f t="shared" si="22"/>
        <v>0</v>
      </c>
      <c r="O505" s="129">
        <f t="shared" si="22"/>
        <v>0</v>
      </c>
      <c r="P505" s="129">
        <f t="shared" si="22"/>
        <v>0</v>
      </c>
      <c r="Q505" s="129">
        <f t="shared" si="22"/>
        <v>0</v>
      </c>
      <c r="R505" s="129">
        <f t="shared" si="22"/>
        <v>0</v>
      </c>
      <c r="S505" s="129">
        <f t="shared" si="22"/>
        <v>0</v>
      </c>
      <c r="T505" s="129">
        <f t="shared" si="22"/>
        <v>0</v>
      </c>
      <c r="U505" s="129">
        <f t="shared" si="22"/>
        <v>0</v>
      </c>
      <c r="V505" s="129">
        <f t="shared" si="22"/>
        <v>0</v>
      </c>
      <c r="W505" s="129">
        <f t="shared" si="22"/>
        <v>0</v>
      </c>
      <c r="X505" s="129">
        <f t="shared" si="22"/>
        <v>0</v>
      </c>
      <c r="Y505" s="129">
        <f t="shared" si="22"/>
        <v>0</v>
      </c>
      <c r="Z505" s="129">
        <f t="shared" si="22"/>
        <v>0</v>
      </c>
      <c r="AA505" s="129">
        <f t="shared" si="22"/>
        <v>0</v>
      </c>
      <c r="AB505" s="129">
        <f t="shared" si="22"/>
        <v>3.1663981972441504</v>
      </c>
      <c r="AC505" s="129">
        <f t="shared" si="22"/>
        <v>0</v>
      </c>
      <c r="AD505" s="129">
        <f t="shared" si="22"/>
        <v>3.3312425034447229E-2</v>
      </c>
      <c r="AE505" s="129">
        <f t="shared" si="22"/>
        <v>0</v>
      </c>
      <c r="AF505" s="129">
        <f t="shared" si="22"/>
        <v>0</v>
      </c>
      <c r="AG505" s="129">
        <f t="shared" si="22"/>
        <v>0</v>
      </c>
      <c r="AH505" s="129">
        <f t="shared" si="22"/>
        <v>0</v>
      </c>
      <c r="AI505" s="129">
        <f t="shared" si="22"/>
        <v>0</v>
      </c>
      <c r="AJ505" s="129">
        <f t="shared" si="22"/>
        <v>0.60586670207174975</v>
      </c>
      <c r="AK505" s="129">
        <f t="shared" si="22"/>
        <v>0</v>
      </c>
      <c r="AL505" s="130">
        <f t="shared" si="10"/>
        <v>3.8055773243503475</v>
      </c>
      <c r="AM505" s="101"/>
      <c r="AN505" s="131">
        <f t="shared" si="6"/>
        <v>3.8055824243503475</v>
      </c>
      <c r="AO505" s="102">
        <f t="shared" si="7"/>
        <v>61</v>
      </c>
      <c r="AP505" s="132" t="str">
        <f t="shared" si="8"/>
        <v>Diggers Rest</v>
      </c>
      <c r="AQ505" s="133">
        <f t="shared" si="9"/>
        <v>0.60614894285952103</v>
      </c>
    </row>
    <row r="506" spans="1:43" x14ac:dyDescent="0.35">
      <c r="A506" s="121">
        <v>391</v>
      </c>
      <c r="B506" s="121">
        <v>52</v>
      </c>
      <c r="C506" s="55" t="s">
        <v>61</v>
      </c>
      <c r="D506" s="129">
        <f t="shared" si="22"/>
        <v>0</v>
      </c>
      <c r="E506" s="129">
        <f t="shared" si="22"/>
        <v>0</v>
      </c>
      <c r="F506" s="129">
        <f t="shared" si="22"/>
        <v>0</v>
      </c>
      <c r="G506" s="129">
        <f t="shared" si="22"/>
        <v>0</v>
      </c>
      <c r="H506" s="129">
        <f t="shared" si="22"/>
        <v>0</v>
      </c>
      <c r="I506" s="129">
        <f t="shared" si="22"/>
        <v>0</v>
      </c>
      <c r="J506" s="129">
        <f t="shared" si="22"/>
        <v>0</v>
      </c>
      <c r="K506" s="129">
        <f t="shared" si="22"/>
        <v>0</v>
      </c>
      <c r="L506" s="129">
        <f t="shared" si="22"/>
        <v>0</v>
      </c>
      <c r="M506" s="129">
        <f t="shared" si="22"/>
        <v>0</v>
      </c>
      <c r="N506" s="129">
        <f t="shared" si="22"/>
        <v>0</v>
      </c>
      <c r="O506" s="129">
        <f t="shared" si="22"/>
        <v>0</v>
      </c>
      <c r="P506" s="129">
        <f t="shared" si="22"/>
        <v>0</v>
      </c>
      <c r="Q506" s="129">
        <f t="shared" si="22"/>
        <v>0</v>
      </c>
      <c r="R506" s="129">
        <f t="shared" si="22"/>
        <v>0</v>
      </c>
      <c r="S506" s="129">
        <f t="shared" si="22"/>
        <v>0</v>
      </c>
      <c r="T506" s="129">
        <f t="shared" si="22"/>
        <v>0</v>
      </c>
      <c r="U506" s="129">
        <f t="shared" si="22"/>
        <v>0</v>
      </c>
      <c r="V506" s="129">
        <f t="shared" si="22"/>
        <v>0</v>
      </c>
      <c r="W506" s="129">
        <f t="shared" si="22"/>
        <v>0</v>
      </c>
      <c r="X506" s="129">
        <f t="shared" si="22"/>
        <v>0</v>
      </c>
      <c r="Y506" s="129">
        <f t="shared" si="22"/>
        <v>0</v>
      </c>
      <c r="Z506" s="129">
        <f t="shared" si="22"/>
        <v>0</v>
      </c>
      <c r="AA506" s="129">
        <f t="shared" si="22"/>
        <v>0</v>
      </c>
      <c r="AB506" s="129">
        <f t="shared" si="22"/>
        <v>0.10916282324995687</v>
      </c>
      <c r="AC506" s="129">
        <f t="shared" si="22"/>
        <v>0</v>
      </c>
      <c r="AD506" s="129">
        <f t="shared" si="22"/>
        <v>0.13026160327055278</v>
      </c>
      <c r="AE506" s="129">
        <f t="shared" si="22"/>
        <v>0</v>
      </c>
      <c r="AF506" s="129">
        <f t="shared" si="22"/>
        <v>0</v>
      </c>
      <c r="AG506" s="129">
        <f t="shared" si="22"/>
        <v>0</v>
      </c>
      <c r="AH506" s="129">
        <f t="shared" si="22"/>
        <v>0</v>
      </c>
      <c r="AI506" s="129">
        <f t="shared" si="22"/>
        <v>0</v>
      </c>
      <c r="AJ506" s="129">
        <f t="shared" si="22"/>
        <v>0.27621856305831083</v>
      </c>
      <c r="AK506" s="129">
        <f t="shared" si="22"/>
        <v>0</v>
      </c>
      <c r="AL506" s="130">
        <f t="shared" si="10"/>
        <v>0.51564298957882049</v>
      </c>
      <c r="AM506" s="101"/>
      <c r="AN506" s="131">
        <f t="shared" si="6"/>
        <v>0.51564818957882053</v>
      </c>
      <c r="AO506" s="102">
        <f t="shared" si="7"/>
        <v>411</v>
      </c>
      <c r="AP506" s="132" t="str">
        <f t="shared" si="8"/>
        <v>Murrumbeena</v>
      </c>
      <c r="AQ506" s="133">
        <f t="shared" si="9"/>
        <v>0.61024888995270909</v>
      </c>
    </row>
    <row r="507" spans="1:43" x14ac:dyDescent="0.35">
      <c r="A507" s="121">
        <v>390</v>
      </c>
      <c r="B507" s="121">
        <v>53</v>
      </c>
      <c r="C507" s="55" t="s">
        <v>404</v>
      </c>
      <c r="D507" s="129">
        <f t="shared" si="22"/>
        <v>0</v>
      </c>
      <c r="E507" s="129">
        <f t="shared" si="22"/>
        <v>0</v>
      </c>
      <c r="F507" s="129">
        <f t="shared" si="22"/>
        <v>0</v>
      </c>
      <c r="G507" s="129">
        <f t="shared" si="22"/>
        <v>0</v>
      </c>
      <c r="H507" s="129">
        <f t="shared" si="22"/>
        <v>0</v>
      </c>
      <c r="I507" s="129">
        <f t="shared" si="22"/>
        <v>0</v>
      </c>
      <c r="J507" s="129">
        <f t="shared" si="22"/>
        <v>0</v>
      </c>
      <c r="K507" s="129">
        <f t="shared" si="22"/>
        <v>0</v>
      </c>
      <c r="L507" s="129">
        <f t="shared" si="22"/>
        <v>0</v>
      </c>
      <c r="M507" s="129">
        <f t="shared" si="22"/>
        <v>0</v>
      </c>
      <c r="N507" s="129">
        <f t="shared" si="22"/>
        <v>0</v>
      </c>
      <c r="O507" s="129">
        <f t="shared" si="22"/>
        <v>0</v>
      </c>
      <c r="P507" s="129">
        <f t="shared" si="22"/>
        <v>0</v>
      </c>
      <c r="Q507" s="129">
        <f t="shared" si="22"/>
        <v>0</v>
      </c>
      <c r="R507" s="129">
        <f t="shared" si="22"/>
        <v>0</v>
      </c>
      <c r="S507" s="129">
        <f t="shared" si="22"/>
        <v>0</v>
      </c>
      <c r="T507" s="129">
        <f t="shared" si="22"/>
        <v>0</v>
      </c>
      <c r="U507" s="129">
        <f t="shared" si="22"/>
        <v>0</v>
      </c>
      <c r="V507" s="129">
        <f t="shared" si="22"/>
        <v>0</v>
      </c>
      <c r="W507" s="129">
        <f t="shared" si="22"/>
        <v>0</v>
      </c>
      <c r="X507" s="129">
        <f t="shared" si="22"/>
        <v>0</v>
      </c>
      <c r="Y507" s="129">
        <f t="shared" si="22"/>
        <v>0</v>
      </c>
      <c r="Z507" s="129">
        <f t="shared" si="22"/>
        <v>0</v>
      </c>
      <c r="AA507" s="129">
        <f t="shared" si="22"/>
        <v>0</v>
      </c>
      <c r="AB507" s="129">
        <f t="shared" si="22"/>
        <v>1.4952262381900665</v>
      </c>
      <c r="AC507" s="129">
        <f t="shared" si="22"/>
        <v>0</v>
      </c>
      <c r="AD507" s="129">
        <f t="shared" si="22"/>
        <v>1.5168145008355154</v>
      </c>
      <c r="AE507" s="129">
        <f t="shared" si="22"/>
        <v>0</v>
      </c>
      <c r="AF507" s="129">
        <f t="shared" si="22"/>
        <v>0</v>
      </c>
      <c r="AG507" s="129">
        <f t="shared" si="22"/>
        <v>0</v>
      </c>
      <c r="AH507" s="129">
        <f t="shared" si="22"/>
        <v>0</v>
      </c>
      <c r="AI507" s="129">
        <f t="shared" si="22"/>
        <v>0</v>
      </c>
      <c r="AJ507" s="129">
        <f t="shared" si="22"/>
        <v>1.1832640963806962</v>
      </c>
      <c r="AK507" s="129">
        <f t="shared" si="22"/>
        <v>0</v>
      </c>
      <c r="AL507" s="130">
        <f t="shared" si="10"/>
        <v>4.1953048354062776</v>
      </c>
      <c r="AM507" s="101"/>
      <c r="AN507" s="131">
        <f t="shared" si="6"/>
        <v>4.1953101354062774</v>
      </c>
      <c r="AO507" s="102">
        <f t="shared" si="7"/>
        <v>47</v>
      </c>
      <c r="AP507" s="132" t="str">
        <f t="shared" si="8"/>
        <v>McKinnon</v>
      </c>
      <c r="AQ507" s="133">
        <f t="shared" si="9"/>
        <v>0.6235522976819502</v>
      </c>
    </row>
    <row r="508" spans="1:43" x14ac:dyDescent="0.35">
      <c r="A508" s="121">
        <v>389</v>
      </c>
      <c r="B508" s="121">
        <v>54</v>
      </c>
      <c r="C508" s="55" t="s">
        <v>62</v>
      </c>
      <c r="D508" s="129">
        <f t="shared" si="22"/>
        <v>0</v>
      </c>
      <c r="E508" s="129">
        <f t="shared" si="22"/>
        <v>0</v>
      </c>
      <c r="F508" s="129">
        <f t="shared" si="22"/>
        <v>0</v>
      </c>
      <c r="G508" s="129">
        <f t="shared" si="22"/>
        <v>0</v>
      </c>
      <c r="H508" s="129">
        <f t="shared" si="22"/>
        <v>0</v>
      </c>
      <c r="I508" s="129">
        <f t="shared" si="22"/>
        <v>0</v>
      </c>
      <c r="J508" s="129">
        <f t="shared" si="22"/>
        <v>0</v>
      </c>
      <c r="K508" s="129">
        <f t="shared" si="22"/>
        <v>0</v>
      </c>
      <c r="L508" s="129">
        <f t="shared" si="22"/>
        <v>0</v>
      </c>
      <c r="M508" s="129">
        <f t="shared" si="22"/>
        <v>0</v>
      </c>
      <c r="N508" s="129">
        <f t="shared" si="22"/>
        <v>0</v>
      </c>
      <c r="O508" s="129">
        <f t="shared" si="22"/>
        <v>0</v>
      </c>
      <c r="P508" s="129">
        <f t="shared" si="22"/>
        <v>0</v>
      </c>
      <c r="Q508" s="129">
        <f t="shared" si="22"/>
        <v>0</v>
      </c>
      <c r="R508" s="129">
        <f t="shared" si="22"/>
        <v>0</v>
      </c>
      <c r="S508" s="129">
        <f t="shared" si="22"/>
        <v>0</v>
      </c>
      <c r="T508" s="129">
        <f t="shared" si="22"/>
        <v>0</v>
      </c>
      <c r="U508" s="129">
        <f t="shared" si="22"/>
        <v>0</v>
      </c>
      <c r="V508" s="129">
        <f t="shared" si="22"/>
        <v>0</v>
      </c>
      <c r="W508" s="129">
        <f t="shared" si="22"/>
        <v>0</v>
      </c>
      <c r="X508" s="129">
        <f t="shared" si="22"/>
        <v>0</v>
      </c>
      <c r="Y508" s="129">
        <f t="shared" si="22"/>
        <v>0</v>
      </c>
      <c r="Z508" s="129">
        <f t="shared" si="22"/>
        <v>0</v>
      </c>
      <c r="AA508" s="129">
        <f t="shared" si="22"/>
        <v>0</v>
      </c>
      <c r="AB508" s="129">
        <f t="shared" si="22"/>
        <v>0.51388708661303961</v>
      </c>
      <c r="AC508" s="129">
        <f t="shared" si="22"/>
        <v>0</v>
      </c>
      <c r="AD508" s="129">
        <f t="shared" si="22"/>
        <v>0.79595154291022063</v>
      </c>
      <c r="AE508" s="129">
        <f t="shared" si="22"/>
        <v>0</v>
      </c>
      <c r="AF508" s="129">
        <f t="shared" si="22"/>
        <v>0</v>
      </c>
      <c r="AG508" s="129">
        <f t="shared" si="22"/>
        <v>0</v>
      </c>
      <c r="AH508" s="129">
        <f t="shared" si="22"/>
        <v>0</v>
      </c>
      <c r="AI508" s="129">
        <f t="shared" si="22"/>
        <v>0</v>
      </c>
      <c r="AJ508" s="129">
        <f t="shared" si="22"/>
        <v>0.59099296960813119</v>
      </c>
      <c r="AK508" s="129">
        <f t="shared" si="22"/>
        <v>0</v>
      </c>
      <c r="AL508" s="130">
        <f t="shared" si="10"/>
        <v>1.9008315991313913</v>
      </c>
      <c r="AM508" s="101"/>
      <c r="AN508" s="131">
        <f t="shared" si="6"/>
        <v>1.9008369991313914</v>
      </c>
      <c r="AO508" s="102">
        <f t="shared" si="7"/>
        <v>193</v>
      </c>
      <c r="AP508" s="132" t="str">
        <f t="shared" si="8"/>
        <v>Selby</v>
      </c>
      <c r="AQ508" s="133">
        <f t="shared" si="9"/>
        <v>0.63369478727869843</v>
      </c>
    </row>
    <row r="509" spans="1:43" x14ac:dyDescent="0.35">
      <c r="A509" s="121">
        <v>388</v>
      </c>
      <c r="B509" s="121">
        <v>55</v>
      </c>
      <c r="C509" s="55" t="s">
        <v>63</v>
      </c>
      <c r="D509" s="129">
        <f t="shared" si="22"/>
        <v>0</v>
      </c>
      <c r="E509" s="129">
        <f t="shared" si="22"/>
        <v>0</v>
      </c>
      <c r="F509" s="129">
        <f t="shared" si="22"/>
        <v>0</v>
      </c>
      <c r="G509" s="129">
        <f t="shared" si="22"/>
        <v>0</v>
      </c>
      <c r="H509" s="129">
        <f t="shared" si="22"/>
        <v>0</v>
      </c>
      <c r="I509" s="129">
        <f t="shared" si="22"/>
        <v>0</v>
      </c>
      <c r="J509" s="129">
        <f t="shared" si="22"/>
        <v>0</v>
      </c>
      <c r="K509" s="129">
        <f t="shared" si="22"/>
        <v>0</v>
      </c>
      <c r="L509" s="129">
        <f t="shared" si="22"/>
        <v>0</v>
      </c>
      <c r="M509" s="129">
        <f t="shared" si="22"/>
        <v>0</v>
      </c>
      <c r="N509" s="129">
        <f t="shared" si="22"/>
        <v>0</v>
      </c>
      <c r="O509" s="129">
        <f t="shared" si="22"/>
        <v>0</v>
      </c>
      <c r="P509" s="129">
        <f t="shared" si="22"/>
        <v>0</v>
      </c>
      <c r="Q509" s="129">
        <f t="shared" si="22"/>
        <v>0</v>
      </c>
      <c r="R509" s="129">
        <f t="shared" si="22"/>
        <v>0</v>
      </c>
      <c r="S509" s="129">
        <f t="shared" si="22"/>
        <v>0</v>
      </c>
      <c r="T509" s="129">
        <f t="shared" si="22"/>
        <v>0</v>
      </c>
      <c r="U509" s="129">
        <f t="shared" si="22"/>
        <v>0</v>
      </c>
      <c r="V509" s="129">
        <f t="shared" si="22"/>
        <v>0</v>
      </c>
      <c r="W509" s="129">
        <f t="shared" si="22"/>
        <v>0</v>
      </c>
      <c r="X509" s="129">
        <f t="shared" si="22"/>
        <v>0</v>
      </c>
      <c r="Y509" s="129">
        <f t="shared" si="22"/>
        <v>0</v>
      </c>
      <c r="Z509" s="129">
        <f t="shared" si="22"/>
        <v>0</v>
      </c>
      <c r="AA509" s="129">
        <f t="shared" si="22"/>
        <v>0</v>
      </c>
      <c r="AB509" s="129">
        <f t="shared" si="22"/>
        <v>3.3035606430518736</v>
      </c>
      <c r="AC509" s="129">
        <f t="shared" si="22"/>
        <v>0</v>
      </c>
      <c r="AD509" s="129">
        <f t="shared" si="22"/>
        <v>0.6728232010289622</v>
      </c>
      <c r="AE509" s="129">
        <f t="shared" si="22"/>
        <v>0</v>
      </c>
      <c r="AF509" s="129">
        <f t="shared" si="22"/>
        <v>0</v>
      </c>
      <c r="AG509" s="129">
        <f t="shared" si="22"/>
        <v>0</v>
      </c>
      <c r="AH509" s="129">
        <f t="shared" si="22"/>
        <v>0</v>
      </c>
      <c r="AI509" s="129">
        <f t="shared" si="22"/>
        <v>0</v>
      </c>
      <c r="AJ509" s="129">
        <f t="shared" si="22"/>
        <v>0.46162161532450185</v>
      </c>
      <c r="AK509" s="129">
        <f t="shared" si="22"/>
        <v>0</v>
      </c>
      <c r="AL509" s="130">
        <f t="shared" si="10"/>
        <v>4.4380054594053373</v>
      </c>
      <c r="AM509" s="101"/>
      <c r="AN509" s="131">
        <f t="shared" si="6"/>
        <v>4.4380109594053376</v>
      </c>
      <c r="AO509" s="102">
        <f t="shared" si="7"/>
        <v>39</v>
      </c>
      <c r="AP509" s="132" t="str">
        <f t="shared" si="8"/>
        <v>Strathmore</v>
      </c>
      <c r="AQ509" s="133">
        <f t="shared" si="9"/>
        <v>0.63535911417873736</v>
      </c>
    </row>
    <row r="510" spans="1:43" x14ac:dyDescent="0.35">
      <c r="A510" s="121">
        <v>387</v>
      </c>
      <c r="B510" s="121">
        <v>56</v>
      </c>
      <c r="C510" s="55" t="s">
        <v>65</v>
      </c>
      <c r="D510" s="129">
        <f t="shared" si="22"/>
        <v>0</v>
      </c>
      <c r="E510" s="129">
        <f t="shared" si="22"/>
        <v>0</v>
      </c>
      <c r="F510" s="129">
        <f t="shared" si="22"/>
        <v>0</v>
      </c>
      <c r="G510" s="129">
        <f t="shared" si="22"/>
        <v>0</v>
      </c>
      <c r="H510" s="129">
        <f t="shared" si="22"/>
        <v>0</v>
      </c>
      <c r="I510" s="129">
        <f t="shared" si="22"/>
        <v>0</v>
      </c>
      <c r="J510" s="129">
        <f t="shared" si="22"/>
        <v>0</v>
      </c>
      <c r="K510" s="129">
        <f t="shared" si="22"/>
        <v>0</v>
      </c>
      <c r="L510" s="129">
        <f t="shared" si="22"/>
        <v>0</v>
      </c>
      <c r="M510" s="129">
        <f t="shared" si="22"/>
        <v>0</v>
      </c>
      <c r="N510" s="129">
        <f t="shared" si="22"/>
        <v>0</v>
      </c>
      <c r="O510" s="129">
        <f t="shared" si="22"/>
        <v>0</v>
      </c>
      <c r="P510" s="129">
        <f t="shared" si="22"/>
        <v>0</v>
      </c>
      <c r="Q510" s="129">
        <f t="shared" si="22"/>
        <v>0</v>
      </c>
      <c r="R510" s="129">
        <f t="shared" si="22"/>
        <v>0</v>
      </c>
      <c r="S510" s="129">
        <f t="shared" si="22"/>
        <v>0</v>
      </c>
      <c r="T510" s="129">
        <f t="shared" si="22"/>
        <v>0</v>
      </c>
      <c r="U510" s="129">
        <f t="shared" si="22"/>
        <v>0</v>
      </c>
      <c r="V510" s="129">
        <f t="shared" si="22"/>
        <v>0</v>
      </c>
      <c r="W510" s="129">
        <f t="shared" si="22"/>
        <v>0</v>
      </c>
      <c r="X510" s="129">
        <f t="shared" si="22"/>
        <v>0</v>
      </c>
      <c r="Y510" s="129">
        <f t="shared" si="22"/>
        <v>0</v>
      </c>
      <c r="Z510" s="129">
        <f t="shared" si="22"/>
        <v>0</v>
      </c>
      <c r="AA510" s="129">
        <f t="shared" si="22"/>
        <v>0</v>
      </c>
      <c r="AB510" s="129">
        <f t="shared" si="22"/>
        <v>0.88926419534300694</v>
      </c>
      <c r="AC510" s="129">
        <f t="shared" si="22"/>
        <v>0</v>
      </c>
      <c r="AD510" s="129">
        <f t="shared" si="22"/>
        <v>3.496112202558276</v>
      </c>
      <c r="AE510" s="129">
        <f t="shared" si="22"/>
        <v>0</v>
      </c>
      <c r="AF510" s="129">
        <f t="shared" si="22"/>
        <v>0</v>
      </c>
      <c r="AG510" s="129">
        <f t="shared" si="22"/>
        <v>0</v>
      </c>
      <c r="AH510" s="129">
        <f t="shared" si="22"/>
        <v>0</v>
      </c>
      <c r="AI510" s="129">
        <f t="shared" si="22"/>
        <v>0</v>
      </c>
      <c r="AJ510" s="129">
        <f t="shared" si="22"/>
        <v>1.9435013491762327</v>
      </c>
      <c r="AK510" s="129">
        <f t="shared" si="22"/>
        <v>0</v>
      </c>
      <c r="AL510" s="130">
        <f t="shared" si="10"/>
        <v>6.3288777470775148</v>
      </c>
      <c r="AM510" s="101"/>
      <c r="AN510" s="131">
        <f t="shared" si="6"/>
        <v>6.3288833470775145</v>
      </c>
      <c r="AO510" s="102">
        <f t="shared" si="7"/>
        <v>10</v>
      </c>
      <c r="AP510" s="132" t="str">
        <f t="shared" si="8"/>
        <v>Skye</v>
      </c>
      <c r="AQ510" s="133">
        <f t="shared" si="9"/>
        <v>0.63556477610733286</v>
      </c>
    </row>
    <row r="511" spans="1:43" x14ac:dyDescent="0.35">
      <c r="A511" s="121">
        <v>386</v>
      </c>
      <c r="B511" s="121">
        <v>57</v>
      </c>
      <c r="C511" s="55" t="s">
        <v>66</v>
      </c>
      <c r="D511" s="129">
        <f t="shared" si="22"/>
        <v>0</v>
      </c>
      <c r="E511" s="129">
        <f t="shared" si="22"/>
        <v>0</v>
      </c>
      <c r="F511" s="129">
        <f t="shared" si="22"/>
        <v>0</v>
      </c>
      <c r="G511" s="129">
        <f t="shared" si="22"/>
        <v>0</v>
      </c>
      <c r="H511" s="129">
        <f t="shared" si="22"/>
        <v>0</v>
      </c>
      <c r="I511" s="129">
        <f t="shared" si="22"/>
        <v>0</v>
      </c>
      <c r="J511" s="129">
        <f t="shared" si="22"/>
        <v>0</v>
      </c>
      <c r="K511" s="129">
        <f t="shared" si="22"/>
        <v>0</v>
      </c>
      <c r="L511" s="129">
        <f t="shared" si="22"/>
        <v>0</v>
      </c>
      <c r="M511" s="129">
        <f t="shared" si="22"/>
        <v>0</v>
      </c>
      <c r="N511" s="129">
        <f t="shared" si="22"/>
        <v>0</v>
      </c>
      <c r="O511" s="129">
        <f t="shared" si="22"/>
        <v>0</v>
      </c>
      <c r="P511" s="129">
        <f t="shared" si="22"/>
        <v>0</v>
      </c>
      <c r="Q511" s="129">
        <f t="shared" si="22"/>
        <v>0</v>
      </c>
      <c r="R511" s="129">
        <f t="shared" si="22"/>
        <v>0</v>
      </c>
      <c r="S511" s="129">
        <f t="shared" si="22"/>
        <v>0</v>
      </c>
      <c r="T511" s="129">
        <f t="shared" si="22"/>
        <v>0</v>
      </c>
      <c r="U511" s="129">
        <f t="shared" ref="U511:AK511" si="23">ABS((U61-U$452)/U$448)*U$1</f>
        <v>0</v>
      </c>
      <c r="V511" s="129">
        <f t="shared" si="23"/>
        <v>0</v>
      </c>
      <c r="W511" s="129">
        <f t="shared" si="23"/>
        <v>0</v>
      </c>
      <c r="X511" s="129">
        <f t="shared" si="23"/>
        <v>0</v>
      </c>
      <c r="Y511" s="129">
        <f t="shared" si="23"/>
        <v>0</v>
      </c>
      <c r="Z511" s="129">
        <f t="shared" si="23"/>
        <v>0</v>
      </c>
      <c r="AA511" s="129">
        <f t="shared" si="23"/>
        <v>0</v>
      </c>
      <c r="AB511" s="129">
        <f t="shared" si="23"/>
        <v>4.3889959314192824E-2</v>
      </c>
      <c r="AC511" s="129">
        <f t="shared" si="23"/>
        <v>0</v>
      </c>
      <c r="AD511" s="129">
        <f t="shared" si="23"/>
        <v>2.2972003969391259E-2</v>
      </c>
      <c r="AE511" s="129">
        <f t="shared" si="23"/>
        <v>0</v>
      </c>
      <c r="AF511" s="129">
        <f t="shared" si="23"/>
        <v>0</v>
      </c>
      <c r="AG511" s="129">
        <f t="shared" si="23"/>
        <v>0</v>
      </c>
      <c r="AH511" s="129">
        <f t="shared" si="23"/>
        <v>0</v>
      </c>
      <c r="AI511" s="129">
        <f t="shared" si="23"/>
        <v>0</v>
      </c>
      <c r="AJ511" s="129">
        <f t="shared" si="23"/>
        <v>0.11088734480237404</v>
      </c>
      <c r="AK511" s="129">
        <f t="shared" si="23"/>
        <v>0</v>
      </c>
      <c r="AL511" s="130">
        <f t="shared" si="10"/>
        <v>0.17774930808595812</v>
      </c>
      <c r="AM511" s="101"/>
      <c r="AN511" s="131">
        <f t="shared" si="6"/>
        <v>0.17775500808595812</v>
      </c>
      <c r="AO511" s="102">
        <f t="shared" si="7"/>
        <v>438</v>
      </c>
      <c r="AP511" s="132" t="str">
        <f t="shared" si="8"/>
        <v>Cheltenham</v>
      </c>
      <c r="AQ511" s="133">
        <f t="shared" si="9"/>
        <v>0.68259792325772251</v>
      </c>
    </row>
    <row r="512" spans="1:43" x14ac:dyDescent="0.35">
      <c r="A512" s="121">
        <v>385</v>
      </c>
      <c r="B512" s="121">
        <v>58</v>
      </c>
      <c r="C512" s="55" t="s">
        <v>405</v>
      </c>
      <c r="D512" s="129">
        <f t="shared" ref="D512:AK519" si="24">ABS((D62-D$452)/D$448)*D$1</f>
        <v>0</v>
      </c>
      <c r="E512" s="129">
        <f t="shared" si="24"/>
        <v>0</v>
      </c>
      <c r="F512" s="129">
        <f t="shared" si="24"/>
        <v>0</v>
      </c>
      <c r="G512" s="129">
        <f t="shared" si="24"/>
        <v>0</v>
      </c>
      <c r="H512" s="129">
        <f t="shared" si="24"/>
        <v>0</v>
      </c>
      <c r="I512" s="129">
        <f t="shared" si="24"/>
        <v>0</v>
      </c>
      <c r="J512" s="129">
        <f t="shared" si="24"/>
        <v>0</v>
      </c>
      <c r="K512" s="129">
        <f t="shared" si="24"/>
        <v>0</v>
      </c>
      <c r="L512" s="129">
        <f t="shared" si="24"/>
        <v>0</v>
      </c>
      <c r="M512" s="129">
        <f t="shared" si="24"/>
        <v>0</v>
      </c>
      <c r="N512" s="129">
        <f t="shared" si="24"/>
        <v>0</v>
      </c>
      <c r="O512" s="129">
        <f t="shared" si="24"/>
        <v>0</v>
      </c>
      <c r="P512" s="129">
        <f t="shared" si="24"/>
        <v>0</v>
      </c>
      <c r="Q512" s="129">
        <f t="shared" si="24"/>
        <v>0</v>
      </c>
      <c r="R512" s="129">
        <f t="shared" si="24"/>
        <v>0</v>
      </c>
      <c r="S512" s="129">
        <f t="shared" si="24"/>
        <v>0</v>
      </c>
      <c r="T512" s="129">
        <f t="shared" si="24"/>
        <v>0</v>
      </c>
      <c r="U512" s="129">
        <f t="shared" si="24"/>
        <v>0</v>
      </c>
      <c r="V512" s="129">
        <f t="shared" si="24"/>
        <v>0</v>
      </c>
      <c r="W512" s="129">
        <f t="shared" si="24"/>
        <v>0</v>
      </c>
      <c r="X512" s="129">
        <f t="shared" si="24"/>
        <v>0</v>
      </c>
      <c r="Y512" s="129">
        <f t="shared" si="24"/>
        <v>0</v>
      </c>
      <c r="Z512" s="129">
        <f t="shared" si="24"/>
        <v>0</v>
      </c>
      <c r="AA512" s="129">
        <f t="shared" si="24"/>
        <v>0</v>
      </c>
      <c r="AB512" s="129">
        <f t="shared" si="24"/>
        <v>0.78679205604384927</v>
      </c>
      <c r="AC512" s="129">
        <f t="shared" si="24"/>
        <v>0</v>
      </c>
      <c r="AD512" s="129">
        <f t="shared" si="24"/>
        <v>0.30801129932158983</v>
      </c>
      <c r="AE512" s="129">
        <f t="shared" si="24"/>
        <v>0</v>
      </c>
      <c r="AF512" s="129">
        <f t="shared" si="24"/>
        <v>0</v>
      </c>
      <c r="AG512" s="129">
        <f t="shared" si="24"/>
        <v>0</v>
      </c>
      <c r="AH512" s="129">
        <f t="shared" si="24"/>
        <v>0</v>
      </c>
      <c r="AI512" s="129">
        <f t="shared" si="24"/>
        <v>0</v>
      </c>
      <c r="AJ512" s="129">
        <f t="shared" si="24"/>
        <v>1.6956044491640869</v>
      </c>
      <c r="AK512" s="129">
        <f t="shared" si="24"/>
        <v>0</v>
      </c>
      <c r="AL512" s="130">
        <f t="shared" si="10"/>
        <v>2.7904078045295257</v>
      </c>
      <c r="AM512" s="101"/>
      <c r="AN512" s="131">
        <f t="shared" si="6"/>
        <v>2.7904136045295256</v>
      </c>
      <c r="AO512" s="102">
        <f t="shared" si="7"/>
        <v>107</v>
      </c>
      <c r="AP512" s="132" t="str">
        <f t="shared" si="8"/>
        <v>Lysterfield</v>
      </c>
      <c r="AQ512" s="133">
        <f t="shared" si="9"/>
        <v>0.68693593002220887</v>
      </c>
    </row>
    <row r="513" spans="1:43" x14ac:dyDescent="0.35">
      <c r="A513" s="121">
        <v>384</v>
      </c>
      <c r="B513" s="121">
        <v>59</v>
      </c>
      <c r="C513" s="55" t="s">
        <v>67</v>
      </c>
      <c r="D513" s="129">
        <f t="shared" si="24"/>
        <v>0</v>
      </c>
      <c r="E513" s="129">
        <f t="shared" si="24"/>
        <v>0</v>
      </c>
      <c r="F513" s="129">
        <f t="shared" si="24"/>
        <v>0</v>
      </c>
      <c r="G513" s="129">
        <f t="shared" si="24"/>
        <v>0</v>
      </c>
      <c r="H513" s="129">
        <f t="shared" si="24"/>
        <v>0</v>
      </c>
      <c r="I513" s="129">
        <f t="shared" si="24"/>
        <v>0</v>
      </c>
      <c r="J513" s="129">
        <f t="shared" si="24"/>
        <v>0</v>
      </c>
      <c r="K513" s="129">
        <f t="shared" si="24"/>
        <v>0</v>
      </c>
      <c r="L513" s="129">
        <f t="shared" si="24"/>
        <v>0</v>
      </c>
      <c r="M513" s="129">
        <f t="shared" si="24"/>
        <v>0</v>
      </c>
      <c r="N513" s="129">
        <f t="shared" si="24"/>
        <v>0</v>
      </c>
      <c r="O513" s="129">
        <f t="shared" si="24"/>
        <v>0</v>
      </c>
      <c r="P513" s="129">
        <f t="shared" si="24"/>
        <v>0</v>
      </c>
      <c r="Q513" s="129">
        <f t="shared" si="24"/>
        <v>0</v>
      </c>
      <c r="R513" s="129">
        <f t="shared" si="24"/>
        <v>0</v>
      </c>
      <c r="S513" s="129">
        <f t="shared" si="24"/>
        <v>0</v>
      </c>
      <c r="T513" s="129">
        <f t="shared" si="24"/>
        <v>0</v>
      </c>
      <c r="U513" s="129">
        <f t="shared" si="24"/>
        <v>0</v>
      </c>
      <c r="V513" s="129">
        <f t="shared" si="24"/>
        <v>0</v>
      </c>
      <c r="W513" s="129">
        <f t="shared" si="24"/>
        <v>0</v>
      </c>
      <c r="X513" s="129">
        <f t="shared" si="24"/>
        <v>0</v>
      </c>
      <c r="Y513" s="129">
        <f t="shared" si="24"/>
        <v>0</v>
      </c>
      <c r="Z513" s="129">
        <f t="shared" si="24"/>
        <v>0</v>
      </c>
      <c r="AA513" s="129">
        <f t="shared" si="24"/>
        <v>0</v>
      </c>
      <c r="AB513" s="129">
        <f t="shared" si="24"/>
        <v>1.3636348949566355</v>
      </c>
      <c r="AC513" s="129">
        <f t="shared" si="24"/>
        <v>0</v>
      </c>
      <c r="AD513" s="129">
        <f t="shared" si="24"/>
        <v>9.4185860585094261E-2</v>
      </c>
      <c r="AE513" s="129">
        <f t="shared" si="24"/>
        <v>0</v>
      </c>
      <c r="AF513" s="129">
        <f t="shared" si="24"/>
        <v>0</v>
      </c>
      <c r="AG513" s="129">
        <f t="shared" si="24"/>
        <v>0</v>
      </c>
      <c r="AH513" s="129">
        <f t="shared" si="24"/>
        <v>0</v>
      </c>
      <c r="AI513" s="129">
        <f t="shared" si="24"/>
        <v>0</v>
      </c>
      <c r="AJ513" s="129">
        <f t="shared" si="24"/>
        <v>0.67233124238205821</v>
      </c>
      <c r="AK513" s="129">
        <f t="shared" si="24"/>
        <v>0</v>
      </c>
      <c r="AL513" s="130">
        <f t="shared" si="10"/>
        <v>2.1301519979237877</v>
      </c>
      <c r="AM513" s="101"/>
      <c r="AN513" s="131">
        <f t="shared" si="6"/>
        <v>2.1301578979237878</v>
      </c>
      <c r="AO513" s="102">
        <f t="shared" si="7"/>
        <v>162</v>
      </c>
      <c r="AP513" s="132" t="str">
        <f t="shared" si="8"/>
        <v>Moorabbin</v>
      </c>
      <c r="AQ513" s="133">
        <f t="shared" si="9"/>
        <v>0.68764264403660913</v>
      </c>
    </row>
    <row r="514" spans="1:43" x14ac:dyDescent="0.35">
      <c r="A514" s="121">
        <v>383</v>
      </c>
      <c r="B514" s="121">
        <v>60</v>
      </c>
      <c r="C514" s="55" t="s">
        <v>406</v>
      </c>
      <c r="D514" s="129">
        <f t="shared" si="24"/>
        <v>0</v>
      </c>
      <c r="E514" s="129">
        <f t="shared" si="24"/>
        <v>0</v>
      </c>
      <c r="F514" s="129">
        <f t="shared" si="24"/>
        <v>0</v>
      </c>
      <c r="G514" s="129">
        <f t="shared" si="24"/>
        <v>0</v>
      </c>
      <c r="H514" s="129">
        <f t="shared" si="24"/>
        <v>0</v>
      </c>
      <c r="I514" s="129">
        <f t="shared" si="24"/>
        <v>0</v>
      </c>
      <c r="J514" s="129">
        <f t="shared" si="24"/>
        <v>0</v>
      </c>
      <c r="K514" s="129">
        <f t="shared" si="24"/>
        <v>0</v>
      </c>
      <c r="L514" s="129">
        <f t="shared" si="24"/>
        <v>0</v>
      </c>
      <c r="M514" s="129">
        <f t="shared" si="24"/>
        <v>0</v>
      </c>
      <c r="N514" s="129">
        <f t="shared" si="24"/>
        <v>0</v>
      </c>
      <c r="O514" s="129">
        <f t="shared" si="24"/>
        <v>0</v>
      </c>
      <c r="P514" s="129">
        <f t="shared" si="24"/>
        <v>0</v>
      </c>
      <c r="Q514" s="129">
        <f t="shared" si="24"/>
        <v>0</v>
      </c>
      <c r="R514" s="129">
        <f t="shared" si="24"/>
        <v>0</v>
      </c>
      <c r="S514" s="129">
        <f t="shared" si="24"/>
        <v>0</v>
      </c>
      <c r="T514" s="129">
        <f t="shared" si="24"/>
        <v>0</v>
      </c>
      <c r="U514" s="129">
        <f t="shared" si="24"/>
        <v>0</v>
      </c>
      <c r="V514" s="129">
        <f t="shared" si="24"/>
        <v>0</v>
      </c>
      <c r="W514" s="129">
        <f t="shared" si="24"/>
        <v>0</v>
      </c>
      <c r="X514" s="129">
        <f t="shared" si="24"/>
        <v>0</v>
      </c>
      <c r="Y514" s="129">
        <f t="shared" si="24"/>
        <v>0</v>
      </c>
      <c r="Z514" s="129">
        <f t="shared" si="24"/>
        <v>0</v>
      </c>
      <c r="AA514" s="129">
        <f t="shared" si="24"/>
        <v>0</v>
      </c>
      <c r="AB514" s="129">
        <f t="shared" si="24"/>
        <v>0.47275761326100602</v>
      </c>
      <c r="AC514" s="129">
        <f t="shared" si="24"/>
        <v>0</v>
      </c>
      <c r="AD514" s="129">
        <f t="shared" si="24"/>
        <v>3.9689257856557441</v>
      </c>
      <c r="AE514" s="129">
        <f t="shared" si="24"/>
        <v>0</v>
      </c>
      <c r="AF514" s="129">
        <f t="shared" si="24"/>
        <v>0</v>
      </c>
      <c r="AG514" s="129">
        <f t="shared" si="24"/>
        <v>0</v>
      </c>
      <c r="AH514" s="129">
        <f t="shared" si="24"/>
        <v>0</v>
      </c>
      <c r="AI514" s="129">
        <f t="shared" si="24"/>
        <v>0</v>
      </c>
      <c r="AJ514" s="129">
        <f t="shared" si="24"/>
        <v>2.0334241444441696</v>
      </c>
      <c r="AK514" s="129">
        <f t="shared" si="24"/>
        <v>0</v>
      </c>
      <c r="AL514" s="130">
        <f t="shared" si="10"/>
        <v>6.4751075433609193</v>
      </c>
      <c r="AM514" s="101"/>
      <c r="AN514" s="131">
        <f t="shared" si="6"/>
        <v>6.4751135433609193</v>
      </c>
      <c r="AO514" s="102">
        <f t="shared" si="7"/>
        <v>9</v>
      </c>
      <c r="AP514" s="132" t="str">
        <f t="shared" si="8"/>
        <v>Carrum</v>
      </c>
      <c r="AQ514" s="133">
        <f t="shared" si="9"/>
        <v>0.70017178793277679</v>
      </c>
    </row>
    <row r="515" spans="1:43" x14ac:dyDescent="0.35">
      <c r="A515" s="121">
        <v>382</v>
      </c>
      <c r="B515" s="121">
        <v>61</v>
      </c>
      <c r="C515" s="55" t="s">
        <v>407</v>
      </c>
      <c r="D515" s="129">
        <f t="shared" si="24"/>
        <v>0</v>
      </c>
      <c r="E515" s="129">
        <f t="shared" si="24"/>
        <v>0</v>
      </c>
      <c r="F515" s="129">
        <f t="shared" si="24"/>
        <v>0</v>
      </c>
      <c r="G515" s="129">
        <f t="shared" si="24"/>
        <v>0</v>
      </c>
      <c r="H515" s="129">
        <f t="shared" si="24"/>
        <v>0</v>
      </c>
      <c r="I515" s="129">
        <f t="shared" si="24"/>
        <v>0</v>
      </c>
      <c r="J515" s="129">
        <f t="shared" si="24"/>
        <v>0</v>
      </c>
      <c r="K515" s="129">
        <f t="shared" si="24"/>
        <v>0</v>
      </c>
      <c r="L515" s="129">
        <f t="shared" si="24"/>
        <v>0</v>
      </c>
      <c r="M515" s="129">
        <f t="shared" si="24"/>
        <v>0</v>
      </c>
      <c r="N515" s="129">
        <f t="shared" si="24"/>
        <v>0</v>
      </c>
      <c r="O515" s="129">
        <f t="shared" si="24"/>
        <v>0</v>
      </c>
      <c r="P515" s="129">
        <f t="shared" si="24"/>
        <v>0</v>
      </c>
      <c r="Q515" s="129">
        <f t="shared" si="24"/>
        <v>0</v>
      </c>
      <c r="R515" s="129">
        <f t="shared" si="24"/>
        <v>0</v>
      </c>
      <c r="S515" s="129">
        <f t="shared" si="24"/>
        <v>0</v>
      </c>
      <c r="T515" s="129">
        <f t="shared" si="24"/>
        <v>0</v>
      </c>
      <c r="U515" s="129">
        <f t="shared" si="24"/>
        <v>0</v>
      </c>
      <c r="V515" s="129">
        <f t="shared" si="24"/>
        <v>0</v>
      </c>
      <c r="W515" s="129">
        <f t="shared" si="24"/>
        <v>0</v>
      </c>
      <c r="X515" s="129">
        <f t="shared" si="24"/>
        <v>0</v>
      </c>
      <c r="Y515" s="129">
        <f t="shared" si="24"/>
        <v>0</v>
      </c>
      <c r="Z515" s="129">
        <f t="shared" si="24"/>
        <v>0</v>
      </c>
      <c r="AA515" s="129">
        <f t="shared" si="24"/>
        <v>0</v>
      </c>
      <c r="AB515" s="129">
        <f t="shared" si="24"/>
        <v>0.30869955247419978</v>
      </c>
      <c r="AC515" s="129">
        <f t="shared" si="24"/>
        <v>0</v>
      </c>
      <c r="AD515" s="129">
        <f t="shared" si="24"/>
        <v>0.60941380742963036</v>
      </c>
      <c r="AE515" s="129">
        <f t="shared" si="24"/>
        <v>0</v>
      </c>
      <c r="AF515" s="129">
        <f t="shared" si="24"/>
        <v>0</v>
      </c>
      <c r="AG515" s="129">
        <f t="shared" si="24"/>
        <v>0</v>
      </c>
      <c r="AH515" s="129">
        <f t="shared" si="24"/>
        <v>0</v>
      </c>
      <c r="AI515" s="129">
        <f t="shared" si="24"/>
        <v>0</v>
      </c>
      <c r="AJ515" s="129">
        <f t="shared" si="24"/>
        <v>0.22800952199291702</v>
      </c>
      <c r="AK515" s="129">
        <f t="shared" si="24"/>
        <v>0</v>
      </c>
      <c r="AL515" s="130">
        <f t="shared" si="10"/>
        <v>1.1461228818967473</v>
      </c>
      <c r="AM515" s="101"/>
      <c r="AN515" s="131">
        <f t="shared" si="6"/>
        <v>1.1461289818967473</v>
      </c>
      <c r="AO515" s="102">
        <f t="shared" si="7"/>
        <v>306</v>
      </c>
      <c r="AP515" s="132" t="str">
        <f t="shared" si="8"/>
        <v>Croydon</v>
      </c>
      <c r="AQ515" s="133">
        <f t="shared" si="9"/>
        <v>0.70641460616713458</v>
      </c>
    </row>
    <row r="516" spans="1:43" x14ac:dyDescent="0.35">
      <c r="A516" s="121">
        <v>381</v>
      </c>
      <c r="B516" s="121">
        <v>62</v>
      </c>
      <c r="C516" s="55" t="s">
        <v>408</v>
      </c>
      <c r="D516" s="129">
        <f t="shared" si="24"/>
        <v>0</v>
      </c>
      <c r="E516" s="129">
        <f t="shared" si="24"/>
        <v>0</v>
      </c>
      <c r="F516" s="129">
        <f t="shared" si="24"/>
        <v>0</v>
      </c>
      <c r="G516" s="129">
        <f t="shared" si="24"/>
        <v>0</v>
      </c>
      <c r="H516" s="129">
        <f t="shared" si="24"/>
        <v>0</v>
      </c>
      <c r="I516" s="129">
        <f t="shared" si="24"/>
        <v>0</v>
      </c>
      <c r="J516" s="129">
        <f t="shared" si="24"/>
        <v>0</v>
      </c>
      <c r="K516" s="129">
        <f t="shared" si="24"/>
        <v>0</v>
      </c>
      <c r="L516" s="129">
        <f t="shared" si="24"/>
        <v>0</v>
      </c>
      <c r="M516" s="129">
        <f t="shared" si="24"/>
        <v>0</v>
      </c>
      <c r="N516" s="129">
        <f t="shared" si="24"/>
        <v>0</v>
      </c>
      <c r="O516" s="129">
        <f t="shared" si="24"/>
        <v>0</v>
      </c>
      <c r="P516" s="129">
        <f t="shared" si="24"/>
        <v>0</v>
      </c>
      <c r="Q516" s="129">
        <f t="shared" si="24"/>
        <v>0</v>
      </c>
      <c r="R516" s="129">
        <f t="shared" si="24"/>
        <v>0</v>
      </c>
      <c r="S516" s="129">
        <f t="shared" si="24"/>
        <v>0</v>
      </c>
      <c r="T516" s="129">
        <f t="shared" si="24"/>
        <v>0</v>
      </c>
      <c r="U516" s="129">
        <f t="shared" si="24"/>
        <v>0</v>
      </c>
      <c r="V516" s="129">
        <f t="shared" si="24"/>
        <v>0</v>
      </c>
      <c r="W516" s="129">
        <f t="shared" si="24"/>
        <v>0</v>
      </c>
      <c r="X516" s="129">
        <f t="shared" si="24"/>
        <v>0</v>
      </c>
      <c r="Y516" s="129">
        <f t="shared" si="24"/>
        <v>0</v>
      </c>
      <c r="Z516" s="129">
        <f t="shared" si="24"/>
        <v>0</v>
      </c>
      <c r="AA516" s="129">
        <f t="shared" si="24"/>
        <v>0</v>
      </c>
      <c r="AB516" s="129">
        <f t="shared" si="24"/>
        <v>0.19861873143962769</v>
      </c>
      <c r="AC516" s="129">
        <f t="shared" si="24"/>
        <v>0</v>
      </c>
      <c r="AD516" s="129">
        <f t="shared" si="24"/>
        <v>0.98883679810091163</v>
      </c>
      <c r="AE516" s="129">
        <f t="shared" si="24"/>
        <v>0</v>
      </c>
      <c r="AF516" s="129">
        <f t="shared" si="24"/>
        <v>0</v>
      </c>
      <c r="AG516" s="129">
        <f t="shared" si="24"/>
        <v>0</v>
      </c>
      <c r="AH516" s="129">
        <f t="shared" si="24"/>
        <v>0</v>
      </c>
      <c r="AI516" s="129">
        <f t="shared" si="24"/>
        <v>0</v>
      </c>
      <c r="AJ516" s="129">
        <f t="shared" si="24"/>
        <v>0.49791499852453031</v>
      </c>
      <c r="AK516" s="129">
        <f t="shared" si="24"/>
        <v>0</v>
      </c>
      <c r="AL516" s="130">
        <f t="shared" si="10"/>
        <v>1.6853705280650697</v>
      </c>
      <c r="AM516" s="101"/>
      <c r="AN516" s="131">
        <f t="shared" si="6"/>
        <v>1.6853767280650698</v>
      </c>
      <c r="AO516" s="102">
        <f t="shared" si="7"/>
        <v>223</v>
      </c>
      <c r="AP516" s="132" t="str">
        <f t="shared" si="8"/>
        <v>Parkdale</v>
      </c>
      <c r="AQ516" s="133">
        <f t="shared" si="9"/>
        <v>0.71344562412315515</v>
      </c>
    </row>
    <row r="517" spans="1:43" x14ac:dyDescent="0.35">
      <c r="A517" s="121">
        <v>380</v>
      </c>
      <c r="B517" s="121">
        <v>63</v>
      </c>
      <c r="C517" s="55" t="s">
        <v>409</v>
      </c>
      <c r="D517" s="129">
        <f t="shared" si="24"/>
        <v>0</v>
      </c>
      <c r="E517" s="129">
        <f t="shared" si="24"/>
        <v>0</v>
      </c>
      <c r="F517" s="129">
        <f t="shared" si="24"/>
        <v>0</v>
      </c>
      <c r="G517" s="129">
        <f t="shared" si="24"/>
        <v>0</v>
      </c>
      <c r="H517" s="129">
        <f t="shared" si="24"/>
        <v>0</v>
      </c>
      <c r="I517" s="129">
        <f t="shared" si="24"/>
        <v>0</v>
      </c>
      <c r="J517" s="129">
        <f t="shared" si="24"/>
        <v>0</v>
      </c>
      <c r="K517" s="129">
        <f t="shared" si="24"/>
        <v>0</v>
      </c>
      <c r="L517" s="129">
        <f t="shared" si="24"/>
        <v>0</v>
      </c>
      <c r="M517" s="129">
        <f t="shared" si="24"/>
        <v>0</v>
      </c>
      <c r="N517" s="129">
        <f t="shared" si="24"/>
        <v>0</v>
      </c>
      <c r="O517" s="129">
        <f t="shared" si="24"/>
        <v>0</v>
      </c>
      <c r="P517" s="129">
        <f t="shared" si="24"/>
        <v>0</v>
      </c>
      <c r="Q517" s="129">
        <f t="shared" si="24"/>
        <v>0</v>
      </c>
      <c r="R517" s="129">
        <f t="shared" si="24"/>
        <v>0</v>
      </c>
      <c r="S517" s="129">
        <f t="shared" si="24"/>
        <v>0</v>
      </c>
      <c r="T517" s="129">
        <f t="shared" si="24"/>
        <v>0</v>
      </c>
      <c r="U517" s="129">
        <f t="shared" si="24"/>
        <v>0</v>
      </c>
      <c r="V517" s="129">
        <f t="shared" si="24"/>
        <v>0</v>
      </c>
      <c r="W517" s="129">
        <f t="shared" si="24"/>
        <v>0</v>
      </c>
      <c r="X517" s="129">
        <f t="shared" si="24"/>
        <v>0</v>
      </c>
      <c r="Y517" s="129">
        <f t="shared" si="24"/>
        <v>0</v>
      </c>
      <c r="Z517" s="129">
        <f t="shared" si="24"/>
        <v>0</v>
      </c>
      <c r="AA517" s="129">
        <f t="shared" si="24"/>
        <v>0</v>
      </c>
      <c r="AB517" s="129">
        <f t="shared" si="24"/>
        <v>0.36899954461561391</v>
      </c>
      <c r="AC517" s="129">
        <f t="shared" si="24"/>
        <v>0</v>
      </c>
      <c r="AD517" s="129">
        <f t="shared" si="24"/>
        <v>0.67376661707564767</v>
      </c>
      <c r="AE517" s="129">
        <f t="shared" si="24"/>
        <v>0</v>
      </c>
      <c r="AF517" s="129">
        <f t="shared" si="24"/>
        <v>0</v>
      </c>
      <c r="AG517" s="129">
        <f t="shared" si="24"/>
        <v>0</v>
      </c>
      <c r="AH517" s="129">
        <f t="shared" si="24"/>
        <v>0</v>
      </c>
      <c r="AI517" s="129">
        <f t="shared" si="24"/>
        <v>0</v>
      </c>
      <c r="AJ517" s="129">
        <f t="shared" si="24"/>
        <v>0.37097826023887459</v>
      </c>
      <c r="AK517" s="129">
        <f t="shared" si="24"/>
        <v>0</v>
      </c>
      <c r="AL517" s="130">
        <f t="shared" si="10"/>
        <v>1.4137444219301361</v>
      </c>
      <c r="AM517" s="101"/>
      <c r="AN517" s="131">
        <f t="shared" si="6"/>
        <v>1.413750721930136</v>
      </c>
      <c r="AO517" s="102">
        <f t="shared" si="7"/>
        <v>259</v>
      </c>
      <c r="AP517" s="132" t="str">
        <f t="shared" si="8"/>
        <v>Niddrie</v>
      </c>
      <c r="AQ517" s="133">
        <f t="shared" si="9"/>
        <v>0.71783396903837471</v>
      </c>
    </row>
    <row r="518" spans="1:43" x14ac:dyDescent="0.35">
      <c r="A518" s="121">
        <v>379</v>
      </c>
      <c r="B518" s="121">
        <v>64</v>
      </c>
      <c r="C518" s="55" t="s">
        <v>68</v>
      </c>
      <c r="D518" s="129">
        <f t="shared" si="24"/>
        <v>0</v>
      </c>
      <c r="E518" s="129">
        <f t="shared" si="24"/>
        <v>0</v>
      </c>
      <c r="F518" s="129">
        <f t="shared" si="24"/>
        <v>0</v>
      </c>
      <c r="G518" s="129">
        <f t="shared" si="24"/>
        <v>0</v>
      </c>
      <c r="H518" s="129">
        <f t="shared" si="24"/>
        <v>0</v>
      </c>
      <c r="I518" s="129">
        <f t="shared" si="24"/>
        <v>0</v>
      </c>
      <c r="J518" s="129">
        <f t="shared" si="24"/>
        <v>0</v>
      </c>
      <c r="K518" s="129">
        <f t="shared" si="24"/>
        <v>0</v>
      </c>
      <c r="L518" s="129">
        <f t="shared" si="24"/>
        <v>0</v>
      </c>
      <c r="M518" s="129">
        <f t="shared" si="24"/>
        <v>0</v>
      </c>
      <c r="N518" s="129">
        <f t="shared" si="24"/>
        <v>0</v>
      </c>
      <c r="O518" s="129">
        <f t="shared" si="24"/>
        <v>0</v>
      </c>
      <c r="P518" s="129">
        <f t="shared" si="24"/>
        <v>0</v>
      </c>
      <c r="Q518" s="129">
        <f t="shared" si="24"/>
        <v>0</v>
      </c>
      <c r="R518" s="129">
        <f t="shared" si="24"/>
        <v>0</v>
      </c>
      <c r="S518" s="129">
        <f t="shared" si="24"/>
        <v>0</v>
      </c>
      <c r="T518" s="129">
        <f t="shared" si="24"/>
        <v>0</v>
      </c>
      <c r="U518" s="129">
        <f t="shared" si="24"/>
        <v>0</v>
      </c>
      <c r="V518" s="129">
        <f t="shared" si="24"/>
        <v>0</v>
      </c>
      <c r="W518" s="129">
        <f t="shared" si="24"/>
        <v>0</v>
      </c>
      <c r="X518" s="129">
        <f t="shared" si="24"/>
        <v>0</v>
      </c>
      <c r="Y518" s="129">
        <f t="shared" si="24"/>
        <v>0</v>
      </c>
      <c r="Z518" s="129">
        <f t="shared" si="24"/>
        <v>0</v>
      </c>
      <c r="AA518" s="129">
        <f t="shared" si="24"/>
        <v>0</v>
      </c>
      <c r="AB518" s="129">
        <f t="shared" si="24"/>
        <v>0.42562344316086936</v>
      </c>
      <c r="AC518" s="129">
        <f t="shared" si="24"/>
        <v>0</v>
      </c>
      <c r="AD518" s="129">
        <f t="shared" si="24"/>
        <v>0.50400949382155757</v>
      </c>
      <c r="AE518" s="129">
        <f t="shared" si="24"/>
        <v>0</v>
      </c>
      <c r="AF518" s="129">
        <f t="shared" si="24"/>
        <v>0</v>
      </c>
      <c r="AG518" s="129">
        <f t="shared" si="24"/>
        <v>0</v>
      </c>
      <c r="AH518" s="129">
        <f t="shared" si="24"/>
        <v>0</v>
      </c>
      <c r="AI518" s="129">
        <f t="shared" si="24"/>
        <v>0</v>
      </c>
      <c r="AJ518" s="129">
        <f t="shared" si="24"/>
        <v>0.74164446168369447</v>
      </c>
      <c r="AK518" s="129">
        <f t="shared" si="24"/>
        <v>0</v>
      </c>
      <c r="AL518" s="130">
        <f t="shared" si="10"/>
        <v>1.6712773986661213</v>
      </c>
      <c r="AM518" s="101"/>
      <c r="AN518" s="131">
        <f t="shared" si="6"/>
        <v>1.6712837986661213</v>
      </c>
      <c r="AO518" s="102">
        <f t="shared" si="7"/>
        <v>227</v>
      </c>
      <c r="AP518" s="132" t="str">
        <f t="shared" si="8"/>
        <v>Chirnside Park</v>
      </c>
      <c r="AQ518" s="133">
        <f t="shared" si="9"/>
        <v>0.72029173631193277</v>
      </c>
    </row>
    <row r="519" spans="1:43" x14ac:dyDescent="0.35">
      <c r="A519" s="121">
        <v>378</v>
      </c>
      <c r="B519" s="121">
        <v>65</v>
      </c>
      <c r="C519" s="55" t="s">
        <v>69</v>
      </c>
      <c r="D519" s="129">
        <f t="shared" si="24"/>
        <v>0</v>
      </c>
      <c r="E519" s="129">
        <f t="shared" si="24"/>
        <v>0</v>
      </c>
      <c r="F519" s="129">
        <f t="shared" si="24"/>
        <v>0</v>
      </c>
      <c r="G519" s="129">
        <f t="shared" si="24"/>
        <v>0</v>
      </c>
      <c r="H519" s="129">
        <f t="shared" si="24"/>
        <v>0</v>
      </c>
      <c r="I519" s="129">
        <f t="shared" si="24"/>
        <v>0</v>
      </c>
      <c r="J519" s="129">
        <f t="shared" si="24"/>
        <v>0</v>
      </c>
      <c r="K519" s="129">
        <f t="shared" si="24"/>
        <v>0</v>
      </c>
      <c r="L519" s="129">
        <f t="shared" si="24"/>
        <v>0</v>
      </c>
      <c r="M519" s="129">
        <f t="shared" si="24"/>
        <v>0</v>
      </c>
      <c r="N519" s="129">
        <f t="shared" si="24"/>
        <v>0</v>
      </c>
      <c r="O519" s="129">
        <f t="shared" si="24"/>
        <v>0</v>
      </c>
      <c r="P519" s="129">
        <f t="shared" si="24"/>
        <v>0</v>
      </c>
      <c r="Q519" s="129">
        <f t="shared" si="24"/>
        <v>0</v>
      </c>
      <c r="R519" s="129">
        <f t="shared" si="24"/>
        <v>0</v>
      </c>
      <c r="S519" s="129">
        <f t="shared" si="24"/>
        <v>0</v>
      </c>
      <c r="T519" s="129">
        <f t="shared" si="24"/>
        <v>0</v>
      </c>
      <c r="U519" s="129">
        <f t="shared" ref="U519:AK519" si="25">ABS((U69-U$452)/U$448)*U$1</f>
        <v>0</v>
      </c>
      <c r="V519" s="129">
        <f t="shared" si="25"/>
        <v>0</v>
      </c>
      <c r="W519" s="129">
        <f t="shared" si="25"/>
        <v>0</v>
      </c>
      <c r="X519" s="129">
        <f t="shared" si="25"/>
        <v>0</v>
      </c>
      <c r="Y519" s="129">
        <f t="shared" si="25"/>
        <v>0</v>
      </c>
      <c r="Z519" s="129">
        <f t="shared" si="25"/>
        <v>0</v>
      </c>
      <c r="AA519" s="129">
        <f t="shared" si="25"/>
        <v>0</v>
      </c>
      <c r="AB519" s="129">
        <f t="shared" si="25"/>
        <v>0.41769775064368081</v>
      </c>
      <c r="AC519" s="129">
        <f t="shared" si="25"/>
        <v>0</v>
      </c>
      <c r="AD519" s="129">
        <f t="shared" si="25"/>
        <v>0.68294077657249719</v>
      </c>
      <c r="AE519" s="129">
        <f t="shared" si="25"/>
        <v>0</v>
      </c>
      <c r="AF519" s="129">
        <f t="shared" si="25"/>
        <v>0</v>
      </c>
      <c r="AG519" s="129">
        <f t="shared" si="25"/>
        <v>0</v>
      </c>
      <c r="AH519" s="129">
        <f t="shared" si="25"/>
        <v>0</v>
      </c>
      <c r="AI519" s="129">
        <f t="shared" si="25"/>
        <v>0</v>
      </c>
      <c r="AJ519" s="129">
        <f t="shared" si="25"/>
        <v>0.13903263798461804</v>
      </c>
      <c r="AK519" s="129">
        <f t="shared" si="25"/>
        <v>0</v>
      </c>
      <c r="AL519" s="130">
        <f t="shared" si="10"/>
        <v>1.2396711652007961</v>
      </c>
      <c r="AM519" s="101"/>
      <c r="AN519" s="131">
        <f t="shared" si="6"/>
        <v>1.2396776652007961</v>
      </c>
      <c r="AO519" s="102">
        <f t="shared" si="7"/>
        <v>287</v>
      </c>
      <c r="AP519" s="132" t="str">
        <f t="shared" si="8"/>
        <v>Northcote</v>
      </c>
      <c r="AQ519" s="133">
        <f t="shared" si="9"/>
        <v>0.73230619343991943</v>
      </c>
    </row>
    <row r="520" spans="1:43" x14ac:dyDescent="0.35">
      <c r="A520" s="121">
        <v>377</v>
      </c>
      <c r="B520" s="121">
        <v>66</v>
      </c>
      <c r="C520" s="55" t="s">
        <v>410</v>
      </c>
      <c r="D520" s="129">
        <f t="shared" ref="D520:AK527" si="26">ABS((D70-D$452)/D$448)*D$1</f>
        <v>0</v>
      </c>
      <c r="E520" s="129">
        <f t="shared" si="26"/>
        <v>0</v>
      </c>
      <c r="F520" s="129">
        <f t="shared" si="26"/>
        <v>0</v>
      </c>
      <c r="G520" s="129">
        <f t="shared" si="26"/>
        <v>0</v>
      </c>
      <c r="H520" s="129">
        <f t="shared" si="26"/>
        <v>0</v>
      </c>
      <c r="I520" s="129">
        <f t="shared" si="26"/>
        <v>0</v>
      </c>
      <c r="J520" s="129">
        <f t="shared" si="26"/>
        <v>0</v>
      </c>
      <c r="K520" s="129">
        <f t="shared" si="26"/>
        <v>0</v>
      </c>
      <c r="L520" s="129">
        <f t="shared" si="26"/>
        <v>0</v>
      </c>
      <c r="M520" s="129">
        <f t="shared" si="26"/>
        <v>0</v>
      </c>
      <c r="N520" s="129">
        <f t="shared" si="26"/>
        <v>0</v>
      </c>
      <c r="O520" s="129">
        <f t="shared" si="26"/>
        <v>0</v>
      </c>
      <c r="P520" s="129">
        <f t="shared" si="26"/>
        <v>0</v>
      </c>
      <c r="Q520" s="129">
        <f t="shared" si="26"/>
        <v>0</v>
      </c>
      <c r="R520" s="129">
        <f t="shared" si="26"/>
        <v>0</v>
      </c>
      <c r="S520" s="129">
        <f t="shared" si="26"/>
        <v>0</v>
      </c>
      <c r="T520" s="129">
        <f t="shared" si="26"/>
        <v>0</v>
      </c>
      <c r="U520" s="129">
        <f t="shared" si="26"/>
        <v>0</v>
      </c>
      <c r="V520" s="129">
        <f t="shared" si="26"/>
        <v>0</v>
      </c>
      <c r="W520" s="129">
        <f t="shared" si="26"/>
        <v>0</v>
      </c>
      <c r="X520" s="129">
        <f t="shared" si="26"/>
        <v>0</v>
      </c>
      <c r="Y520" s="129">
        <f t="shared" si="26"/>
        <v>0</v>
      </c>
      <c r="Z520" s="129">
        <f t="shared" si="26"/>
        <v>0</v>
      </c>
      <c r="AA520" s="129">
        <f t="shared" si="26"/>
        <v>0</v>
      </c>
      <c r="AB520" s="129">
        <f t="shared" si="26"/>
        <v>2.7403728086153896</v>
      </c>
      <c r="AC520" s="129">
        <f t="shared" si="26"/>
        <v>0</v>
      </c>
      <c r="AD520" s="129">
        <f t="shared" si="26"/>
        <v>0.7531596514333867</v>
      </c>
      <c r="AE520" s="129">
        <f t="shared" si="26"/>
        <v>0</v>
      </c>
      <c r="AF520" s="129">
        <f t="shared" si="26"/>
        <v>0</v>
      </c>
      <c r="AG520" s="129">
        <f t="shared" si="26"/>
        <v>0</v>
      </c>
      <c r="AH520" s="129">
        <f t="shared" si="26"/>
        <v>0</v>
      </c>
      <c r="AI520" s="129">
        <f t="shared" si="26"/>
        <v>0</v>
      </c>
      <c r="AJ520" s="129">
        <f t="shared" si="26"/>
        <v>0.28161099395414596</v>
      </c>
      <c r="AK520" s="129">
        <f t="shared" si="26"/>
        <v>0</v>
      </c>
      <c r="AL520" s="130">
        <f t="shared" si="10"/>
        <v>3.7751434540029218</v>
      </c>
      <c r="AM520" s="101"/>
      <c r="AN520" s="131">
        <f t="shared" ref="AN520:AN583" si="27">AL520+0.0000001*B520</f>
        <v>3.7751500540029217</v>
      </c>
      <c r="AO520" s="102">
        <f t="shared" ref="AO520:AO583" si="28">RANK(AN520,AN$455:AN$896)</f>
        <v>62</v>
      </c>
      <c r="AP520" s="132" t="str">
        <f t="shared" ref="AP520:AP583" si="29">VLOOKUP(MATCH(A520,AO$455:AO$896,0),$B$455:$AL$896,2)</f>
        <v>Berwick</v>
      </c>
      <c r="AQ520" s="133">
        <f t="shared" ref="AQ520:AQ583" si="30">VLOOKUP(MATCH(A520,AO$455:AO$896,0),$B$455:$AL$896,37)</f>
        <v>0.73326936915040508</v>
      </c>
    </row>
    <row r="521" spans="1:43" x14ac:dyDescent="0.35">
      <c r="A521" s="121">
        <v>376</v>
      </c>
      <c r="B521" s="121">
        <v>67</v>
      </c>
      <c r="C521" s="55" t="s">
        <v>70</v>
      </c>
      <c r="D521" s="129">
        <f t="shared" si="26"/>
        <v>0</v>
      </c>
      <c r="E521" s="129">
        <f t="shared" si="26"/>
        <v>0</v>
      </c>
      <c r="F521" s="129">
        <f t="shared" si="26"/>
        <v>0</v>
      </c>
      <c r="G521" s="129">
        <f t="shared" si="26"/>
        <v>0</v>
      </c>
      <c r="H521" s="129">
        <f t="shared" si="26"/>
        <v>0</v>
      </c>
      <c r="I521" s="129">
        <f t="shared" si="26"/>
        <v>0</v>
      </c>
      <c r="J521" s="129">
        <f t="shared" si="26"/>
        <v>0</v>
      </c>
      <c r="K521" s="129">
        <f t="shared" si="26"/>
        <v>0</v>
      </c>
      <c r="L521" s="129">
        <f t="shared" si="26"/>
        <v>0</v>
      </c>
      <c r="M521" s="129">
        <f t="shared" si="26"/>
        <v>0</v>
      </c>
      <c r="N521" s="129">
        <f t="shared" si="26"/>
        <v>0</v>
      </c>
      <c r="O521" s="129">
        <f t="shared" si="26"/>
        <v>0</v>
      </c>
      <c r="P521" s="129">
        <f t="shared" si="26"/>
        <v>0</v>
      </c>
      <c r="Q521" s="129">
        <f t="shared" si="26"/>
        <v>0</v>
      </c>
      <c r="R521" s="129">
        <f t="shared" si="26"/>
        <v>0</v>
      </c>
      <c r="S521" s="129">
        <f t="shared" si="26"/>
        <v>0</v>
      </c>
      <c r="T521" s="129">
        <f t="shared" si="26"/>
        <v>0</v>
      </c>
      <c r="U521" s="129">
        <f t="shared" si="26"/>
        <v>0</v>
      </c>
      <c r="V521" s="129">
        <f t="shared" si="26"/>
        <v>0</v>
      </c>
      <c r="W521" s="129">
        <f t="shared" si="26"/>
        <v>0</v>
      </c>
      <c r="X521" s="129">
        <f t="shared" si="26"/>
        <v>0</v>
      </c>
      <c r="Y521" s="129">
        <f t="shared" si="26"/>
        <v>0</v>
      </c>
      <c r="Z521" s="129">
        <f t="shared" si="26"/>
        <v>0</v>
      </c>
      <c r="AA521" s="129">
        <f t="shared" si="26"/>
        <v>0</v>
      </c>
      <c r="AB521" s="129">
        <f t="shared" si="26"/>
        <v>0.13146712385674778</v>
      </c>
      <c r="AC521" s="129">
        <f t="shared" si="26"/>
        <v>0</v>
      </c>
      <c r="AD521" s="129">
        <f t="shared" si="26"/>
        <v>0.15763650262365778</v>
      </c>
      <c r="AE521" s="129">
        <f t="shared" si="26"/>
        <v>0</v>
      </c>
      <c r="AF521" s="129">
        <f t="shared" si="26"/>
        <v>0</v>
      </c>
      <c r="AG521" s="129">
        <f t="shared" si="26"/>
        <v>0</v>
      </c>
      <c r="AH521" s="129">
        <f t="shared" si="26"/>
        <v>0</v>
      </c>
      <c r="AI521" s="129">
        <f t="shared" si="26"/>
        <v>0</v>
      </c>
      <c r="AJ521" s="129">
        <f t="shared" si="26"/>
        <v>0.79736169438516769</v>
      </c>
      <c r="AK521" s="129">
        <f t="shared" si="26"/>
        <v>0</v>
      </c>
      <c r="AL521" s="130">
        <f t="shared" si="10"/>
        <v>1.0864653208655732</v>
      </c>
      <c r="AM521" s="101"/>
      <c r="AN521" s="131">
        <f t="shared" si="27"/>
        <v>1.0864720208655732</v>
      </c>
      <c r="AO521" s="102">
        <f t="shared" si="28"/>
        <v>319</v>
      </c>
      <c r="AP521" s="132" t="str">
        <f t="shared" si="29"/>
        <v>Watsonia North</v>
      </c>
      <c r="AQ521" s="133">
        <f t="shared" si="30"/>
        <v>0.7450059241967717</v>
      </c>
    </row>
    <row r="522" spans="1:43" x14ac:dyDescent="0.35">
      <c r="A522" s="121">
        <v>375</v>
      </c>
      <c r="B522" s="121">
        <v>68</v>
      </c>
      <c r="C522" s="55" t="s">
        <v>411</v>
      </c>
      <c r="D522" s="129">
        <f t="shared" si="26"/>
        <v>0</v>
      </c>
      <c r="E522" s="129">
        <f t="shared" si="26"/>
        <v>0</v>
      </c>
      <c r="F522" s="129">
        <f t="shared" si="26"/>
        <v>0</v>
      </c>
      <c r="G522" s="129">
        <f t="shared" si="26"/>
        <v>0</v>
      </c>
      <c r="H522" s="129">
        <f t="shared" si="26"/>
        <v>0</v>
      </c>
      <c r="I522" s="129">
        <f t="shared" si="26"/>
        <v>0</v>
      </c>
      <c r="J522" s="129">
        <f t="shared" si="26"/>
        <v>0</v>
      </c>
      <c r="K522" s="129">
        <f t="shared" si="26"/>
        <v>0</v>
      </c>
      <c r="L522" s="129">
        <f t="shared" si="26"/>
        <v>0</v>
      </c>
      <c r="M522" s="129">
        <f t="shared" si="26"/>
        <v>0</v>
      </c>
      <c r="N522" s="129">
        <f t="shared" si="26"/>
        <v>0</v>
      </c>
      <c r="O522" s="129">
        <f t="shared" si="26"/>
        <v>0</v>
      </c>
      <c r="P522" s="129">
        <f t="shared" si="26"/>
        <v>0</v>
      </c>
      <c r="Q522" s="129">
        <f t="shared" si="26"/>
        <v>0</v>
      </c>
      <c r="R522" s="129">
        <f t="shared" si="26"/>
        <v>0</v>
      </c>
      <c r="S522" s="129">
        <f t="shared" si="26"/>
        <v>0</v>
      </c>
      <c r="T522" s="129">
        <f t="shared" si="26"/>
        <v>0</v>
      </c>
      <c r="U522" s="129">
        <f t="shared" si="26"/>
        <v>0</v>
      </c>
      <c r="V522" s="129">
        <f t="shared" si="26"/>
        <v>0</v>
      </c>
      <c r="W522" s="129">
        <f t="shared" si="26"/>
        <v>0</v>
      </c>
      <c r="X522" s="129">
        <f t="shared" si="26"/>
        <v>0</v>
      </c>
      <c r="Y522" s="129">
        <f t="shared" si="26"/>
        <v>0</v>
      </c>
      <c r="Z522" s="129">
        <f t="shared" si="26"/>
        <v>0</v>
      </c>
      <c r="AA522" s="129">
        <f t="shared" si="26"/>
        <v>0</v>
      </c>
      <c r="AB522" s="129">
        <f t="shared" si="26"/>
        <v>0.38996993931173118</v>
      </c>
      <c r="AC522" s="129">
        <f t="shared" si="26"/>
        <v>0</v>
      </c>
      <c r="AD522" s="129">
        <f t="shared" si="26"/>
        <v>1.1908204143855032</v>
      </c>
      <c r="AE522" s="129">
        <f t="shared" si="26"/>
        <v>0</v>
      </c>
      <c r="AF522" s="129">
        <f t="shared" si="26"/>
        <v>0</v>
      </c>
      <c r="AG522" s="129">
        <f t="shared" si="26"/>
        <v>0</v>
      </c>
      <c r="AH522" s="129">
        <f t="shared" si="26"/>
        <v>0</v>
      </c>
      <c r="AI522" s="129">
        <f t="shared" si="26"/>
        <v>0</v>
      </c>
      <c r="AJ522" s="129">
        <f t="shared" si="26"/>
        <v>1.1231489385281552</v>
      </c>
      <c r="AK522" s="129">
        <f t="shared" si="26"/>
        <v>0</v>
      </c>
      <c r="AL522" s="130">
        <f t="shared" si="10"/>
        <v>2.7039392922253898</v>
      </c>
      <c r="AM522" s="101"/>
      <c r="AN522" s="131">
        <f t="shared" si="27"/>
        <v>2.7039460922253897</v>
      </c>
      <c r="AO522" s="102">
        <f t="shared" si="28"/>
        <v>120</v>
      </c>
      <c r="AP522" s="132" t="str">
        <f t="shared" si="29"/>
        <v>Blackburn</v>
      </c>
      <c r="AQ522" s="133">
        <f t="shared" si="30"/>
        <v>0.74538693132491673</v>
      </c>
    </row>
    <row r="523" spans="1:43" x14ac:dyDescent="0.35">
      <c r="A523" s="121">
        <v>374</v>
      </c>
      <c r="B523" s="121">
        <v>69</v>
      </c>
      <c r="C523" s="55" t="s">
        <v>71</v>
      </c>
      <c r="D523" s="129">
        <f t="shared" si="26"/>
        <v>0</v>
      </c>
      <c r="E523" s="129">
        <f t="shared" si="26"/>
        <v>0</v>
      </c>
      <c r="F523" s="129">
        <f t="shared" si="26"/>
        <v>0</v>
      </c>
      <c r="G523" s="129">
        <f t="shared" si="26"/>
        <v>0</v>
      </c>
      <c r="H523" s="129">
        <f t="shared" si="26"/>
        <v>0</v>
      </c>
      <c r="I523" s="129">
        <f t="shared" si="26"/>
        <v>0</v>
      </c>
      <c r="J523" s="129">
        <f t="shared" si="26"/>
        <v>0</v>
      </c>
      <c r="K523" s="129">
        <f t="shared" si="26"/>
        <v>0</v>
      </c>
      <c r="L523" s="129">
        <f t="shared" si="26"/>
        <v>0</v>
      </c>
      <c r="M523" s="129">
        <f t="shared" si="26"/>
        <v>0</v>
      </c>
      <c r="N523" s="129">
        <f t="shared" si="26"/>
        <v>0</v>
      </c>
      <c r="O523" s="129">
        <f t="shared" si="26"/>
        <v>0</v>
      </c>
      <c r="P523" s="129">
        <f t="shared" si="26"/>
        <v>0</v>
      </c>
      <c r="Q523" s="129">
        <f t="shared" si="26"/>
        <v>0</v>
      </c>
      <c r="R523" s="129">
        <f t="shared" si="26"/>
        <v>0</v>
      </c>
      <c r="S523" s="129">
        <f t="shared" si="26"/>
        <v>0</v>
      </c>
      <c r="T523" s="129">
        <f t="shared" si="26"/>
        <v>0</v>
      </c>
      <c r="U523" s="129">
        <f t="shared" si="26"/>
        <v>0</v>
      </c>
      <c r="V523" s="129">
        <f t="shared" si="26"/>
        <v>0</v>
      </c>
      <c r="W523" s="129">
        <f t="shared" si="26"/>
        <v>0</v>
      </c>
      <c r="X523" s="129">
        <f t="shared" si="26"/>
        <v>0</v>
      </c>
      <c r="Y523" s="129">
        <f t="shared" si="26"/>
        <v>0</v>
      </c>
      <c r="Z523" s="129">
        <f t="shared" si="26"/>
        <v>0</v>
      </c>
      <c r="AA523" s="129">
        <f t="shared" si="26"/>
        <v>0</v>
      </c>
      <c r="AB523" s="129">
        <f t="shared" si="26"/>
        <v>0.64379273236331513</v>
      </c>
      <c r="AC523" s="129">
        <f t="shared" si="26"/>
        <v>0</v>
      </c>
      <c r="AD523" s="129">
        <f t="shared" si="26"/>
        <v>0.44155200515744458</v>
      </c>
      <c r="AE523" s="129">
        <f t="shared" si="26"/>
        <v>0</v>
      </c>
      <c r="AF523" s="129">
        <f t="shared" si="26"/>
        <v>0</v>
      </c>
      <c r="AG523" s="129">
        <f t="shared" si="26"/>
        <v>0</v>
      </c>
      <c r="AH523" s="129">
        <f t="shared" si="26"/>
        <v>0</v>
      </c>
      <c r="AI523" s="129">
        <f t="shared" si="26"/>
        <v>0</v>
      </c>
      <c r="AJ523" s="129">
        <f t="shared" si="26"/>
        <v>0.79609757007606219</v>
      </c>
      <c r="AK523" s="129">
        <f t="shared" si="26"/>
        <v>0</v>
      </c>
      <c r="AL523" s="130">
        <f t="shared" si="10"/>
        <v>1.8814423075968219</v>
      </c>
      <c r="AM523" s="101"/>
      <c r="AN523" s="131">
        <f t="shared" si="27"/>
        <v>1.8814492075968219</v>
      </c>
      <c r="AO523" s="102">
        <f t="shared" si="28"/>
        <v>195</v>
      </c>
      <c r="AP523" s="132" t="str">
        <f t="shared" si="29"/>
        <v>Montmorency</v>
      </c>
      <c r="AQ523" s="133">
        <f t="shared" si="30"/>
        <v>0.74812004528917431</v>
      </c>
    </row>
    <row r="524" spans="1:43" x14ac:dyDescent="0.35">
      <c r="A524" s="121">
        <v>373</v>
      </c>
      <c r="B524" s="121">
        <v>70</v>
      </c>
      <c r="C524" s="55" t="s">
        <v>72</v>
      </c>
      <c r="D524" s="129">
        <f t="shared" si="26"/>
        <v>0</v>
      </c>
      <c r="E524" s="129">
        <f t="shared" si="26"/>
        <v>0</v>
      </c>
      <c r="F524" s="129">
        <f t="shared" si="26"/>
        <v>0</v>
      </c>
      <c r="G524" s="129">
        <f t="shared" si="26"/>
        <v>0</v>
      </c>
      <c r="H524" s="129">
        <f t="shared" si="26"/>
        <v>0</v>
      </c>
      <c r="I524" s="129">
        <f t="shared" si="26"/>
        <v>0</v>
      </c>
      <c r="J524" s="129">
        <f t="shared" si="26"/>
        <v>0</v>
      </c>
      <c r="K524" s="129">
        <f t="shared" si="26"/>
        <v>0</v>
      </c>
      <c r="L524" s="129">
        <f t="shared" si="26"/>
        <v>0</v>
      </c>
      <c r="M524" s="129">
        <f t="shared" si="26"/>
        <v>0</v>
      </c>
      <c r="N524" s="129">
        <f t="shared" si="26"/>
        <v>0</v>
      </c>
      <c r="O524" s="129">
        <f t="shared" si="26"/>
        <v>0</v>
      </c>
      <c r="P524" s="129">
        <f t="shared" si="26"/>
        <v>0</v>
      </c>
      <c r="Q524" s="129">
        <f t="shared" si="26"/>
        <v>0</v>
      </c>
      <c r="R524" s="129">
        <f t="shared" si="26"/>
        <v>0</v>
      </c>
      <c r="S524" s="129">
        <f t="shared" si="26"/>
        <v>0</v>
      </c>
      <c r="T524" s="129">
        <f t="shared" si="26"/>
        <v>0</v>
      </c>
      <c r="U524" s="129">
        <f t="shared" si="26"/>
        <v>0</v>
      </c>
      <c r="V524" s="129">
        <f t="shared" si="26"/>
        <v>0</v>
      </c>
      <c r="W524" s="129">
        <f t="shared" si="26"/>
        <v>0</v>
      </c>
      <c r="X524" s="129">
        <f t="shared" si="26"/>
        <v>0</v>
      </c>
      <c r="Y524" s="129">
        <f t="shared" si="26"/>
        <v>0</v>
      </c>
      <c r="Z524" s="129">
        <f t="shared" si="26"/>
        <v>0</v>
      </c>
      <c r="AA524" s="129">
        <f t="shared" si="26"/>
        <v>0</v>
      </c>
      <c r="AB524" s="129">
        <f t="shared" si="26"/>
        <v>0.3281081494533773</v>
      </c>
      <c r="AC524" s="129">
        <f t="shared" si="26"/>
        <v>0</v>
      </c>
      <c r="AD524" s="129">
        <f t="shared" si="26"/>
        <v>0.13089968333076274</v>
      </c>
      <c r="AE524" s="129">
        <f t="shared" si="26"/>
        <v>0</v>
      </c>
      <c r="AF524" s="129">
        <f t="shared" si="26"/>
        <v>0</v>
      </c>
      <c r="AG524" s="129">
        <f t="shared" si="26"/>
        <v>0</v>
      </c>
      <c r="AH524" s="129">
        <f t="shared" si="26"/>
        <v>0</v>
      </c>
      <c r="AI524" s="129">
        <f t="shared" si="26"/>
        <v>0</v>
      </c>
      <c r="AJ524" s="129">
        <f t="shared" si="26"/>
        <v>2.3742037528327873</v>
      </c>
      <c r="AK524" s="129">
        <f t="shared" si="26"/>
        <v>0</v>
      </c>
      <c r="AL524" s="130">
        <f t="shared" si="10"/>
        <v>2.8332115856169273</v>
      </c>
      <c r="AM524" s="101"/>
      <c r="AN524" s="131">
        <f t="shared" si="27"/>
        <v>2.8332185856169274</v>
      </c>
      <c r="AO524" s="102">
        <f t="shared" si="28"/>
        <v>104</v>
      </c>
      <c r="AP524" s="132" t="str">
        <f t="shared" si="29"/>
        <v>St Andrews</v>
      </c>
      <c r="AQ524" s="133">
        <f t="shared" si="30"/>
        <v>0.74838707403977356</v>
      </c>
    </row>
    <row r="525" spans="1:43" x14ac:dyDescent="0.35">
      <c r="A525" s="121">
        <v>372</v>
      </c>
      <c r="B525" s="121">
        <v>71</v>
      </c>
      <c r="C525" s="55" t="s">
        <v>412</v>
      </c>
      <c r="D525" s="129">
        <f t="shared" si="26"/>
        <v>0</v>
      </c>
      <c r="E525" s="129">
        <f t="shared" si="26"/>
        <v>0</v>
      </c>
      <c r="F525" s="129">
        <f t="shared" si="26"/>
        <v>0</v>
      </c>
      <c r="G525" s="129">
        <f t="shared" si="26"/>
        <v>0</v>
      </c>
      <c r="H525" s="129">
        <f t="shared" si="26"/>
        <v>0</v>
      </c>
      <c r="I525" s="129">
        <f t="shared" si="26"/>
        <v>0</v>
      </c>
      <c r="J525" s="129">
        <f t="shared" si="26"/>
        <v>0</v>
      </c>
      <c r="K525" s="129">
        <f t="shared" si="26"/>
        <v>0</v>
      </c>
      <c r="L525" s="129">
        <f t="shared" si="26"/>
        <v>0</v>
      </c>
      <c r="M525" s="129">
        <f t="shared" si="26"/>
        <v>0</v>
      </c>
      <c r="N525" s="129">
        <f t="shared" si="26"/>
        <v>0</v>
      </c>
      <c r="O525" s="129">
        <f t="shared" si="26"/>
        <v>0</v>
      </c>
      <c r="P525" s="129">
        <f t="shared" si="26"/>
        <v>0</v>
      </c>
      <c r="Q525" s="129">
        <f t="shared" si="26"/>
        <v>0</v>
      </c>
      <c r="R525" s="129">
        <f t="shared" si="26"/>
        <v>0</v>
      </c>
      <c r="S525" s="129">
        <f t="shared" si="26"/>
        <v>0</v>
      </c>
      <c r="T525" s="129">
        <f t="shared" si="26"/>
        <v>0</v>
      </c>
      <c r="U525" s="129">
        <f t="shared" si="26"/>
        <v>0</v>
      </c>
      <c r="V525" s="129">
        <f t="shared" si="26"/>
        <v>0</v>
      </c>
      <c r="W525" s="129">
        <f t="shared" si="26"/>
        <v>0</v>
      </c>
      <c r="X525" s="129">
        <f t="shared" si="26"/>
        <v>0</v>
      </c>
      <c r="Y525" s="129">
        <f t="shared" si="26"/>
        <v>0</v>
      </c>
      <c r="Z525" s="129">
        <f t="shared" si="26"/>
        <v>0</v>
      </c>
      <c r="AA525" s="129">
        <f t="shared" si="26"/>
        <v>0</v>
      </c>
      <c r="AB525" s="129">
        <f t="shared" si="26"/>
        <v>3.0643983105961912</v>
      </c>
      <c r="AC525" s="129">
        <f t="shared" si="26"/>
        <v>0</v>
      </c>
      <c r="AD525" s="129">
        <f t="shared" si="26"/>
        <v>0.5300753282197006</v>
      </c>
      <c r="AE525" s="129">
        <f t="shared" si="26"/>
        <v>0</v>
      </c>
      <c r="AF525" s="129">
        <f t="shared" si="26"/>
        <v>0</v>
      </c>
      <c r="AG525" s="129">
        <f t="shared" si="26"/>
        <v>0</v>
      </c>
      <c r="AH525" s="129">
        <f t="shared" si="26"/>
        <v>0</v>
      </c>
      <c r="AI525" s="129">
        <f t="shared" si="26"/>
        <v>0</v>
      </c>
      <c r="AJ525" s="129">
        <f t="shared" si="26"/>
        <v>0.79730062416636049</v>
      </c>
      <c r="AK525" s="129">
        <f t="shared" si="26"/>
        <v>0</v>
      </c>
      <c r="AL525" s="130">
        <f t="shared" ref="AL525:AL588" si="31">SUM(D525:AK525)</f>
        <v>4.3917742629822518</v>
      </c>
      <c r="AM525" s="101"/>
      <c r="AN525" s="131">
        <f t="shared" si="27"/>
        <v>4.3917813629822522</v>
      </c>
      <c r="AO525" s="102">
        <f t="shared" si="28"/>
        <v>41</v>
      </c>
      <c r="AP525" s="132" t="str">
        <f t="shared" si="29"/>
        <v>Templestowe</v>
      </c>
      <c r="AQ525" s="133">
        <f t="shared" si="30"/>
        <v>0.7510589531880123</v>
      </c>
    </row>
    <row r="526" spans="1:43" x14ac:dyDescent="0.35">
      <c r="A526" s="121">
        <v>371</v>
      </c>
      <c r="B526" s="121">
        <v>72</v>
      </c>
      <c r="C526" s="55" t="s">
        <v>413</v>
      </c>
      <c r="D526" s="129">
        <f t="shared" si="26"/>
        <v>0</v>
      </c>
      <c r="E526" s="129">
        <f t="shared" si="26"/>
        <v>0</v>
      </c>
      <c r="F526" s="129">
        <f t="shared" si="26"/>
        <v>0</v>
      </c>
      <c r="G526" s="129">
        <f t="shared" si="26"/>
        <v>0</v>
      </c>
      <c r="H526" s="129">
        <f t="shared" si="26"/>
        <v>0</v>
      </c>
      <c r="I526" s="129">
        <f t="shared" si="26"/>
        <v>0</v>
      </c>
      <c r="J526" s="129">
        <f t="shared" si="26"/>
        <v>0</v>
      </c>
      <c r="K526" s="129">
        <f t="shared" si="26"/>
        <v>0</v>
      </c>
      <c r="L526" s="129">
        <f t="shared" si="26"/>
        <v>0</v>
      </c>
      <c r="M526" s="129">
        <f t="shared" si="26"/>
        <v>0</v>
      </c>
      <c r="N526" s="129">
        <f t="shared" si="26"/>
        <v>0</v>
      </c>
      <c r="O526" s="129">
        <f t="shared" si="26"/>
        <v>0</v>
      </c>
      <c r="P526" s="129">
        <f t="shared" si="26"/>
        <v>0</v>
      </c>
      <c r="Q526" s="129">
        <f t="shared" si="26"/>
        <v>0</v>
      </c>
      <c r="R526" s="129">
        <f t="shared" si="26"/>
        <v>0</v>
      </c>
      <c r="S526" s="129">
        <f t="shared" si="26"/>
        <v>0</v>
      </c>
      <c r="T526" s="129">
        <f t="shared" si="26"/>
        <v>0</v>
      </c>
      <c r="U526" s="129">
        <f t="shared" si="26"/>
        <v>0</v>
      </c>
      <c r="V526" s="129">
        <f t="shared" si="26"/>
        <v>0</v>
      </c>
      <c r="W526" s="129">
        <f t="shared" si="26"/>
        <v>0</v>
      </c>
      <c r="X526" s="129">
        <f t="shared" si="26"/>
        <v>0</v>
      </c>
      <c r="Y526" s="129">
        <f t="shared" si="26"/>
        <v>0</v>
      </c>
      <c r="Z526" s="129">
        <f t="shared" si="26"/>
        <v>0</v>
      </c>
      <c r="AA526" s="129">
        <f t="shared" si="26"/>
        <v>0</v>
      </c>
      <c r="AB526" s="129">
        <f t="shared" si="26"/>
        <v>1.295140432201459</v>
      </c>
      <c r="AC526" s="129">
        <f t="shared" si="26"/>
        <v>0</v>
      </c>
      <c r="AD526" s="129">
        <f t="shared" si="26"/>
        <v>1.7280431305400739</v>
      </c>
      <c r="AE526" s="129">
        <f t="shared" si="26"/>
        <v>0</v>
      </c>
      <c r="AF526" s="129">
        <f t="shared" si="26"/>
        <v>0</v>
      </c>
      <c r="AG526" s="129">
        <f t="shared" si="26"/>
        <v>0</v>
      </c>
      <c r="AH526" s="129">
        <f t="shared" si="26"/>
        <v>0</v>
      </c>
      <c r="AI526" s="129">
        <f t="shared" si="26"/>
        <v>0</v>
      </c>
      <c r="AJ526" s="129">
        <f t="shared" si="26"/>
        <v>1.4607806823233129</v>
      </c>
      <c r="AK526" s="129">
        <f t="shared" si="26"/>
        <v>0</v>
      </c>
      <c r="AL526" s="130">
        <f t="shared" si="31"/>
        <v>4.483964245064846</v>
      </c>
      <c r="AM526" s="101"/>
      <c r="AN526" s="131">
        <f t="shared" si="27"/>
        <v>4.4839714450648458</v>
      </c>
      <c r="AO526" s="102">
        <f t="shared" si="28"/>
        <v>38</v>
      </c>
      <c r="AP526" s="132" t="str">
        <f t="shared" si="29"/>
        <v>Greenvale</v>
      </c>
      <c r="AQ526" s="133">
        <f t="shared" si="30"/>
        <v>0.75215234456652191</v>
      </c>
    </row>
    <row r="527" spans="1:43" x14ac:dyDescent="0.35">
      <c r="A527" s="121">
        <v>370</v>
      </c>
      <c r="B527" s="121">
        <v>73</v>
      </c>
      <c r="C527" s="55" t="s">
        <v>73</v>
      </c>
      <c r="D527" s="129">
        <f t="shared" si="26"/>
        <v>0</v>
      </c>
      <c r="E527" s="129">
        <f t="shared" si="26"/>
        <v>0</v>
      </c>
      <c r="F527" s="129">
        <f t="shared" si="26"/>
        <v>0</v>
      </c>
      <c r="G527" s="129">
        <f t="shared" si="26"/>
        <v>0</v>
      </c>
      <c r="H527" s="129">
        <f t="shared" si="26"/>
        <v>0</v>
      </c>
      <c r="I527" s="129">
        <f t="shared" si="26"/>
        <v>0</v>
      </c>
      <c r="J527" s="129">
        <f t="shared" si="26"/>
        <v>0</v>
      </c>
      <c r="K527" s="129">
        <f t="shared" si="26"/>
        <v>0</v>
      </c>
      <c r="L527" s="129">
        <f t="shared" si="26"/>
        <v>0</v>
      </c>
      <c r="M527" s="129">
        <f t="shared" si="26"/>
        <v>0</v>
      </c>
      <c r="N527" s="129">
        <f t="shared" si="26"/>
        <v>0</v>
      </c>
      <c r="O527" s="129">
        <f t="shared" si="26"/>
        <v>0</v>
      </c>
      <c r="P527" s="129">
        <f t="shared" si="26"/>
        <v>0</v>
      </c>
      <c r="Q527" s="129">
        <f t="shared" si="26"/>
        <v>0</v>
      </c>
      <c r="R527" s="129">
        <f t="shared" si="26"/>
        <v>0</v>
      </c>
      <c r="S527" s="129">
        <f t="shared" si="26"/>
        <v>0</v>
      </c>
      <c r="T527" s="129">
        <f t="shared" si="26"/>
        <v>0</v>
      </c>
      <c r="U527" s="129">
        <f t="shared" ref="U527:AK527" si="32">ABS((U77-U$452)/U$448)*U$1</f>
        <v>0</v>
      </c>
      <c r="V527" s="129">
        <f t="shared" si="32"/>
        <v>0</v>
      </c>
      <c r="W527" s="129">
        <f t="shared" si="32"/>
        <v>0</v>
      </c>
      <c r="X527" s="129">
        <f t="shared" si="32"/>
        <v>0</v>
      </c>
      <c r="Y527" s="129">
        <f t="shared" si="32"/>
        <v>0</v>
      </c>
      <c r="Z527" s="129">
        <f t="shared" si="32"/>
        <v>0</v>
      </c>
      <c r="AA527" s="129">
        <f t="shared" si="32"/>
        <v>0</v>
      </c>
      <c r="AB527" s="129">
        <f t="shared" si="32"/>
        <v>1.1708169086137972</v>
      </c>
      <c r="AC527" s="129">
        <f t="shared" si="32"/>
        <v>0</v>
      </c>
      <c r="AD527" s="129">
        <f t="shared" si="32"/>
        <v>0.72405575317251403</v>
      </c>
      <c r="AE527" s="129">
        <f t="shared" si="32"/>
        <v>0</v>
      </c>
      <c r="AF527" s="129">
        <f t="shared" si="32"/>
        <v>0</v>
      </c>
      <c r="AG527" s="129">
        <f t="shared" si="32"/>
        <v>0</v>
      </c>
      <c r="AH527" s="129">
        <f t="shared" si="32"/>
        <v>0</v>
      </c>
      <c r="AI527" s="129">
        <f t="shared" si="32"/>
        <v>0</v>
      </c>
      <c r="AJ527" s="129">
        <f t="shared" si="32"/>
        <v>1.1385360847769115</v>
      </c>
      <c r="AK527" s="129">
        <f t="shared" si="32"/>
        <v>0</v>
      </c>
      <c r="AL527" s="130">
        <f t="shared" si="31"/>
        <v>3.0334087465632225</v>
      </c>
      <c r="AM527" s="101"/>
      <c r="AN527" s="131">
        <f t="shared" si="27"/>
        <v>3.0334160465632225</v>
      </c>
      <c r="AO527" s="102">
        <f t="shared" si="28"/>
        <v>94</v>
      </c>
      <c r="AP527" s="132" t="str">
        <f t="shared" si="29"/>
        <v>Mordialloc</v>
      </c>
      <c r="AQ527" s="133">
        <f t="shared" si="30"/>
        <v>0.75230480851454917</v>
      </c>
    </row>
    <row r="528" spans="1:43" x14ac:dyDescent="0.35">
      <c r="A528" s="121">
        <v>369</v>
      </c>
      <c r="B528" s="121">
        <v>74</v>
      </c>
      <c r="C528" s="55" t="s">
        <v>74</v>
      </c>
      <c r="D528" s="129">
        <f t="shared" ref="D528:AK535" si="33">ABS((D78-D$452)/D$448)*D$1</f>
        <v>0</v>
      </c>
      <c r="E528" s="129">
        <f t="shared" si="33"/>
        <v>0</v>
      </c>
      <c r="F528" s="129">
        <f t="shared" si="33"/>
        <v>0</v>
      </c>
      <c r="G528" s="129">
        <f t="shared" si="33"/>
        <v>0</v>
      </c>
      <c r="H528" s="129">
        <f t="shared" si="33"/>
        <v>0</v>
      </c>
      <c r="I528" s="129">
        <f t="shared" si="33"/>
        <v>0</v>
      </c>
      <c r="J528" s="129">
        <f t="shared" si="33"/>
        <v>0</v>
      </c>
      <c r="K528" s="129">
        <f t="shared" si="33"/>
        <v>0</v>
      </c>
      <c r="L528" s="129">
        <f t="shared" si="33"/>
        <v>0</v>
      </c>
      <c r="M528" s="129">
        <f t="shared" si="33"/>
        <v>0</v>
      </c>
      <c r="N528" s="129">
        <f t="shared" si="33"/>
        <v>0</v>
      </c>
      <c r="O528" s="129">
        <f t="shared" si="33"/>
        <v>0</v>
      </c>
      <c r="P528" s="129">
        <f t="shared" si="33"/>
        <v>0</v>
      </c>
      <c r="Q528" s="129">
        <f t="shared" si="33"/>
        <v>0</v>
      </c>
      <c r="R528" s="129">
        <f t="shared" si="33"/>
        <v>0</v>
      </c>
      <c r="S528" s="129">
        <f t="shared" si="33"/>
        <v>0</v>
      </c>
      <c r="T528" s="129">
        <f t="shared" si="33"/>
        <v>0</v>
      </c>
      <c r="U528" s="129">
        <f t="shared" si="33"/>
        <v>0</v>
      </c>
      <c r="V528" s="129">
        <f t="shared" si="33"/>
        <v>0</v>
      </c>
      <c r="W528" s="129">
        <f t="shared" si="33"/>
        <v>0</v>
      </c>
      <c r="X528" s="129">
        <f t="shared" si="33"/>
        <v>0</v>
      </c>
      <c r="Y528" s="129">
        <f t="shared" si="33"/>
        <v>0</v>
      </c>
      <c r="Z528" s="129">
        <f t="shared" si="33"/>
        <v>0</v>
      </c>
      <c r="AA528" s="129">
        <f t="shared" si="33"/>
        <v>0</v>
      </c>
      <c r="AB528" s="129">
        <f t="shared" si="33"/>
        <v>6.366707395753203E-2</v>
      </c>
      <c r="AC528" s="129">
        <f t="shared" si="33"/>
        <v>0</v>
      </c>
      <c r="AD528" s="129">
        <f t="shared" si="33"/>
        <v>1.3008534972117181</v>
      </c>
      <c r="AE528" s="129">
        <f t="shared" si="33"/>
        <v>0</v>
      </c>
      <c r="AF528" s="129">
        <f t="shared" si="33"/>
        <v>0</v>
      </c>
      <c r="AG528" s="129">
        <f t="shared" si="33"/>
        <v>0</v>
      </c>
      <c r="AH528" s="129">
        <f t="shared" si="33"/>
        <v>0</v>
      </c>
      <c r="AI528" s="129">
        <f t="shared" si="33"/>
        <v>0</v>
      </c>
      <c r="AJ528" s="129">
        <f t="shared" si="33"/>
        <v>0.50195908509460385</v>
      </c>
      <c r="AK528" s="129">
        <f t="shared" si="33"/>
        <v>0</v>
      </c>
      <c r="AL528" s="130">
        <f t="shared" si="31"/>
        <v>1.8664796562638539</v>
      </c>
      <c r="AM528" s="101"/>
      <c r="AN528" s="131">
        <f t="shared" si="27"/>
        <v>1.866487056263854</v>
      </c>
      <c r="AO528" s="102">
        <f t="shared" si="28"/>
        <v>199</v>
      </c>
      <c r="AP528" s="132" t="str">
        <f t="shared" si="29"/>
        <v>Mount Evelyn</v>
      </c>
      <c r="AQ528" s="133">
        <f t="shared" si="30"/>
        <v>0.76082532858293306</v>
      </c>
    </row>
    <row r="529" spans="1:43" x14ac:dyDescent="0.35">
      <c r="A529" s="121">
        <v>368</v>
      </c>
      <c r="B529" s="121">
        <v>75</v>
      </c>
      <c r="C529" s="55" t="s">
        <v>75</v>
      </c>
      <c r="D529" s="129">
        <f t="shared" si="33"/>
        <v>0</v>
      </c>
      <c r="E529" s="129">
        <f t="shared" si="33"/>
        <v>0</v>
      </c>
      <c r="F529" s="129">
        <f t="shared" si="33"/>
        <v>0</v>
      </c>
      <c r="G529" s="129">
        <f t="shared" si="33"/>
        <v>0</v>
      </c>
      <c r="H529" s="129">
        <f t="shared" si="33"/>
        <v>0</v>
      </c>
      <c r="I529" s="129">
        <f t="shared" si="33"/>
        <v>0</v>
      </c>
      <c r="J529" s="129">
        <f t="shared" si="33"/>
        <v>0</v>
      </c>
      <c r="K529" s="129">
        <f t="shared" si="33"/>
        <v>0</v>
      </c>
      <c r="L529" s="129">
        <f t="shared" si="33"/>
        <v>0</v>
      </c>
      <c r="M529" s="129">
        <f t="shared" si="33"/>
        <v>0</v>
      </c>
      <c r="N529" s="129">
        <f t="shared" si="33"/>
        <v>0</v>
      </c>
      <c r="O529" s="129">
        <f t="shared" si="33"/>
        <v>0</v>
      </c>
      <c r="P529" s="129">
        <f t="shared" si="33"/>
        <v>0</v>
      </c>
      <c r="Q529" s="129">
        <f t="shared" si="33"/>
        <v>0</v>
      </c>
      <c r="R529" s="129">
        <f t="shared" si="33"/>
        <v>0</v>
      </c>
      <c r="S529" s="129">
        <f t="shared" si="33"/>
        <v>0</v>
      </c>
      <c r="T529" s="129">
        <f t="shared" si="33"/>
        <v>0</v>
      </c>
      <c r="U529" s="129">
        <f t="shared" si="33"/>
        <v>0</v>
      </c>
      <c r="V529" s="129">
        <f t="shared" si="33"/>
        <v>0</v>
      </c>
      <c r="W529" s="129">
        <f t="shared" si="33"/>
        <v>0</v>
      </c>
      <c r="X529" s="129">
        <f t="shared" si="33"/>
        <v>0</v>
      </c>
      <c r="Y529" s="129">
        <f t="shared" si="33"/>
        <v>0</v>
      </c>
      <c r="Z529" s="129">
        <f t="shared" si="33"/>
        <v>0</v>
      </c>
      <c r="AA529" s="129">
        <f t="shared" si="33"/>
        <v>0</v>
      </c>
      <c r="AB529" s="129">
        <f t="shared" si="33"/>
        <v>4.0646224864076368</v>
      </c>
      <c r="AC529" s="129">
        <f t="shared" si="33"/>
        <v>0</v>
      </c>
      <c r="AD529" s="129">
        <f t="shared" si="33"/>
        <v>0.23321943408626422</v>
      </c>
      <c r="AE529" s="129">
        <f t="shared" si="33"/>
        <v>0</v>
      </c>
      <c r="AF529" s="129">
        <f t="shared" si="33"/>
        <v>0</v>
      </c>
      <c r="AG529" s="129">
        <f t="shared" si="33"/>
        <v>0</v>
      </c>
      <c r="AH529" s="129">
        <f t="shared" si="33"/>
        <v>0</v>
      </c>
      <c r="AI529" s="129">
        <f t="shared" si="33"/>
        <v>0</v>
      </c>
      <c r="AJ529" s="129">
        <f t="shared" si="33"/>
        <v>1.1828537098054186</v>
      </c>
      <c r="AK529" s="129">
        <f t="shared" si="33"/>
        <v>0</v>
      </c>
      <c r="AL529" s="130">
        <f t="shared" si="31"/>
        <v>5.4806956302993193</v>
      </c>
      <c r="AM529" s="101"/>
      <c r="AN529" s="131">
        <f t="shared" si="27"/>
        <v>5.480703130299319</v>
      </c>
      <c r="AO529" s="102">
        <f t="shared" si="28"/>
        <v>19</v>
      </c>
      <c r="AP529" s="132" t="str">
        <f t="shared" si="29"/>
        <v>Essendon North</v>
      </c>
      <c r="AQ529" s="133">
        <f t="shared" si="30"/>
        <v>0.79822954987820371</v>
      </c>
    </row>
    <row r="530" spans="1:43" x14ac:dyDescent="0.35">
      <c r="A530" s="121">
        <v>367</v>
      </c>
      <c r="B530" s="121">
        <v>76</v>
      </c>
      <c r="C530" s="55" t="s">
        <v>414</v>
      </c>
      <c r="D530" s="129">
        <f t="shared" si="33"/>
        <v>0</v>
      </c>
      <c r="E530" s="129">
        <f t="shared" si="33"/>
        <v>0</v>
      </c>
      <c r="F530" s="129">
        <f t="shared" si="33"/>
        <v>0</v>
      </c>
      <c r="G530" s="129">
        <f t="shared" si="33"/>
        <v>0</v>
      </c>
      <c r="H530" s="129">
        <f t="shared" si="33"/>
        <v>0</v>
      </c>
      <c r="I530" s="129">
        <f t="shared" si="33"/>
        <v>0</v>
      </c>
      <c r="J530" s="129">
        <f t="shared" si="33"/>
        <v>0</v>
      </c>
      <c r="K530" s="129">
        <f t="shared" si="33"/>
        <v>0</v>
      </c>
      <c r="L530" s="129">
        <f t="shared" si="33"/>
        <v>0</v>
      </c>
      <c r="M530" s="129">
        <f t="shared" si="33"/>
        <v>0</v>
      </c>
      <c r="N530" s="129">
        <f t="shared" si="33"/>
        <v>0</v>
      </c>
      <c r="O530" s="129">
        <f t="shared" si="33"/>
        <v>0</v>
      </c>
      <c r="P530" s="129">
        <f t="shared" si="33"/>
        <v>0</v>
      </c>
      <c r="Q530" s="129">
        <f t="shared" si="33"/>
        <v>0</v>
      </c>
      <c r="R530" s="129">
        <f t="shared" si="33"/>
        <v>0</v>
      </c>
      <c r="S530" s="129">
        <f t="shared" si="33"/>
        <v>0</v>
      </c>
      <c r="T530" s="129">
        <f t="shared" si="33"/>
        <v>0</v>
      </c>
      <c r="U530" s="129">
        <f t="shared" si="33"/>
        <v>0</v>
      </c>
      <c r="V530" s="129">
        <f t="shared" si="33"/>
        <v>0</v>
      </c>
      <c r="W530" s="129">
        <f t="shared" si="33"/>
        <v>0</v>
      </c>
      <c r="X530" s="129">
        <f t="shared" si="33"/>
        <v>0</v>
      </c>
      <c r="Y530" s="129">
        <f t="shared" si="33"/>
        <v>0</v>
      </c>
      <c r="Z530" s="129">
        <f t="shared" si="33"/>
        <v>0</v>
      </c>
      <c r="AA530" s="129">
        <f t="shared" si="33"/>
        <v>0</v>
      </c>
      <c r="AB530" s="129">
        <f t="shared" si="33"/>
        <v>0.4143812101104537</v>
      </c>
      <c r="AC530" s="129">
        <f t="shared" si="33"/>
        <v>0</v>
      </c>
      <c r="AD530" s="129">
        <f t="shared" si="33"/>
        <v>0.15681516032574233</v>
      </c>
      <c r="AE530" s="129">
        <f t="shared" si="33"/>
        <v>0</v>
      </c>
      <c r="AF530" s="129">
        <f t="shared" si="33"/>
        <v>0</v>
      </c>
      <c r="AG530" s="129">
        <f t="shared" si="33"/>
        <v>0</v>
      </c>
      <c r="AH530" s="129">
        <f t="shared" si="33"/>
        <v>0</v>
      </c>
      <c r="AI530" s="129">
        <f t="shared" si="33"/>
        <v>0</v>
      </c>
      <c r="AJ530" s="129">
        <f t="shared" si="33"/>
        <v>1.0855466164781289</v>
      </c>
      <c r="AK530" s="129">
        <f t="shared" si="33"/>
        <v>0</v>
      </c>
      <c r="AL530" s="130">
        <f t="shared" si="31"/>
        <v>1.6567429869143249</v>
      </c>
      <c r="AM530" s="101"/>
      <c r="AN530" s="131">
        <f t="shared" si="27"/>
        <v>1.6567505869143249</v>
      </c>
      <c r="AO530" s="102">
        <f t="shared" si="28"/>
        <v>230</v>
      </c>
      <c r="AP530" s="132" t="str">
        <f t="shared" si="29"/>
        <v>Ferny Creek</v>
      </c>
      <c r="AQ530" s="133">
        <f t="shared" si="30"/>
        <v>0.82019828970564312</v>
      </c>
    </row>
    <row r="531" spans="1:43" x14ac:dyDescent="0.35">
      <c r="A531" s="121">
        <v>366</v>
      </c>
      <c r="B531" s="121">
        <v>77</v>
      </c>
      <c r="C531" s="55" t="s">
        <v>76</v>
      </c>
      <c r="D531" s="129">
        <f t="shared" si="33"/>
        <v>0</v>
      </c>
      <c r="E531" s="129">
        <f t="shared" si="33"/>
        <v>0</v>
      </c>
      <c r="F531" s="129">
        <f t="shared" si="33"/>
        <v>0</v>
      </c>
      <c r="G531" s="129">
        <f t="shared" si="33"/>
        <v>0</v>
      </c>
      <c r="H531" s="129">
        <f t="shared" si="33"/>
        <v>0</v>
      </c>
      <c r="I531" s="129">
        <f t="shared" si="33"/>
        <v>0</v>
      </c>
      <c r="J531" s="129">
        <f t="shared" si="33"/>
        <v>0</v>
      </c>
      <c r="K531" s="129">
        <f t="shared" si="33"/>
        <v>0</v>
      </c>
      <c r="L531" s="129">
        <f t="shared" si="33"/>
        <v>0</v>
      </c>
      <c r="M531" s="129">
        <f t="shared" si="33"/>
        <v>0</v>
      </c>
      <c r="N531" s="129">
        <f t="shared" si="33"/>
        <v>0</v>
      </c>
      <c r="O531" s="129">
        <f t="shared" si="33"/>
        <v>0</v>
      </c>
      <c r="P531" s="129">
        <f t="shared" si="33"/>
        <v>0</v>
      </c>
      <c r="Q531" s="129">
        <f t="shared" si="33"/>
        <v>0</v>
      </c>
      <c r="R531" s="129">
        <f t="shared" si="33"/>
        <v>0</v>
      </c>
      <c r="S531" s="129">
        <f t="shared" si="33"/>
        <v>0</v>
      </c>
      <c r="T531" s="129">
        <f t="shared" si="33"/>
        <v>0</v>
      </c>
      <c r="U531" s="129">
        <f t="shared" si="33"/>
        <v>0</v>
      </c>
      <c r="V531" s="129">
        <f t="shared" si="33"/>
        <v>0</v>
      </c>
      <c r="W531" s="129">
        <f t="shared" si="33"/>
        <v>0</v>
      </c>
      <c r="X531" s="129">
        <f t="shared" si="33"/>
        <v>0</v>
      </c>
      <c r="Y531" s="129">
        <f t="shared" si="33"/>
        <v>0</v>
      </c>
      <c r="Z531" s="129">
        <f t="shared" si="33"/>
        <v>0</v>
      </c>
      <c r="AA531" s="129">
        <f t="shared" si="33"/>
        <v>0</v>
      </c>
      <c r="AB531" s="129">
        <f t="shared" si="33"/>
        <v>0.374508915431148</v>
      </c>
      <c r="AC531" s="129">
        <f t="shared" si="33"/>
        <v>0</v>
      </c>
      <c r="AD531" s="129">
        <f t="shared" si="33"/>
        <v>3.042136533826862</v>
      </c>
      <c r="AE531" s="129">
        <f t="shared" si="33"/>
        <v>0</v>
      </c>
      <c r="AF531" s="129">
        <f t="shared" si="33"/>
        <v>0</v>
      </c>
      <c r="AG531" s="129">
        <f t="shared" si="33"/>
        <v>0</v>
      </c>
      <c r="AH531" s="129">
        <f t="shared" si="33"/>
        <v>0</v>
      </c>
      <c r="AI531" s="129">
        <f t="shared" si="33"/>
        <v>0</v>
      </c>
      <c r="AJ531" s="129">
        <f t="shared" si="33"/>
        <v>2.1378966502804349</v>
      </c>
      <c r="AK531" s="129">
        <f t="shared" si="33"/>
        <v>0</v>
      </c>
      <c r="AL531" s="130">
        <f t="shared" si="31"/>
        <v>5.5545420995384447</v>
      </c>
      <c r="AM531" s="101"/>
      <c r="AN531" s="131">
        <f t="shared" si="27"/>
        <v>5.554549799538445</v>
      </c>
      <c r="AO531" s="102">
        <f t="shared" si="28"/>
        <v>17</v>
      </c>
      <c r="AP531" s="132" t="str">
        <f t="shared" si="29"/>
        <v>Watsonia</v>
      </c>
      <c r="AQ531" s="133">
        <f t="shared" si="30"/>
        <v>0.82186324397763344</v>
      </c>
    </row>
    <row r="532" spans="1:43" x14ac:dyDescent="0.35">
      <c r="A532" s="121">
        <v>365</v>
      </c>
      <c r="B532" s="121">
        <v>78</v>
      </c>
      <c r="C532" s="55" t="s">
        <v>77</v>
      </c>
      <c r="D532" s="129">
        <f t="shared" si="33"/>
        <v>0</v>
      </c>
      <c r="E532" s="129">
        <f t="shared" si="33"/>
        <v>0</v>
      </c>
      <c r="F532" s="129">
        <f t="shared" si="33"/>
        <v>0</v>
      </c>
      <c r="G532" s="129">
        <f t="shared" si="33"/>
        <v>0</v>
      </c>
      <c r="H532" s="129">
        <f t="shared" si="33"/>
        <v>0</v>
      </c>
      <c r="I532" s="129">
        <f t="shared" si="33"/>
        <v>0</v>
      </c>
      <c r="J532" s="129">
        <f t="shared" si="33"/>
        <v>0</v>
      </c>
      <c r="K532" s="129">
        <f t="shared" si="33"/>
        <v>0</v>
      </c>
      <c r="L532" s="129">
        <f t="shared" si="33"/>
        <v>0</v>
      </c>
      <c r="M532" s="129">
        <f t="shared" si="33"/>
        <v>0</v>
      </c>
      <c r="N532" s="129">
        <f t="shared" si="33"/>
        <v>0</v>
      </c>
      <c r="O532" s="129">
        <f t="shared" si="33"/>
        <v>0</v>
      </c>
      <c r="P532" s="129">
        <f t="shared" si="33"/>
        <v>0</v>
      </c>
      <c r="Q532" s="129">
        <f t="shared" si="33"/>
        <v>0</v>
      </c>
      <c r="R532" s="129">
        <f t="shared" si="33"/>
        <v>0</v>
      </c>
      <c r="S532" s="129">
        <f t="shared" si="33"/>
        <v>0</v>
      </c>
      <c r="T532" s="129">
        <f t="shared" si="33"/>
        <v>0</v>
      </c>
      <c r="U532" s="129">
        <f t="shared" si="33"/>
        <v>0</v>
      </c>
      <c r="V532" s="129">
        <f t="shared" si="33"/>
        <v>0</v>
      </c>
      <c r="W532" s="129">
        <f t="shared" si="33"/>
        <v>0</v>
      </c>
      <c r="X532" s="129">
        <f t="shared" si="33"/>
        <v>0</v>
      </c>
      <c r="Y532" s="129">
        <f t="shared" si="33"/>
        <v>0</v>
      </c>
      <c r="Z532" s="129">
        <f t="shared" si="33"/>
        <v>0</v>
      </c>
      <c r="AA532" s="129">
        <f t="shared" si="33"/>
        <v>0</v>
      </c>
      <c r="AB532" s="129">
        <f t="shared" si="33"/>
        <v>0.95219818047314531</v>
      </c>
      <c r="AC532" s="129">
        <f t="shared" si="33"/>
        <v>0</v>
      </c>
      <c r="AD532" s="129">
        <f t="shared" si="33"/>
        <v>0.1845862148320338</v>
      </c>
      <c r="AE532" s="129">
        <f t="shared" si="33"/>
        <v>0</v>
      </c>
      <c r="AF532" s="129">
        <f t="shared" si="33"/>
        <v>0</v>
      </c>
      <c r="AG532" s="129">
        <f t="shared" si="33"/>
        <v>0</v>
      </c>
      <c r="AH532" s="129">
        <f t="shared" si="33"/>
        <v>0</v>
      </c>
      <c r="AI532" s="129">
        <f t="shared" si="33"/>
        <v>0</v>
      </c>
      <c r="AJ532" s="129">
        <f t="shared" si="33"/>
        <v>0.10423269888054501</v>
      </c>
      <c r="AK532" s="129">
        <f t="shared" si="33"/>
        <v>0</v>
      </c>
      <c r="AL532" s="130">
        <f t="shared" si="31"/>
        <v>1.2410170941857241</v>
      </c>
      <c r="AM532" s="101"/>
      <c r="AN532" s="131">
        <f t="shared" si="27"/>
        <v>1.241024894185724</v>
      </c>
      <c r="AO532" s="102">
        <f t="shared" si="28"/>
        <v>285</v>
      </c>
      <c r="AP532" s="132" t="str">
        <f t="shared" si="29"/>
        <v>Aspendale</v>
      </c>
      <c r="AQ532" s="133">
        <f t="shared" si="30"/>
        <v>0.82560537726136074</v>
      </c>
    </row>
    <row r="533" spans="1:43" x14ac:dyDescent="0.35">
      <c r="A533" s="121">
        <v>364</v>
      </c>
      <c r="B533" s="121">
        <v>79</v>
      </c>
      <c r="C533" s="55" t="s">
        <v>415</v>
      </c>
      <c r="D533" s="129">
        <f t="shared" si="33"/>
        <v>0</v>
      </c>
      <c r="E533" s="129">
        <f t="shared" si="33"/>
        <v>0</v>
      </c>
      <c r="F533" s="129">
        <f t="shared" si="33"/>
        <v>0</v>
      </c>
      <c r="G533" s="129">
        <f t="shared" si="33"/>
        <v>0</v>
      </c>
      <c r="H533" s="129">
        <f t="shared" si="33"/>
        <v>0</v>
      </c>
      <c r="I533" s="129">
        <f t="shared" si="33"/>
        <v>0</v>
      </c>
      <c r="J533" s="129">
        <f t="shared" si="33"/>
        <v>0</v>
      </c>
      <c r="K533" s="129">
        <f t="shared" si="33"/>
        <v>0</v>
      </c>
      <c r="L533" s="129">
        <f t="shared" si="33"/>
        <v>0</v>
      </c>
      <c r="M533" s="129">
        <f t="shared" si="33"/>
        <v>0</v>
      </c>
      <c r="N533" s="129">
        <f t="shared" si="33"/>
        <v>0</v>
      </c>
      <c r="O533" s="129">
        <f t="shared" si="33"/>
        <v>0</v>
      </c>
      <c r="P533" s="129">
        <f t="shared" si="33"/>
        <v>0</v>
      </c>
      <c r="Q533" s="129">
        <f t="shared" si="33"/>
        <v>0</v>
      </c>
      <c r="R533" s="129">
        <f t="shared" si="33"/>
        <v>0</v>
      </c>
      <c r="S533" s="129">
        <f t="shared" si="33"/>
        <v>0</v>
      </c>
      <c r="T533" s="129">
        <f t="shared" si="33"/>
        <v>0</v>
      </c>
      <c r="U533" s="129">
        <f t="shared" si="33"/>
        <v>0</v>
      </c>
      <c r="V533" s="129">
        <f t="shared" si="33"/>
        <v>0</v>
      </c>
      <c r="W533" s="129">
        <f t="shared" si="33"/>
        <v>0</v>
      </c>
      <c r="X533" s="129">
        <f t="shared" si="33"/>
        <v>0</v>
      </c>
      <c r="Y533" s="129">
        <f t="shared" si="33"/>
        <v>0</v>
      </c>
      <c r="Z533" s="129">
        <f t="shared" si="33"/>
        <v>0</v>
      </c>
      <c r="AA533" s="129">
        <f t="shared" si="33"/>
        <v>0</v>
      </c>
      <c r="AB533" s="129">
        <f t="shared" si="33"/>
        <v>0.52466524034595008</v>
      </c>
      <c r="AC533" s="129">
        <f t="shared" si="33"/>
        <v>0</v>
      </c>
      <c r="AD533" s="129">
        <f t="shared" si="33"/>
        <v>0.49388438370305676</v>
      </c>
      <c r="AE533" s="129">
        <f t="shared" si="33"/>
        <v>0</v>
      </c>
      <c r="AF533" s="129">
        <f t="shared" si="33"/>
        <v>0</v>
      </c>
      <c r="AG533" s="129">
        <f t="shared" si="33"/>
        <v>0</v>
      </c>
      <c r="AH533" s="129">
        <f t="shared" si="33"/>
        <v>0</v>
      </c>
      <c r="AI533" s="129">
        <f t="shared" si="33"/>
        <v>0</v>
      </c>
      <c r="AJ533" s="129">
        <f t="shared" si="33"/>
        <v>1.1670459113596678</v>
      </c>
      <c r="AK533" s="129">
        <f t="shared" si="33"/>
        <v>0</v>
      </c>
      <c r="AL533" s="130">
        <f t="shared" si="31"/>
        <v>2.1855955354086749</v>
      </c>
      <c r="AM533" s="101"/>
      <c r="AN533" s="131">
        <f t="shared" si="27"/>
        <v>2.1856034354086749</v>
      </c>
      <c r="AO533" s="102">
        <f t="shared" si="28"/>
        <v>156</v>
      </c>
      <c r="AP533" s="132" t="str">
        <f t="shared" si="29"/>
        <v>Templestowe Lower</v>
      </c>
      <c r="AQ533" s="133">
        <f t="shared" si="30"/>
        <v>0.8338989910379353</v>
      </c>
    </row>
    <row r="534" spans="1:43" x14ac:dyDescent="0.35">
      <c r="A534" s="121">
        <v>363</v>
      </c>
      <c r="B534" s="121">
        <v>80</v>
      </c>
      <c r="C534" s="55" t="s">
        <v>78</v>
      </c>
      <c r="D534" s="129">
        <f t="shared" si="33"/>
        <v>0</v>
      </c>
      <c r="E534" s="129">
        <f t="shared" si="33"/>
        <v>0</v>
      </c>
      <c r="F534" s="129">
        <f t="shared" si="33"/>
        <v>0</v>
      </c>
      <c r="G534" s="129">
        <f t="shared" si="33"/>
        <v>0</v>
      </c>
      <c r="H534" s="129">
        <f t="shared" si="33"/>
        <v>0</v>
      </c>
      <c r="I534" s="129">
        <f t="shared" si="33"/>
        <v>0</v>
      </c>
      <c r="J534" s="129">
        <f t="shared" si="33"/>
        <v>0</v>
      </c>
      <c r="K534" s="129">
        <f t="shared" si="33"/>
        <v>0</v>
      </c>
      <c r="L534" s="129">
        <f t="shared" si="33"/>
        <v>0</v>
      </c>
      <c r="M534" s="129">
        <f t="shared" si="33"/>
        <v>0</v>
      </c>
      <c r="N534" s="129">
        <f t="shared" si="33"/>
        <v>0</v>
      </c>
      <c r="O534" s="129">
        <f t="shared" si="33"/>
        <v>0</v>
      </c>
      <c r="P534" s="129">
        <f t="shared" si="33"/>
        <v>0</v>
      </c>
      <c r="Q534" s="129">
        <f t="shared" si="33"/>
        <v>0</v>
      </c>
      <c r="R534" s="129">
        <f t="shared" si="33"/>
        <v>0</v>
      </c>
      <c r="S534" s="129">
        <f t="shared" si="33"/>
        <v>0</v>
      </c>
      <c r="T534" s="129">
        <f t="shared" si="33"/>
        <v>0</v>
      </c>
      <c r="U534" s="129">
        <f t="shared" si="33"/>
        <v>0</v>
      </c>
      <c r="V534" s="129">
        <f t="shared" si="33"/>
        <v>0</v>
      </c>
      <c r="W534" s="129">
        <f t="shared" si="33"/>
        <v>0</v>
      </c>
      <c r="X534" s="129">
        <f t="shared" si="33"/>
        <v>0</v>
      </c>
      <c r="Y534" s="129">
        <f t="shared" si="33"/>
        <v>0</v>
      </c>
      <c r="Z534" s="129">
        <f t="shared" si="33"/>
        <v>0</v>
      </c>
      <c r="AA534" s="129">
        <f t="shared" si="33"/>
        <v>0</v>
      </c>
      <c r="AB534" s="129">
        <f t="shared" si="33"/>
        <v>0.56468731158879104</v>
      </c>
      <c r="AC534" s="129">
        <f t="shared" si="33"/>
        <v>0</v>
      </c>
      <c r="AD534" s="129">
        <f t="shared" si="33"/>
        <v>0.47196551918243429</v>
      </c>
      <c r="AE534" s="129">
        <f t="shared" si="33"/>
        <v>0</v>
      </c>
      <c r="AF534" s="129">
        <f t="shared" si="33"/>
        <v>0</v>
      </c>
      <c r="AG534" s="129">
        <f t="shared" si="33"/>
        <v>0</v>
      </c>
      <c r="AH534" s="129">
        <f t="shared" si="33"/>
        <v>0</v>
      </c>
      <c r="AI534" s="129">
        <f t="shared" si="33"/>
        <v>0</v>
      </c>
      <c r="AJ534" s="129">
        <f t="shared" si="33"/>
        <v>0.1326766678273473</v>
      </c>
      <c r="AK534" s="129">
        <f t="shared" si="33"/>
        <v>0</v>
      </c>
      <c r="AL534" s="130">
        <f t="shared" si="31"/>
        <v>1.1693294985985725</v>
      </c>
      <c r="AM534" s="101"/>
      <c r="AN534" s="131">
        <f t="shared" si="27"/>
        <v>1.1693374985985725</v>
      </c>
      <c r="AO534" s="102">
        <f t="shared" si="28"/>
        <v>299</v>
      </c>
      <c r="AP534" s="132" t="str">
        <f t="shared" si="29"/>
        <v>Lysterfield South</v>
      </c>
      <c r="AQ534" s="133">
        <f t="shared" si="30"/>
        <v>0.83520078186894608</v>
      </c>
    </row>
    <row r="535" spans="1:43" x14ac:dyDescent="0.35">
      <c r="A535" s="121">
        <v>362</v>
      </c>
      <c r="B535" s="121">
        <v>81</v>
      </c>
      <c r="C535" s="55" t="s">
        <v>416</v>
      </c>
      <c r="D535" s="129">
        <f t="shared" si="33"/>
        <v>0</v>
      </c>
      <c r="E535" s="129">
        <f t="shared" si="33"/>
        <v>0</v>
      </c>
      <c r="F535" s="129">
        <f t="shared" si="33"/>
        <v>0</v>
      </c>
      <c r="G535" s="129">
        <f t="shared" si="33"/>
        <v>0</v>
      </c>
      <c r="H535" s="129">
        <f t="shared" si="33"/>
        <v>0</v>
      </c>
      <c r="I535" s="129">
        <f t="shared" si="33"/>
        <v>0</v>
      </c>
      <c r="J535" s="129">
        <f t="shared" si="33"/>
        <v>0</v>
      </c>
      <c r="K535" s="129">
        <f t="shared" si="33"/>
        <v>0</v>
      </c>
      <c r="L535" s="129">
        <f t="shared" si="33"/>
        <v>0</v>
      </c>
      <c r="M535" s="129">
        <f t="shared" si="33"/>
        <v>0</v>
      </c>
      <c r="N535" s="129">
        <f t="shared" si="33"/>
        <v>0</v>
      </c>
      <c r="O535" s="129">
        <f t="shared" si="33"/>
        <v>0</v>
      </c>
      <c r="P535" s="129">
        <f t="shared" si="33"/>
        <v>0</v>
      </c>
      <c r="Q535" s="129">
        <f t="shared" si="33"/>
        <v>0</v>
      </c>
      <c r="R535" s="129">
        <f t="shared" si="33"/>
        <v>0</v>
      </c>
      <c r="S535" s="129">
        <f t="shared" si="33"/>
        <v>0</v>
      </c>
      <c r="T535" s="129">
        <f t="shared" si="33"/>
        <v>0</v>
      </c>
      <c r="U535" s="129">
        <f t="shared" ref="U535:AK535" si="34">ABS((U85-U$452)/U$448)*U$1</f>
        <v>0</v>
      </c>
      <c r="V535" s="129">
        <f t="shared" si="34"/>
        <v>0</v>
      </c>
      <c r="W535" s="129">
        <f t="shared" si="34"/>
        <v>0</v>
      </c>
      <c r="X535" s="129">
        <f t="shared" si="34"/>
        <v>0</v>
      </c>
      <c r="Y535" s="129">
        <f t="shared" si="34"/>
        <v>0</v>
      </c>
      <c r="Z535" s="129">
        <f t="shared" si="34"/>
        <v>0</v>
      </c>
      <c r="AA535" s="129">
        <f t="shared" si="34"/>
        <v>0</v>
      </c>
      <c r="AB535" s="129">
        <f t="shared" si="34"/>
        <v>0.78038519476770418</v>
      </c>
      <c r="AC535" s="129">
        <f t="shared" si="34"/>
        <v>0</v>
      </c>
      <c r="AD535" s="129">
        <f t="shared" si="34"/>
        <v>4.0740800475314556</v>
      </c>
      <c r="AE535" s="129">
        <f t="shared" si="34"/>
        <v>0</v>
      </c>
      <c r="AF535" s="129">
        <f t="shared" si="34"/>
        <v>0</v>
      </c>
      <c r="AG535" s="129">
        <f t="shared" si="34"/>
        <v>0</v>
      </c>
      <c r="AH535" s="129">
        <f t="shared" si="34"/>
        <v>0</v>
      </c>
      <c r="AI535" s="129">
        <f t="shared" si="34"/>
        <v>0</v>
      </c>
      <c r="AJ535" s="129">
        <f t="shared" si="34"/>
        <v>1.7603194253350465</v>
      </c>
      <c r="AK535" s="129">
        <f t="shared" si="34"/>
        <v>0</v>
      </c>
      <c r="AL535" s="130">
        <f t="shared" si="31"/>
        <v>6.6147846676342059</v>
      </c>
      <c r="AM535" s="101"/>
      <c r="AN535" s="131">
        <f t="shared" si="27"/>
        <v>6.6147927676342055</v>
      </c>
      <c r="AO535" s="102">
        <f t="shared" si="28"/>
        <v>8</v>
      </c>
      <c r="AP535" s="132" t="str">
        <f t="shared" si="29"/>
        <v>Donvale</v>
      </c>
      <c r="AQ535" s="133">
        <f t="shared" si="30"/>
        <v>0.83961645520483674</v>
      </c>
    </row>
    <row r="536" spans="1:43" x14ac:dyDescent="0.35">
      <c r="A536" s="121">
        <v>361</v>
      </c>
      <c r="B536" s="121">
        <v>82</v>
      </c>
      <c r="C536" s="55" t="s">
        <v>79</v>
      </c>
      <c r="D536" s="129">
        <f t="shared" ref="D536:AK543" si="35">ABS((D86-D$452)/D$448)*D$1</f>
        <v>0</v>
      </c>
      <c r="E536" s="129">
        <f t="shared" si="35"/>
        <v>0</v>
      </c>
      <c r="F536" s="129">
        <f t="shared" si="35"/>
        <v>0</v>
      </c>
      <c r="G536" s="129">
        <f t="shared" si="35"/>
        <v>0</v>
      </c>
      <c r="H536" s="129">
        <f t="shared" si="35"/>
        <v>0</v>
      </c>
      <c r="I536" s="129">
        <f t="shared" si="35"/>
        <v>0</v>
      </c>
      <c r="J536" s="129">
        <f t="shared" si="35"/>
        <v>0</v>
      </c>
      <c r="K536" s="129">
        <f t="shared" si="35"/>
        <v>0</v>
      </c>
      <c r="L536" s="129">
        <f t="shared" si="35"/>
        <v>0</v>
      </c>
      <c r="M536" s="129">
        <f t="shared" si="35"/>
        <v>0</v>
      </c>
      <c r="N536" s="129">
        <f t="shared" si="35"/>
        <v>0</v>
      </c>
      <c r="O536" s="129">
        <f t="shared" si="35"/>
        <v>0</v>
      </c>
      <c r="P536" s="129">
        <f t="shared" si="35"/>
        <v>0</v>
      </c>
      <c r="Q536" s="129">
        <f t="shared" si="35"/>
        <v>0</v>
      </c>
      <c r="R536" s="129">
        <f t="shared" si="35"/>
        <v>0</v>
      </c>
      <c r="S536" s="129">
        <f t="shared" si="35"/>
        <v>0</v>
      </c>
      <c r="T536" s="129">
        <f t="shared" si="35"/>
        <v>0</v>
      </c>
      <c r="U536" s="129">
        <f t="shared" si="35"/>
        <v>0</v>
      </c>
      <c r="V536" s="129">
        <f t="shared" si="35"/>
        <v>0</v>
      </c>
      <c r="W536" s="129">
        <f t="shared" si="35"/>
        <v>0</v>
      </c>
      <c r="X536" s="129">
        <f t="shared" si="35"/>
        <v>0</v>
      </c>
      <c r="Y536" s="129">
        <f t="shared" si="35"/>
        <v>0</v>
      </c>
      <c r="Z536" s="129">
        <f t="shared" si="35"/>
        <v>0</v>
      </c>
      <c r="AA536" s="129">
        <f t="shared" si="35"/>
        <v>0</v>
      </c>
      <c r="AB536" s="129">
        <f t="shared" si="35"/>
        <v>0.50503718528562147</v>
      </c>
      <c r="AC536" s="129">
        <f t="shared" si="35"/>
        <v>0</v>
      </c>
      <c r="AD536" s="129">
        <f t="shared" si="35"/>
        <v>2.9804777346095258E-2</v>
      </c>
      <c r="AE536" s="129">
        <f t="shared" si="35"/>
        <v>0</v>
      </c>
      <c r="AF536" s="129">
        <f t="shared" si="35"/>
        <v>0</v>
      </c>
      <c r="AG536" s="129">
        <f t="shared" si="35"/>
        <v>0</v>
      </c>
      <c r="AH536" s="129">
        <f t="shared" si="35"/>
        <v>0</v>
      </c>
      <c r="AI536" s="129">
        <f t="shared" si="35"/>
        <v>0</v>
      </c>
      <c r="AJ536" s="129">
        <f t="shared" si="35"/>
        <v>1.462418548113652</v>
      </c>
      <c r="AK536" s="129">
        <f t="shared" si="35"/>
        <v>0</v>
      </c>
      <c r="AL536" s="130">
        <f t="shared" si="31"/>
        <v>1.9972605107453687</v>
      </c>
      <c r="AM536" s="101"/>
      <c r="AN536" s="131">
        <f t="shared" si="27"/>
        <v>1.9972687107453686</v>
      </c>
      <c r="AO536" s="102">
        <f t="shared" si="28"/>
        <v>182</v>
      </c>
      <c r="AP536" s="132" t="str">
        <f t="shared" si="29"/>
        <v>Cockatoo</v>
      </c>
      <c r="AQ536" s="133">
        <f t="shared" si="30"/>
        <v>0.83983634321499512</v>
      </c>
    </row>
    <row r="537" spans="1:43" x14ac:dyDescent="0.35">
      <c r="A537" s="121">
        <v>360</v>
      </c>
      <c r="B537" s="121">
        <v>83</v>
      </c>
      <c r="C537" s="55" t="s">
        <v>80</v>
      </c>
      <c r="D537" s="129">
        <f t="shared" si="35"/>
        <v>0</v>
      </c>
      <c r="E537" s="129">
        <f t="shared" si="35"/>
        <v>0</v>
      </c>
      <c r="F537" s="129">
        <f t="shared" si="35"/>
        <v>0</v>
      </c>
      <c r="G537" s="129">
        <f t="shared" si="35"/>
        <v>0</v>
      </c>
      <c r="H537" s="129">
        <f t="shared" si="35"/>
        <v>0</v>
      </c>
      <c r="I537" s="129">
        <f t="shared" si="35"/>
        <v>0</v>
      </c>
      <c r="J537" s="129">
        <f t="shared" si="35"/>
        <v>0</v>
      </c>
      <c r="K537" s="129">
        <f t="shared" si="35"/>
        <v>0</v>
      </c>
      <c r="L537" s="129">
        <f t="shared" si="35"/>
        <v>0</v>
      </c>
      <c r="M537" s="129">
        <f t="shared" si="35"/>
        <v>0</v>
      </c>
      <c r="N537" s="129">
        <f t="shared" si="35"/>
        <v>0</v>
      </c>
      <c r="O537" s="129">
        <f t="shared" si="35"/>
        <v>0</v>
      </c>
      <c r="P537" s="129">
        <f t="shared" si="35"/>
        <v>0</v>
      </c>
      <c r="Q537" s="129">
        <f t="shared" si="35"/>
        <v>0</v>
      </c>
      <c r="R537" s="129">
        <f t="shared" si="35"/>
        <v>0</v>
      </c>
      <c r="S537" s="129">
        <f t="shared" si="35"/>
        <v>0</v>
      </c>
      <c r="T537" s="129">
        <f t="shared" si="35"/>
        <v>0</v>
      </c>
      <c r="U537" s="129">
        <f t="shared" si="35"/>
        <v>0</v>
      </c>
      <c r="V537" s="129">
        <f t="shared" si="35"/>
        <v>0</v>
      </c>
      <c r="W537" s="129">
        <f t="shared" si="35"/>
        <v>0</v>
      </c>
      <c r="X537" s="129">
        <f t="shared" si="35"/>
        <v>0</v>
      </c>
      <c r="Y537" s="129">
        <f t="shared" si="35"/>
        <v>0</v>
      </c>
      <c r="Z537" s="129">
        <f t="shared" si="35"/>
        <v>0</v>
      </c>
      <c r="AA537" s="129">
        <f t="shared" si="35"/>
        <v>0</v>
      </c>
      <c r="AB537" s="129">
        <f t="shared" si="35"/>
        <v>0.33737034864325993</v>
      </c>
      <c r="AC537" s="129">
        <f t="shared" si="35"/>
        <v>0</v>
      </c>
      <c r="AD537" s="129">
        <f t="shared" si="35"/>
        <v>0.39086935011529911</v>
      </c>
      <c r="AE537" s="129">
        <f t="shared" si="35"/>
        <v>0</v>
      </c>
      <c r="AF537" s="129">
        <f t="shared" si="35"/>
        <v>0</v>
      </c>
      <c r="AG537" s="129">
        <f t="shared" si="35"/>
        <v>0</v>
      </c>
      <c r="AH537" s="129">
        <f t="shared" si="35"/>
        <v>0</v>
      </c>
      <c r="AI537" s="129">
        <f t="shared" si="35"/>
        <v>0</v>
      </c>
      <c r="AJ537" s="129">
        <f t="shared" si="35"/>
        <v>0.14568763122844391</v>
      </c>
      <c r="AK537" s="129">
        <f t="shared" si="35"/>
        <v>0</v>
      </c>
      <c r="AL537" s="130">
        <f t="shared" si="31"/>
        <v>0.87392732998700295</v>
      </c>
      <c r="AM537" s="101"/>
      <c r="AN537" s="131">
        <f t="shared" si="27"/>
        <v>0.87393562998700292</v>
      </c>
      <c r="AO537" s="102">
        <f t="shared" si="28"/>
        <v>354</v>
      </c>
      <c r="AP537" s="132" t="str">
        <f t="shared" si="29"/>
        <v>Whittlesea</v>
      </c>
      <c r="AQ537" s="133">
        <f t="shared" si="30"/>
        <v>0.84143735784269447</v>
      </c>
    </row>
    <row r="538" spans="1:43" x14ac:dyDescent="0.35">
      <c r="A538" s="121">
        <v>359</v>
      </c>
      <c r="B538" s="121">
        <v>84</v>
      </c>
      <c r="C538" s="55" t="s">
        <v>81</v>
      </c>
      <c r="D538" s="129">
        <f t="shared" si="35"/>
        <v>0</v>
      </c>
      <c r="E538" s="129">
        <f t="shared" si="35"/>
        <v>0</v>
      </c>
      <c r="F538" s="129">
        <f t="shared" si="35"/>
        <v>0</v>
      </c>
      <c r="G538" s="129">
        <f t="shared" si="35"/>
        <v>0</v>
      </c>
      <c r="H538" s="129">
        <f t="shared" si="35"/>
        <v>0</v>
      </c>
      <c r="I538" s="129">
        <f t="shared" si="35"/>
        <v>0</v>
      </c>
      <c r="J538" s="129">
        <f t="shared" si="35"/>
        <v>0</v>
      </c>
      <c r="K538" s="129">
        <f t="shared" si="35"/>
        <v>0</v>
      </c>
      <c r="L538" s="129">
        <f t="shared" si="35"/>
        <v>0</v>
      </c>
      <c r="M538" s="129">
        <f t="shared" si="35"/>
        <v>0</v>
      </c>
      <c r="N538" s="129">
        <f t="shared" si="35"/>
        <v>0</v>
      </c>
      <c r="O538" s="129">
        <f t="shared" si="35"/>
        <v>0</v>
      </c>
      <c r="P538" s="129">
        <f t="shared" si="35"/>
        <v>0</v>
      </c>
      <c r="Q538" s="129">
        <f t="shared" si="35"/>
        <v>0</v>
      </c>
      <c r="R538" s="129">
        <f t="shared" si="35"/>
        <v>0</v>
      </c>
      <c r="S538" s="129">
        <f t="shared" si="35"/>
        <v>0</v>
      </c>
      <c r="T538" s="129">
        <f t="shared" si="35"/>
        <v>0</v>
      </c>
      <c r="U538" s="129">
        <f t="shared" si="35"/>
        <v>0</v>
      </c>
      <c r="V538" s="129">
        <f t="shared" si="35"/>
        <v>0</v>
      </c>
      <c r="W538" s="129">
        <f t="shared" si="35"/>
        <v>0</v>
      </c>
      <c r="X538" s="129">
        <f t="shared" si="35"/>
        <v>0</v>
      </c>
      <c r="Y538" s="129">
        <f t="shared" si="35"/>
        <v>0</v>
      </c>
      <c r="Z538" s="129">
        <f t="shared" si="35"/>
        <v>0</v>
      </c>
      <c r="AA538" s="129">
        <f t="shared" si="35"/>
        <v>0</v>
      </c>
      <c r="AB538" s="129">
        <f t="shared" si="35"/>
        <v>5.1719354164153679E-2</v>
      </c>
      <c r="AC538" s="129">
        <f t="shared" si="35"/>
        <v>0</v>
      </c>
      <c r="AD538" s="129">
        <f t="shared" si="35"/>
        <v>0.44946749075553505</v>
      </c>
      <c r="AE538" s="129">
        <f t="shared" si="35"/>
        <v>0</v>
      </c>
      <c r="AF538" s="129">
        <f t="shared" si="35"/>
        <v>0</v>
      </c>
      <c r="AG538" s="129">
        <f t="shared" si="35"/>
        <v>0</v>
      </c>
      <c r="AH538" s="129">
        <f t="shared" si="35"/>
        <v>0</v>
      </c>
      <c r="AI538" s="129">
        <f t="shared" si="35"/>
        <v>0</v>
      </c>
      <c r="AJ538" s="129">
        <f t="shared" si="35"/>
        <v>0.71283081043809093</v>
      </c>
      <c r="AK538" s="129">
        <f t="shared" si="35"/>
        <v>0</v>
      </c>
      <c r="AL538" s="130">
        <f t="shared" si="31"/>
        <v>1.2140176553577797</v>
      </c>
      <c r="AM538" s="101"/>
      <c r="AN538" s="131">
        <f t="shared" si="27"/>
        <v>1.2140260553577797</v>
      </c>
      <c r="AO538" s="102">
        <f t="shared" si="28"/>
        <v>292</v>
      </c>
      <c r="AP538" s="132" t="str">
        <f t="shared" si="29"/>
        <v>Mount Eliza</v>
      </c>
      <c r="AQ538" s="133">
        <f t="shared" si="30"/>
        <v>0.85241546218958353</v>
      </c>
    </row>
    <row r="539" spans="1:43" x14ac:dyDescent="0.35">
      <c r="A539" s="121">
        <v>358</v>
      </c>
      <c r="B539" s="121">
        <v>85</v>
      </c>
      <c r="C539" s="55" t="s">
        <v>82</v>
      </c>
      <c r="D539" s="129">
        <f t="shared" si="35"/>
        <v>0</v>
      </c>
      <c r="E539" s="129">
        <f t="shared" si="35"/>
        <v>0</v>
      </c>
      <c r="F539" s="129">
        <f t="shared" si="35"/>
        <v>0</v>
      </c>
      <c r="G539" s="129">
        <f t="shared" si="35"/>
        <v>0</v>
      </c>
      <c r="H539" s="129">
        <f t="shared" si="35"/>
        <v>0</v>
      </c>
      <c r="I539" s="129">
        <f t="shared" si="35"/>
        <v>0</v>
      </c>
      <c r="J539" s="129">
        <f t="shared" si="35"/>
        <v>0</v>
      </c>
      <c r="K539" s="129">
        <f t="shared" si="35"/>
        <v>0</v>
      </c>
      <c r="L539" s="129">
        <f t="shared" si="35"/>
        <v>0</v>
      </c>
      <c r="M539" s="129">
        <f t="shared" si="35"/>
        <v>0</v>
      </c>
      <c r="N539" s="129">
        <f t="shared" si="35"/>
        <v>0</v>
      </c>
      <c r="O539" s="129">
        <f t="shared" si="35"/>
        <v>0</v>
      </c>
      <c r="P539" s="129">
        <f t="shared" si="35"/>
        <v>0</v>
      </c>
      <c r="Q539" s="129">
        <f t="shared" si="35"/>
        <v>0</v>
      </c>
      <c r="R539" s="129">
        <f t="shared" si="35"/>
        <v>0</v>
      </c>
      <c r="S539" s="129">
        <f t="shared" si="35"/>
        <v>0</v>
      </c>
      <c r="T539" s="129">
        <f t="shared" si="35"/>
        <v>0</v>
      </c>
      <c r="U539" s="129">
        <f t="shared" si="35"/>
        <v>0</v>
      </c>
      <c r="V539" s="129">
        <f t="shared" si="35"/>
        <v>0</v>
      </c>
      <c r="W539" s="129">
        <f t="shared" si="35"/>
        <v>0</v>
      </c>
      <c r="X539" s="129">
        <f t="shared" si="35"/>
        <v>0</v>
      </c>
      <c r="Y539" s="129">
        <f t="shared" si="35"/>
        <v>0</v>
      </c>
      <c r="Z539" s="129">
        <f t="shared" si="35"/>
        <v>0</v>
      </c>
      <c r="AA539" s="129">
        <f t="shared" si="35"/>
        <v>0</v>
      </c>
      <c r="AB539" s="129">
        <f t="shared" si="35"/>
        <v>0.18526087568663033</v>
      </c>
      <c r="AC539" s="129">
        <f t="shared" si="35"/>
        <v>0</v>
      </c>
      <c r="AD539" s="129">
        <f t="shared" si="35"/>
        <v>0.46524118927584013</v>
      </c>
      <c r="AE539" s="129">
        <f t="shared" si="35"/>
        <v>0</v>
      </c>
      <c r="AF539" s="129">
        <f t="shared" si="35"/>
        <v>0</v>
      </c>
      <c r="AG539" s="129">
        <f t="shared" si="35"/>
        <v>0</v>
      </c>
      <c r="AH539" s="129">
        <f t="shared" si="35"/>
        <v>0</v>
      </c>
      <c r="AI539" s="129">
        <f t="shared" si="35"/>
        <v>0</v>
      </c>
      <c r="AJ539" s="129">
        <f t="shared" si="35"/>
        <v>4.9669722970306349E-2</v>
      </c>
      <c r="AK539" s="129">
        <f t="shared" si="35"/>
        <v>0</v>
      </c>
      <c r="AL539" s="130">
        <f t="shared" si="31"/>
        <v>0.70017178793277679</v>
      </c>
      <c r="AM539" s="101"/>
      <c r="AN539" s="131">
        <f t="shared" si="27"/>
        <v>0.70018028793277676</v>
      </c>
      <c r="AO539" s="102">
        <f t="shared" si="28"/>
        <v>383</v>
      </c>
      <c r="AP539" s="132" t="str">
        <f t="shared" si="29"/>
        <v>Mentone</v>
      </c>
      <c r="AQ539" s="133">
        <f t="shared" si="30"/>
        <v>0.85743047944124529</v>
      </c>
    </row>
    <row r="540" spans="1:43" x14ac:dyDescent="0.35">
      <c r="A540" s="121">
        <v>357</v>
      </c>
      <c r="B540" s="121">
        <v>86</v>
      </c>
      <c r="C540" s="55" t="s">
        <v>83</v>
      </c>
      <c r="D540" s="129">
        <f t="shared" si="35"/>
        <v>0</v>
      </c>
      <c r="E540" s="129">
        <f t="shared" si="35"/>
        <v>0</v>
      </c>
      <c r="F540" s="129">
        <f t="shared" si="35"/>
        <v>0</v>
      </c>
      <c r="G540" s="129">
        <f t="shared" si="35"/>
        <v>0</v>
      </c>
      <c r="H540" s="129">
        <f t="shared" si="35"/>
        <v>0</v>
      </c>
      <c r="I540" s="129">
        <f t="shared" si="35"/>
        <v>0</v>
      </c>
      <c r="J540" s="129">
        <f t="shared" si="35"/>
        <v>0</v>
      </c>
      <c r="K540" s="129">
        <f t="shared" si="35"/>
        <v>0</v>
      </c>
      <c r="L540" s="129">
        <f t="shared" si="35"/>
        <v>0</v>
      </c>
      <c r="M540" s="129">
        <f t="shared" si="35"/>
        <v>0</v>
      </c>
      <c r="N540" s="129">
        <f t="shared" si="35"/>
        <v>0</v>
      </c>
      <c r="O540" s="129">
        <f t="shared" si="35"/>
        <v>0</v>
      </c>
      <c r="P540" s="129">
        <f t="shared" si="35"/>
        <v>0</v>
      </c>
      <c r="Q540" s="129">
        <f t="shared" si="35"/>
        <v>0</v>
      </c>
      <c r="R540" s="129">
        <f t="shared" si="35"/>
        <v>0</v>
      </c>
      <c r="S540" s="129">
        <f t="shared" si="35"/>
        <v>0</v>
      </c>
      <c r="T540" s="129">
        <f t="shared" si="35"/>
        <v>0</v>
      </c>
      <c r="U540" s="129">
        <f t="shared" si="35"/>
        <v>0</v>
      </c>
      <c r="V540" s="129">
        <f t="shared" si="35"/>
        <v>0</v>
      </c>
      <c r="W540" s="129">
        <f t="shared" si="35"/>
        <v>0</v>
      </c>
      <c r="X540" s="129">
        <f t="shared" si="35"/>
        <v>0</v>
      </c>
      <c r="Y540" s="129">
        <f t="shared" si="35"/>
        <v>0</v>
      </c>
      <c r="Z540" s="129">
        <f t="shared" si="35"/>
        <v>0</v>
      </c>
      <c r="AA540" s="129">
        <f t="shared" si="35"/>
        <v>0</v>
      </c>
      <c r="AB540" s="129">
        <f t="shared" si="35"/>
        <v>0.12970915811067324</v>
      </c>
      <c r="AC540" s="129">
        <f t="shared" si="35"/>
        <v>0</v>
      </c>
      <c r="AD540" s="129">
        <f t="shared" si="35"/>
        <v>0.58526166084265197</v>
      </c>
      <c r="AE540" s="129">
        <f t="shared" si="35"/>
        <v>0</v>
      </c>
      <c r="AF540" s="129">
        <f t="shared" si="35"/>
        <v>0</v>
      </c>
      <c r="AG540" s="129">
        <f t="shared" si="35"/>
        <v>0</v>
      </c>
      <c r="AH540" s="129">
        <f t="shared" si="35"/>
        <v>0</v>
      </c>
      <c r="AI540" s="129">
        <f t="shared" si="35"/>
        <v>0</v>
      </c>
      <c r="AJ540" s="129">
        <f t="shared" si="35"/>
        <v>0.25376514594732713</v>
      </c>
      <c r="AK540" s="129">
        <f t="shared" si="35"/>
        <v>0</v>
      </c>
      <c r="AL540" s="130">
        <f t="shared" si="31"/>
        <v>0.96873596490065239</v>
      </c>
      <c r="AM540" s="101"/>
      <c r="AN540" s="131">
        <f t="shared" si="27"/>
        <v>0.96874456490065242</v>
      </c>
      <c r="AO540" s="102">
        <f t="shared" si="28"/>
        <v>339</v>
      </c>
      <c r="AP540" s="132" t="str">
        <f t="shared" si="29"/>
        <v>Macleod</v>
      </c>
      <c r="AQ540" s="133">
        <f t="shared" si="30"/>
        <v>0.86267745036204202</v>
      </c>
    </row>
    <row r="541" spans="1:43" x14ac:dyDescent="0.35">
      <c r="A541" s="121">
        <v>356</v>
      </c>
      <c r="B541" s="121">
        <v>87</v>
      </c>
      <c r="C541" s="55" t="s">
        <v>84</v>
      </c>
      <c r="D541" s="129">
        <f t="shared" si="35"/>
        <v>0</v>
      </c>
      <c r="E541" s="129">
        <f t="shared" si="35"/>
        <v>0</v>
      </c>
      <c r="F541" s="129">
        <f t="shared" si="35"/>
        <v>0</v>
      </c>
      <c r="G541" s="129">
        <f t="shared" si="35"/>
        <v>0</v>
      </c>
      <c r="H541" s="129">
        <f t="shared" si="35"/>
        <v>0</v>
      </c>
      <c r="I541" s="129">
        <f t="shared" si="35"/>
        <v>0</v>
      </c>
      <c r="J541" s="129">
        <f t="shared" si="35"/>
        <v>0</v>
      </c>
      <c r="K541" s="129">
        <f t="shared" si="35"/>
        <v>0</v>
      </c>
      <c r="L541" s="129">
        <f t="shared" si="35"/>
        <v>0</v>
      </c>
      <c r="M541" s="129">
        <f t="shared" si="35"/>
        <v>0</v>
      </c>
      <c r="N541" s="129">
        <f t="shared" si="35"/>
        <v>0</v>
      </c>
      <c r="O541" s="129">
        <f t="shared" si="35"/>
        <v>0</v>
      </c>
      <c r="P541" s="129">
        <f t="shared" si="35"/>
        <v>0</v>
      </c>
      <c r="Q541" s="129">
        <f t="shared" si="35"/>
        <v>0</v>
      </c>
      <c r="R541" s="129">
        <f t="shared" si="35"/>
        <v>0</v>
      </c>
      <c r="S541" s="129">
        <f t="shared" si="35"/>
        <v>0</v>
      </c>
      <c r="T541" s="129">
        <f t="shared" si="35"/>
        <v>0</v>
      </c>
      <c r="U541" s="129">
        <f t="shared" si="35"/>
        <v>0</v>
      </c>
      <c r="V541" s="129">
        <f t="shared" si="35"/>
        <v>0</v>
      </c>
      <c r="W541" s="129">
        <f t="shared" si="35"/>
        <v>0</v>
      </c>
      <c r="X541" s="129">
        <f t="shared" si="35"/>
        <v>0</v>
      </c>
      <c r="Y541" s="129">
        <f t="shared" si="35"/>
        <v>0</v>
      </c>
      <c r="Z541" s="129">
        <f t="shared" si="35"/>
        <v>0</v>
      </c>
      <c r="AA541" s="129">
        <f t="shared" si="35"/>
        <v>0</v>
      </c>
      <c r="AB541" s="129">
        <f t="shared" si="35"/>
        <v>4.296087976307458</v>
      </c>
      <c r="AC541" s="129">
        <f t="shared" si="35"/>
        <v>0</v>
      </c>
      <c r="AD541" s="129">
        <f t="shared" si="35"/>
        <v>2.8825303680190619E-2</v>
      </c>
      <c r="AE541" s="129">
        <f t="shared" si="35"/>
        <v>0</v>
      </c>
      <c r="AF541" s="129">
        <f t="shared" si="35"/>
        <v>0</v>
      </c>
      <c r="AG541" s="129">
        <f t="shared" si="35"/>
        <v>0</v>
      </c>
      <c r="AH541" s="129">
        <f t="shared" si="35"/>
        <v>0</v>
      </c>
      <c r="AI541" s="129">
        <f t="shared" si="35"/>
        <v>0</v>
      </c>
      <c r="AJ541" s="129">
        <f t="shared" si="35"/>
        <v>1.0605481644926216</v>
      </c>
      <c r="AK541" s="129">
        <f t="shared" si="35"/>
        <v>0</v>
      </c>
      <c r="AL541" s="130">
        <f t="shared" si="31"/>
        <v>5.3854614444802706</v>
      </c>
      <c r="AM541" s="101"/>
      <c r="AN541" s="131">
        <f t="shared" si="27"/>
        <v>5.3854701444802711</v>
      </c>
      <c r="AO541" s="102">
        <f t="shared" si="28"/>
        <v>21</v>
      </c>
      <c r="AP541" s="132" t="str">
        <f t="shared" si="29"/>
        <v>Lilydale</v>
      </c>
      <c r="AQ541" s="133">
        <f t="shared" si="30"/>
        <v>0.86540237957101573</v>
      </c>
    </row>
    <row r="542" spans="1:43" x14ac:dyDescent="0.35">
      <c r="A542" s="121">
        <v>355</v>
      </c>
      <c r="B542" s="121">
        <v>88</v>
      </c>
      <c r="C542" s="55" t="s">
        <v>85</v>
      </c>
      <c r="D542" s="129">
        <f t="shared" si="35"/>
        <v>0</v>
      </c>
      <c r="E542" s="129">
        <f t="shared" si="35"/>
        <v>0</v>
      </c>
      <c r="F542" s="129">
        <f t="shared" si="35"/>
        <v>0</v>
      </c>
      <c r="G542" s="129">
        <f t="shared" si="35"/>
        <v>0</v>
      </c>
      <c r="H542" s="129">
        <f t="shared" si="35"/>
        <v>0</v>
      </c>
      <c r="I542" s="129">
        <f t="shared" si="35"/>
        <v>0</v>
      </c>
      <c r="J542" s="129">
        <f t="shared" si="35"/>
        <v>0</v>
      </c>
      <c r="K542" s="129">
        <f t="shared" si="35"/>
        <v>0</v>
      </c>
      <c r="L542" s="129">
        <f t="shared" si="35"/>
        <v>0</v>
      </c>
      <c r="M542" s="129">
        <f t="shared" si="35"/>
        <v>0</v>
      </c>
      <c r="N542" s="129">
        <f t="shared" si="35"/>
        <v>0</v>
      </c>
      <c r="O542" s="129">
        <f t="shared" si="35"/>
        <v>0</v>
      </c>
      <c r="P542" s="129">
        <f t="shared" si="35"/>
        <v>0</v>
      </c>
      <c r="Q542" s="129">
        <f t="shared" si="35"/>
        <v>0</v>
      </c>
      <c r="R542" s="129">
        <f t="shared" si="35"/>
        <v>0</v>
      </c>
      <c r="S542" s="129">
        <f t="shared" si="35"/>
        <v>0</v>
      </c>
      <c r="T542" s="129">
        <f t="shared" si="35"/>
        <v>0</v>
      </c>
      <c r="U542" s="129">
        <f t="shared" si="35"/>
        <v>0</v>
      </c>
      <c r="V542" s="129">
        <f t="shared" si="35"/>
        <v>0</v>
      </c>
      <c r="W542" s="129">
        <f t="shared" si="35"/>
        <v>0</v>
      </c>
      <c r="X542" s="129">
        <f t="shared" si="35"/>
        <v>0</v>
      </c>
      <c r="Y542" s="129">
        <f t="shared" si="35"/>
        <v>0</v>
      </c>
      <c r="Z542" s="129">
        <f t="shared" si="35"/>
        <v>0</v>
      </c>
      <c r="AA542" s="129">
        <f t="shared" si="35"/>
        <v>0</v>
      </c>
      <c r="AB542" s="129">
        <f t="shared" si="35"/>
        <v>0.84802455895156148</v>
      </c>
      <c r="AC542" s="129">
        <f t="shared" si="35"/>
        <v>0</v>
      </c>
      <c r="AD542" s="129">
        <f t="shared" si="35"/>
        <v>0.12888974806706968</v>
      </c>
      <c r="AE542" s="129">
        <f t="shared" si="35"/>
        <v>0</v>
      </c>
      <c r="AF542" s="129">
        <f t="shared" si="35"/>
        <v>0</v>
      </c>
      <c r="AG542" s="129">
        <f t="shared" si="35"/>
        <v>0</v>
      </c>
      <c r="AH542" s="129">
        <f t="shared" si="35"/>
        <v>0</v>
      </c>
      <c r="AI542" s="129">
        <f t="shared" si="35"/>
        <v>0</v>
      </c>
      <c r="AJ542" s="129">
        <f t="shared" si="35"/>
        <v>0.17689617631920501</v>
      </c>
      <c r="AK542" s="129">
        <f t="shared" si="35"/>
        <v>0</v>
      </c>
      <c r="AL542" s="130">
        <f t="shared" si="31"/>
        <v>1.1538104833378362</v>
      </c>
      <c r="AM542" s="101"/>
      <c r="AN542" s="131">
        <f t="shared" si="27"/>
        <v>1.1538192833378362</v>
      </c>
      <c r="AO542" s="102">
        <f t="shared" si="28"/>
        <v>304</v>
      </c>
      <c r="AP542" s="132" t="str">
        <f t="shared" si="29"/>
        <v>Eltham North</v>
      </c>
      <c r="AQ542" s="133">
        <f t="shared" si="30"/>
        <v>0.8655542610678526</v>
      </c>
    </row>
    <row r="543" spans="1:43" x14ac:dyDescent="0.35">
      <c r="A543" s="121">
        <v>354</v>
      </c>
      <c r="B543" s="121">
        <v>89</v>
      </c>
      <c r="C543" s="55" t="s">
        <v>86</v>
      </c>
      <c r="D543" s="129">
        <f t="shared" si="35"/>
        <v>0</v>
      </c>
      <c r="E543" s="129">
        <f t="shared" si="35"/>
        <v>0</v>
      </c>
      <c r="F543" s="129">
        <f t="shared" si="35"/>
        <v>0</v>
      </c>
      <c r="G543" s="129">
        <f t="shared" si="35"/>
        <v>0</v>
      </c>
      <c r="H543" s="129">
        <f t="shared" si="35"/>
        <v>0</v>
      </c>
      <c r="I543" s="129">
        <f t="shared" si="35"/>
        <v>0</v>
      </c>
      <c r="J543" s="129">
        <f t="shared" si="35"/>
        <v>0</v>
      </c>
      <c r="K543" s="129">
        <f t="shared" si="35"/>
        <v>0</v>
      </c>
      <c r="L543" s="129">
        <f t="shared" si="35"/>
        <v>0</v>
      </c>
      <c r="M543" s="129">
        <f t="shared" si="35"/>
        <v>0</v>
      </c>
      <c r="N543" s="129">
        <f t="shared" si="35"/>
        <v>0</v>
      </c>
      <c r="O543" s="129">
        <f t="shared" si="35"/>
        <v>0</v>
      </c>
      <c r="P543" s="129">
        <f t="shared" si="35"/>
        <v>0</v>
      </c>
      <c r="Q543" s="129">
        <f t="shared" si="35"/>
        <v>0</v>
      </c>
      <c r="R543" s="129">
        <f t="shared" si="35"/>
        <v>0</v>
      </c>
      <c r="S543" s="129">
        <f t="shared" si="35"/>
        <v>0</v>
      </c>
      <c r="T543" s="129">
        <f t="shared" si="35"/>
        <v>0</v>
      </c>
      <c r="U543" s="129">
        <f t="shared" ref="U543:AK543" si="36">ABS((U93-U$452)/U$448)*U$1</f>
        <v>0</v>
      </c>
      <c r="V543" s="129">
        <f t="shared" si="36"/>
        <v>0</v>
      </c>
      <c r="W543" s="129">
        <f t="shared" si="36"/>
        <v>0</v>
      </c>
      <c r="X543" s="129">
        <f t="shared" si="36"/>
        <v>0</v>
      </c>
      <c r="Y543" s="129">
        <f t="shared" si="36"/>
        <v>0</v>
      </c>
      <c r="Z543" s="129">
        <f t="shared" si="36"/>
        <v>0</v>
      </c>
      <c r="AA543" s="129">
        <f t="shared" si="36"/>
        <v>0</v>
      </c>
      <c r="AB543" s="129">
        <f t="shared" si="36"/>
        <v>0.59264013791031589</v>
      </c>
      <c r="AC543" s="129">
        <f t="shared" si="36"/>
        <v>0</v>
      </c>
      <c r="AD543" s="129">
        <f t="shared" si="36"/>
        <v>1.9795166283413683</v>
      </c>
      <c r="AE543" s="129">
        <f t="shared" si="36"/>
        <v>0</v>
      </c>
      <c r="AF543" s="129">
        <f t="shared" si="36"/>
        <v>0</v>
      </c>
      <c r="AG543" s="129">
        <f t="shared" si="36"/>
        <v>0</v>
      </c>
      <c r="AH543" s="129">
        <f t="shared" si="36"/>
        <v>0</v>
      </c>
      <c r="AI543" s="129">
        <f t="shared" si="36"/>
        <v>0</v>
      </c>
      <c r="AJ543" s="129">
        <f t="shared" si="36"/>
        <v>0.1885761716434137</v>
      </c>
      <c r="AK543" s="129">
        <f t="shared" si="36"/>
        <v>0</v>
      </c>
      <c r="AL543" s="130">
        <f t="shared" si="31"/>
        <v>2.7607329378950975</v>
      </c>
      <c r="AM543" s="101"/>
      <c r="AN543" s="131">
        <f t="shared" si="27"/>
        <v>2.7607418378950976</v>
      </c>
      <c r="AO543" s="102">
        <f t="shared" si="28"/>
        <v>111</v>
      </c>
      <c r="AP543" s="132" t="str">
        <f t="shared" si="29"/>
        <v>Carnegie</v>
      </c>
      <c r="AQ543" s="133">
        <f t="shared" si="30"/>
        <v>0.87392732998700295</v>
      </c>
    </row>
    <row r="544" spans="1:43" x14ac:dyDescent="0.35">
      <c r="A544" s="121">
        <v>353</v>
      </c>
      <c r="B544" s="121">
        <v>90</v>
      </c>
      <c r="C544" s="55" t="s">
        <v>87</v>
      </c>
      <c r="D544" s="129">
        <f t="shared" ref="D544:AK551" si="37">ABS((D94-D$452)/D$448)*D$1</f>
        <v>0</v>
      </c>
      <c r="E544" s="129">
        <f t="shared" si="37"/>
        <v>0</v>
      </c>
      <c r="F544" s="129">
        <f t="shared" si="37"/>
        <v>0</v>
      </c>
      <c r="G544" s="129">
        <f t="shared" si="37"/>
        <v>0</v>
      </c>
      <c r="H544" s="129">
        <f t="shared" si="37"/>
        <v>0</v>
      </c>
      <c r="I544" s="129">
        <f t="shared" si="37"/>
        <v>0</v>
      </c>
      <c r="J544" s="129">
        <f t="shared" si="37"/>
        <v>0</v>
      </c>
      <c r="K544" s="129">
        <f t="shared" si="37"/>
        <v>0</v>
      </c>
      <c r="L544" s="129">
        <f t="shared" si="37"/>
        <v>0</v>
      </c>
      <c r="M544" s="129">
        <f t="shared" si="37"/>
        <v>0</v>
      </c>
      <c r="N544" s="129">
        <f t="shared" si="37"/>
        <v>0</v>
      </c>
      <c r="O544" s="129">
        <f t="shared" si="37"/>
        <v>0</v>
      </c>
      <c r="P544" s="129">
        <f t="shared" si="37"/>
        <v>0</v>
      </c>
      <c r="Q544" s="129">
        <f t="shared" si="37"/>
        <v>0</v>
      </c>
      <c r="R544" s="129">
        <f t="shared" si="37"/>
        <v>0</v>
      </c>
      <c r="S544" s="129">
        <f t="shared" si="37"/>
        <v>0</v>
      </c>
      <c r="T544" s="129">
        <f t="shared" si="37"/>
        <v>0</v>
      </c>
      <c r="U544" s="129">
        <f t="shared" si="37"/>
        <v>0</v>
      </c>
      <c r="V544" s="129">
        <f t="shared" si="37"/>
        <v>0</v>
      </c>
      <c r="W544" s="129">
        <f t="shared" si="37"/>
        <v>0</v>
      </c>
      <c r="X544" s="129">
        <f t="shared" si="37"/>
        <v>0</v>
      </c>
      <c r="Y544" s="129">
        <f t="shared" si="37"/>
        <v>0</v>
      </c>
      <c r="Z544" s="129">
        <f t="shared" si="37"/>
        <v>0</v>
      </c>
      <c r="AA544" s="129">
        <f t="shared" si="37"/>
        <v>0</v>
      </c>
      <c r="AB544" s="129">
        <f t="shared" si="37"/>
        <v>0.83334884204906545</v>
      </c>
      <c r="AC544" s="129">
        <f t="shared" si="37"/>
        <v>0</v>
      </c>
      <c r="AD544" s="129">
        <f t="shared" si="37"/>
        <v>1.9637056521918769E-2</v>
      </c>
      <c r="AE544" s="129">
        <f t="shared" si="37"/>
        <v>0</v>
      </c>
      <c r="AF544" s="129">
        <f t="shared" si="37"/>
        <v>0</v>
      </c>
      <c r="AG544" s="129">
        <f t="shared" si="37"/>
        <v>0</v>
      </c>
      <c r="AH544" s="129">
        <f t="shared" si="37"/>
        <v>0</v>
      </c>
      <c r="AI544" s="129">
        <f t="shared" si="37"/>
        <v>0</v>
      </c>
      <c r="AJ544" s="129">
        <f t="shared" si="37"/>
        <v>1.2783208871445471</v>
      </c>
      <c r="AK544" s="129">
        <f t="shared" si="37"/>
        <v>0</v>
      </c>
      <c r="AL544" s="130">
        <f t="shared" si="31"/>
        <v>2.1313067857155312</v>
      </c>
      <c r="AM544" s="101"/>
      <c r="AN544" s="131">
        <f t="shared" si="27"/>
        <v>2.1313157857155312</v>
      </c>
      <c r="AO544" s="102">
        <f t="shared" si="28"/>
        <v>161</v>
      </c>
      <c r="AP544" s="132" t="str">
        <f t="shared" si="29"/>
        <v>Pascoe Vale</v>
      </c>
      <c r="AQ544" s="133">
        <f t="shared" si="30"/>
        <v>0.87485324523214147</v>
      </c>
    </row>
    <row r="545" spans="1:43" x14ac:dyDescent="0.35">
      <c r="A545" s="121">
        <v>352</v>
      </c>
      <c r="B545" s="121">
        <v>91</v>
      </c>
      <c r="C545" s="55" t="s">
        <v>88</v>
      </c>
      <c r="D545" s="129">
        <f t="shared" si="37"/>
        <v>0</v>
      </c>
      <c r="E545" s="129">
        <f t="shared" si="37"/>
        <v>0</v>
      </c>
      <c r="F545" s="129">
        <f t="shared" si="37"/>
        <v>0</v>
      </c>
      <c r="G545" s="129">
        <f t="shared" si="37"/>
        <v>0</v>
      </c>
      <c r="H545" s="129">
        <f t="shared" si="37"/>
        <v>0</v>
      </c>
      <c r="I545" s="129">
        <f t="shared" si="37"/>
        <v>0</v>
      </c>
      <c r="J545" s="129">
        <f t="shared" si="37"/>
        <v>0</v>
      </c>
      <c r="K545" s="129">
        <f t="shared" si="37"/>
        <v>0</v>
      </c>
      <c r="L545" s="129">
        <f t="shared" si="37"/>
        <v>0</v>
      </c>
      <c r="M545" s="129">
        <f t="shared" si="37"/>
        <v>0</v>
      </c>
      <c r="N545" s="129">
        <f t="shared" si="37"/>
        <v>0</v>
      </c>
      <c r="O545" s="129">
        <f t="shared" si="37"/>
        <v>0</v>
      </c>
      <c r="P545" s="129">
        <f t="shared" si="37"/>
        <v>0</v>
      </c>
      <c r="Q545" s="129">
        <f t="shared" si="37"/>
        <v>0</v>
      </c>
      <c r="R545" s="129">
        <f t="shared" si="37"/>
        <v>0</v>
      </c>
      <c r="S545" s="129">
        <f t="shared" si="37"/>
        <v>0</v>
      </c>
      <c r="T545" s="129">
        <f t="shared" si="37"/>
        <v>0</v>
      </c>
      <c r="U545" s="129">
        <f t="shared" si="37"/>
        <v>0</v>
      </c>
      <c r="V545" s="129">
        <f t="shared" si="37"/>
        <v>0</v>
      </c>
      <c r="W545" s="129">
        <f t="shared" si="37"/>
        <v>0</v>
      </c>
      <c r="X545" s="129">
        <f t="shared" si="37"/>
        <v>0</v>
      </c>
      <c r="Y545" s="129">
        <f t="shared" si="37"/>
        <v>0</v>
      </c>
      <c r="Z545" s="129">
        <f t="shared" si="37"/>
        <v>0</v>
      </c>
      <c r="AA545" s="129">
        <f t="shared" si="37"/>
        <v>0</v>
      </c>
      <c r="AB545" s="129">
        <f t="shared" si="37"/>
        <v>0.60843983005364866</v>
      </c>
      <c r="AC545" s="129">
        <f t="shared" si="37"/>
        <v>0</v>
      </c>
      <c r="AD545" s="129">
        <f t="shared" si="37"/>
        <v>9.5766823409031088E-2</v>
      </c>
      <c r="AE545" s="129">
        <f t="shared" si="37"/>
        <v>0</v>
      </c>
      <c r="AF545" s="129">
        <f t="shared" si="37"/>
        <v>0</v>
      </c>
      <c r="AG545" s="129">
        <f t="shared" si="37"/>
        <v>0</v>
      </c>
      <c r="AH545" s="129">
        <f t="shared" si="37"/>
        <v>0</v>
      </c>
      <c r="AI545" s="129">
        <f t="shared" si="37"/>
        <v>0</v>
      </c>
      <c r="AJ545" s="129">
        <f t="shared" si="37"/>
        <v>0.6923632004296042</v>
      </c>
      <c r="AK545" s="129">
        <f t="shared" si="37"/>
        <v>0</v>
      </c>
      <c r="AL545" s="130">
        <f t="shared" si="31"/>
        <v>1.3965698538922839</v>
      </c>
      <c r="AM545" s="101"/>
      <c r="AN545" s="131">
        <f t="shared" si="27"/>
        <v>1.3965789538922839</v>
      </c>
      <c r="AO545" s="102">
        <f t="shared" si="28"/>
        <v>262</v>
      </c>
      <c r="AP545" s="132" t="str">
        <f t="shared" si="29"/>
        <v>Oakleigh</v>
      </c>
      <c r="AQ545" s="133">
        <f t="shared" si="30"/>
        <v>0.87779470105270085</v>
      </c>
    </row>
    <row r="546" spans="1:43" x14ac:dyDescent="0.35">
      <c r="A546" s="121">
        <v>351</v>
      </c>
      <c r="B546" s="121">
        <v>92</v>
      </c>
      <c r="C546" s="55" t="s">
        <v>89</v>
      </c>
      <c r="D546" s="129">
        <f t="shared" si="37"/>
        <v>0</v>
      </c>
      <c r="E546" s="129">
        <f t="shared" si="37"/>
        <v>0</v>
      </c>
      <c r="F546" s="129">
        <f t="shared" si="37"/>
        <v>0</v>
      </c>
      <c r="G546" s="129">
        <f t="shared" si="37"/>
        <v>0</v>
      </c>
      <c r="H546" s="129">
        <f t="shared" si="37"/>
        <v>0</v>
      </c>
      <c r="I546" s="129">
        <f t="shared" si="37"/>
        <v>0</v>
      </c>
      <c r="J546" s="129">
        <f t="shared" si="37"/>
        <v>0</v>
      </c>
      <c r="K546" s="129">
        <f t="shared" si="37"/>
        <v>0</v>
      </c>
      <c r="L546" s="129">
        <f t="shared" si="37"/>
        <v>0</v>
      </c>
      <c r="M546" s="129">
        <f t="shared" si="37"/>
        <v>0</v>
      </c>
      <c r="N546" s="129">
        <f t="shared" si="37"/>
        <v>0</v>
      </c>
      <c r="O546" s="129">
        <f t="shared" si="37"/>
        <v>0</v>
      </c>
      <c r="P546" s="129">
        <f t="shared" si="37"/>
        <v>0</v>
      </c>
      <c r="Q546" s="129">
        <f t="shared" si="37"/>
        <v>0</v>
      </c>
      <c r="R546" s="129">
        <f t="shared" si="37"/>
        <v>0</v>
      </c>
      <c r="S546" s="129">
        <f t="shared" si="37"/>
        <v>0</v>
      </c>
      <c r="T546" s="129">
        <f t="shared" si="37"/>
        <v>0</v>
      </c>
      <c r="U546" s="129">
        <f t="shared" si="37"/>
        <v>0</v>
      </c>
      <c r="V546" s="129">
        <f t="shared" si="37"/>
        <v>0</v>
      </c>
      <c r="W546" s="129">
        <f t="shared" si="37"/>
        <v>0</v>
      </c>
      <c r="X546" s="129">
        <f t="shared" si="37"/>
        <v>0</v>
      </c>
      <c r="Y546" s="129">
        <f t="shared" si="37"/>
        <v>0</v>
      </c>
      <c r="Z546" s="129">
        <f t="shared" si="37"/>
        <v>0</v>
      </c>
      <c r="AA546" s="129">
        <f t="shared" si="37"/>
        <v>0</v>
      </c>
      <c r="AB546" s="129">
        <f t="shared" si="37"/>
        <v>0.3634663855342552</v>
      </c>
      <c r="AC546" s="129">
        <f t="shared" si="37"/>
        <v>0</v>
      </c>
      <c r="AD546" s="129">
        <f t="shared" si="37"/>
        <v>0.88351115619157639</v>
      </c>
      <c r="AE546" s="129">
        <f t="shared" si="37"/>
        <v>0</v>
      </c>
      <c r="AF546" s="129">
        <f t="shared" si="37"/>
        <v>0</v>
      </c>
      <c r="AG546" s="129">
        <f t="shared" si="37"/>
        <v>0</v>
      </c>
      <c r="AH546" s="129">
        <f t="shared" si="37"/>
        <v>0</v>
      </c>
      <c r="AI546" s="129">
        <f t="shared" si="37"/>
        <v>0</v>
      </c>
      <c r="AJ546" s="129">
        <f t="shared" si="37"/>
        <v>0.8103009536619652</v>
      </c>
      <c r="AK546" s="129">
        <f t="shared" si="37"/>
        <v>0</v>
      </c>
      <c r="AL546" s="130">
        <f t="shared" si="31"/>
        <v>2.0572784953877967</v>
      </c>
      <c r="AM546" s="101"/>
      <c r="AN546" s="131">
        <f t="shared" si="27"/>
        <v>2.0572876953877968</v>
      </c>
      <c r="AO546" s="102">
        <f t="shared" si="28"/>
        <v>173</v>
      </c>
      <c r="AP546" s="132" t="str">
        <f t="shared" si="29"/>
        <v>Maryknoll</v>
      </c>
      <c r="AQ546" s="133">
        <f t="shared" si="30"/>
        <v>0.88369666733891028</v>
      </c>
    </row>
    <row r="547" spans="1:43" x14ac:dyDescent="0.35">
      <c r="A547" s="121">
        <v>350</v>
      </c>
      <c r="B547" s="121">
        <v>93</v>
      </c>
      <c r="C547" s="55" t="s">
        <v>90</v>
      </c>
      <c r="D547" s="129">
        <f t="shared" si="37"/>
        <v>0</v>
      </c>
      <c r="E547" s="129">
        <f t="shared" si="37"/>
        <v>0</v>
      </c>
      <c r="F547" s="129">
        <f t="shared" si="37"/>
        <v>0</v>
      </c>
      <c r="G547" s="129">
        <f t="shared" si="37"/>
        <v>0</v>
      </c>
      <c r="H547" s="129">
        <f t="shared" si="37"/>
        <v>0</v>
      </c>
      <c r="I547" s="129">
        <f t="shared" si="37"/>
        <v>0</v>
      </c>
      <c r="J547" s="129">
        <f t="shared" si="37"/>
        <v>0</v>
      </c>
      <c r="K547" s="129">
        <f t="shared" si="37"/>
        <v>0</v>
      </c>
      <c r="L547" s="129">
        <f t="shared" si="37"/>
        <v>0</v>
      </c>
      <c r="M547" s="129">
        <f t="shared" si="37"/>
        <v>0</v>
      </c>
      <c r="N547" s="129">
        <f t="shared" si="37"/>
        <v>0</v>
      </c>
      <c r="O547" s="129">
        <f t="shared" si="37"/>
        <v>0</v>
      </c>
      <c r="P547" s="129">
        <f t="shared" si="37"/>
        <v>0</v>
      </c>
      <c r="Q547" s="129">
        <f t="shared" si="37"/>
        <v>0</v>
      </c>
      <c r="R547" s="129">
        <f t="shared" si="37"/>
        <v>0</v>
      </c>
      <c r="S547" s="129">
        <f t="shared" si="37"/>
        <v>0</v>
      </c>
      <c r="T547" s="129">
        <f t="shared" si="37"/>
        <v>0</v>
      </c>
      <c r="U547" s="129">
        <f t="shared" si="37"/>
        <v>0</v>
      </c>
      <c r="V547" s="129">
        <f t="shared" si="37"/>
        <v>0</v>
      </c>
      <c r="W547" s="129">
        <f t="shared" si="37"/>
        <v>0</v>
      </c>
      <c r="X547" s="129">
        <f t="shared" si="37"/>
        <v>0</v>
      </c>
      <c r="Y547" s="129">
        <f t="shared" si="37"/>
        <v>0</v>
      </c>
      <c r="Z547" s="129">
        <f t="shared" si="37"/>
        <v>0</v>
      </c>
      <c r="AA547" s="129">
        <f t="shared" si="37"/>
        <v>0</v>
      </c>
      <c r="AB547" s="129">
        <f t="shared" si="37"/>
        <v>0.53637854248605288</v>
      </c>
      <c r="AC547" s="129">
        <f t="shared" si="37"/>
        <v>0</v>
      </c>
      <c r="AD547" s="129">
        <f t="shared" si="37"/>
        <v>0.29021317136614067</v>
      </c>
      <c r="AE547" s="129">
        <f t="shared" si="37"/>
        <v>0</v>
      </c>
      <c r="AF547" s="129">
        <f t="shared" si="37"/>
        <v>0</v>
      </c>
      <c r="AG547" s="129">
        <f t="shared" si="37"/>
        <v>0</v>
      </c>
      <c r="AH547" s="129">
        <f t="shared" si="37"/>
        <v>0</v>
      </c>
      <c r="AI547" s="129">
        <f t="shared" si="37"/>
        <v>0</v>
      </c>
      <c r="AJ547" s="129">
        <f t="shared" si="37"/>
        <v>0.26320052914547626</v>
      </c>
      <c r="AK547" s="129">
        <f t="shared" si="37"/>
        <v>0</v>
      </c>
      <c r="AL547" s="130">
        <f t="shared" si="31"/>
        <v>1.0897922429976699</v>
      </c>
      <c r="AM547" s="101"/>
      <c r="AN547" s="131">
        <f t="shared" si="27"/>
        <v>1.08980154299767</v>
      </c>
      <c r="AO547" s="102">
        <f t="shared" si="28"/>
        <v>317</v>
      </c>
      <c r="AP547" s="132" t="str">
        <f t="shared" si="29"/>
        <v>Diamond Creek</v>
      </c>
      <c r="AQ547" s="133">
        <f t="shared" si="30"/>
        <v>0.88890237789279269</v>
      </c>
    </row>
    <row r="548" spans="1:43" x14ac:dyDescent="0.35">
      <c r="A548" s="121">
        <v>349</v>
      </c>
      <c r="B548" s="121">
        <v>94</v>
      </c>
      <c r="C548" s="55" t="s">
        <v>91</v>
      </c>
      <c r="D548" s="129">
        <f t="shared" si="37"/>
        <v>0</v>
      </c>
      <c r="E548" s="129">
        <f t="shared" si="37"/>
        <v>0</v>
      </c>
      <c r="F548" s="129">
        <f t="shared" si="37"/>
        <v>0</v>
      </c>
      <c r="G548" s="129">
        <f t="shared" si="37"/>
        <v>0</v>
      </c>
      <c r="H548" s="129">
        <f t="shared" si="37"/>
        <v>0</v>
      </c>
      <c r="I548" s="129">
        <f t="shared" si="37"/>
        <v>0</v>
      </c>
      <c r="J548" s="129">
        <f t="shared" si="37"/>
        <v>0</v>
      </c>
      <c r="K548" s="129">
        <f t="shared" si="37"/>
        <v>0</v>
      </c>
      <c r="L548" s="129">
        <f t="shared" si="37"/>
        <v>0</v>
      </c>
      <c r="M548" s="129">
        <f t="shared" si="37"/>
        <v>0</v>
      </c>
      <c r="N548" s="129">
        <f t="shared" si="37"/>
        <v>0</v>
      </c>
      <c r="O548" s="129">
        <f t="shared" si="37"/>
        <v>0</v>
      </c>
      <c r="P548" s="129">
        <f t="shared" si="37"/>
        <v>0</v>
      </c>
      <c r="Q548" s="129">
        <f t="shared" si="37"/>
        <v>0</v>
      </c>
      <c r="R548" s="129">
        <f t="shared" si="37"/>
        <v>0</v>
      </c>
      <c r="S548" s="129">
        <f t="shared" si="37"/>
        <v>0</v>
      </c>
      <c r="T548" s="129">
        <f t="shared" si="37"/>
        <v>0</v>
      </c>
      <c r="U548" s="129">
        <f t="shared" si="37"/>
        <v>0</v>
      </c>
      <c r="V548" s="129">
        <f t="shared" si="37"/>
        <v>0</v>
      </c>
      <c r="W548" s="129">
        <f t="shared" si="37"/>
        <v>0</v>
      </c>
      <c r="X548" s="129">
        <f t="shared" si="37"/>
        <v>0</v>
      </c>
      <c r="Y548" s="129">
        <f t="shared" si="37"/>
        <v>0</v>
      </c>
      <c r="Z548" s="129">
        <f t="shared" si="37"/>
        <v>0</v>
      </c>
      <c r="AA548" s="129">
        <f t="shared" si="37"/>
        <v>0</v>
      </c>
      <c r="AB548" s="129">
        <f t="shared" si="37"/>
        <v>8.4215289720957459E-2</v>
      </c>
      <c r="AC548" s="129">
        <f t="shared" si="37"/>
        <v>0</v>
      </c>
      <c r="AD548" s="129">
        <f t="shared" si="37"/>
        <v>6.9226429079198487E-2</v>
      </c>
      <c r="AE548" s="129">
        <f t="shared" si="37"/>
        <v>0</v>
      </c>
      <c r="AF548" s="129">
        <f t="shared" si="37"/>
        <v>0</v>
      </c>
      <c r="AG548" s="129">
        <f t="shared" si="37"/>
        <v>0</v>
      </c>
      <c r="AH548" s="129">
        <f t="shared" si="37"/>
        <v>0</v>
      </c>
      <c r="AI548" s="129">
        <f t="shared" si="37"/>
        <v>0</v>
      </c>
      <c r="AJ548" s="129">
        <f t="shared" si="37"/>
        <v>0.15714758060121348</v>
      </c>
      <c r="AK548" s="129">
        <f t="shared" si="37"/>
        <v>0</v>
      </c>
      <c r="AL548" s="130">
        <f t="shared" si="31"/>
        <v>0.31058929940136942</v>
      </c>
      <c r="AM548" s="101"/>
      <c r="AN548" s="131">
        <f t="shared" si="27"/>
        <v>0.31059869940136942</v>
      </c>
      <c r="AO548" s="102">
        <f t="shared" si="28"/>
        <v>431</v>
      </c>
      <c r="AP548" s="132" t="str">
        <f t="shared" si="29"/>
        <v>Woori Yallock</v>
      </c>
      <c r="AQ548" s="133">
        <f t="shared" si="30"/>
        <v>0.8901681706021396</v>
      </c>
    </row>
    <row r="549" spans="1:43" x14ac:dyDescent="0.35">
      <c r="A549" s="121">
        <v>348</v>
      </c>
      <c r="B549" s="121">
        <v>95</v>
      </c>
      <c r="C549" s="55" t="s">
        <v>418</v>
      </c>
      <c r="D549" s="129">
        <f t="shared" si="37"/>
        <v>0</v>
      </c>
      <c r="E549" s="129">
        <f t="shared" si="37"/>
        <v>0</v>
      </c>
      <c r="F549" s="129">
        <f t="shared" si="37"/>
        <v>0</v>
      </c>
      <c r="G549" s="129">
        <f t="shared" si="37"/>
        <v>0</v>
      </c>
      <c r="H549" s="129">
        <f t="shared" si="37"/>
        <v>0</v>
      </c>
      <c r="I549" s="129">
        <f t="shared" si="37"/>
        <v>0</v>
      </c>
      <c r="J549" s="129">
        <f t="shared" si="37"/>
        <v>0</v>
      </c>
      <c r="K549" s="129">
        <f t="shared" si="37"/>
        <v>0</v>
      </c>
      <c r="L549" s="129">
        <f t="shared" si="37"/>
        <v>0</v>
      </c>
      <c r="M549" s="129">
        <f t="shared" si="37"/>
        <v>0</v>
      </c>
      <c r="N549" s="129">
        <f t="shared" si="37"/>
        <v>0</v>
      </c>
      <c r="O549" s="129">
        <f t="shared" si="37"/>
        <v>0</v>
      </c>
      <c r="P549" s="129">
        <f t="shared" si="37"/>
        <v>0</v>
      </c>
      <c r="Q549" s="129">
        <f t="shared" si="37"/>
        <v>0</v>
      </c>
      <c r="R549" s="129">
        <f t="shared" si="37"/>
        <v>0</v>
      </c>
      <c r="S549" s="129">
        <f t="shared" si="37"/>
        <v>0</v>
      </c>
      <c r="T549" s="129">
        <f t="shared" si="37"/>
        <v>0</v>
      </c>
      <c r="U549" s="129">
        <f t="shared" si="37"/>
        <v>0</v>
      </c>
      <c r="V549" s="129">
        <f t="shared" si="37"/>
        <v>0</v>
      </c>
      <c r="W549" s="129">
        <f t="shared" si="37"/>
        <v>0</v>
      </c>
      <c r="X549" s="129">
        <f t="shared" si="37"/>
        <v>0</v>
      </c>
      <c r="Y549" s="129">
        <f t="shared" si="37"/>
        <v>0</v>
      </c>
      <c r="Z549" s="129">
        <f t="shared" si="37"/>
        <v>0</v>
      </c>
      <c r="AA549" s="129">
        <f t="shared" si="37"/>
        <v>0</v>
      </c>
      <c r="AB549" s="129">
        <f t="shared" si="37"/>
        <v>0.40611940333084828</v>
      </c>
      <c r="AC549" s="129">
        <f t="shared" si="37"/>
        <v>0</v>
      </c>
      <c r="AD549" s="129">
        <f t="shared" si="37"/>
        <v>5.73270530113082E-2</v>
      </c>
      <c r="AE549" s="129">
        <f t="shared" si="37"/>
        <v>0</v>
      </c>
      <c r="AF549" s="129">
        <f t="shared" si="37"/>
        <v>0</v>
      </c>
      <c r="AG549" s="129">
        <f t="shared" si="37"/>
        <v>0</v>
      </c>
      <c r="AH549" s="129">
        <f t="shared" si="37"/>
        <v>0</v>
      </c>
      <c r="AI549" s="129">
        <f t="shared" si="37"/>
        <v>0</v>
      </c>
      <c r="AJ549" s="129">
        <f t="shared" si="37"/>
        <v>0.21915146691556603</v>
      </c>
      <c r="AK549" s="129">
        <f t="shared" si="37"/>
        <v>0</v>
      </c>
      <c r="AL549" s="130">
        <f t="shared" si="31"/>
        <v>0.68259792325772251</v>
      </c>
      <c r="AM549" s="101"/>
      <c r="AN549" s="131">
        <f t="shared" si="27"/>
        <v>0.6826074232577225</v>
      </c>
      <c r="AO549" s="102">
        <f t="shared" si="28"/>
        <v>386</v>
      </c>
      <c r="AP549" s="132" t="str">
        <f t="shared" si="29"/>
        <v>Sassafras</v>
      </c>
      <c r="AQ549" s="133">
        <f t="shared" si="30"/>
        <v>0.89934792044742973</v>
      </c>
    </row>
    <row r="550" spans="1:43" x14ac:dyDescent="0.35">
      <c r="A550" s="121">
        <v>347</v>
      </c>
      <c r="B550" s="121">
        <v>96</v>
      </c>
      <c r="C550" s="55" t="s">
        <v>92</v>
      </c>
      <c r="D550" s="129">
        <f t="shared" si="37"/>
        <v>0</v>
      </c>
      <c r="E550" s="129">
        <f t="shared" si="37"/>
        <v>0</v>
      </c>
      <c r="F550" s="129">
        <f t="shared" si="37"/>
        <v>0</v>
      </c>
      <c r="G550" s="129">
        <f t="shared" si="37"/>
        <v>0</v>
      </c>
      <c r="H550" s="129">
        <f t="shared" si="37"/>
        <v>0</v>
      </c>
      <c r="I550" s="129">
        <f t="shared" si="37"/>
        <v>0</v>
      </c>
      <c r="J550" s="129">
        <f t="shared" si="37"/>
        <v>0</v>
      </c>
      <c r="K550" s="129">
        <f t="shared" si="37"/>
        <v>0</v>
      </c>
      <c r="L550" s="129">
        <f t="shared" si="37"/>
        <v>0</v>
      </c>
      <c r="M550" s="129">
        <f t="shared" si="37"/>
        <v>0</v>
      </c>
      <c r="N550" s="129">
        <f t="shared" si="37"/>
        <v>0</v>
      </c>
      <c r="O550" s="129">
        <f t="shared" si="37"/>
        <v>0</v>
      </c>
      <c r="P550" s="129">
        <f t="shared" si="37"/>
        <v>0</v>
      </c>
      <c r="Q550" s="129">
        <f t="shared" si="37"/>
        <v>0</v>
      </c>
      <c r="R550" s="129">
        <f t="shared" si="37"/>
        <v>0</v>
      </c>
      <c r="S550" s="129">
        <f t="shared" si="37"/>
        <v>0</v>
      </c>
      <c r="T550" s="129">
        <f t="shared" si="37"/>
        <v>0</v>
      </c>
      <c r="U550" s="129">
        <f t="shared" si="37"/>
        <v>0</v>
      </c>
      <c r="V550" s="129">
        <f t="shared" si="37"/>
        <v>0</v>
      </c>
      <c r="W550" s="129">
        <f t="shared" si="37"/>
        <v>0</v>
      </c>
      <c r="X550" s="129">
        <f t="shared" si="37"/>
        <v>0</v>
      </c>
      <c r="Y550" s="129">
        <f t="shared" si="37"/>
        <v>0</v>
      </c>
      <c r="Z550" s="129">
        <f t="shared" si="37"/>
        <v>0</v>
      </c>
      <c r="AA550" s="129">
        <f t="shared" si="37"/>
        <v>0</v>
      </c>
      <c r="AB550" s="129">
        <f t="shared" si="37"/>
        <v>3.9683195563994147E-2</v>
      </c>
      <c r="AC550" s="129">
        <f t="shared" si="37"/>
        <v>0</v>
      </c>
      <c r="AD550" s="129">
        <f t="shared" si="37"/>
        <v>0.39899754679379268</v>
      </c>
      <c r="AE550" s="129">
        <f t="shared" si="37"/>
        <v>0</v>
      </c>
      <c r="AF550" s="129">
        <f t="shared" si="37"/>
        <v>0</v>
      </c>
      <c r="AG550" s="129">
        <f t="shared" si="37"/>
        <v>0</v>
      </c>
      <c r="AH550" s="129">
        <f t="shared" si="37"/>
        <v>0</v>
      </c>
      <c r="AI550" s="129">
        <f t="shared" si="37"/>
        <v>0</v>
      </c>
      <c r="AJ550" s="129">
        <f t="shared" si="37"/>
        <v>0.28161099395414596</v>
      </c>
      <c r="AK550" s="129">
        <f t="shared" si="37"/>
        <v>0</v>
      </c>
      <c r="AL550" s="130">
        <f t="shared" si="31"/>
        <v>0.72029173631193277</v>
      </c>
      <c r="AM550" s="101"/>
      <c r="AN550" s="131">
        <f t="shared" si="27"/>
        <v>0.72030133631193283</v>
      </c>
      <c r="AO550" s="102">
        <f t="shared" si="28"/>
        <v>379</v>
      </c>
      <c r="AP550" s="132" t="str">
        <f t="shared" si="29"/>
        <v>Blackburn North</v>
      </c>
      <c r="AQ550" s="133">
        <f t="shared" si="30"/>
        <v>0.89950449590482018</v>
      </c>
    </row>
    <row r="551" spans="1:43" x14ac:dyDescent="0.35">
      <c r="A551" s="121">
        <v>346</v>
      </c>
      <c r="B551" s="121">
        <v>97</v>
      </c>
      <c r="C551" s="55" t="s">
        <v>419</v>
      </c>
      <c r="D551" s="129">
        <f t="shared" si="37"/>
        <v>0</v>
      </c>
      <c r="E551" s="129">
        <f t="shared" si="37"/>
        <v>0</v>
      </c>
      <c r="F551" s="129">
        <f t="shared" si="37"/>
        <v>0</v>
      </c>
      <c r="G551" s="129">
        <f t="shared" si="37"/>
        <v>0</v>
      </c>
      <c r="H551" s="129">
        <f t="shared" si="37"/>
        <v>0</v>
      </c>
      <c r="I551" s="129">
        <f t="shared" si="37"/>
        <v>0</v>
      </c>
      <c r="J551" s="129">
        <f t="shared" si="37"/>
        <v>0</v>
      </c>
      <c r="K551" s="129">
        <f t="shared" si="37"/>
        <v>0</v>
      </c>
      <c r="L551" s="129">
        <f t="shared" si="37"/>
        <v>0</v>
      </c>
      <c r="M551" s="129">
        <f t="shared" si="37"/>
        <v>0</v>
      </c>
      <c r="N551" s="129">
        <f t="shared" si="37"/>
        <v>0</v>
      </c>
      <c r="O551" s="129">
        <f t="shared" si="37"/>
        <v>0</v>
      </c>
      <c r="P551" s="129">
        <f t="shared" si="37"/>
        <v>0</v>
      </c>
      <c r="Q551" s="129">
        <f t="shared" si="37"/>
        <v>0</v>
      </c>
      <c r="R551" s="129">
        <f t="shared" si="37"/>
        <v>0</v>
      </c>
      <c r="S551" s="129">
        <f t="shared" si="37"/>
        <v>0</v>
      </c>
      <c r="T551" s="129">
        <f t="shared" si="37"/>
        <v>0</v>
      </c>
      <c r="U551" s="129">
        <f t="shared" ref="U551:AK551" si="38">ABS((U101-U$452)/U$448)*U$1</f>
        <v>0</v>
      </c>
      <c r="V551" s="129">
        <f t="shared" si="38"/>
        <v>0</v>
      </c>
      <c r="W551" s="129">
        <f t="shared" si="38"/>
        <v>0</v>
      </c>
      <c r="X551" s="129">
        <f t="shared" si="38"/>
        <v>0</v>
      </c>
      <c r="Y551" s="129">
        <f t="shared" si="38"/>
        <v>0</v>
      </c>
      <c r="Z551" s="129">
        <f t="shared" si="38"/>
        <v>0</v>
      </c>
      <c r="AA551" s="129">
        <f t="shared" si="38"/>
        <v>0</v>
      </c>
      <c r="AB551" s="129">
        <f t="shared" si="38"/>
        <v>0.56468731158879104</v>
      </c>
      <c r="AC551" s="129">
        <f t="shared" si="38"/>
        <v>0</v>
      </c>
      <c r="AD551" s="129">
        <f t="shared" si="38"/>
        <v>1.1595542442594045</v>
      </c>
      <c r="AE551" s="129">
        <f t="shared" si="38"/>
        <v>0</v>
      </c>
      <c r="AF551" s="129">
        <f t="shared" si="38"/>
        <v>0</v>
      </c>
      <c r="AG551" s="129">
        <f t="shared" si="38"/>
        <v>0</v>
      </c>
      <c r="AH551" s="129">
        <f t="shared" si="38"/>
        <v>0</v>
      </c>
      <c r="AI551" s="129">
        <f t="shared" si="38"/>
        <v>0</v>
      </c>
      <c r="AJ551" s="129">
        <f t="shared" si="38"/>
        <v>3.3348762866657757E-2</v>
      </c>
      <c r="AK551" s="129">
        <f t="shared" si="38"/>
        <v>0</v>
      </c>
      <c r="AL551" s="130">
        <f t="shared" si="31"/>
        <v>1.7575903187148534</v>
      </c>
      <c r="AM551" s="101"/>
      <c r="AN551" s="131">
        <f t="shared" si="27"/>
        <v>1.7576000187148533</v>
      </c>
      <c r="AO551" s="102">
        <f t="shared" si="28"/>
        <v>211</v>
      </c>
      <c r="AP551" s="132" t="str">
        <f t="shared" si="29"/>
        <v>Sydenham</v>
      </c>
      <c r="AQ551" s="133">
        <f t="shared" si="30"/>
        <v>0.92480220266429303</v>
      </c>
    </row>
    <row r="552" spans="1:43" x14ac:dyDescent="0.35">
      <c r="A552" s="121">
        <v>345</v>
      </c>
      <c r="B552" s="121">
        <v>98</v>
      </c>
      <c r="C552" s="55" t="s">
        <v>93</v>
      </c>
      <c r="D552" s="129">
        <f t="shared" ref="D552:AK559" si="39">ABS((D102-D$452)/D$448)*D$1</f>
        <v>0</v>
      </c>
      <c r="E552" s="129">
        <f t="shared" si="39"/>
        <v>0</v>
      </c>
      <c r="F552" s="129">
        <f t="shared" si="39"/>
        <v>0</v>
      </c>
      <c r="G552" s="129">
        <f t="shared" si="39"/>
        <v>0</v>
      </c>
      <c r="H552" s="129">
        <f t="shared" si="39"/>
        <v>0</v>
      </c>
      <c r="I552" s="129">
        <f t="shared" si="39"/>
        <v>0</v>
      </c>
      <c r="J552" s="129">
        <f t="shared" si="39"/>
        <v>0</v>
      </c>
      <c r="K552" s="129">
        <f t="shared" si="39"/>
        <v>0</v>
      </c>
      <c r="L552" s="129">
        <f t="shared" si="39"/>
        <v>0</v>
      </c>
      <c r="M552" s="129">
        <f t="shared" si="39"/>
        <v>0</v>
      </c>
      <c r="N552" s="129">
        <f t="shared" si="39"/>
        <v>0</v>
      </c>
      <c r="O552" s="129">
        <f t="shared" si="39"/>
        <v>0</v>
      </c>
      <c r="P552" s="129">
        <f t="shared" si="39"/>
        <v>0</v>
      </c>
      <c r="Q552" s="129">
        <f t="shared" si="39"/>
        <v>0</v>
      </c>
      <c r="R552" s="129">
        <f t="shared" si="39"/>
        <v>0</v>
      </c>
      <c r="S552" s="129">
        <f t="shared" si="39"/>
        <v>0</v>
      </c>
      <c r="T552" s="129">
        <f t="shared" si="39"/>
        <v>0</v>
      </c>
      <c r="U552" s="129">
        <f t="shared" si="39"/>
        <v>0</v>
      </c>
      <c r="V552" s="129">
        <f t="shared" si="39"/>
        <v>0</v>
      </c>
      <c r="W552" s="129">
        <f t="shared" si="39"/>
        <v>0</v>
      </c>
      <c r="X552" s="129">
        <f t="shared" si="39"/>
        <v>0</v>
      </c>
      <c r="Y552" s="129">
        <f t="shared" si="39"/>
        <v>0</v>
      </c>
      <c r="Z552" s="129">
        <f t="shared" si="39"/>
        <v>0</v>
      </c>
      <c r="AA552" s="129">
        <f t="shared" si="39"/>
        <v>0</v>
      </c>
      <c r="AB552" s="129">
        <f t="shared" si="39"/>
        <v>0.43684605817005151</v>
      </c>
      <c r="AC552" s="129">
        <f t="shared" si="39"/>
        <v>0</v>
      </c>
      <c r="AD552" s="129">
        <f t="shared" si="39"/>
        <v>0.35584582999519881</v>
      </c>
      <c r="AE552" s="129">
        <f t="shared" si="39"/>
        <v>0</v>
      </c>
      <c r="AF552" s="129">
        <f t="shared" si="39"/>
        <v>0</v>
      </c>
      <c r="AG552" s="129">
        <f t="shared" si="39"/>
        <v>0</v>
      </c>
      <c r="AH552" s="129">
        <f t="shared" si="39"/>
        <v>0</v>
      </c>
      <c r="AI552" s="129">
        <f t="shared" si="39"/>
        <v>0</v>
      </c>
      <c r="AJ552" s="129">
        <f t="shared" si="39"/>
        <v>0.67524501863802788</v>
      </c>
      <c r="AK552" s="129">
        <f t="shared" si="39"/>
        <v>0</v>
      </c>
      <c r="AL552" s="130">
        <f t="shared" si="31"/>
        <v>1.4679369068032782</v>
      </c>
      <c r="AM552" s="101"/>
      <c r="AN552" s="131">
        <f t="shared" si="27"/>
        <v>1.4679467068032781</v>
      </c>
      <c r="AO552" s="102">
        <f t="shared" si="28"/>
        <v>252</v>
      </c>
      <c r="AP552" s="132" t="str">
        <f t="shared" si="29"/>
        <v>Nunawading</v>
      </c>
      <c r="AQ552" s="133">
        <f t="shared" si="30"/>
        <v>0.93846548542773234</v>
      </c>
    </row>
    <row r="553" spans="1:43" x14ac:dyDescent="0.35">
      <c r="A553" s="121">
        <v>344</v>
      </c>
      <c r="B553" s="121">
        <v>99</v>
      </c>
      <c r="C553" s="55" t="s">
        <v>94</v>
      </c>
      <c r="D553" s="129">
        <f t="shared" si="39"/>
        <v>0</v>
      </c>
      <c r="E553" s="129">
        <f t="shared" si="39"/>
        <v>0</v>
      </c>
      <c r="F553" s="129">
        <f t="shared" si="39"/>
        <v>0</v>
      </c>
      <c r="G553" s="129">
        <f t="shared" si="39"/>
        <v>0</v>
      </c>
      <c r="H553" s="129">
        <f t="shared" si="39"/>
        <v>0</v>
      </c>
      <c r="I553" s="129">
        <f t="shared" si="39"/>
        <v>0</v>
      </c>
      <c r="J553" s="129">
        <f t="shared" si="39"/>
        <v>0</v>
      </c>
      <c r="K553" s="129">
        <f t="shared" si="39"/>
        <v>0</v>
      </c>
      <c r="L553" s="129">
        <f t="shared" si="39"/>
        <v>0</v>
      </c>
      <c r="M553" s="129">
        <f t="shared" si="39"/>
        <v>0</v>
      </c>
      <c r="N553" s="129">
        <f t="shared" si="39"/>
        <v>0</v>
      </c>
      <c r="O553" s="129">
        <f t="shared" si="39"/>
        <v>0</v>
      </c>
      <c r="P553" s="129">
        <f t="shared" si="39"/>
        <v>0</v>
      </c>
      <c r="Q553" s="129">
        <f t="shared" si="39"/>
        <v>0</v>
      </c>
      <c r="R553" s="129">
        <f t="shared" si="39"/>
        <v>0</v>
      </c>
      <c r="S553" s="129">
        <f t="shared" si="39"/>
        <v>0</v>
      </c>
      <c r="T553" s="129">
        <f t="shared" si="39"/>
        <v>0</v>
      </c>
      <c r="U553" s="129">
        <f t="shared" si="39"/>
        <v>0</v>
      </c>
      <c r="V553" s="129">
        <f t="shared" si="39"/>
        <v>0</v>
      </c>
      <c r="W553" s="129">
        <f t="shared" si="39"/>
        <v>0</v>
      </c>
      <c r="X553" s="129">
        <f t="shared" si="39"/>
        <v>0</v>
      </c>
      <c r="Y553" s="129">
        <f t="shared" si="39"/>
        <v>0</v>
      </c>
      <c r="Z553" s="129">
        <f t="shared" si="39"/>
        <v>0</v>
      </c>
      <c r="AA553" s="129">
        <f t="shared" si="39"/>
        <v>0</v>
      </c>
      <c r="AB553" s="129">
        <f t="shared" si="39"/>
        <v>0.25762429726583758</v>
      </c>
      <c r="AC553" s="129">
        <f t="shared" si="39"/>
        <v>0</v>
      </c>
      <c r="AD553" s="129">
        <f t="shared" si="39"/>
        <v>0.62210853482288009</v>
      </c>
      <c r="AE553" s="129">
        <f t="shared" si="39"/>
        <v>0</v>
      </c>
      <c r="AF553" s="129">
        <f t="shared" si="39"/>
        <v>0</v>
      </c>
      <c r="AG553" s="129">
        <f t="shared" si="39"/>
        <v>0</v>
      </c>
      <c r="AH553" s="129">
        <f t="shared" si="39"/>
        <v>0</v>
      </c>
      <c r="AI553" s="129">
        <f t="shared" si="39"/>
        <v>0</v>
      </c>
      <c r="AJ553" s="129">
        <f t="shared" si="39"/>
        <v>1.3993642726517939</v>
      </c>
      <c r="AK553" s="129">
        <f t="shared" si="39"/>
        <v>0</v>
      </c>
      <c r="AL553" s="130">
        <f t="shared" si="31"/>
        <v>2.2790971047405115</v>
      </c>
      <c r="AM553" s="101"/>
      <c r="AN553" s="131">
        <f t="shared" si="27"/>
        <v>2.2791070047405113</v>
      </c>
      <c r="AO553" s="102">
        <f t="shared" si="28"/>
        <v>145</v>
      </c>
      <c r="AP553" s="132" t="str">
        <f t="shared" si="29"/>
        <v>Belgrave South</v>
      </c>
      <c r="AQ553" s="133">
        <f t="shared" si="30"/>
        <v>0.93938650491635656</v>
      </c>
    </row>
    <row r="554" spans="1:43" x14ac:dyDescent="0.35">
      <c r="A554" s="121">
        <v>343</v>
      </c>
      <c r="B554" s="121">
        <v>100</v>
      </c>
      <c r="C554" s="55" t="s">
        <v>95</v>
      </c>
      <c r="D554" s="129">
        <f t="shared" si="39"/>
        <v>0</v>
      </c>
      <c r="E554" s="129">
        <f t="shared" si="39"/>
        <v>0</v>
      </c>
      <c r="F554" s="129">
        <f t="shared" si="39"/>
        <v>0</v>
      </c>
      <c r="G554" s="129">
        <f t="shared" si="39"/>
        <v>0</v>
      </c>
      <c r="H554" s="129">
        <f t="shared" si="39"/>
        <v>0</v>
      </c>
      <c r="I554" s="129">
        <f t="shared" si="39"/>
        <v>0</v>
      </c>
      <c r="J554" s="129">
        <f t="shared" si="39"/>
        <v>0</v>
      </c>
      <c r="K554" s="129">
        <f t="shared" si="39"/>
        <v>0</v>
      </c>
      <c r="L554" s="129">
        <f t="shared" si="39"/>
        <v>0</v>
      </c>
      <c r="M554" s="129">
        <f t="shared" si="39"/>
        <v>0</v>
      </c>
      <c r="N554" s="129">
        <f t="shared" si="39"/>
        <v>0</v>
      </c>
      <c r="O554" s="129">
        <f t="shared" si="39"/>
        <v>0</v>
      </c>
      <c r="P554" s="129">
        <f t="shared" si="39"/>
        <v>0</v>
      </c>
      <c r="Q554" s="129">
        <f t="shared" si="39"/>
        <v>0</v>
      </c>
      <c r="R554" s="129">
        <f t="shared" si="39"/>
        <v>0</v>
      </c>
      <c r="S554" s="129">
        <f t="shared" si="39"/>
        <v>0</v>
      </c>
      <c r="T554" s="129">
        <f t="shared" si="39"/>
        <v>0</v>
      </c>
      <c r="U554" s="129">
        <f t="shared" si="39"/>
        <v>0</v>
      </c>
      <c r="V554" s="129">
        <f t="shared" si="39"/>
        <v>0</v>
      </c>
      <c r="W554" s="129">
        <f t="shared" si="39"/>
        <v>0</v>
      </c>
      <c r="X554" s="129">
        <f t="shared" si="39"/>
        <v>0</v>
      </c>
      <c r="Y554" s="129">
        <f t="shared" si="39"/>
        <v>0</v>
      </c>
      <c r="Z554" s="129">
        <f t="shared" si="39"/>
        <v>0</v>
      </c>
      <c r="AA554" s="129">
        <f t="shared" si="39"/>
        <v>0</v>
      </c>
      <c r="AB554" s="129">
        <f t="shared" si="39"/>
        <v>1.1188698435192979</v>
      </c>
      <c r="AC554" s="129">
        <f t="shared" si="39"/>
        <v>0</v>
      </c>
      <c r="AD554" s="129">
        <f t="shared" si="39"/>
        <v>3.9669205591316103</v>
      </c>
      <c r="AE554" s="129">
        <f t="shared" si="39"/>
        <v>0</v>
      </c>
      <c r="AF554" s="129">
        <f t="shared" si="39"/>
        <v>0</v>
      </c>
      <c r="AG554" s="129">
        <f t="shared" si="39"/>
        <v>0</v>
      </c>
      <c r="AH554" s="129">
        <f t="shared" si="39"/>
        <v>0</v>
      </c>
      <c r="AI554" s="129">
        <f t="shared" si="39"/>
        <v>0</v>
      </c>
      <c r="AJ554" s="129">
        <f t="shared" si="39"/>
        <v>2.0179334468143759</v>
      </c>
      <c r="AK554" s="129">
        <f t="shared" si="39"/>
        <v>0</v>
      </c>
      <c r="AL554" s="130">
        <f t="shared" si="31"/>
        <v>7.1037238494652843</v>
      </c>
      <c r="AM554" s="101"/>
      <c r="AN554" s="131">
        <f t="shared" si="27"/>
        <v>7.103733849465284</v>
      </c>
      <c r="AO554" s="102">
        <f t="shared" si="28"/>
        <v>6</v>
      </c>
      <c r="AP554" s="132" t="str">
        <f t="shared" si="29"/>
        <v>Melton West</v>
      </c>
      <c r="AQ554" s="133">
        <f t="shared" si="30"/>
        <v>0.94001530926067789</v>
      </c>
    </row>
    <row r="555" spans="1:43" x14ac:dyDescent="0.35">
      <c r="A555" s="121">
        <v>342</v>
      </c>
      <c r="B555" s="121">
        <v>101</v>
      </c>
      <c r="C555" s="55" t="s">
        <v>96</v>
      </c>
      <c r="D555" s="129">
        <f t="shared" si="39"/>
        <v>0</v>
      </c>
      <c r="E555" s="129">
        <f t="shared" si="39"/>
        <v>0</v>
      </c>
      <c r="F555" s="129">
        <f t="shared" si="39"/>
        <v>0</v>
      </c>
      <c r="G555" s="129">
        <f t="shared" si="39"/>
        <v>0</v>
      </c>
      <c r="H555" s="129">
        <f t="shared" si="39"/>
        <v>0</v>
      </c>
      <c r="I555" s="129">
        <f t="shared" si="39"/>
        <v>0</v>
      </c>
      <c r="J555" s="129">
        <f t="shared" si="39"/>
        <v>0</v>
      </c>
      <c r="K555" s="129">
        <f t="shared" si="39"/>
        <v>0</v>
      </c>
      <c r="L555" s="129">
        <f t="shared" si="39"/>
        <v>0</v>
      </c>
      <c r="M555" s="129">
        <f t="shared" si="39"/>
        <v>0</v>
      </c>
      <c r="N555" s="129">
        <f t="shared" si="39"/>
        <v>0</v>
      </c>
      <c r="O555" s="129">
        <f t="shared" si="39"/>
        <v>0</v>
      </c>
      <c r="P555" s="129">
        <f t="shared" si="39"/>
        <v>0</v>
      </c>
      <c r="Q555" s="129">
        <f t="shared" si="39"/>
        <v>0</v>
      </c>
      <c r="R555" s="129">
        <f t="shared" si="39"/>
        <v>0</v>
      </c>
      <c r="S555" s="129">
        <f t="shared" si="39"/>
        <v>0</v>
      </c>
      <c r="T555" s="129">
        <f t="shared" si="39"/>
        <v>0</v>
      </c>
      <c r="U555" s="129">
        <f t="shared" si="39"/>
        <v>0</v>
      </c>
      <c r="V555" s="129">
        <f t="shared" si="39"/>
        <v>0</v>
      </c>
      <c r="W555" s="129">
        <f t="shared" si="39"/>
        <v>0</v>
      </c>
      <c r="X555" s="129">
        <f t="shared" si="39"/>
        <v>0</v>
      </c>
      <c r="Y555" s="129">
        <f t="shared" si="39"/>
        <v>0</v>
      </c>
      <c r="Z555" s="129">
        <f t="shared" si="39"/>
        <v>0</v>
      </c>
      <c r="AA555" s="129">
        <f t="shared" si="39"/>
        <v>0</v>
      </c>
      <c r="AB555" s="129">
        <f t="shared" si="39"/>
        <v>0.38735122548948298</v>
      </c>
      <c r="AC555" s="129">
        <f t="shared" si="39"/>
        <v>0</v>
      </c>
      <c r="AD555" s="129">
        <f t="shared" si="39"/>
        <v>1.6547487541998318</v>
      </c>
      <c r="AE555" s="129">
        <f t="shared" si="39"/>
        <v>0</v>
      </c>
      <c r="AF555" s="129">
        <f t="shared" si="39"/>
        <v>0</v>
      </c>
      <c r="AG555" s="129">
        <f t="shared" si="39"/>
        <v>0</v>
      </c>
      <c r="AH555" s="129">
        <f t="shared" si="39"/>
        <v>0</v>
      </c>
      <c r="AI555" s="129">
        <f t="shared" si="39"/>
        <v>0</v>
      </c>
      <c r="AJ555" s="129">
        <f t="shared" si="39"/>
        <v>1.4650631967563419</v>
      </c>
      <c r="AK555" s="129">
        <f t="shared" si="39"/>
        <v>0</v>
      </c>
      <c r="AL555" s="130">
        <f t="shared" si="31"/>
        <v>3.5071631764456566</v>
      </c>
      <c r="AM555" s="101"/>
      <c r="AN555" s="131">
        <f t="shared" si="27"/>
        <v>3.5071732764456565</v>
      </c>
      <c r="AO555" s="102">
        <f t="shared" si="28"/>
        <v>74</v>
      </c>
      <c r="AP555" s="132" t="str">
        <f t="shared" si="29"/>
        <v>South Kingsville</v>
      </c>
      <c r="AQ555" s="133">
        <f t="shared" si="30"/>
        <v>0.95029788017933958</v>
      </c>
    </row>
    <row r="556" spans="1:43" x14ac:dyDescent="0.35">
      <c r="A556" s="121">
        <v>341</v>
      </c>
      <c r="B556" s="121">
        <v>102</v>
      </c>
      <c r="C556" s="55" t="s">
        <v>97</v>
      </c>
      <c r="D556" s="129">
        <f t="shared" si="39"/>
        <v>0</v>
      </c>
      <c r="E556" s="129">
        <f t="shared" si="39"/>
        <v>0</v>
      </c>
      <c r="F556" s="129">
        <f t="shared" si="39"/>
        <v>0</v>
      </c>
      <c r="G556" s="129">
        <f t="shared" si="39"/>
        <v>0</v>
      </c>
      <c r="H556" s="129">
        <f t="shared" si="39"/>
        <v>0</v>
      </c>
      <c r="I556" s="129">
        <f t="shared" si="39"/>
        <v>0</v>
      </c>
      <c r="J556" s="129">
        <f t="shared" si="39"/>
        <v>0</v>
      </c>
      <c r="K556" s="129">
        <f t="shared" si="39"/>
        <v>0</v>
      </c>
      <c r="L556" s="129">
        <f t="shared" si="39"/>
        <v>0</v>
      </c>
      <c r="M556" s="129">
        <f t="shared" si="39"/>
        <v>0</v>
      </c>
      <c r="N556" s="129">
        <f t="shared" si="39"/>
        <v>0</v>
      </c>
      <c r="O556" s="129">
        <f t="shared" si="39"/>
        <v>0</v>
      </c>
      <c r="P556" s="129">
        <f t="shared" si="39"/>
        <v>0</v>
      </c>
      <c r="Q556" s="129">
        <f t="shared" si="39"/>
        <v>0</v>
      </c>
      <c r="R556" s="129">
        <f t="shared" si="39"/>
        <v>0</v>
      </c>
      <c r="S556" s="129">
        <f t="shared" si="39"/>
        <v>0</v>
      </c>
      <c r="T556" s="129">
        <f t="shared" si="39"/>
        <v>0</v>
      </c>
      <c r="U556" s="129">
        <f t="shared" si="39"/>
        <v>0</v>
      </c>
      <c r="V556" s="129">
        <f t="shared" si="39"/>
        <v>0</v>
      </c>
      <c r="W556" s="129">
        <f t="shared" si="39"/>
        <v>0</v>
      </c>
      <c r="X556" s="129">
        <f t="shared" si="39"/>
        <v>0</v>
      </c>
      <c r="Y556" s="129">
        <f t="shared" si="39"/>
        <v>0</v>
      </c>
      <c r="Z556" s="129">
        <f t="shared" si="39"/>
        <v>0</v>
      </c>
      <c r="AA556" s="129">
        <f t="shared" si="39"/>
        <v>0</v>
      </c>
      <c r="AB556" s="129">
        <f t="shared" si="39"/>
        <v>0.15703357009200372</v>
      </c>
      <c r="AC556" s="129">
        <f t="shared" si="39"/>
        <v>0</v>
      </c>
      <c r="AD556" s="129">
        <f t="shared" si="39"/>
        <v>8.1124516659875662E-2</v>
      </c>
      <c r="AE556" s="129">
        <f t="shared" si="39"/>
        <v>0</v>
      </c>
      <c r="AF556" s="129">
        <f t="shared" si="39"/>
        <v>0</v>
      </c>
      <c r="AG556" s="129">
        <f t="shared" si="39"/>
        <v>0</v>
      </c>
      <c r="AH556" s="129">
        <f t="shared" si="39"/>
        <v>0</v>
      </c>
      <c r="AI556" s="129">
        <f t="shared" si="39"/>
        <v>0</v>
      </c>
      <c r="AJ556" s="129">
        <f t="shared" si="39"/>
        <v>2.2071446256793434</v>
      </c>
      <c r="AK556" s="129">
        <f t="shared" si="39"/>
        <v>0</v>
      </c>
      <c r="AL556" s="130">
        <f t="shared" si="31"/>
        <v>2.4453027124312228</v>
      </c>
      <c r="AM556" s="101"/>
      <c r="AN556" s="131">
        <f t="shared" si="27"/>
        <v>2.445312912431223</v>
      </c>
      <c r="AO556" s="102">
        <f t="shared" si="28"/>
        <v>138</v>
      </c>
      <c r="AP556" s="132" t="str">
        <f t="shared" si="29"/>
        <v>Yallambie</v>
      </c>
      <c r="AQ556" s="133">
        <f t="shared" si="30"/>
        <v>0.95460002170997527</v>
      </c>
    </row>
    <row r="557" spans="1:43" x14ac:dyDescent="0.35">
      <c r="A557" s="121">
        <v>340</v>
      </c>
      <c r="B557" s="121">
        <v>103</v>
      </c>
      <c r="C557" s="55" t="s">
        <v>420</v>
      </c>
      <c r="D557" s="129">
        <f t="shared" si="39"/>
        <v>0</v>
      </c>
      <c r="E557" s="129">
        <f t="shared" si="39"/>
        <v>0</v>
      </c>
      <c r="F557" s="129">
        <f t="shared" si="39"/>
        <v>0</v>
      </c>
      <c r="G557" s="129">
        <f t="shared" si="39"/>
        <v>0</v>
      </c>
      <c r="H557" s="129">
        <f t="shared" si="39"/>
        <v>0</v>
      </c>
      <c r="I557" s="129">
        <f t="shared" si="39"/>
        <v>0</v>
      </c>
      <c r="J557" s="129">
        <f t="shared" si="39"/>
        <v>0</v>
      </c>
      <c r="K557" s="129">
        <f t="shared" si="39"/>
        <v>0</v>
      </c>
      <c r="L557" s="129">
        <f t="shared" si="39"/>
        <v>0</v>
      </c>
      <c r="M557" s="129">
        <f t="shared" si="39"/>
        <v>0</v>
      </c>
      <c r="N557" s="129">
        <f t="shared" si="39"/>
        <v>0</v>
      </c>
      <c r="O557" s="129">
        <f t="shared" si="39"/>
        <v>0</v>
      </c>
      <c r="P557" s="129">
        <f t="shared" si="39"/>
        <v>0</v>
      </c>
      <c r="Q557" s="129">
        <f t="shared" si="39"/>
        <v>0</v>
      </c>
      <c r="R557" s="129">
        <f t="shared" si="39"/>
        <v>0</v>
      </c>
      <c r="S557" s="129">
        <f t="shared" si="39"/>
        <v>0</v>
      </c>
      <c r="T557" s="129">
        <f t="shared" si="39"/>
        <v>0</v>
      </c>
      <c r="U557" s="129">
        <f t="shared" si="39"/>
        <v>0</v>
      </c>
      <c r="V557" s="129">
        <f t="shared" si="39"/>
        <v>0</v>
      </c>
      <c r="W557" s="129">
        <f t="shared" si="39"/>
        <v>0</v>
      </c>
      <c r="X557" s="129">
        <f t="shared" si="39"/>
        <v>0</v>
      </c>
      <c r="Y557" s="129">
        <f t="shared" si="39"/>
        <v>0</v>
      </c>
      <c r="Z557" s="129">
        <f t="shared" si="39"/>
        <v>0</v>
      </c>
      <c r="AA557" s="129">
        <f t="shared" si="39"/>
        <v>0</v>
      </c>
      <c r="AB557" s="129">
        <f t="shared" si="39"/>
        <v>2.2760255189999268</v>
      </c>
      <c r="AC557" s="129">
        <f t="shared" si="39"/>
        <v>0</v>
      </c>
      <c r="AD557" s="129">
        <f t="shared" si="39"/>
        <v>0.89393534400357233</v>
      </c>
      <c r="AE557" s="129">
        <f t="shared" si="39"/>
        <v>0</v>
      </c>
      <c r="AF557" s="129">
        <f t="shared" si="39"/>
        <v>0</v>
      </c>
      <c r="AG557" s="129">
        <f t="shared" si="39"/>
        <v>0</v>
      </c>
      <c r="AH557" s="129">
        <f t="shared" si="39"/>
        <v>0</v>
      </c>
      <c r="AI557" s="129">
        <f t="shared" si="39"/>
        <v>0</v>
      </c>
      <c r="AJ557" s="129">
        <f t="shared" si="39"/>
        <v>0.14507157025002401</v>
      </c>
      <c r="AK557" s="129">
        <f t="shared" si="39"/>
        <v>0</v>
      </c>
      <c r="AL557" s="130">
        <f t="shared" si="31"/>
        <v>3.3150324332535228</v>
      </c>
      <c r="AM557" s="101"/>
      <c r="AN557" s="131">
        <f t="shared" si="27"/>
        <v>3.3150427332535228</v>
      </c>
      <c r="AO557" s="102">
        <f t="shared" si="28"/>
        <v>83</v>
      </c>
      <c r="AP557" s="132" t="str">
        <f t="shared" si="29"/>
        <v>Launching Place</v>
      </c>
      <c r="AQ557" s="133">
        <f t="shared" si="30"/>
        <v>0.96405827300926339</v>
      </c>
    </row>
    <row r="558" spans="1:43" x14ac:dyDescent="0.35">
      <c r="A558" s="121">
        <v>339</v>
      </c>
      <c r="B558" s="121">
        <v>104</v>
      </c>
      <c r="C558" s="55" t="s">
        <v>98</v>
      </c>
      <c r="D558" s="129">
        <f t="shared" si="39"/>
        <v>0</v>
      </c>
      <c r="E558" s="129">
        <f t="shared" si="39"/>
        <v>0</v>
      </c>
      <c r="F558" s="129">
        <f t="shared" si="39"/>
        <v>0</v>
      </c>
      <c r="G558" s="129">
        <f t="shared" si="39"/>
        <v>0</v>
      </c>
      <c r="H558" s="129">
        <f t="shared" si="39"/>
        <v>0</v>
      </c>
      <c r="I558" s="129">
        <f t="shared" si="39"/>
        <v>0</v>
      </c>
      <c r="J558" s="129">
        <f t="shared" si="39"/>
        <v>0</v>
      </c>
      <c r="K558" s="129">
        <f t="shared" si="39"/>
        <v>0</v>
      </c>
      <c r="L558" s="129">
        <f t="shared" si="39"/>
        <v>0</v>
      </c>
      <c r="M558" s="129">
        <f t="shared" si="39"/>
        <v>0</v>
      </c>
      <c r="N558" s="129">
        <f t="shared" si="39"/>
        <v>0</v>
      </c>
      <c r="O558" s="129">
        <f t="shared" si="39"/>
        <v>0</v>
      </c>
      <c r="P558" s="129">
        <f t="shared" si="39"/>
        <v>0</v>
      </c>
      <c r="Q558" s="129">
        <f t="shared" si="39"/>
        <v>0</v>
      </c>
      <c r="R558" s="129">
        <f t="shared" si="39"/>
        <v>0</v>
      </c>
      <c r="S558" s="129">
        <f t="shared" si="39"/>
        <v>0</v>
      </c>
      <c r="T558" s="129">
        <f t="shared" si="39"/>
        <v>0</v>
      </c>
      <c r="U558" s="129">
        <f t="shared" si="39"/>
        <v>0</v>
      </c>
      <c r="V558" s="129">
        <f t="shared" si="39"/>
        <v>0</v>
      </c>
      <c r="W558" s="129">
        <f t="shared" si="39"/>
        <v>0</v>
      </c>
      <c r="X558" s="129">
        <f t="shared" si="39"/>
        <v>0</v>
      </c>
      <c r="Y558" s="129">
        <f t="shared" si="39"/>
        <v>0</v>
      </c>
      <c r="Z558" s="129">
        <f t="shared" si="39"/>
        <v>0</v>
      </c>
      <c r="AA558" s="129">
        <f t="shared" si="39"/>
        <v>0</v>
      </c>
      <c r="AB558" s="129">
        <f t="shared" si="39"/>
        <v>0.48672053284175709</v>
      </c>
      <c r="AC558" s="129">
        <f t="shared" si="39"/>
        <v>0</v>
      </c>
      <c r="AD558" s="129">
        <f t="shared" si="39"/>
        <v>0.65255223943581164</v>
      </c>
      <c r="AE558" s="129">
        <f t="shared" si="39"/>
        <v>0</v>
      </c>
      <c r="AF558" s="129">
        <f t="shared" si="39"/>
        <v>0</v>
      </c>
      <c r="AG558" s="129">
        <f t="shared" si="39"/>
        <v>0</v>
      </c>
      <c r="AH558" s="129">
        <f t="shared" si="39"/>
        <v>0</v>
      </c>
      <c r="AI558" s="129">
        <f t="shared" si="39"/>
        <v>0</v>
      </c>
      <c r="AJ558" s="129">
        <f t="shared" si="39"/>
        <v>0.54594206405699608</v>
      </c>
      <c r="AK558" s="129">
        <f t="shared" si="39"/>
        <v>0</v>
      </c>
      <c r="AL558" s="130">
        <f t="shared" si="31"/>
        <v>1.6852148363345647</v>
      </c>
      <c r="AM558" s="101"/>
      <c r="AN558" s="131">
        <f t="shared" si="27"/>
        <v>1.6852252363345648</v>
      </c>
      <c r="AO558" s="102">
        <f t="shared" si="28"/>
        <v>224</v>
      </c>
      <c r="AP558" s="132" t="str">
        <f t="shared" si="29"/>
        <v>Carrum Downs</v>
      </c>
      <c r="AQ558" s="133">
        <f t="shared" si="30"/>
        <v>0.96873596490065239</v>
      </c>
    </row>
    <row r="559" spans="1:43" x14ac:dyDescent="0.35">
      <c r="A559" s="121">
        <v>338</v>
      </c>
      <c r="B559" s="121">
        <v>105</v>
      </c>
      <c r="C559" s="55" t="s">
        <v>99</v>
      </c>
      <c r="D559" s="129">
        <f t="shared" si="39"/>
        <v>0</v>
      </c>
      <c r="E559" s="129">
        <f t="shared" si="39"/>
        <v>0</v>
      </c>
      <c r="F559" s="129">
        <f t="shared" si="39"/>
        <v>0</v>
      </c>
      <c r="G559" s="129">
        <f t="shared" si="39"/>
        <v>0</v>
      </c>
      <c r="H559" s="129">
        <f t="shared" si="39"/>
        <v>0</v>
      </c>
      <c r="I559" s="129">
        <f t="shared" si="39"/>
        <v>0</v>
      </c>
      <c r="J559" s="129">
        <f t="shared" si="39"/>
        <v>0</v>
      </c>
      <c r="K559" s="129">
        <f t="shared" si="39"/>
        <v>0</v>
      </c>
      <c r="L559" s="129">
        <f t="shared" si="39"/>
        <v>0</v>
      </c>
      <c r="M559" s="129">
        <f t="shared" si="39"/>
        <v>0</v>
      </c>
      <c r="N559" s="129">
        <f t="shared" si="39"/>
        <v>0</v>
      </c>
      <c r="O559" s="129">
        <f t="shared" si="39"/>
        <v>0</v>
      </c>
      <c r="P559" s="129">
        <f t="shared" si="39"/>
        <v>0</v>
      </c>
      <c r="Q559" s="129">
        <f t="shared" si="39"/>
        <v>0</v>
      </c>
      <c r="R559" s="129">
        <f t="shared" si="39"/>
        <v>0</v>
      </c>
      <c r="S559" s="129">
        <f t="shared" si="39"/>
        <v>0</v>
      </c>
      <c r="T559" s="129">
        <f t="shared" si="39"/>
        <v>0</v>
      </c>
      <c r="U559" s="129">
        <f t="shared" ref="U559:AK559" si="40">ABS((U109-U$452)/U$448)*U$1</f>
        <v>0</v>
      </c>
      <c r="V559" s="129">
        <f t="shared" si="40"/>
        <v>0</v>
      </c>
      <c r="W559" s="129">
        <f t="shared" si="40"/>
        <v>0</v>
      </c>
      <c r="X559" s="129">
        <f t="shared" si="40"/>
        <v>0</v>
      </c>
      <c r="Y559" s="129">
        <f t="shared" si="40"/>
        <v>0</v>
      </c>
      <c r="Z559" s="129">
        <f t="shared" si="40"/>
        <v>0</v>
      </c>
      <c r="AA559" s="129">
        <f t="shared" si="40"/>
        <v>0</v>
      </c>
      <c r="AB559" s="129">
        <f t="shared" si="40"/>
        <v>0.54329861304775395</v>
      </c>
      <c r="AC559" s="129">
        <f t="shared" si="40"/>
        <v>0</v>
      </c>
      <c r="AD559" s="129">
        <f t="shared" si="40"/>
        <v>0.68026443017132288</v>
      </c>
      <c r="AE559" s="129">
        <f t="shared" si="40"/>
        <v>0</v>
      </c>
      <c r="AF559" s="129">
        <f t="shared" si="40"/>
        <v>0</v>
      </c>
      <c r="AG559" s="129">
        <f t="shared" si="40"/>
        <v>0</v>
      </c>
      <c r="AH559" s="129">
        <f t="shared" si="40"/>
        <v>0</v>
      </c>
      <c r="AI559" s="129">
        <f t="shared" si="40"/>
        <v>0</v>
      </c>
      <c r="AJ559" s="129">
        <f t="shared" si="40"/>
        <v>1.1024918252650813</v>
      </c>
      <c r="AK559" s="129">
        <f t="shared" si="40"/>
        <v>0</v>
      </c>
      <c r="AL559" s="130">
        <f t="shared" si="31"/>
        <v>2.326054868484158</v>
      </c>
      <c r="AM559" s="101"/>
      <c r="AN559" s="131">
        <f t="shared" si="27"/>
        <v>2.3260653684841581</v>
      </c>
      <c r="AO559" s="102">
        <f t="shared" si="28"/>
        <v>142</v>
      </c>
      <c r="AP559" s="132" t="str">
        <f t="shared" si="29"/>
        <v>Warranwood</v>
      </c>
      <c r="AQ559" s="133">
        <f t="shared" si="30"/>
        <v>0.97739517213007043</v>
      </c>
    </row>
    <row r="560" spans="1:43" x14ac:dyDescent="0.35">
      <c r="A560" s="121">
        <v>337</v>
      </c>
      <c r="B560" s="121">
        <v>106</v>
      </c>
      <c r="C560" s="55" t="s">
        <v>421</v>
      </c>
      <c r="D560" s="129">
        <f t="shared" ref="D560:AK567" si="41">ABS((D110-D$452)/D$448)*D$1</f>
        <v>0</v>
      </c>
      <c r="E560" s="129">
        <f t="shared" si="41"/>
        <v>0</v>
      </c>
      <c r="F560" s="129">
        <f t="shared" si="41"/>
        <v>0</v>
      </c>
      <c r="G560" s="129">
        <f t="shared" si="41"/>
        <v>0</v>
      </c>
      <c r="H560" s="129">
        <f t="shared" si="41"/>
        <v>0</v>
      </c>
      <c r="I560" s="129">
        <f t="shared" si="41"/>
        <v>0</v>
      </c>
      <c r="J560" s="129">
        <f t="shared" si="41"/>
        <v>0</v>
      </c>
      <c r="K560" s="129">
        <f t="shared" si="41"/>
        <v>0</v>
      </c>
      <c r="L560" s="129">
        <f t="shared" si="41"/>
        <v>0</v>
      </c>
      <c r="M560" s="129">
        <f t="shared" si="41"/>
        <v>0</v>
      </c>
      <c r="N560" s="129">
        <f t="shared" si="41"/>
        <v>0</v>
      </c>
      <c r="O560" s="129">
        <f t="shared" si="41"/>
        <v>0</v>
      </c>
      <c r="P560" s="129">
        <f t="shared" si="41"/>
        <v>0</v>
      </c>
      <c r="Q560" s="129">
        <f t="shared" si="41"/>
        <v>0</v>
      </c>
      <c r="R560" s="129">
        <f t="shared" si="41"/>
        <v>0</v>
      </c>
      <c r="S560" s="129">
        <f t="shared" si="41"/>
        <v>0</v>
      </c>
      <c r="T560" s="129">
        <f t="shared" si="41"/>
        <v>0</v>
      </c>
      <c r="U560" s="129">
        <f t="shared" si="41"/>
        <v>0</v>
      </c>
      <c r="V560" s="129">
        <f t="shared" si="41"/>
        <v>0</v>
      </c>
      <c r="W560" s="129">
        <f t="shared" si="41"/>
        <v>0</v>
      </c>
      <c r="X560" s="129">
        <f t="shared" si="41"/>
        <v>0</v>
      </c>
      <c r="Y560" s="129">
        <f t="shared" si="41"/>
        <v>0</v>
      </c>
      <c r="Z560" s="129">
        <f t="shared" si="41"/>
        <v>0</v>
      </c>
      <c r="AA560" s="129">
        <f t="shared" si="41"/>
        <v>0</v>
      </c>
      <c r="AB560" s="129">
        <f t="shared" si="41"/>
        <v>0.45042617165830706</v>
      </c>
      <c r="AC560" s="129">
        <f t="shared" si="41"/>
        <v>0</v>
      </c>
      <c r="AD560" s="129">
        <f t="shared" si="41"/>
        <v>0.18621614584211807</v>
      </c>
      <c r="AE560" s="129">
        <f t="shared" si="41"/>
        <v>0</v>
      </c>
      <c r="AF560" s="129">
        <f t="shared" si="41"/>
        <v>0</v>
      </c>
      <c r="AG560" s="129">
        <f t="shared" si="41"/>
        <v>0</v>
      </c>
      <c r="AH560" s="129">
        <f t="shared" si="41"/>
        <v>0</v>
      </c>
      <c r="AI560" s="129">
        <f t="shared" si="41"/>
        <v>0</v>
      </c>
      <c r="AJ560" s="129">
        <f t="shared" si="41"/>
        <v>0.20319402571457001</v>
      </c>
      <c r="AK560" s="129">
        <f t="shared" si="41"/>
        <v>0</v>
      </c>
      <c r="AL560" s="130">
        <f t="shared" si="31"/>
        <v>0.83983634321499512</v>
      </c>
      <c r="AM560" s="101"/>
      <c r="AN560" s="131">
        <f t="shared" si="27"/>
        <v>0.83984694321499509</v>
      </c>
      <c r="AO560" s="102">
        <f t="shared" si="28"/>
        <v>361</v>
      </c>
      <c r="AP560" s="132" t="str">
        <f t="shared" si="29"/>
        <v>Spotswood</v>
      </c>
      <c r="AQ560" s="133">
        <f t="shared" si="30"/>
        <v>0.98305991738274257</v>
      </c>
    </row>
    <row r="561" spans="1:43" x14ac:dyDescent="0.35">
      <c r="A561" s="121">
        <v>336</v>
      </c>
      <c r="B561" s="121">
        <v>107</v>
      </c>
      <c r="C561" s="55" t="s">
        <v>422</v>
      </c>
      <c r="D561" s="129">
        <f t="shared" si="41"/>
        <v>0</v>
      </c>
      <c r="E561" s="129">
        <f t="shared" si="41"/>
        <v>0</v>
      </c>
      <c r="F561" s="129">
        <f t="shared" si="41"/>
        <v>0</v>
      </c>
      <c r="G561" s="129">
        <f t="shared" si="41"/>
        <v>0</v>
      </c>
      <c r="H561" s="129">
        <f t="shared" si="41"/>
        <v>0</v>
      </c>
      <c r="I561" s="129">
        <f t="shared" si="41"/>
        <v>0</v>
      </c>
      <c r="J561" s="129">
        <f t="shared" si="41"/>
        <v>0</v>
      </c>
      <c r="K561" s="129">
        <f t="shared" si="41"/>
        <v>0</v>
      </c>
      <c r="L561" s="129">
        <f t="shared" si="41"/>
        <v>0</v>
      </c>
      <c r="M561" s="129">
        <f t="shared" si="41"/>
        <v>0</v>
      </c>
      <c r="N561" s="129">
        <f t="shared" si="41"/>
        <v>0</v>
      </c>
      <c r="O561" s="129">
        <f t="shared" si="41"/>
        <v>0</v>
      </c>
      <c r="P561" s="129">
        <f t="shared" si="41"/>
        <v>0</v>
      </c>
      <c r="Q561" s="129">
        <f t="shared" si="41"/>
        <v>0</v>
      </c>
      <c r="R561" s="129">
        <f t="shared" si="41"/>
        <v>0</v>
      </c>
      <c r="S561" s="129">
        <f t="shared" si="41"/>
        <v>0</v>
      </c>
      <c r="T561" s="129">
        <f t="shared" si="41"/>
        <v>0</v>
      </c>
      <c r="U561" s="129">
        <f t="shared" si="41"/>
        <v>0</v>
      </c>
      <c r="V561" s="129">
        <f t="shared" si="41"/>
        <v>0</v>
      </c>
      <c r="W561" s="129">
        <f t="shared" si="41"/>
        <v>0</v>
      </c>
      <c r="X561" s="129">
        <f t="shared" si="41"/>
        <v>0</v>
      </c>
      <c r="Y561" s="129">
        <f t="shared" si="41"/>
        <v>0</v>
      </c>
      <c r="Z561" s="129">
        <f t="shared" si="41"/>
        <v>0</v>
      </c>
      <c r="AA561" s="129">
        <f t="shared" si="41"/>
        <v>0</v>
      </c>
      <c r="AB561" s="129">
        <f t="shared" si="41"/>
        <v>1.3908490307200003</v>
      </c>
      <c r="AC561" s="129">
        <f t="shared" si="41"/>
        <v>0</v>
      </c>
      <c r="AD561" s="129">
        <f t="shared" si="41"/>
        <v>0.56293353052178852</v>
      </c>
      <c r="AE561" s="129">
        <f t="shared" si="41"/>
        <v>0</v>
      </c>
      <c r="AF561" s="129">
        <f t="shared" si="41"/>
        <v>0</v>
      </c>
      <c r="AG561" s="129">
        <f t="shared" si="41"/>
        <v>0</v>
      </c>
      <c r="AH561" s="129">
        <f t="shared" si="41"/>
        <v>0</v>
      </c>
      <c r="AI561" s="129">
        <f t="shared" si="41"/>
        <v>0</v>
      </c>
      <c r="AJ561" s="129">
        <f t="shared" si="41"/>
        <v>0.19578741681634387</v>
      </c>
      <c r="AK561" s="129">
        <f t="shared" si="41"/>
        <v>0</v>
      </c>
      <c r="AL561" s="130">
        <f t="shared" si="31"/>
        <v>2.1495699780581328</v>
      </c>
      <c r="AM561" s="101"/>
      <c r="AN561" s="131">
        <f t="shared" si="27"/>
        <v>2.1495806780581326</v>
      </c>
      <c r="AO561" s="102">
        <f t="shared" si="28"/>
        <v>159</v>
      </c>
      <c r="AP561" s="132" t="str">
        <f t="shared" si="29"/>
        <v>Olinda</v>
      </c>
      <c r="AQ561" s="133">
        <f t="shared" si="30"/>
        <v>0.98747617730267057</v>
      </c>
    </row>
    <row r="562" spans="1:43" x14ac:dyDescent="0.35">
      <c r="A562" s="121">
        <v>335</v>
      </c>
      <c r="B562" s="121">
        <v>108</v>
      </c>
      <c r="C562" s="55" t="s">
        <v>423</v>
      </c>
      <c r="D562" s="129">
        <f t="shared" si="41"/>
        <v>0</v>
      </c>
      <c r="E562" s="129">
        <f t="shared" si="41"/>
        <v>0</v>
      </c>
      <c r="F562" s="129">
        <f t="shared" si="41"/>
        <v>0</v>
      </c>
      <c r="G562" s="129">
        <f t="shared" si="41"/>
        <v>0</v>
      </c>
      <c r="H562" s="129">
        <f t="shared" si="41"/>
        <v>0</v>
      </c>
      <c r="I562" s="129">
        <f t="shared" si="41"/>
        <v>0</v>
      </c>
      <c r="J562" s="129">
        <f t="shared" si="41"/>
        <v>0</v>
      </c>
      <c r="K562" s="129">
        <f t="shared" si="41"/>
        <v>0</v>
      </c>
      <c r="L562" s="129">
        <f t="shared" si="41"/>
        <v>0</v>
      </c>
      <c r="M562" s="129">
        <f t="shared" si="41"/>
        <v>0</v>
      </c>
      <c r="N562" s="129">
        <f t="shared" si="41"/>
        <v>0</v>
      </c>
      <c r="O562" s="129">
        <f t="shared" si="41"/>
        <v>0</v>
      </c>
      <c r="P562" s="129">
        <f t="shared" si="41"/>
        <v>0</v>
      </c>
      <c r="Q562" s="129">
        <f t="shared" si="41"/>
        <v>0</v>
      </c>
      <c r="R562" s="129">
        <f t="shared" si="41"/>
        <v>0</v>
      </c>
      <c r="S562" s="129">
        <f t="shared" si="41"/>
        <v>0</v>
      </c>
      <c r="T562" s="129">
        <f t="shared" si="41"/>
        <v>0</v>
      </c>
      <c r="U562" s="129">
        <f t="shared" si="41"/>
        <v>0</v>
      </c>
      <c r="V562" s="129">
        <f t="shared" si="41"/>
        <v>0</v>
      </c>
      <c r="W562" s="129">
        <f t="shared" si="41"/>
        <v>0</v>
      </c>
      <c r="X562" s="129">
        <f t="shared" si="41"/>
        <v>0</v>
      </c>
      <c r="Y562" s="129">
        <f t="shared" si="41"/>
        <v>0</v>
      </c>
      <c r="Z562" s="129">
        <f t="shared" si="41"/>
        <v>0</v>
      </c>
      <c r="AA562" s="129">
        <f t="shared" si="41"/>
        <v>0</v>
      </c>
      <c r="AB562" s="129">
        <f t="shared" si="41"/>
        <v>0.20398861647956854</v>
      </c>
      <c r="AC562" s="129">
        <f t="shared" si="41"/>
        <v>0</v>
      </c>
      <c r="AD562" s="129">
        <f t="shared" si="41"/>
        <v>1.0590113408448729</v>
      </c>
      <c r="AE562" s="129">
        <f t="shared" si="41"/>
        <v>0</v>
      </c>
      <c r="AF562" s="129">
        <f t="shared" si="41"/>
        <v>0</v>
      </c>
      <c r="AG562" s="129">
        <f t="shared" si="41"/>
        <v>0</v>
      </c>
      <c r="AH562" s="129">
        <f t="shared" si="41"/>
        <v>0</v>
      </c>
      <c r="AI562" s="129">
        <f t="shared" si="41"/>
        <v>0</v>
      </c>
      <c r="AJ562" s="129">
        <f t="shared" si="41"/>
        <v>0.75466878677001037</v>
      </c>
      <c r="AK562" s="129">
        <f t="shared" si="41"/>
        <v>0</v>
      </c>
      <c r="AL562" s="130">
        <f t="shared" si="31"/>
        <v>2.0176687440944518</v>
      </c>
      <c r="AM562" s="101"/>
      <c r="AN562" s="131">
        <f t="shared" si="27"/>
        <v>2.0176795440944519</v>
      </c>
      <c r="AO562" s="102">
        <f t="shared" si="28"/>
        <v>179</v>
      </c>
      <c r="AP562" s="132" t="str">
        <f t="shared" si="29"/>
        <v>Seville East</v>
      </c>
      <c r="AQ562" s="133">
        <f t="shared" si="30"/>
        <v>1.0026725246065449</v>
      </c>
    </row>
    <row r="563" spans="1:43" x14ac:dyDescent="0.35">
      <c r="A563" s="121">
        <v>334</v>
      </c>
      <c r="B563" s="121">
        <v>109</v>
      </c>
      <c r="C563" s="55" t="s">
        <v>101</v>
      </c>
      <c r="D563" s="129">
        <f t="shared" si="41"/>
        <v>0</v>
      </c>
      <c r="E563" s="129">
        <f t="shared" si="41"/>
        <v>0</v>
      </c>
      <c r="F563" s="129">
        <f t="shared" si="41"/>
        <v>0</v>
      </c>
      <c r="G563" s="129">
        <f t="shared" si="41"/>
        <v>0</v>
      </c>
      <c r="H563" s="129">
        <f t="shared" si="41"/>
        <v>0</v>
      </c>
      <c r="I563" s="129">
        <f t="shared" si="41"/>
        <v>0</v>
      </c>
      <c r="J563" s="129">
        <f t="shared" si="41"/>
        <v>0</v>
      </c>
      <c r="K563" s="129">
        <f t="shared" si="41"/>
        <v>0</v>
      </c>
      <c r="L563" s="129">
        <f t="shared" si="41"/>
        <v>0</v>
      </c>
      <c r="M563" s="129">
        <f t="shared" si="41"/>
        <v>0</v>
      </c>
      <c r="N563" s="129">
        <f t="shared" si="41"/>
        <v>0</v>
      </c>
      <c r="O563" s="129">
        <f t="shared" si="41"/>
        <v>0</v>
      </c>
      <c r="P563" s="129">
        <f t="shared" si="41"/>
        <v>0</v>
      </c>
      <c r="Q563" s="129">
        <f t="shared" si="41"/>
        <v>0</v>
      </c>
      <c r="R563" s="129">
        <f t="shared" si="41"/>
        <v>0</v>
      </c>
      <c r="S563" s="129">
        <f t="shared" si="41"/>
        <v>0</v>
      </c>
      <c r="T563" s="129">
        <f t="shared" si="41"/>
        <v>0</v>
      </c>
      <c r="U563" s="129">
        <f t="shared" si="41"/>
        <v>0</v>
      </c>
      <c r="V563" s="129">
        <f t="shared" si="41"/>
        <v>0</v>
      </c>
      <c r="W563" s="129">
        <f t="shared" si="41"/>
        <v>0</v>
      </c>
      <c r="X563" s="129">
        <f t="shared" si="41"/>
        <v>0</v>
      </c>
      <c r="Y563" s="129">
        <f t="shared" si="41"/>
        <v>0</v>
      </c>
      <c r="Z563" s="129">
        <f t="shared" si="41"/>
        <v>0</v>
      </c>
      <c r="AA563" s="129">
        <f t="shared" si="41"/>
        <v>0</v>
      </c>
      <c r="AB563" s="129">
        <f t="shared" si="41"/>
        <v>0.69584131175100083</v>
      </c>
      <c r="AC563" s="129">
        <f t="shared" si="41"/>
        <v>0</v>
      </c>
      <c r="AD563" s="129">
        <f t="shared" si="41"/>
        <v>3.4655008111265961</v>
      </c>
      <c r="AE563" s="129">
        <f t="shared" si="41"/>
        <v>0</v>
      </c>
      <c r="AF563" s="129">
        <f t="shared" si="41"/>
        <v>0</v>
      </c>
      <c r="AG563" s="129">
        <f t="shared" si="41"/>
        <v>0</v>
      </c>
      <c r="AH563" s="129">
        <f t="shared" si="41"/>
        <v>0</v>
      </c>
      <c r="AI563" s="129">
        <f t="shared" si="41"/>
        <v>0</v>
      </c>
      <c r="AJ563" s="129">
        <f t="shared" si="41"/>
        <v>2.0139348055162767</v>
      </c>
      <c r="AK563" s="129">
        <f t="shared" si="41"/>
        <v>0</v>
      </c>
      <c r="AL563" s="130">
        <f t="shared" si="31"/>
        <v>6.175276928393874</v>
      </c>
      <c r="AM563" s="101"/>
      <c r="AN563" s="131">
        <f t="shared" si="27"/>
        <v>6.1752878283938744</v>
      </c>
      <c r="AO563" s="102">
        <f t="shared" si="28"/>
        <v>12</v>
      </c>
      <c r="AP563" s="132" t="str">
        <f t="shared" si="29"/>
        <v>Eltham</v>
      </c>
      <c r="AQ563" s="133">
        <f t="shared" si="30"/>
        <v>1.0159425330339522</v>
      </c>
    </row>
    <row r="564" spans="1:43" x14ac:dyDescent="0.35">
      <c r="A564" s="121">
        <v>333</v>
      </c>
      <c r="B564" s="121">
        <v>110</v>
      </c>
      <c r="C564" s="55" t="s">
        <v>102</v>
      </c>
      <c r="D564" s="129">
        <f t="shared" si="41"/>
        <v>0</v>
      </c>
      <c r="E564" s="129">
        <f t="shared" si="41"/>
        <v>0</v>
      </c>
      <c r="F564" s="129">
        <f t="shared" si="41"/>
        <v>0</v>
      </c>
      <c r="G564" s="129">
        <f t="shared" si="41"/>
        <v>0</v>
      </c>
      <c r="H564" s="129">
        <f t="shared" si="41"/>
        <v>0</v>
      </c>
      <c r="I564" s="129">
        <f t="shared" si="41"/>
        <v>0</v>
      </c>
      <c r="J564" s="129">
        <f t="shared" si="41"/>
        <v>0</v>
      </c>
      <c r="K564" s="129">
        <f t="shared" si="41"/>
        <v>0</v>
      </c>
      <c r="L564" s="129">
        <f t="shared" si="41"/>
        <v>0</v>
      </c>
      <c r="M564" s="129">
        <f t="shared" si="41"/>
        <v>0</v>
      </c>
      <c r="N564" s="129">
        <f t="shared" si="41"/>
        <v>0</v>
      </c>
      <c r="O564" s="129">
        <f t="shared" si="41"/>
        <v>0</v>
      </c>
      <c r="P564" s="129">
        <f t="shared" si="41"/>
        <v>0</v>
      </c>
      <c r="Q564" s="129">
        <f t="shared" si="41"/>
        <v>0</v>
      </c>
      <c r="R564" s="129">
        <f t="shared" si="41"/>
        <v>0</v>
      </c>
      <c r="S564" s="129">
        <f t="shared" si="41"/>
        <v>0</v>
      </c>
      <c r="T564" s="129">
        <f t="shared" si="41"/>
        <v>0</v>
      </c>
      <c r="U564" s="129">
        <f t="shared" si="41"/>
        <v>0</v>
      </c>
      <c r="V564" s="129">
        <f t="shared" si="41"/>
        <v>0</v>
      </c>
      <c r="W564" s="129">
        <f t="shared" si="41"/>
        <v>0</v>
      </c>
      <c r="X564" s="129">
        <f t="shared" si="41"/>
        <v>0</v>
      </c>
      <c r="Y564" s="129">
        <f t="shared" si="41"/>
        <v>0</v>
      </c>
      <c r="Z564" s="129">
        <f t="shared" si="41"/>
        <v>0</v>
      </c>
      <c r="AA564" s="129">
        <f t="shared" si="41"/>
        <v>0</v>
      </c>
      <c r="AB564" s="129">
        <f t="shared" si="41"/>
        <v>5.5324524223577241</v>
      </c>
      <c r="AC564" s="129">
        <f t="shared" si="41"/>
        <v>0</v>
      </c>
      <c r="AD564" s="129">
        <f t="shared" si="41"/>
        <v>1.9044420297594553</v>
      </c>
      <c r="AE564" s="129">
        <f t="shared" si="41"/>
        <v>0</v>
      </c>
      <c r="AF564" s="129">
        <f t="shared" si="41"/>
        <v>0</v>
      </c>
      <c r="AG564" s="129">
        <f t="shared" si="41"/>
        <v>0</v>
      </c>
      <c r="AH564" s="129">
        <f t="shared" si="41"/>
        <v>0</v>
      </c>
      <c r="AI564" s="129">
        <f t="shared" si="41"/>
        <v>0</v>
      </c>
      <c r="AJ564" s="129">
        <f t="shared" si="41"/>
        <v>0.67871621815023175</v>
      </c>
      <c r="AK564" s="129">
        <f t="shared" si="41"/>
        <v>0</v>
      </c>
      <c r="AL564" s="130">
        <f t="shared" si="31"/>
        <v>8.1156106702674116</v>
      </c>
      <c r="AM564" s="101"/>
      <c r="AN564" s="131">
        <f t="shared" si="27"/>
        <v>8.1156216702674122</v>
      </c>
      <c r="AO564" s="102">
        <f t="shared" si="28"/>
        <v>4</v>
      </c>
      <c r="AP564" s="132" t="str">
        <f t="shared" si="29"/>
        <v>Harkaway</v>
      </c>
      <c r="AQ564" s="133">
        <f t="shared" si="30"/>
        <v>1.015945252117979</v>
      </c>
    </row>
    <row r="565" spans="1:43" x14ac:dyDescent="0.35">
      <c r="A565" s="121">
        <v>332</v>
      </c>
      <c r="B565" s="121">
        <v>111</v>
      </c>
      <c r="C565" s="55" t="s">
        <v>103</v>
      </c>
      <c r="D565" s="129">
        <f t="shared" si="41"/>
        <v>0</v>
      </c>
      <c r="E565" s="129">
        <f t="shared" si="41"/>
        <v>0</v>
      </c>
      <c r="F565" s="129">
        <f t="shared" si="41"/>
        <v>0</v>
      </c>
      <c r="G565" s="129">
        <f t="shared" si="41"/>
        <v>0</v>
      </c>
      <c r="H565" s="129">
        <f t="shared" si="41"/>
        <v>0</v>
      </c>
      <c r="I565" s="129">
        <f t="shared" si="41"/>
        <v>0</v>
      </c>
      <c r="J565" s="129">
        <f t="shared" si="41"/>
        <v>0</v>
      </c>
      <c r="K565" s="129">
        <f t="shared" si="41"/>
        <v>0</v>
      </c>
      <c r="L565" s="129">
        <f t="shared" si="41"/>
        <v>0</v>
      </c>
      <c r="M565" s="129">
        <f t="shared" si="41"/>
        <v>0</v>
      </c>
      <c r="N565" s="129">
        <f t="shared" si="41"/>
        <v>0</v>
      </c>
      <c r="O565" s="129">
        <f t="shared" si="41"/>
        <v>0</v>
      </c>
      <c r="P565" s="129">
        <f t="shared" si="41"/>
        <v>0</v>
      </c>
      <c r="Q565" s="129">
        <f t="shared" si="41"/>
        <v>0</v>
      </c>
      <c r="R565" s="129">
        <f t="shared" si="41"/>
        <v>0</v>
      </c>
      <c r="S565" s="129">
        <f t="shared" si="41"/>
        <v>0</v>
      </c>
      <c r="T565" s="129">
        <f t="shared" si="41"/>
        <v>0</v>
      </c>
      <c r="U565" s="129">
        <f t="shared" si="41"/>
        <v>0</v>
      </c>
      <c r="V565" s="129">
        <f t="shared" si="41"/>
        <v>0</v>
      </c>
      <c r="W565" s="129">
        <f t="shared" si="41"/>
        <v>0</v>
      </c>
      <c r="X565" s="129">
        <f t="shared" si="41"/>
        <v>0</v>
      </c>
      <c r="Y565" s="129">
        <f t="shared" si="41"/>
        <v>0</v>
      </c>
      <c r="Z565" s="129">
        <f t="shared" si="41"/>
        <v>0</v>
      </c>
      <c r="AA565" s="129">
        <f t="shared" si="41"/>
        <v>0</v>
      </c>
      <c r="AB565" s="129">
        <f t="shared" si="41"/>
        <v>1.1633039033315349</v>
      </c>
      <c r="AC565" s="129">
        <f t="shared" si="41"/>
        <v>0</v>
      </c>
      <c r="AD565" s="129">
        <f t="shared" si="41"/>
        <v>0.65154546950542491</v>
      </c>
      <c r="AE565" s="129">
        <f t="shared" si="41"/>
        <v>0</v>
      </c>
      <c r="AF565" s="129">
        <f t="shared" si="41"/>
        <v>0</v>
      </c>
      <c r="AG565" s="129">
        <f t="shared" si="41"/>
        <v>0</v>
      </c>
      <c r="AH565" s="129">
        <f t="shared" si="41"/>
        <v>0</v>
      </c>
      <c r="AI565" s="129">
        <f t="shared" si="41"/>
        <v>0</v>
      </c>
      <c r="AJ565" s="129">
        <f t="shared" si="41"/>
        <v>0.30313735815877141</v>
      </c>
      <c r="AK565" s="129">
        <f t="shared" si="41"/>
        <v>0</v>
      </c>
      <c r="AL565" s="130">
        <f t="shared" si="31"/>
        <v>2.1179867309957312</v>
      </c>
      <c r="AM565" s="101"/>
      <c r="AN565" s="131">
        <f t="shared" si="27"/>
        <v>2.1179978309957312</v>
      </c>
      <c r="AO565" s="102">
        <f t="shared" si="28"/>
        <v>163</v>
      </c>
      <c r="AP565" s="132" t="str">
        <f t="shared" si="29"/>
        <v>Tullamarine</v>
      </c>
      <c r="AQ565" s="133">
        <f t="shared" si="30"/>
        <v>1.0270802677451307</v>
      </c>
    </row>
    <row r="566" spans="1:43" x14ac:dyDescent="0.35">
      <c r="A566" s="121">
        <v>331</v>
      </c>
      <c r="B566" s="121">
        <v>112</v>
      </c>
      <c r="C566" s="55" t="s">
        <v>104</v>
      </c>
      <c r="D566" s="129">
        <f t="shared" si="41"/>
        <v>0</v>
      </c>
      <c r="E566" s="129">
        <f t="shared" si="41"/>
        <v>0</v>
      </c>
      <c r="F566" s="129">
        <f t="shared" si="41"/>
        <v>0</v>
      </c>
      <c r="G566" s="129">
        <f t="shared" si="41"/>
        <v>0</v>
      </c>
      <c r="H566" s="129">
        <f t="shared" si="41"/>
        <v>0</v>
      </c>
      <c r="I566" s="129">
        <f t="shared" si="41"/>
        <v>0</v>
      </c>
      <c r="J566" s="129">
        <f t="shared" si="41"/>
        <v>0</v>
      </c>
      <c r="K566" s="129">
        <f t="shared" si="41"/>
        <v>0</v>
      </c>
      <c r="L566" s="129">
        <f t="shared" si="41"/>
        <v>0</v>
      </c>
      <c r="M566" s="129">
        <f t="shared" si="41"/>
        <v>0</v>
      </c>
      <c r="N566" s="129">
        <f t="shared" si="41"/>
        <v>0</v>
      </c>
      <c r="O566" s="129">
        <f t="shared" si="41"/>
        <v>0</v>
      </c>
      <c r="P566" s="129">
        <f t="shared" si="41"/>
        <v>0</v>
      </c>
      <c r="Q566" s="129">
        <f t="shared" si="41"/>
        <v>0</v>
      </c>
      <c r="R566" s="129">
        <f t="shared" si="41"/>
        <v>0</v>
      </c>
      <c r="S566" s="129">
        <f t="shared" si="41"/>
        <v>0</v>
      </c>
      <c r="T566" s="129">
        <f t="shared" si="41"/>
        <v>0</v>
      </c>
      <c r="U566" s="129">
        <f t="shared" si="41"/>
        <v>0</v>
      </c>
      <c r="V566" s="129">
        <f t="shared" si="41"/>
        <v>0</v>
      </c>
      <c r="W566" s="129">
        <f t="shared" si="41"/>
        <v>0</v>
      </c>
      <c r="X566" s="129">
        <f t="shared" si="41"/>
        <v>0</v>
      </c>
      <c r="Y566" s="129">
        <f t="shared" si="41"/>
        <v>0</v>
      </c>
      <c r="Z566" s="129">
        <f t="shared" si="41"/>
        <v>0</v>
      </c>
      <c r="AA566" s="129">
        <f t="shared" si="41"/>
        <v>0</v>
      </c>
      <c r="AB566" s="129">
        <f t="shared" si="41"/>
        <v>0.12611781646634981</v>
      </c>
      <c r="AC566" s="129">
        <f t="shared" si="41"/>
        <v>0</v>
      </c>
      <c r="AD566" s="129">
        <f t="shared" si="41"/>
        <v>0.86268417486682569</v>
      </c>
      <c r="AE566" s="129">
        <f t="shared" si="41"/>
        <v>0</v>
      </c>
      <c r="AF566" s="129">
        <f t="shared" si="41"/>
        <v>0</v>
      </c>
      <c r="AG566" s="129">
        <f t="shared" si="41"/>
        <v>0</v>
      </c>
      <c r="AH566" s="129">
        <f t="shared" si="41"/>
        <v>0</v>
      </c>
      <c r="AI566" s="129">
        <f t="shared" si="41"/>
        <v>0</v>
      </c>
      <c r="AJ566" s="129">
        <f t="shared" si="41"/>
        <v>0.21893718819256064</v>
      </c>
      <c r="AK566" s="129">
        <f t="shared" si="41"/>
        <v>0</v>
      </c>
      <c r="AL566" s="130">
        <f t="shared" si="31"/>
        <v>1.2077391795257362</v>
      </c>
      <c r="AM566" s="101"/>
      <c r="AN566" s="131">
        <f t="shared" si="27"/>
        <v>1.2077503795257363</v>
      </c>
      <c r="AO566" s="102">
        <f t="shared" si="28"/>
        <v>294</v>
      </c>
      <c r="AP566" s="132" t="str">
        <f t="shared" si="29"/>
        <v>Cranbourne North</v>
      </c>
      <c r="AQ566" s="133">
        <f t="shared" si="30"/>
        <v>1.0305921954109805</v>
      </c>
    </row>
    <row r="567" spans="1:43" x14ac:dyDescent="0.35">
      <c r="A567" s="121">
        <v>330</v>
      </c>
      <c r="B567" s="121">
        <v>113</v>
      </c>
      <c r="C567" s="55" t="s">
        <v>105</v>
      </c>
      <c r="D567" s="129">
        <f t="shared" si="41"/>
        <v>0</v>
      </c>
      <c r="E567" s="129">
        <f t="shared" si="41"/>
        <v>0</v>
      </c>
      <c r="F567" s="129">
        <f t="shared" si="41"/>
        <v>0</v>
      </c>
      <c r="G567" s="129">
        <f t="shared" si="41"/>
        <v>0</v>
      </c>
      <c r="H567" s="129">
        <f t="shared" si="41"/>
        <v>0</v>
      </c>
      <c r="I567" s="129">
        <f t="shared" si="41"/>
        <v>0</v>
      </c>
      <c r="J567" s="129">
        <f t="shared" si="41"/>
        <v>0</v>
      </c>
      <c r="K567" s="129">
        <f t="shared" si="41"/>
        <v>0</v>
      </c>
      <c r="L567" s="129">
        <f t="shared" si="41"/>
        <v>0</v>
      </c>
      <c r="M567" s="129">
        <f t="shared" si="41"/>
        <v>0</v>
      </c>
      <c r="N567" s="129">
        <f t="shared" si="41"/>
        <v>0</v>
      </c>
      <c r="O567" s="129">
        <f t="shared" si="41"/>
        <v>0</v>
      </c>
      <c r="P567" s="129">
        <f t="shared" si="41"/>
        <v>0</v>
      </c>
      <c r="Q567" s="129">
        <f t="shared" si="41"/>
        <v>0</v>
      </c>
      <c r="R567" s="129">
        <f t="shared" si="41"/>
        <v>0</v>
      </c>
      <c r="S567" s="129">
        <f t="shared" si="41"/>
        <v>0</v>
      </c>
      <c r="T567" s="129">
        <f t="shared" si="41"/>
        <v>0</v>
      </c>
      <c r="U567" s="129">
        <f t="shared" ref="U567:AK567" si="42">ABS((U117-U$452)/U$448)*U$1</f>
        <v>0</v>
      </c>
      <c r="V567" s="129">
        <f t="shared" si="42"/>
        <v>0</v>
      </c>
      <c r="W567" s="129">
        <f t="shared" si="42"/>
        <v>0</v>
      </c>
      <c r="X567" s="129">
        <f t="shared" si="42"/>
        <v>0</v>
      </c>
      <c r="Y567" s="129">
        <f t="shared" si="42"/>
        <v>0</v>
      </c>
      <c r="Z567" s="129">
        <f t="shared" si="42"/>
        <v>0</v>
      </c>
      <c r="AA567" s="129">
        <f t="shared" si="42"/>
        <v>0</v>
      </c>
      <c r="AB567" s="129">
        <f t="shared" si="42"/>
        <v>0.18862632883345185</v>
      </c>
      <c r="AC567" s="129">
        <f t="shared" si="42"/>
        <v>0</v>
      </c>
      <c r="AD567" s="129">
        <f t="shared" si="42"/>
        <v>1.2478213583808735</v>
      </c>
      <c r="AE567" s="129">
        <f t="shared" si="42"/>
        <v>0</v>
      </c>
      <c r="AF567" s="129">
        <f t="shared" si="42"/>
        <v>0</v>
      </c>
      <c r="AG567" s="129">
        <f t="shared" si="42"/>
        <v>0</v>
      </c>
      <c r="AH567" s="129">
        <f t="shared" si="42"/>
        <v>0</v>
      </c>
      <c r="AI567" s="129">
        <f t="shared" si="42"/>
        <v>0</v>
      </c>
      <c r="AJ567" s="129">
        <f t="shared" si="42"/>
        <v>0.67242734169065588</v>
      </c>
      <c r="AK567" s="129">
        <f t="shared" si="42"/>
        <v>0</v>
      </c>
      <c r="AL567" s="130">
        <f t="shared" si="31"/>
        <v>2.1088750289049809</v>
      </c>
      <c r="AM567" s="101"/>
      <c r="AN567" s="131">
        <f t="shared" si="27"/>
        <v>2.1088863289049811</v>
      </c>
      <c r="AO567" s="102">
        <f t="shared" si="28"/>
        <v>165</v>
      </c>
      <c r="AP567" s="132" t="str">
        <f t="shared" si="29"/>
        <v>Eden Park</v>
      </c>
      <c r="AQ567" s="133">
        <f t="shared" si="30"/>
        <v>1.0363702992414643</v>
      </c>
    </row>
    <row r="568" spans="1:43" x14ac:dyDescent="0.35">
      <c r="A568" s="121">
        <v>329</v>
      </c>
      <c r="B568" s="121">
        <v>114</v>
      </c>
      <c r="C568" s="55" t="s">
        <v>106</v>
      </c>
      <c r="D568" s="129">
        <f t="shared" ref="D568:AK575" si="43">ABS((D118-D$452)/D$448)*D$1</f>
        <v>0</v>
      </c>
      <c r="E568" s="129">
        <f t="shared" si="43"/>
        <v>0</v>
      </c>
      <c r="F568" s="129">
        <f t="shared" si="43"/>
        <v>0</v>
      </c>
      <c r="G568" s="129">
        <f t="shared" si="43"/>
        <v>0</v>
      </c>
      <c r="H568" s="129">
        <f t="shared" si="43"/>
        <v>0</v>
      </c>
      <c r="I568" s="129">
        <f t="shared" si="43"/>
        <v>0</v>
      </c>
      <c r="J568" s="129">
        <f t="shared" si="43"/>
        <v>0</v>
      </c>
      <c r="K568" s="129">
        <f t="shared" si="43"/>
        <v>0</v>
      </c>
      <c r="L568" s="129">
        <f t="shared" si="43"/>
        <v>0</v>
      </c>
      <c r="M568" s="129">
        <f t="shared" si="43"/>
        <v>0</v>
      </c>
      <c r="N568" s="129">
        <f t="shared" si="43"/>
        <v>0</v>
      </c>
      <c r="O568" s="129">
        <f t="shared" si="43"/>
        <v>0</v>
      </c>
      <c r="P568" s="129">
        <f t="shared" si="43"/>
        <v>0</v>
      </c>
      <c r="Q568" s="129">
        <f t="shared" si="43"/>
        <v>0</v>
      </c>
      <c r="R568" s="129">
        <f t="shared" si="43"/>
        <v>0</v>
      </c>
      <c r="S568" s="129">
        <f t="shared" si="43"/>
        <v>0</v>
      </c>
      <c r="T568" s="129">
        <f t="shared" si="43"/>
        <v>0</v>
      </c>
      <c r="U568" s="129">
        <f t="shared" si="43"/>
        <v>0</v>
      </c>
      <c r="V568" s="129">
        <f t="shared" si="43"/>
        <v>0</v>
      </c>
      <c r="W568" s="129">
        <f t="shared" si="43"/>
        <v>0</v>
      </c>
      <c r="X568" s="129">
        <f t="shared" si="43"/>
        <v>0</v>
      </c>
      <c r="Y568" s="129">
        <f t="shared" si="43"/>
        <v>0</v>
      </c>
      <c r="Z568" s="129">
        <f t="shared" si="43"/>
        <v>0</v>
      </c>
      <c r="AA568" s="129">
        <f t="shared" si="43"/>
        <v>0</v>
      </c>
      <c r="AB568" s="129">
        <f t="shared" si="43"/>
        <v>1.5985333376461317</v>
      </c>
      <c r="AC568" s="129">
        <f t="shared" si="43"/>
        <v>0</v>
      </c>
      <c r="AD568" s="129">
        <f t="shared" si="43"/>
        <v>0.324133510630364</v>
      </c>
      <c r="AE568" s="129">
        <f t="shared" si="43"/>
        <v>0</v>
      </c>
      <c r="AF568" s="129">
        <f t="shared" si="43"/>
        <v>0</v>
      </c>
      <c r="AG568" s="129">
        <f t="shared" si="43"/>
        <v>0</v>
      </c>
      <c r="AH568" s="129">
        <f t="shared" si="43"/>
        <v>0</v>
      </c>
      <c r="AI568" s="129">
        <f t="shared" si="43"/>
        <v>0</v>
      </c>
      <c r="AJ568" s="129">
        <f t="shared" si="43"/>
        <v>5.9935265391233873E-2</v>
      </c>
      <c r="AK568" s="129">
        <f t="shared" si="43"/>
        <v>0</v>
      </c>
      <c r="AL568" s="130">
        <f t="shared" si="31"/>
        <v>1.9826021136677296</v>
      </c>
      <c r="AM568" s="101"/>
      <c r="AN568" s="131">
        <f t="shared" si="27"/>
        <v>1.9826135136677296</v>
      </c>
      <c r="AO568" s="102">
        <f t="shared" si="28"/>
        <v>184</v>
      </c>
      <c r="AP568" s="132" t="str">
        <f t="shared" si="29"/>
        <v>Ringwood</v>
      </c>
      <c r="AQ568" s="133">
        <f t="shared" si="30"/>
        <v>1.0376580110130869</v>
      </c>
    </row>
    <row r="569" spans="1:43" x14ac:dyDescent="0.35">
      <c r="A569" s="121">
        <v>328</v>
      </c>
      <c r="B569" s="121">
        <v>115</v>
      </c>
      <c r="C569" s="55" t="s">
        <v>107</v>
      </c>
      <c r="D569" s="129">
        <f t="shared" si="43"/>
        <v>0</v>
      </c>
      <c r="E569" s="129">
        <f t="shared" si="43"/>
        <v>0</v>
      </c>
      <c r="F569" s="129">
        <f t="shared" si="43"/>
        <v>0</v>
      </c>
      <c r="G569" s="129">
        <f t="shared" si="43"/>
        <v>0</v>
      </c>
      <c r="H569" s="129">
        <f t="shared" si="43"/>
        <v>0</v>
      </c>
      <c r="I569" s="129">
        <f t="shared" si="43"/>
        <v>0</v>
      </c>
      <c r="J569" s="129">
        <f t="shared" si="43"/>
        <v>0</v>
      </c>
      <c r="K569" s="129">
        <f t="shared" si="43"/>
        <v>0</v>
      </c>
      <c r="L569" s="129">
        <f t="shared" si="43"/>
        <v>0</v>
      </c>
      <c r="M569" s="129">
        <f t="shared" si="43"/>
        <v>0</v>
      </c>
      <c r="N569" s="129">
        <f t="shared" si="43"/>
        <v>0</v>
      </c>
      <c r="O569" s="129">
        <f t="shared" si="43"/>
        <v>0</v>
      </c>
      <c r="P569" s="129">
        <f t="shared" si="43"/>
        <v>0</v>
      </c>
      <c r="Q569" s="129">
        <f t="shared" si="43"/>
        <v>0</v>
      </c>
      <c r="R569" s="129">
        <f t="shared" si="43"/>
        <v>0</v>
      </c>
      <c r="S569" s="129">
        <f t="shared" si="43"/>
        <v>0</v>
      </c>
      <c r="T569" s="129">
        <f t="shared" si="43"/>
        <v>0</v>
      </c>
      <c r="U569" s="129">
        <f t="shared" si="43"/>
        <v>0</v>
      </c>
      <c r="V569" s="129">
        <f t="shared" si="43"/>
        <v>0</v>
      </c>
      <c r="W569" s="129">
        <f t="shared" si="43"/>
        <v>0</v>
      </c>
      <c r="X569" s="129">
        <f t="shared" si="43"/>
        <v>0</v>
      </c>
      <c r="Y569" s="129">
        <f t="shared" si="43"/>
        <v>0</v>
      </c>
      <c r="Z569" s="129">
        <f t="shared" si="43"/>
        <v>0</v>
      </c>
      <c r="AA569" s="129">
        <f t="shared" si="43"/>
        <v>0</v>
      </c>
      <c r="AB569" s="129">
        <f t="shared" si="43"/>
        <v>0.15648559850615362</v>
      </c>
      <c r="AC569" s="129">
        <f t="shared" si="43"/>
        <v>0</v>
      </c>
      <c r="AD569" s="129">
        <f t="shared" si="43"/>
        <v>0.77868721475187719</v>
      </c>
      <c r="AE569" s="129">
        <f t="shared" si="43"/>
        <v>0</v>
      </c>
      <c r="AF569" s="129">
        <f t="shared" si="43"/>
        <v>0</v>
      </c>
      <c r="AG569" s="129">
        <f t="shared" si="43"/>
        <v>0</v>
      </c>
      <c r="AH569" s="129">
        <f t="shared" si="43"/>
        <v>0</v>
      </c>
      <c r="AI569" s="129">
        <f t="shared" si="43"/>
        <v>0</v>
      </c>
      <c r="AJ569" s="129">
        <f t="shared" si="43"/>
        <v>9.5419382152949636E-2</v>
      </c>
      <c r="AK569" s="129">
        <f t="shared" si="43"/>
        <v>0</v>
      </c>
      <c r="AL569" s="130">
        <f t="shared" si="31"/>
        <v>1.0305921954109805</v>
      </c>
      <c r="AM569" s="101"/>
      <c r="AN569" s="131">
        <f t="shared" si="27"/>
        <v>1.0306036954109805</v>
      </c>
      <c r="AO569" s="102">
        <f t="shared" si="28"/>
        <v>331</v>
      </c>
      <c r="AP569" s="132" t="str">
        <f t="shared" si="29"/>
        <v>Heidelberg</v>
      </c>
      <c r="AQ569" s="133">
        <f t="shared" si="30"/>
        <v>1.0503052947649671</v>
      </c>
    </row>
    <row r="570" spans="1:43" x14ac:dyDescent="0.35">
      <c r="A570" s="121">
        <v>327</v>
      </c>
      <c r="B570" s="121">
        <v>116</v>
      </c>
      <c r="C570" s="55" t="s">
        <v>108</v>
      </c>
      <c r="D570" s="129">
        <f t="shared" si="43"/>
        <v>0</v>
      </c>
      <c r="E570" s="129">
        <f t="shared" si="43"/>
        <v>0</v>
      </c>
      <c r="F570" s="129">
        <f t="shared" si="43"/>
        <v>0</v>
      </c>
      <c r="G570" s="129">
        <f t="shared" si="43"/>
        <v>0</v>
      </c>
      <c r="H570" s="129">
        <f t="shared" si="43"/>
        <v>0</v>
      </c>
      <c r="I570" s="129">
        <f t="shared" si="43"/>
        <v>0</v>
      </c>
      <c r="J570" s="129">
        <f t="shared" si="43"/>
        <v>0</v>
      </c>
      <c r="K570" s="129">
        <f t="shared" si="43"/>
        <v>0</v>
      </c>
      <c r="L570" s="129">
        <f t="shared" si="43"/>
        <v>0</v>
      </c>
      <c r="M570" s="129">
        <f t="shared" si="43"/>
        <v>0</v>
      </c>
      <c r="N570" s="129">
        <f t="shared" si="43"/>
        <v>0</v>
      </c>
      <c r="O570" s="129">
        <f t="shared" si="43"/>
        <v>0</v>
      </c>
      <c r="P570" s="129">
        <f t="shared" si="43"/>
        <v>0</v>
      </c>
      <c r="Q570" s="129">
        <f t="shared" si="43"/>
        <v>0</v>
      </c>
      <c r="R570" s="129">
        <f t="shared" si="43"/>
        <v>0</v>
      </c>
      <c r="S570" s="129">
        <f t="shared" si="43"/>
        <v>0</v>
      </c>
      <c r="T570" s="129">
        <f t="shared" si="43"/>
        <v>0</v>
      </c>
      <c r="U570" s="129">
        <f t="shared" si="43"/>
        <v>0</v>
      </c>
      <c r="V570" s="129">
        <f t="shared" si="43"/>
        <v>0</v>
      </c>
      <c r="W570" s="129">
        <f t="shared" si="43"/>
        <v>0</v>
      </c>
      <c r="X570" s="129">
        <f t="shared" si="43"/>
        <v>0</v>
      </c>
      <c r="Y570" s="129">
        <f t="shared" si="43"/>
        <v>0</v>
      </c>
      <c r="Z570" s="129">
        <f t="shared" si="43"/>
        <v>0</v>
      </c>
      <c r="AA570" s="129">
        <f t="shared" si="43"/>
        <v>0</v>
      </c>
      <c r="AB570" s="129">
        <f t="shared" si="43"/>
        <v>5.4763283627691416E-2</v>
      </c>
      <c r="AC570" s="129">
        <f t="shared" si="43"/>
        <v>0</v>
      </c>
      <c r="AD570" s="129">
        <f t="shared" si="43"/>
        <v>1.3306840744752935</v>
      </c>
      <c r="AE570" s="129">
        <f t="shared" si="43"/>
        <v>0</v>
      </c>
      <c r="AF570" s="129">
        <f t="shared" si="43"/>
        <v>0</v>
      </c>
      <c r="AG570" s="129">
        <f t="shared" si="43"/>
        <v>0</v>
      </c>
      <c r="AH570" s="129">
        <f t="shared" si="43"/>
        <v>0</v>
      </c>
      <c r="AI570" s="129">
        <f t="shared" si="43"/>
        <v>0</v>
      </c>
      <c r="AJ570" s="129">
        <f t="shared" si="43"/>
        <v>0.28058015288688504</v>
      </c>
      <c r="AK570" s="129">
        <f t="shared" si="43"/>
        <v>0</v>
      </c>
      <c r="AL570" s="130">
        <f t="shared" si="31"/>
        <v>1.6660275109898699</v>
      </c>
      <c r="AM570" s="101"/>
      <c r="AN570" s="131">
        <f t="shared" si="27"/>
        <v>1.6660391109898698</v>
      </c>
      <c r="AO570" s="102">
        <f t="shared" si="28"/>
        <v>228</v>
      </c>
      <c r="AP570" s="132" t="str">
        <f t="shared" si="29"/>
        <v>Dingley Village</v>
      </c>
      <c r="AQ570" s="133">
        <f t="shared" si="30"/>
        <v>1.0517115952060558</v>
      </c>
    </row>
    <row r="571" spans="1:43" x14ac:dyDescent="0.35">
      <c r="A571" s="121">
        <v>326</v>
      </c>
      <c r="B571" s="121">
        <v>117</v>
      </c>
      <c r="C571" s="55" t="s">
        <v>428</v>
      </c>
      <c r="D571" s="129">
        <f t="shared" si="43"/>
        <v>0</v>
      </c>
      <c r="E571" s="129">
        <f t="shared" si="43"/>
        <v>0</v>
      </c>
      <c r="F571" s="129">
        <f t="shared" si="43"/>
        <v>0</v>
      </c>
      <c r="G571" s="129">
        <f t="shared" si="43"/>
        <v>0</v>
      </c>
      <c r="H571" s="129">
        <f t="shared" si="43"/>
        <v>0</v>
      </c>
      <c r="I571" s="129">
        <f t="shared" si="43"/>
        <v>0</v>
      </c>
      <c r="J571" s="129">
        <f t="shared" si="43"/>
        <v>0</v>
      </c>
      <c r="K571" s="129">
        <f t="shared" si="43"/>
        <v>0</v>
      </c>
      <c r="L571" s="129">
        <f t="shared" si="43"/>
        <v>0</v>
      </c>
      <c r="M571" s="129">
        <f t="shared" si="43"/>
        <v>0</v>
      </c>
      <c r="N571" s="129">
        <f t="shared" si="43"/>
        <v>0</v>
      </c>
      <c r="O571" s="129">
        <f t="shared" si="43"/>
        <v>0</v>
      </c>
      <c r="P571" s="129">
        <f t="shared" si="43"/>
        <v>0</v>
      </c>
      <c r="Q571" s="129">
        <f t="shared" si="43"/>
        <v>0</v>
      </c>
      <c r="R571" s="129">
        <f t="shared" si="43"/>
        <v>0</v>
      </c>
      <c r="S571" s="129">
        <f t="shared" si="43"/>
        <v>0</v>
      </c>
      <c r="T571" s="129">
        <f t="shared" si="43"/>
        <v>0</v>
      </c>
      <c r="U571" s="129">
        <f t="shared" si="43"/>
        <v>0</v>
      </c>
      <c r="V571" s="129">
        <f t="shared" si="43"/>
        <v>0</v>
      </c>
      <c r="W571" s="129">
        <f t="shared" si="43"/>
        <v>0</v>
      </c>
      <c r="X571" s="129">
        <f t="shared" si="43"/>
        <v>0</v>
      </c>
      <c r="Y571" s="129">
        <f t="shared" si="43"/>
        <v>0</v>
      </c>
      <c r="Z571" s="129">
        <f t="shared" si="43"/>
        <v>0</v>
      </c>
      <c r="AA571" s="129">
        <f t="shared" si="43"/>
        <v>0</v>
      </c>
      <c r="AB571" s="129">
        <f t="shared" si="43"/>
        <v>0.2516568690448317</v>
      </c>
      <c r="AC571" s="129">
        <f t="shared" si="43"/>
        <v>0</v>
      </c>
      <c r="AD571" s="129">
        <f t="shared" si="43"/>
        <v>0.45604911350935634</v>
      </c>
      <c r="AE571" s="129">
        <f t="shared" si="43"/>
        <v>0</v>
      </c>
      <c r="AF571" s="129">
        <f t="shared" si="43"/>
        <v>0</v>
      </c>
      <c r="AG571" s="129">
        <f t="shared" si="43"/>
        <v>0</v>
      </c>
      <c r="AH571" s="129">
        <f t="shared" si="43"/>
        <v>0</v>
      </c>
      <c r="AI571" s="129">
        <f t="shared" si="43"/>
        <v>0</v>
      </c>
      <c r="AJ571" s="129">
        <f t="shared" si="43"/>
        <v>3.5369148651164273</v>
      </c>
      <c r="AK571" s="129">
        <f t="shared" si="43"/>
        <v>0</v>
      </c>
      <c r="AL571" s="130">
        <f t="shared" si="31"/>
        <v>4.2446208476706158</v>
      </c>
      <c r="AM571" s="101"/>
      <c r="AN571" s="131">
        <f t="shared" si="27"/>
        <v>4.2446325476706157</v>
      </c>
      <c r="AO571" s="102">
        <f t="shared" si="28"/>
        <v>45</v>
      </c>
      <c r="AP571" s="132" t="str">
        <f t="shared" si="29"/>
        <v>Taylors Lakes</v>
      </c>
      <c r="AQ571" s="133">
        <f t="shared" si="30"/>
        <v>1.0545118362618058</v>
      </c>
    </row>
    <row r="572" spans="1:43" x14ac:dyDescent="0.35">
      <c r="A572" s="121">
        <v>325</v>
      </c>
      <c r="B572" s="121">
        <v>118</v>
      </c>
      <c r="C572" s="55" t="s">
        <v>109</v>
      </c>
      <c r="D572" s="129">
        <f t="shared" si="43"/>
        <v>0</v>
      </c>
      <c r="E572" s="129">
        <f t="shared" si="43"/>
        <v>0</v>
      </c>
      <c r="F572" s="129">
        <f t="shared" si="43"/>
        <v>0</v>
      </c>
      <c r="G572" s="129">
        <f t="shared" si="43"/>
        <v>0</v>
      </c>
      <c r="H572" s="129">
        <f t="shared" si="43"/>
        <v>0</v>
      </c>
      <c r="I572" s="129">
        <f t="shared" si="43"/>
        <v>0</v>
      </c>
      <c r="J572" s="129">
        <f t="shared" si="43"/>
        <v>0</v>
      </c>
      <c r="K572" s="129">
        <f t="shared" si="43"/>
        <v>0</v>
      </c>
      <c r="L572" s="129">
        <f t="shared" si="43"/>
        <v>0</v>
      </c>
      <c r="M572" s="129">
        <f t="shared" si="43"/>
        <v>0</v>
      </c>
      <c r="N572" s="129">
        <f t="shared" si="43"/>
        <v>0</v>
      </c>
      <c r="O572" s="129">
        <f t="shared" si="43"/>
        <v>0</v>
      </c>
      <c r="P572" s="129">
        <f t="shared" si="43"/>
        <v>0</v>
      </c>
      <c r="Q572" s="129">
        <f t="shared" si="43"/>
        <v>0</v>
      </c>
      <c r="R572" s="129">
        <f t="shared" si="43"/>
        <v>0</v>
      </c>
      <c r="S572" s="129">
        <f t="shared" si="43"/>
        <v>0</v>
      </c>
      <c r="T572" s="129">
        <f t="shared" si="43"/>
        <v>0</v>
      </c>
      <c r="U572" s="129">
        <f t="shared" si="43"/>
        <v>0</v>
      </c>
      <c r="V572" s="129">
        <f t="shared" si="43"/>
        <v>0</v>
      </c>
      <c r="W572" s="129">
        <f t="shared" si="43"/>
        <v>0</v>
      </c>
      <c r="X572" s="129">
        <f t="shared" si="43"/>
        <v>0</v>
      </c>
      <c r="Y572" s="129">
        <f t="shared" si="43"/>
        <v>0</v>
      </c>
      <c r="Z572" s="129">
        <f t="shared" si="43"/>
        <v>0</v>
      </c>
      <c r="AA572" s="129">
        <f t="shared" si="43"/>
        <v>0</v>
      </c>
      <c r="AB572" s="129">
        <f t="shared" si="43"/>
        <v>0.72451635023045013</v>
      </c>
      <c r="AC572" s="129">
        <f t="shared" si="43"/>
        <v>0</v>
      </c>
      <c r="AD572" s="129">
        <f t="shared" si="43"/>
        <v>0.55509311104259962</v>
      </c>
      <c r="AE572" s="129">
        <f t="shared" si="43"/>
        <v>0</v>
      </c>
      <c r="AF572" s="129">
        <f t="shared" si="43"/>
        <v>0</v>
      </c>
      <c r="AG572" s="129">
        <f t="shared" si="43"/>
        <v>0</v>
      </c>
      <c r="AH572" s="129">
        <f t="shared" si="43"/>
        <v>0</v>
      </c>
      <c r="AI572" s="129">
        <f t="shared" si="43"/>
        <v>0</v>
      </c>
      <c r="AJ572" s="129">
        <f t="shared" si="43"/>
        <v>0.64617372272332352</v>
      </c>
      <c r="AK572" s="129">
        <f t="shared" si="43"/>
        <v>0</v>
      </c>
      <c r="AL572" s="130">
        <f t="shared" si="31"/>
        <v>1.9257831839963733</v>
      </c>
      <c r="AM572" s="101"/>
      <c r="AN572" s="131">
        <f t="shared" si="27"/>
        <v>1.9257949839963733</v>
      </c>
      <c r="AO572" s="102">
        <f t="shared" si="28"/>
        <v>190</v>
      </c>
      <c r="AP572" s="132" t="str">
        <f t="shared" si="29"/>
        <v>Blind Bight</v>
      </c>
      <c r="AQ572" s="133">
        <f t="shared" si="30"/>
        <v>1.0619745478868043</v>
      </c>
    </row>
    <row r="573" spans="1:43" x14ac:dyDescent="0.35">
      <c r="A573" s="121">
        <v>324</v>
      </c>
      <c r="B573" s="121">
        <v>119</v>
      </c>
      <c r="C573" s="55" t="s">
        <v>429</v>
      </c>
      <c r="D573" s="129">
        <f t="shared" si="43"/>
        <v>0</v>
      </c>
      <c r="E573" s="129">
        <f t="shared" si="43"/>
        <v>0</v>
      </c>
      <c r="F573" s="129">
        <f t="shared" si="43"/>
        <v>0</v>
      </c>
      <c r="G573" s="129">
        <f t="shared" si="43"/>
        <v>0</v>
      </c>
      <c r="H573" s="129">
        <f t="shared" si="43"/>
        <v>0</v>
      </c>
      <c r="I573" s="129">
        <f t="shared" si="43"/>
        <v>0</v>
      </c>
      <c r="J573" s="129">
        <f t="shared" si="43"/>
        <v>0</v>
      </c>
      <c r="K573" s="129">
        <f t="shared" si="43"/>
        <v>0</v>
      </c>
      <c r="L573" s="129">
        <f t="shared" si="43"/>
        <v>0</v>
      </c>
      <c r="M573" s="129">
        <f t="shared" si="43"/>
        <v>0</v>
      </c>
      <c r="N573" s="129">
        <f t="shared" si="43"/>
        <v>0</v>
      </c>
      <c r="O573" s="129">
        <f t="shared" si="43"/>
        <v>0</v>
      </c>
      <c r="P573" s="129">
        <f t="shared" si="43"/>
        <v>0</v>
      </c>
      <c r="Q573" s="129">
        <f t="shared" si="43"/>
        <v>0</v>
      </c>
      <c r="R573" s="129">
        <f t="shared" si="43"/>
        <v>0</v>
      </c>
      <c r="S573" s="129">
        <f t="shared" si="43"/>
        <v>0</v>
      </c>
      <c r="T573" s="129">
        <f t="shared" si="43"/>
        <v>0</v>
      </c>
      <c r="U573" s="129">
        <f t="shared" si="43"/>
        <v>0</v>
      </c>
      <c r="V573" s="129">
        <f t="shared" si="43"/>
        <v>0</v>
      </c>
      <c r="W573" s="129">
        <f t="shared" si="43"/>
        <v>0</v>
      </c>
      <c r="X573" s="129">
        <f t="shared" si="43"/>
        <v>0</v>
      </c>
      <c r="Y573" s="129">
        <f t="shared" si="43"/>
        <v>0</v>
      </c>
      <c r="Z573" s="129">
        <f t="shared" si="43"/>
        <v>0</v>
      </c>
      <c r="AA573" s="129">
        <f t="shared" si="43"/>
        <v>0</v>
      </c>
      <c r="AB573" s="129">
        <f t="shared" si="43"/>
        <v>0.29336151529389826</v>
      </c>
      <c r="AC573" s="129">
        <f t="shared" si="43"/>
        <v>0</v>
      </c>
      <c r="AD573" s="129">
        <f t="shared" si="43"/>
        <v>8.6825702566320509E-2</v>
      </c>
      <c r="AE573" s="129">
        <f t="shared" si="43"/>
        <v>0</v>
      </c>
      <c r="AF573" s="129">
        <f t="shared" si="43"/>
        <v>0</v>
      </c>
      <c r="AG573" s="129">
        <f t="shared" si="43"/>
        <v>0</v>
      </c>
      <c r="AH573" s="129">
        <f t="shared" si="43"/>
        <v>0</v>
      </c>
      <c r="AI573" s="129">
        <f t="shared" si="43"/>
        <v>0</v>
      </c>
      <c r="AJ573" s="129">
        <f t="shared" si="43"/>
        <v>0.32622738830691583</v>
      </c>
      <c r="AK573" s="129">
        <f t="shared" si="43"/>
        <v>0</v>
      </c>
      <c r="AL573" s="130">
        <f t="shared" si="31"/>
        <v>0.70641460616713458</v>
      </c>
      <c r="AM573" s="101"/>
      <c r="AN573" s="131">
        <f t="shared" si="27"/>
        <v>0.70642650616713454</v>
      </c>
      <c r="AO573" s="102">
        <f t="shared" si="28"/>
        <v>382</v>
      </c>
      <c r="AP573" s="132" t="str">
        <f t="shared" si="29"/>
        <v>Warrandyte</v>
      </c>
      <c r="AQ573" s="133">
        <f t="shared" si="30"/>
        <v>1.0629489923607802</v>
      </c>
    </row>
    <row r="574" spans="1:43" x14ac:dyDescent="0.35">
      <c r="A574" s="121">
        <v>323</v>
      </c>
      <c r="B574" s="121">
        <v>120</v>
      </c>
      <c r="C574" s="55" t="s">
        <v>110</v>
      </c>
      <c r="D574" s="129">
        <f t="shared" si="43"/>
        <v>0</v>
      </c>
      <c r="E574" s="129">
        <f t="shared" si="43"/>
        <v>0</v>
      </c>
      <c r="F574" s="129">
        <f t="shared" si="43"/>
        <v>0</v>
      </c>
      <c r="G574" s="129">
        <f t="shared" si="43"/>
        <v>0</v>
      </c>
      <c r="H574" s="129">
        <f t="shared" si="43"/>
        <v>0</v>
      </c>
      <c r="I574" s="129">
        <f t="shared" si="43"/>
        <v>0</v>
      </c>
      <c r="J574" s="129">
        <f t="shared" si="43"/>
        <v>0</v>
      </c>
      <c r="K574" s="129">
        <f t="shared" si="43"/>
        <v>0</v>
      </c>
      <c r="L574" s="129">
        <f t="shared" si="43"/>
        <v>0</v>
      </c>
      <c r="M574" s="129">
        <f t="shared" si="43"/>
        <v>0</v>
      </c>
      <c r="N574" s="129">
        <f t="shared" si="43"/>
        <v>0</v>
      </c>
      <c r="O574" s="129">
        <f t="shared" si="43"/>
        <v>0</v>
      </c>
      <c r="P574" s="129">
        <f t="shared" si="43"/>
        <v>0</v>
      </c>
      <c r="Q574" s="129">
        <f t="shared" si="43"/>
        <v>0</v>
      </c>
      <c r="R574" s="129">
        <f t="shared" si="43"/>
        <v>0</v>
      </c>
      <c r="S574" s="129">
        <f t="shared" si="43"/>
        <v>0</v>
      </c>
      <c r="T574" s="129">
        <f t="shared" si="43"/>
        <v>0</v>
      </c>
      <c r="U574" s="129">
        <f t="shared" si="43"/>
        <v>0</v>
      </c>
      <c r="V574" s="129">
        <f t="shared" si="43"/>
        <v>0</v>
      </c>
      <c r="W574" s="129">
        <f t="shared" si="43"/>
        <v>0</v>
      </c>
      <c r="X574" s="129">
        <f t="shared" si="43"/>
        <v>0</v>
      </c>
      <c r="Y574" s="129">
        <f t="shared" si="43"/>
        <v>0</v>
      </c>
      <c r="Z574" s="129">
        <f t="shared" si="43"/>
        <v>0</v>
      </c>
      <c r="AA574" s="129">
        <f t="shared" si="43"/>
        <v>0</v>
      </c>
      <c r="AB574" s="129">
        <f t="shared" si="43"/>
        <v>2.4894596646603144E-2</v>
      </c>
      <c r="AC574" s="129">
        <f t="shared" si="43"/>
        <v>0</v>
      </c>
      <c r="AD574" s="129">
        <f t="shared" si="43"/>
        <v>0.37931306496630474</v>
      </c>
      <c r="AE574" s="129">
        <f t="shared" si="43"/>
        <v>0</v>
      </c>
      <c r="AF574" s="129">
        <f t="shared" si="43"/>
        <v>0</v>
      </c>
      <c r="AG574" s="129">
        <f t="shared" si="43"/>
        <v>0</v>
      </c>
      <c r="AH574" s="129">
        <f t="shared" si="43"/>
        <v>0</v>
      </c>
      <c r="AI574" s="129">
        <f t="shared" si="43"/>
        <v>0</v>
      </c>
      <c r="AJ574" s="129">
        <f t="shared" si="43"/>
        <v>0.18064610944907733</v>
      </c>
      <c r="AK574" s="129">
        <f t="shared" si="43"/>
        <v>0</v>
      </c>
      <c r="AL574" s="130">
        <f t="shared" si="31"/>
        <v>0.58485377106198522</v>
      </c>
      <c r="AM574" s="101"/>
      <c r="AN574" s="131">
        <f t="shared" si="27"/>
        <v>0.58486577106198523</v>
      </c>
      <c r="AO574" s="102">
        <f t="shared" si="28"/>
        <v>397</v>
      </c>
      <c r="AP574" s="132" t="str">
        <f t="shared" si="29"/>
        <v>Hampton</v>
      </c>
      <c r="AQ574" s="133">
        <f t="shared" si="30"/>
        <v>1.0649751522000324</v>
      </c>
    </row>
    <row r="575" spans="1:43" x14ac:dyDescent="0.35">
      <c r="A575" s="121">
        <v>322</v>
      </c>
      <c r="B575" s="121">
        <v>121</v>
      </c>
      <c r="C575" s="55" t="s">
        <v>111</v>
      </c>
      <c r="D575" s="129">
        <f t="shared" si="43"/>
        <v>0</v>
      </c>
      <c r="E575" s="129">
        <f t="shared" si="43"/>
        <v>0</v>
      </c>
      <c r="F575" s="129">
        <f t="shared" si="43"/>
        <v>0</v>
      </c>
      <c r="G575" s="129">
        <f t="shared" si="43"/>
        <v>0</v>
      </c>
      <c r="H575" s="129">
        <f t="shared" si="43"/>
        <v>0</v>
      </c>
      <c r="I575" s="129">
        <f t="shared" si="43"/>
        <v>0</v>
      </c>
      <c r="J575" s="129">
        <f t="shared" si="43"/>
        <v>0</v>
      </c>
      <c r="K575" s="129">
        <f t="shared" si="43"/>
        <v>0</v>
      </c>
      <c r="L575" s="129">
        <f t="shared" si="43"/>
        <v>0</v>
      </c>
      <c r="M575" s="129">
        <f t="shared" si="43"/>
        <v>0</v>
      </c>
      <c r="N575" s="129">
        <f t="shared" si="43"/>
        <v>0</v>
      </c>
      <c r="O575" s="129">
        <f t="shared" si="43"/>
        <v>0</v>
      </c>
      <c r="P575" s="129">
        <f t="shared" si="43"/>
        <v>0</v>
      </c>
      <c r="Q575" s="129">
        <f t="shared" si="43"/>
        <v>0</v>
      </c>
      <c r="R575" s="129">
        <f t="shared" si="43"/>
        <v>0</v>
      </c>
      <c r="S575" s="129">
        <f t="shared" si="43"/>
        <v>0</v>
      </c>
      <c r="T575" s="129">
        <f t="shared" si="43"/>
        <v>0</v>
      </c>
      <c r="U575" s="129">
        <f t="shared" ref="U575:AK575" si="44">ABS((U125-U$452)/U$448)*U$1</f>
        <v>0</v>
      </c>
      <c r="V575" s="129">
        <f t="shared" si="44"/>
        <v>0</v>
      </c>
      <c r="W575" s="129">
        <f t="shared" si="44"/>
        <v>0</v>
      </c>
      <c r="X575" s="129">
        <f t="shared" si="44"/>
        <v>0</v>
      </c>
      <c r="Y575" s="129">
        <f t="shared" si="44"/>
        <v>0</v>
      </c>
      <c r="Z575" s="129">
        <f t="shared" si="44"/>
        <v>0</v>
      </c>
      <c r="AA575" s="129">
        <f t="shared" si="44"/>
        <v>0</v>
      </c>
      <c r="AB575" s="129">
        <f t="shared" si="44"/>
        <v>5.0315517793782134E-3</v>
      </c>
      <c r="AC575" s="129">
        <f t="shared" si="44"/>
        <v>0</v>
      </c>
      <c r="AD575" s="129">
        <f t="shared" si="44"/>
        <v>0.14587061201823909</v>
      </c>
      <c r="AE575" s="129">
        <f t="shared" si="44"/>
        <v>0</v>
      </c>
      <c r="AF575" s="129">
        <f t="shared" si="44"/>
        <v>0</v>
      </c>
      <c r="AG575" s="129">
        <f t="shared" si="44"/>
        <v>0</v>
      </c>
      <c r="AH575" s="129">
        <f t="shared" si="44"/>
        <v>0</v>
      </c>
      <c r="AI575" s="129">
        <f t="shared" si="44"/>
        <v>0</v>
      </c>
      <c r="AJ575" s="129">
        <f t="shared" si="44"/>
        <v>3.3540941094163564E-2</v>
      </c>
      <c r="AK575" s="129">
        <f t="shared" si="44"/>
        <v>0</v>
      </c>
      <c r="AL575" s="130">
        <f t="shared" si="31"/>
        <v>0.18444310489178087</v>
      </c>
      <c r="AM575" s="101"/>
      <c r="AN575" s="131">
        <f t="shared" si="27"/>
        <v>0.18445520489178086</v>
      </c>
      <c r="AO575" s="102">
        <f t="shared" si="28"/>
        <v>437</v>
      </c>
      <c r="AP575" s="132" t="str">
        <f t="shared" si="29"/>
        <v>Fairfield</v>
      </c>
      <c r="AQ575" s="133">
        <f t="shared" si="30"/>
        <v>1.067005289203099</v>
      </c>
    </row>
    <row r="576" spans="1:43" x14ac:dyDescent="0.35">
      <c r="A576" s="121">
        <v>321</v>
      </c>
      <c r="B576" s="121">
        <v>122</v>
      </c>
      <c r="C576" s="55" t="s">
        <v>112</v>
      </c>
      <c r="D576" s="129">
        <f t="shared" ref="D576:AK583" si="45">ABS((D126-D$452)/D$448)*D$1</f>
        <v>0</v>
      </c>
      <c r="E576" s="129">
        <f t="shared" si="45"/>
        <v>0</v>
      </c>
      <c r="F576" s="129">
        <f t="shared" si="45"/>
        <v>0</v>
      </c>
      <c r="G576" s="129">
        <f t="shared" si="45"/>
        <v>0</v>
      </c>
      <c r="H576" s="129">
        <f t="shared" si="45"/>
        <v>0</v>
      </c>
      <c r="I576" s="129">
        <f t="shared" si="45"/>
        <v>0</v>
      </c>
      <c r="J576" s="129">
        <f t="shared" si="45"/>
        <v>0</v>
      </c>
      <c r="K576" s="129">
        <f t="shared" si="45"/>
        <v>0</v>
      </c>
      <c r="L576" s="129">
        <f t="shared" si="45"/>
        <v>0</v>
      </c>
      <c r="M576" s="129">
        <f t="shared" si="45"/>
        <v>0</v>
      </c>
      <c r="N576" s="129">
        <f t="shared" si="45"/>
        <v>0</v>
      </c>
      <c r="O576" s="129">
        <f t="shared" si="45"/>
        <v>0</v>
      </c>
      <c r="P576" s="129">
        <f t="shared" si="45"/>
        <v>0</v>
      </c>
      <c r="Q576" s="129">
        <f t="shared" si="45"/>
        <v>0</v>
      </c>
      <c r="R576" s="129">
        <f t="shared" si="45"/>
        <v>0</v>
      </c>
      <c r="S576" s="129">
        <f t="shared" si="45"/>
        <v>0</v>
      </c>
      <c r="T576" s="129">
        <f t="shared" si="45"/>
        <v>0</v>
      </c>
      <c r="U576" s="129">
        <f t="shared" si="45"/>
        <v>0</v>
      </c>
      <c r="V576" s="129">
        <f t="shared" si="45"/>
        <v>0</v>
      </c>
      <c r="W576" s="129">
        <f t="shared" si="45"/>
        <v>0</v>
      </c>
      <c r="X576" s="129">
        <f t="shared" si="45"/>
        <v>0</v>
      </c>
      <c r="Y576" s="129">
        <f t="shared" si="45"/>
        <v>0</v>
      </c>
      <c r="Z576" s="129">
        <f t="shared" si="45"/>
        <v>0</v>
      </c>
      <c r="AA576" s="129">
        <f t="shared" si="45"/>
        <v>0</v>
      </c>
      <c r="AB576" s="129">
        <f t="shared" si="45"/>
        <v>0.17938717427096251</v>
      </c>
      <c r="AC576" s="129">
        <f t="shared" si="45"/>
        <v>0</v>
      </c>
      <c r="AD576" s="129">
        <f t="shared" si="45"/>
        <v>0.22990692582808298</v>
      </c>
      <c r="AE576" s="129">
        <f t="shared" si="45"/>
        <v>0</v>
      </c>
      <c r="AF576" s="129">
        <f t="shared" si="45"/>
        <v>0</v>
      </c>
      <c r="AG576" s="129">
        <f t="shared" si="45"/>
        <v>0</v>
      </c>
      <c r="AH576" s="129">
        <f t="shared" si="45"/>
        <v>0</v>
      </c>
      <c r="AI576" s="129">
        <f t="shared" si="45"/>
        <v>0</v>
      </c>
      <c r="AJ576" s="129">
        <f t="shared" si="45"/>
        <v>0.17210547179064042</v>
      </c>
      <c r="AK576" s="129">
        <f t="shared" si="45"/>
        <v>0</v>
      </c>
      <c r="AL576" s="130">
        <f t="shared" si="31"/>
        <v>0.58139957188968594</v>
      </c>
      <c r="AM576" s="101"/>
      <c r="AN576" s="131">
        <f t="shared" si="27"/>
        <v>0.58141177188968596</v>
      </c>
      <c r="AO576" s="102">
        <f t="shared" si="28"/>
        <v>398</v>
      </c>
      <c r="AP576" s="132" t="str">
        <f t="shared" si="29"/>
        <v>Warneet</v>
      </c>
      <c r="AQ576" s="133">
        <f t="shared" si="30"/>
        <v>1.0728898228523633</v>
      </c>
    </row>
    <row r="577" spans="1:43" x14ac:dyDescent="0.35">
      <c r="A577" s="121">
        <v>320</v>
      </c>
      <c r="B577" s="121">
        <v>123</v>
      </c>
      <c r="C577" s="55" t="s">
        <v>113</v>
      </c>
      <c r="D577" s="129">
        <f t="shared" si="45"/>
        <v>0</v>
      </c>
      <c r="E577" s="129">
        <f t="shared" si="45"/>
        <v>0</v>
      </c>
      <c r="F577" s="129">
        <f t="shared" si="45"/>
        <v>0</v>
      </c>
      <c r="G577" s="129">
        <f t="shared" si="45"/>
        <v>0</v>
      </c>
      <c r="H577" s="129">
        <f t="shared" si="45"/>
        <v>0</v>
      </c>
      <c r="I577" s="129">
        <f t="shared" si="45"/>
        <v>0</v>
      </c>
      <c r="J577" s="129">
        <f t="shared" si="45"/>
        <v>0</v>
      </c>
      <c r="K577" s="129">
        <f t="shared" si="45"/>
        <v>0</v>
      </c>
      <c r="L577" s="129">
        <f t="shared" si="45"/>
        <v>0</v>
      </c>
      <c r="M577" s="129">
        <f t="shared" si="45"/>
        <v>0</v>
      </c>
      <c r="N577" s="129">
        <f t="shared" si="45"/>
        <v>0</v>
      </c>
      <c r="O577" s="129">
        <f t="shared" si="45"/>
        <v>0</v>
      </c>
      <c r="P577" s="129">
        <f t="shared" si="45"/>
        <v>0</v>
      </c>
      <c r="Q577" s="129">
        <f t="shared" si="45"/>
        <v>0</v>
      </c>
      <c r="R577" s="129">
        <f t="shared" si="45"/>
        <v>0</v>
      </c>
      <c r="S577" s="129">
        <f t="shared" si="45"/>
        <v>0</v>
      </c>
      <c r="T577" s="129">
        <f t="shared" si="45"/>
        <v>0</v>
      </c>
      <c r="U577" s="129">
        <f t="shared" si="45"/>
        <v>0</v>
      </c>
      <c r="V577" s="129">
        <f t="shared" si="45"/>
        <v>0</v>
      </c>
      <c r="W577" s="129">
        <f t="shared" si="45"/>
        <v>0</v>
      </c>
      <c r="X577" s="129">
        <f t="shared" si="45"/>
        <v>0</v>
      </c>
      <c r="Y577" s="129">
        <f t="shared" si="45"/>
        <v>0</v>
      </c>
      <c r="Z577" s="129">
        <f t="shared" si="45"/>
        <v>0</v>
      </c>
      <c r="AA577" s="129">
        <f t="shared" si="45"/>
        <v>0</v>
      </c>
      <c r="AB577" s="129">
        <f t="shared" si="45"/>
        <v>0.26951534388998699</v>
      </c>
      <c r="AC577" s="129">
        <f t="shared" si="45"/>
        <v>0</v>
      </c>
      <c r="AD577" s="129">
        <f t="shared" si="45"/>
        <v>5.0034018954355686</v>
      </c>
      <c r="AE577" s="129">
        <f t="shared" si="45"/>
        <v>0</v>
      </c>
      <c r="AF577" s="129">
        <f t="shared" si="45"/>
        <v>0</v>
      </c>
      <c r="AG577" s="129">
        <f t="shared" si="45"/>
        <v>0</v>
      </c>
      <c r="AH577" s="129">
        <f t="shared" si="45"/>
        <v>0</v>
      </c>
      <c r="AI577" s="129">
        <f t="shared" si="45"/>
        <v>0</v>
      </c>
      <c r="AJ577" s="129">
        <f t="shared" si="45"/>
        <v>2.1566995673770832</v>
      </c>
      <c r="AK577" s="129">
        <f t="shared" si="45"/>
        <v>0</v>
      </c>
      <c r="AL577" s="130">
        <f t="shared" si="31"/>
        <v>7.4296168067026382</v>
      </c>
      <c r="AM577" s="101"/>
      <c r="AN577" s="131">
        <f t="shared" si="27"/>
        <v>7.4296291067026381</v>
      </c>
      <c r="AO577" s="102">
        <f t="shared" si="28"/>
        <v>5</v>
      </c>
      <c r="AP577" s="132" t="str">
        <f t="shared" si="29"/>
        <v>Hampton East</v>
      </c>
      <c r="AQ577" s="133">
        <f t="shared" si="30"/>
        <v>1.0776469259198</v>
      </c>
    </row>
    <row r="578" spans="1:43" x14ac:dyDescent="0.35">
      <c r="A578" s="121">
        <v>319</v>
      </c>
      <c r="B578" s="121">
        <v>124</v>
      </c>
      <c r="C578" s="55" t="s">
        <v>114</v>
      </c>
      <c r="D578" s="129">
        <f t="shared" si="45"/>
        <v>0</v>
      </c>
      <c r="E578" s="129">
        <f t="shared" si="45"/>
        <v>0</v>
      </c>
      <c r="F578" s="129">
        <f t="shared" si="45"/>
        <v>0</v>
      </c>
      <c r="G578" s="129">
        <f t="shared" si="45"/>
        <v>0</v>
      </c>
      <c r="H578" s="129">
        <f t="shared" si="45"/>
        <v>0</v>
      </c>
      <c r="I578" s="129">
        <f t="shared" si="45"/>
        <v>0</v>
      </c>
      <c r="J578" s="129">
        <f t="shared" si="45"/>
        <v>0</v>
      </c>
      <c r="K578" s="129">
        <f t="shared" si="45"/>
        <v>0</v>
      </c>
      <c r="L578" s="129">
        <f t="shared" si="45"/>
        <v>0</v>
      </c>
      <c r="M578" s="129">
        <f t="shared" si="45"/>
        <v>0</v>
      </c>
      <c r="N578" s="129">
        <f t="shared" si="45"/>
        <v>0</v>
      </c>
      <c r="O578" s="129">
        <f t="shared" si="45"/>
        <v>0</v>
      </c>
      <c r="P578" s="129">
        <f t="shared" si="45"/>
        <v>0</v>
      </c>
      <c r="Q578" s="129">
        <f t="shared" si="45"/>
        <v>0</v>
      </c>
      <c r="R578" s="129">
        <f t="shared" si="45"/>
        <v>0</v>
      </c>
      <c r="S578" s="129">
        <f t="shared" si="45"/>
        <v>0</v>
      </c>
      <c r="T578" s="129">
        <f t="shared" si="45"/>
        <v>0</v>
      </c>
      <c r="U578" s="129">
        <f t="shared" si="45"/>
        <v>0</v>
      </c>
      <c r="V578" s="129">
        <f t="shared" si="45"/>
        <v>0</v>
      </c>
      <c r="W578" s="129">
        <f t="shared" si="45"/>
        <v>0</v>
      </c>
      <c r="X578" s="129">
        <f t="shared" si="45"/>
        <v>0</v>
      </c>
      <c r="Y578" s="129">
        <f t="shared" si="45"/>
        <v>0</v>
      </c>
      <c r="Z578" s="129">
        <f t="shared" si="45"/>
        <v>0</v>
      </c>
      <c r="AA578" s="129">
        <f t="shared" si="45"/>
        <v>0</v>
      </c>
      <c r="AB578" s="129">
        <f t="shared" si="45"/>
        <v>0.52694032636669852</v>
      </c>
      <c r="AC578" s="129">
        <f t="shared" si="45"/>
        <v>0</v>
      </c>
      <c r="AD578" s="129">
        <f t="shared" si="45"/>
        <v>2.9544546090789372</v>
      </c>
      <c r="AE578" s="129">
        <f t="shared" si="45"/>
        <v>0</v>
      </c>
      <c r="AF578" s="129">
        <f t="shared" si="45"/>
        <v>0</v>
      </c>
      <c r="AG578" s="129">
        <f t="shared" si="45"/>
        <v>0</v>
      </c>
      <c r="AH578" s="129">
        <f t="shared" si="45"/>
        <v>0</v>
      </c>
      <c r="AI578" s="129">
        <f t="shared" si="45"/>
        <v>0</v>
      </c>
      <c r="AJ578" s="129">
        <f t="shared" si="45"/>
        <v>1.7045936457318978</v>
      </c>
      <c r="AK578" s="129">
        <f t="shared" si="45"/>
        <v>0</v>
      </c>
      <c r="AL578" s="130">
        <f t="shared" si="31"/>
        <v>5.1859885811775328</v>
      </c>
      <c r="AM578" s="101"/>
      <c r="AN578" s="131">
        <f t="shared" si="27"/>
        <v>5.1860009811775329</v>
      </c>
      <c r="AO578" s="102">
        <f t="shared" si="28"/>
        <v>24</v>
      </c>
      <c r="AP578" s="132" t="str">
        <f t="shared" si="29"/>
        <v>Bulleen</v>
      </c>
      <c r="AQ578" s="133">
        <f t="shared" si="30"/>
        <v>1.0864653208655732</v>
      </c>
    </row>
    <row r="579" spans="1:43" x14ac:dyDescent="0.35">
      <c r="A579" s="121">
        <v>318</v>
      </c>
      <c r="B579" s="121">
        <v>125</v>
      </c>
      <c r="C579" s="55" t="s">
        <v>115</v>
      </c>
      <c r="D579" s="129">
        <f t="shared" si="45"/>
        <v>0</v>
      </c>
      <c r="E579" s="129">
        <f t="shared" si="45"/>
        <v>0</v>
      </c>
      <c r="F579" s="129">
        <f t="shared" si="45"/>
        <v>0</v>
      </c>
      <c r="G579" s="129">
        <f t="shared" si="45"/>
        <v>0</v>
      </c>
      <c r="H579" s="129">
        <f t="shared" si="45"/>
        <v>0</v>
      </c>
      <c r="I579" s="129">
        <f t="shared" si="45"/>
        <v>0</v>
      </c>
      <c r="J579" s="129">
        <f t="shared" si="45"/>
        <v>0</v>
      </c>
      <c r="K579" s="129">
        <f t="shared" si="45"/>
        <v>0</v>
      </c>
      <c r="L579" s="129">
        <f t="shared" si="45"/>
        <v>0</v>
      </c>
      <c r="M579" s="129">
        <f t="shared" si="45"/>
        <v>0</v>
      </c>
      <c r="N579" s="129">
        <f t="shared" si="45"/>
        <v>0</v>
      </c>
      <c r="O579" s="129">
        <f t="shared" si="45"/>
        <v>0</v>
      </c>
      <c r="P579" s="129">
        <f t="shared" si="45"/>
        <v>0</v>
      </c>
      <c r="Q579" s="129">
        <f t="shared" si="45"/>
        <v>0</v>
      </c>
      <c r="R579" s="129">
        <f t="shared" si="45"/>
        <v>0</v>
      </c>
      <c r="S579" s="129">
        <f t="shared" si="45"/>
        <v>0</v>
      </c>
      <c r="T579" s="129">
        <f t="shared" si="45"/>
        <v>0</v>
      </c>
      <c r="U579" s="129">
        <f t="shared" si="45"/>
        <v>0</v>
      </c>
      <c r="V579" s="129">
        <f t="shared" si="45"/>
        <v>0</v>
      </c>
      <c r="W579" s="129">
        <f t="shared" si="45"/>
        <v>0</v>
      </c>
      <c r="X579" s="129">
        <f t="shared" si="45"/>
        <v>0</v>
      </c>
      <c r="Y579" s="129">
        <f t="shared" si="45"/>
        <v>0</v>
      </c>
      <c r="Z579" s="129">
        <f t="shared" si="45"/>
        <v>0</v>
      </c>
      <c r="AA579" s="129">
        <f t="shared" si="45"/>
        <v>0</v>
      </c>
      <c r="AB579" s="129">
        <f t="shared" si="45"/>
        <v>0.47295030037241764</v>
      </c>
      <c r="AC579" s="129">
        <f t="shared" si="45"/>
        <v>0</v>
      </c>
      <c r="AD579" s="129">
        <f t="shared" si="45"/>
        <v>1.3598152948891085</v>
      </c>
      <c r="AE579" s="129">
        <f t="shared" si="45"/>
        <v>0</v>
      </c>
      <c r="AF579" s="129">
        <f t="shared" si="45"/>
        <v>0</v>
      </c>
      <c r="AG579" s="129">
        <f t="shared" si="45"/>
        <v>0</v>
      </c>
      <c r="AH579" s="129">
        <f t="shared" si="45"/>
        <v>0</v>
      </c>
      <c r="AI579" s="129">
        <f t="shared" si="45"/>
        <v>0</v>
      </c>
      <c r="AJ579" s="129">
        <f t="shared" si="45"/>
        <v>1.3383594477118359</v>
      </c>
      <c r="AK579" s="129">
        <f t="shared" si="45"/>
        <v>0</v>
      </c>
      <c r="AL579" s="130">
        <f t="shared" si="31"/>
        <v>3.1711250429733617</v>
      </c>
      <c r="AM579" s="101"/>
      <c r="AN579" s="131">
        <f t="shared" si="27"/>
        <v>3.1711375429733617</v>
      </c>
      <c r="AO579" s="102">
        <f t="shared" si="28"/>
        <v>87</v>
      </c>
      <c r="AP579" s="132" t="str">
        <f t="shared" si="29"/>
        <v>Essendon</v>
      </c>
      <c r="AQ579" s="133">
        <f t="shared" si="30"/>
        <v>1.087548996015673</v>
      </c>
    </row>
    <row r="580" spans="1:43" x14ac:dyDescent="0.35">
      <c r="A580" s="121">
        <v>317</v>
      </c>
      <c r="B580" s="121">
        <v>126</v>
      </c>
      <c r="C580" s="55" t="s">
        <v>116</v>
      </c>
      <c r="D580" s="129">
        <f t="shared" si="45"/>
        <v>0</v>
      </c>
      <c r="E580" s="129">
        <f t="shared" si="45"/>
        <v>0</v>
      </c>
      <c r="F580" s="129">
        <f t="shared" si="45"/>
        <v>0</v>
      </c>
      <c r="G580" s="129">
        <f t="shared" si="45"/>
        <v>0</v>
      </c>
      <c r="H580" s="129">
        <f t="shared" si="45"/>
        <v>0</v>
      </c>
      <c r="I580" s="129">
        <f t="shared" si="45"/>
        <v>0</v>
      </c>
      <c r="J580" s="129">
        <f t="shared" si="45"/>
        <v>0</v>
      </c>
      <c r="K580" s="129">
        <f t="shared" si="45"/>
        <v>0</v>
      </c>
      <c r="L580" s="129">
        <f t="shared" si="45"/>
        <v>0</v>
      </c>
      <c r="M580" s="129">
        <f t="shared" si="45"/>
        <v>0</v>
      </c>
      <c r="N580" s="129">
        <f t="shared" si="45"/>
        <v>0</v>
      </c>
      <c r="O580" s="129">
        <f t="shared" si="45"/>
        <v>0</v>
      </c>
      <c r="P580" s="129">
        <f t="shared" si="45"/>
        <v>0</v>
      </c>
      <c r="Q580" s="129">
        <f t="shared" si="45"/>
        <v>0</v>
      </c>
      <c r="R580" s="129">
        <f t="shared" si="45"/>
        <v>0</v>
      </c>
      <c r="S580" s="129">
        <f t="shared" si="45"/>
        <v>0</v>
      </c>
      <c r="T580" s="129">
        <f t="shared" si="45"/>
        <v>0</v>
      </c>
      <c r="U580" s="129">
        <f t="shared" si="45"/>
        <v>0</v>
      </c>
      <c r="V580" s="129">
        <f t="shared" si="45"/>
        <v>0</v>
      </c>
      <c r="W580" s="129">
        <f t="shared" si="45"/>
        <v>0</v>
      </c>
      <c r="X580" s="129">
        <f t="shared" si="45"/>
        <v>0</v>
      </c>
      <c r="Y580" s="129">
        <f t="shared" si="45"/>
        <v>0</v>
      </c>
      <c r="Z580" s="129">
        <f t="shared" si="45"/>
        <v>0</v>
      </c>
      <c r="AA580" s="129">
        <f t="shared" si="45"/>
        <v>0</v>
      </c>
      <c r="AB580" s="129">
        <f t="shared" si="45"/>
        <v>0.56468731158879104</v>
      </c>
      <c r="AC580" s="129">
        <f t="shared" si="45"/>
        <v>0</v>
      </c>
      <c r="AD580" s="129">
        <f t="shared" si="45"/>
        <v>1.9382330541693786</v>
      </c>
      <c r="AE580" s="129">
        <f t="shared" si="45"/>
        <v>0</v>
      </c>
      <c r="AF580" s="129">
        <f t="shared" si="45"/>
        <v>0</v>
      </c>
      <c r="AG580" s="129">
        <f t="shared" si="45"/>
        <v>0</v>
      </c>
      <c r="AH580" s="129">
        <f t="shared" si="45"/>
        <v>0</v>
      </c>
      <c r="AI580" s="129">
        <f t="shared" si="45"/>
        <v>0</v>
      </c>
      <c r="AJ580" s="129">
        <f t="shared" si="45"/>
        <v>1.0032733725412633</v>
      </c>
      <c r="AK580" s="129">
        <f t="shared" si="45"/>
        <v>0</v>
      </c>
      <c r="AL580" s="130">
        <f t="shared" si="31"/>
        <v>3.5061937382994328</v>
      </c>
      <c r="AM580" s="101"/>
      <c r="AN580" s="131">
        <f t="shared" si="27"/>
        <v>3.5062063382994326</v>
      </c>
      <c r="AO580" s="102">
        <f t="shared" si="28"/>
        <v>75</v>
      </c>
      <c r="AP580" s="132" t="str">
        <f t="shared" si="29"/>
        <v>Chelsea</v>
      </c>
      <c r="AQ580" s="133">
        <f t="shared" si="30"/>
        <v>1.0897922429976699</v>
      </c>
    </row>
    <row r="581" spans="1:43" x14ac:dyDescent="0.35">
      <c r="A581" s="121">
        <v>316</v>
      </c>
      <c r="B581" s="121">
        <v>127</v>
      </c>
      <c r="C581" s="55" t="s">
        <v>117</v>
      </c>
      <c r="D581" s="129">
        <f t="shared" si="45"/>
        <v>0</v>
      </c>
      <c r="E581" s="129">
        <f t="shared" si="45"/>
        <v>0</v>
      </c>
      <c r="F581" s="129">
        <f t="shared" si="45"/>
        <v>0</v>
      </c>
      <c r="G581" s="129">
        <f t="shared" si="45"/>
        <v>0</v>
      </c>
      <c r="H581" s="129">
        <f t="shared" si="45"/>
        <v>0</v>
      </c>
      <c r="I581" s="129">
        <f t="shared" si="45"/>
        <v>0</v>
      </c>
      <c r="J581" s="129">
        <f t="shared" si="45"/>
        <v>0</v>
      </c>
      <c r="K581" s="129">
        <f t="shared" si="45"/>
        <v>0</v>
      </c>
      <c r="L581" s="129">
        <f t="shared" si="45"/>
        <v>0</v>
      </c>
      <c r="M581" s="129">
        <f t="shared" si="45"/>
        <v>0</v>
      </c>
      <c r="N581" s="129">
        <f t="shared" si="45"/>
        <v>0</v>
      </c>
      <c r="O581" s="129">
        <f t="shared" si="45"/>
        <v>0</v>
      </c>
      <c r="P581" s="129">
        <f t="shared" si="45"/>
        <v>0</v>
      </c>
      <c r="Q581" s="129">
        <f t="shared" si="45"/>
        <v>0</v>
      </c>
      <c r="R581" s="129">
        <f t="shared" si="45"/>
        <v>0</v>
      </c>
      <c r="S581" s="129">
        <f t="shared" si="45"/>
        <v>0</v>
      </c>
      <c r="T581" s="129">
        <f t="shared" si="45"/>
        <v>0</v>
      </c>
      <c r="U581" s="129">
        <f t="shared" si="45"/>
        <v>0</v>
      </c>
      <c r="V581" s="129">
        <f t="shared" si="45"/>
        <v>0</v>
      </c>
      <c r="W581" s="129">
        <f t="shared" si="45"/>
        <v>0</v>
      </c>
      <c r="X581" s="129">
        <f t="shared" si="45"/>
        <v>0</v>
      </c>
      <c r="Y581" s="129">
        <f t="shared" si="45"/>
        <v>0</v>
      </c>
      <c r="Z581" s="129">
        <f t="shared" si="45"/>
        <v>0</v>
      </c>
      <c r="AA581" s="129">
        <f t="shared" si="45"/>
        <v>0</v>
      </c>
      <c r="AB581" s="129">
        <f t="shared" si="45"/>
        <v>0.28050159086612092</v>
      </c>
      <c r="AC581" s="129">
        <f t="shared" si="45"/>
        <v>0</v>
      </c>
      <c r="AD581" s="129">
        <f t="shared" si="45"/>
        <v>2.0721989865386958</v>
      </c>
      <c r="AE581" s="129">
        <f t="shared" si="45"/>
        <v>0</v>
      </c>
      <c r="AF581" s="129">
        <f t="shared" si="45"/>
        <v>0</v>
      </c>
      <c r="AG581" s="129">
        <f t="shared" si="45"/>
        <v>0</v>
      </c>
      <c r="AH581" s="129">
        <f t="shared" si="45"/>
        <v>0</v>
      </c>
      <c r="AI581" s="129">
        <f t="shared" si="45"/>
        <v>0</v>
      </c>
      <c r="AJ581" s="129">
        <f t="shared" si="45"/>
        <v>1.0745240575562589</v>
      </c>
      <c r="AK581" s="129">
        <f t="shared" si="45"/>
        <v>0</v>
      </c>
      <c r="AL581" s="130">
        <f t="shared" si="31"/>
        <v>3.4272246349610755</v>
      </c>
      <c r="AM581" s="101"/>
      <c r="AN581" s="131">
        <f t="shared" si="27"/>
        <v>3.4272373349610756</v>
      </c>
      <c r="AO581" s="102">
        <f t="shared" si="28"/>
        <v>77</v>
      </c>
      <c r="AP581" s="132" t="str">
        <f t="shared" si="29"/>
        <v>Vermont South</v>
      </c>
      <c r="AQ581" s="133">
        <f t="shared" si="30"/>
        <v>1.0903661340797082</v>
      </c>
    </row>
    <row r="582" spans="1:43" x14ac:dyDescent="0.35">
      <c r="A582" s="121">
        <v>315</v>
      </c>
      <c r="B582" s="121">
        <v>128</v>
      </c>
      <c r="C582" s="55" t="s">
        <v>118</v>
      </c>
      <c r="D582" s="129">
        <f t="shared" si="45"/>
        <v>0</v>
      </c>
      <c r="E582" s="129">
        <f t="shared" si="45"/>
        <v>0</v>
      </c>
      <c r="F582" s="129">
        <f t="shared" si="45"/>
        <v>0</v>
      </c>
      <c r="G582" s="129">
        <f t="shared" si="45"/>
        <v>0</v>
      </c>
      <c r="H582" s="129">
        <f t="shared" si="45"/>
        <v>0</v>
      </c>
      <c r="I582" s="129">
        <f t="shared" si="45"/>
        <v>0</v>
      </c>
      <c r="J582" s="129">
        <f t="shared" si="45"/>
        <v>0</v>
      </c>
      <c r="K582" s="129">
        <f t="shared" si="45"/>
        <v>0</v>
      </c>
      <c r="L582" s="129">
        <f t="shared" si="45"/>
        <v>0</v>
      </c>
      <c r="M582" s="129">
        <f t="shared" si="45"/>
        <v>0</v>
      </c>
      <c r="N582" s="129">
        <f t="shared" si="45"/>
        <v>0</v>
      </c>
      <c r="O582" s="129">
        <f t="shared" si="45"/>
        <v>0</v>
      </c>
      <c r="P582" s="129">
        <f t="shared" si="45"/>
        <v>0</v>
      </c>
      <c r="Q582" s="129">
        <f t="shared" si="45"/>
        <v>0</v>
      </c>
      <c r="R582" s="129">
        <f t="shared" si="45"/>
        <v>0</v>
      </c>
      <c r="S582" s="129">
        <f t="shared" si="45"/>
        <v>0</v>
      </c>
      <c r="T582" s="129">
        <f t="shared" si="45"/>
        <v>0</v>
      </c>
      <c r="U582" s="129">
        <f t="shared" si="45"/>
        <v>0</v>
      </c>
      <c r="V582" s="129">
        <f t="shared" si="45"/>
        <v>0</v>
      </c>
      <c r="W582" s="129">
        <f t="shared" si="45"/>
        <v>0</v>
      </c>
      <c r="X582" s="129">
        <f t="shared" si="45"/>
        <v>0</v>
      </c>
      <c r="Y582" s="129">
        <f t="shared" si="45"/>
        <v>0</v>
      </c>
      <c r="Z582" s="129">
        <f t="shared" si="45"/>
        <v>0</v>
      </c>
      <c r="AA582" s="129">
        <f t="shared" si="45"/>
        <v>0</v>
      </c>
      <c r="AB582" s="129">
        <f t="shared" si="45"/>
        <v>1.6315393454818927E-2</v>
      </c>
      <c r="AC582" s="129">
        <f t="shared" si="45"/>
        <v>0</v>
      </c>
      <c r="AD582" s="129">
        <f t="shared" si="45"/>
        <v>1.5063368467204596</v>
      </c>
      <c r="AE582" s="129">
        <f t="shared" si="45"/>
        <v>0</v>
      </c>
      <c r="AF582" s="129">
        <f t="shared" si="45"/>
        <v>0</v>
      </c>
      <c r="AG582" s="129">
        <f t="shared" si="45"/>
        <v>0</v>
      </c>
      <c r="AH582" s="129">
        <f t="shared" si="45"/>
        <v>0</v>
      </c>
      <c r="AI582" s="129">
        <f t="shared" si="45"/>
        <v>0</v>
      </c>
      <c r="AJ582" s="129">
        <f t="shared" si="45"/>
        <v>1.2737737237638502</v>
      </c>
      <c r="AK582" s="129">
        <f t="shared" si="45"/>
        <v>0</v>
      </c>
      <c r="AL582" s="130">
        <f t="shared" si="31"/>
        <v>2.7964259639391287</v>
      </c>
      <c r="AM582" s="101"/>
      <c r="AN582" s="131">
        <f t="shared" si="27"/>
        <v>2.7964387639391286</v>
      </c>
      <c r="AO582" s="102">
        <f t="shared" si="28"/>
        <v>106</v>
      </c>
      <c r="AP582" s="132" t="str">
        <f t="shared" si="29"/>
        <v>Mornington</v>
      </c>
      <c r="AQ582" s="133">
        <f t="shared" si="30"/>
        <v>1.0916041281981834</v>
      </c>
    </row>
    <row r="583" spans="1:43" x14ac:dyDescent="0.35">
      <c r="A583" s="121">
        <v>314</v>
      </c>
      <c r="B583" s="121">
        <v>129</v>
      </c>
      <c r="C583" s="55" t="s">
        <v>119</v>
      </c>
      <c r="D583" s="129">
        <f t="shared" si="45"/>
        <v>0</v>
      </c>
      <c r="E583" s="129">
        <f t="shared" si="45"/>
        <v>0</v>
      </c>
      <c r="F583" s="129">
        <f t="shared" si="45"/>
        <v>0</v>
      </c>
      <c r="G583" s="129">
        <f t="shared" si="45"/>
        <v>0</v>
      </c>
      <c r="H583" s="129">
        <f t="shared" si="45"/>
        <v>0</v>
      </c>
      <c r="I583" s="129">
        <f t="shared" si="45"/>
        <v>0</v>
      </c>
      <c r="J583" s="129">
        <f t="shared" si="45"/>
        <v>0</v>
      </c>
      <c r="K583" s="129">
        <f t="shared" si="45"/>
        <v>0</v>
      </c>
      <c r="L583" s="129">
        <f t="shared" si="45"/>
        <v>0</v>
      </c>
      <c r="M583" s="129">
        <f t="shared" si="45"/>
        <v>0</v>
      </c>
      <c r="N583" s="129">
        <f t="shared" si="45"/>
        <v>0</v>
      </c>
      <c r="O583" s="129">
        <f t="shared" si="45"/>
        <v>0</v>
      </c>
      <c r="P583" s="129">
        <f t="shared" si="45"/>
        <v>0</v>
      </c>
      <c r="Q583" s="129">
        <f t="shared" si="45"/>
        <v>0</v>
      </c>
      <c r="R583" s="129">
        <f t="shared" si="45"/>
        <v>0</v>
      </c>
      <c r="S583" s="129">
        <f t="shared" si="45"/>
        <v>0</v>
      </c>
      <c r="T583" s="129">
        <f t="shared" si="45"/>
        <v>0</v>
      </c>
      <c r="U583" s="129">
        <f t="shared" ref="U583:AK583" si="46">ABS((U133-U$452)/U$448)*U$1</f>
        <v>0</v>
      </c>
      <c r="V583" s="129">
        <f t="shared" si="46"/>
        <v>0</v>
      </c>
      <c r="W583" s="129">
        <f t="shared" si="46"/>
        <v>0</v>
      </c>
      <c r="X583" s="129">
        <f t="shared" si="46"/>
        <v>0</v>
      </c>
      <c r="Y583" s="129">
        <f t="shared" si="46"/>
        <v>0</v>
      </c>
      <c r="Z583" s="129">
        <f t="shared" si="46"/>
        <v>0</v>
      </c>
      <c r="AA583" s="129">
        <f t="shared" si="46"/>
        <v>0</v>
      </c>
      <c r="AB583" s="129">
        <f t="shared" si="46"/>
        <v>5.7706712219164569E-2</v>
      </c>
      <c r="AC583" s="129">
        <f t="shared" si="46"/>
        <v>0</v>
      </c>
      <c r="AD583" s="129">
        <f t="shared" si="46"/>
        <v>0.73192754143275118</v>
      </c>
      <c r="AE583" s="129">
        <f t="shared" si="46"/>
        <v>0</v>
      </c>
      <c r="AF583" s="129">
        <f t="shared" si="46"/>
        <v>0</v>
      </c>
      <c r="AG583" s="129">
        <f t="shared" si="46"/>
        <v>0</v>
      </c>
      <c r="AH583" s="129">
        <f t="shared" si="46"/>
        <v>0</v>
      </c>
      <c r="AI583" s="129">
        <f t="shared" si="46"/>
        <v>0</v>
      </c>
      <c r="AJ583" s="129">
        <f t="shared" si="46"/>
        <v>0.71229028308322384</v>
      </c>
      <c r="AK583" s="129">
        <f t="shared" si="46"/>
        <v>0</v>
      </c>
      <c r="AL583" s="130">
        <f t="shared" si="31"/>
        <v>1.5019245367351397</v>
      </c>
      <c r="AM583" s="101"/>
      <c r="AN583" s="131">
        <f t="shared" si="27"/>
        <v>1.5019374367351397</v>
      </c>
      <c r="AO583" s="102">
        <f t="shared" si="28"/>
        <v>250</v>
      </c>
      <c r="AP583" s="132" t="str">
        <f t="shared" si="29"/>
        <v>Malvern East</v>
      </c>
      <c r="AQ583" s="133">
        <f t="shared" si="30"/>
        <v>1.0991548622916465</v>
      </c>
    </row>
    <row r="584" spans="1:43" x14ac:dyDescent="0.35">
      <c r="A584" s="121">
        <v>313</v>
      </c>
      <c r="B584" s="121">
        <v>130</v>
      </c>
      <c r="C584" s="55" t="s">
        <v>120</v>
      </c>
      <c r="D584" s="129">
        <f t="shared" ref="D584:AK591" si="47">ABS((D134-D$452)/D$448)*D$1</f>
        <v>0</v>
      </c>
      <c r="E584" s="129">
        <f t="shared" si="47"/>
        <v>0</v>
      </c>
      <c r="F584" s="129">
        <f t="shared" si="47"/>
        <v>0</v>
      </c>
      <c r="G584" s="129">
        <f t="shared" si="47"/>
        <v>0</v>
      </c>
      <c r="H584" s="129">
        <f t="shared" si="47"/>
        <v>0</v>
      </c>
      <c r="I584" s="129">
        <f t="shared" si="47"/>
        <v>0</v>
      </c>
      <c r="J584" s="129">
        <f t="shared" si="47"/>
        <v>0</v>
      </c>
      <c r="K584" s="129">
        <f t="shared" si="47"/>
        <v>0</v>
      </c>
      <c r="L584" s="129">
        <f t="shared" si="47"/>
        <v>0</v>
      </c>
      <c r="M584" s="129">
        <f t="shared" si="47"/>
        <v>0</v>
      </c>
      <c r="N584" s="129">
        <f t="shared" si="47"/>
        <v>0</v>
      </c>
      <c r="O584" s="129">
        <f t="shared" si="47"/>
        <v>0</v>
      </c>
      <c r="P584" s="129">
        <f t="shared" si="47"/>
        <v>0</v>
      </c>
      <c r="Q584" s="129">
        <f t="shared" si="47"/>
        <v>0</v>
      </c>
      <c r="R584" s="129">
        <f t="shared" si="47"/>
        <v>0</v>
      </c>
      <c r="S584" s="129">
        <f t="shared" si="47"/>
        <v>0</v>
      </c>
      <c r="T584" s="129">
        <f t="shared" si="47"/>
        <v>0</v>
      </c>
      <c r="U584" s="129">
        <f t="shared" si="47"/>
        <v>0</v>
      </c>
      <c r="V584" s="129">
        <f t="shared" si="47"/>
        <v>0</v>
      </c>
      <c r="W584" s="129">
        <f t="shared" si="47"/>
        <v>0</v>
      </c>
      <c r="X584" s="129">
        <f t="shared" si="47"/>
        <v>0</v>
      </c>
      <c r="Y584" s="129">
        <f t="shared" si="47"/>
        <v>0</v>
      </c>
      <c r="Z584" s="129">
        <f t="shared" si="47"/>
        <v>0</v>
      </c>
      <c r="AA584" s="129">
        <f t="shared" si="47"/>
        <v>0</v>
      </c>
      <c r="AB584" s="129">
        <f t="shared" si="47"/>
        <v>1.7635832044623538</v>
      </c>
      <c r="AC584" s="129">
        <f t="shared" si="47"/>
        <v>0</v>
      </c>
      <c r="AD584" s="129">
        <f t="shared" si="47"/>
        <v>0.59565325001538993</v>
      </c>
      <c r="AE584" s="129">
        <f t="shared" si="47"/>
        <v>0</v>
      </c>
      <c r="AF584" s="129">
        <f t="shared" si="47"/>
        <v>0</v>
      </c>
      <c r="AG584" s="129">
        <f t="shared" si="47"/>
        <v>0</v>
      </c>
      <c r="AH584" s="129">
        <f t="shared" si="47"/>
        <v>0</v>
      </c>
      <c r="AI584" s="129">
        <f t="shared" si="47"/>
        <v>0</v>
      </c>
      <c r="AJ584" s="129">
        <f t="shared" si="47"/>
        <v>0.5685723874745422</v>
      </c>
      <c r="AK584" s="129">
        <f t="shared" si="47"/>
        <v>0</v>
      </c>
      <c r="AL584" s="130">
        <f t="shared" si="31"/>
        <v>2.9278088419522859</v>
      </c>
      <c r="AM584" s="101"/>
      <c r="AN584" s="131">
        <f t="shared" ref="AN584:AN647" si="48">AL584+0.0000001*B584</f>
        <v>2.9278218419522859</v>
      </c>
      <c r="AO584" s="102">
        <f t="shared" ref="AO584:AO647" si="49">RANK(AN584,AN$455:AN$896)</f>
        <v>100</v>
      </c>
      <c r="AP584" s="132" t="str">
        <f t="shared" ref="AP584:AP647" si="50">VLOOKUP(MATCH(A584,AO$455:AO$896,0),$B$455:$AL$896,2)</f>
        <v>Mount Waverley</v>
      </c>
      <c r="AQ584" s="133">
        <f t="shared" ref="AQ584:AQ647" si="51">VLOOKUP(MATCH(A584,AO$455:AO$896,0),$B$455:$AL$896,37)</f>
        <v>1.1029292410957425</v>
      </c>
    </row>
    <row r="585" spans="1:43" x14ac:dyDescent="0.35">
      <c r="A585" s="121">
        <v>312</v>
      </c>
      <c r="B585" s="121">
        <v>131</v>
      </c>
      <c r="C585" s="55" t="s">
        <v>121</v>
      </c>
      <c r="D585" s="129">
        <f t="shared" si="47"/>
        <v>0</v>
      </c>
      <c r="E585" s="129">
        <f t="shared" si="47"/>
        <v>0</v>
      </c>
      <c r="F585" s="129">
        <f t="shared" si="47"/>
        <v>0</v>
      </c>
      <c r="G585" s="129">
        <f t="shared" si="47"/>
        <v>0</v>
      </c>
      <c r="H585" s="129">
        <f t="shared" si="47"/>
        <v>0</v>
      </c>
      <c r="I585" s="129">
        <f t="shared" si="47"/>
        <v>0</v>
      </c>
      <c r="J585" s="129">
        <f t="shared" si="47"/>
        <v>0</v>
      </c>
      <c r="K585" s="129">
        <f t="shared" si="47"/>
        <v>0</v>
      </c>
      <c r="L585" s="129">
        <f t="shared" si="47"/>
        <v>0</v>
      </c>
      <c r="M585" s="129">
        <f t="shared" si="47"/>
        <v>0</v>
      </c>
      <c r="N585" s="129">
        <f t="shared" si="47"/>
        <v>0</v>
      </c>
      <c r="O585" s="129">
        <f t="shared" si="47"/>
        <v>0</v>
      </c>
      <c r="P585" s="129">
        <f t="shared" si="47"/>
        <v>0</v>
      </c>
      <c r="Q585" s="129">
        <f t="shared" si="47"/>
        <v>0</v>
      </c>
      <c r="R585" s="129">
        <f t="shared" si="47"/>
        <v>0</v>
      </c>
      <c r="S585" s="129">
        <f t="shared" si="47"/>
        <v>0</v>
      </c>
      <c r="T585" s="129">
        <f t="shared" si="47"/>
        <v>0</v>
      </c>
      <c r="U585" s="129">
        <f t="shared" si="47"/>
        <v>0</v>
      </c>
      <c r="V585" s="129">
        <f t="shared" si="47"/>
        <v>0</v>
      </c>
      <c r="W585" s="129">
        <f t="shared" si="47"/>
        <v>0</v>
      </c>
      <c r="X585" s="129">
        <f t="shared" si="47"/>
        <v>0</v>
      </c>
      <c r="Y585" s="129">
        <f t="shared" si="47"/>
        <v>0</v>
      </c>
      <c r="Z585" s="129">
        <f t="shared" si="47"/>
        <v>0</v>
      </c>
      <c r="AA585" s="129">
        <f t="shared" si="47"/>
        <v>0</v>
      </c>
      <c r="AB585" s="129">
        <f t="shared" si="47"/>
        <v>6.1312844734599102E-2</v>
      </c>
      <c r="AC585" s="129">
        <f t="shared" si="47"/>
        <v>0</v>
      </c>
      <c r="AD585" s="129">
        <f t="shared" si="47"/>
        <v>0.41667997131964807</v>
      </c>
      <c r="AE585" s="129">
        <f t="shared" si="47"/>
        <v>0</v>
      </c>
      <c r="AF585" s="129">
        <f t="shared" si="47"/>
        <v>0</v>
      </c>
      <c r="AG585" s="129">
        <f t="shared" si="47"/>
        <v>0</v>
      </c>
      <c r="AH585" s="129">
        <f t="shared" si="47"/>
        <v>0</v>
      </c>
      <c r="AI585" s="129">
        <f t="shared" si="47"/>
        <v>0</v>
      </c>
      <c r="AJ585" s="129">
        <f t="shared" si="47"/>
        <v>0.41090956183854549</v>
      </c>
      <c r="AK585" s="129">
        <f t="shared" si="47"/>
        <v>0</v>
      </c>
      <c r="AL585" s="130">
        <f t="shared" si="31"/>
        <v>0.88890237789279269</v>
      </c>
      <c r="AM585" s="101"/>
      <c r="AN585" s="131">
        <f t="shared" si="48"/>
        <v>0.88891547789279268</v>
      </c>
      <c r="AO585" s="102">
        <f t="shared" si="49"/>
        <v>350</v>
      </c>
      <c r="AP585" s="132" t="str">
        <f t="shared" si="50"/>
        <v>Kalorama</v>
      </c>
      <c r="AQ585" s="133">
        <f t="shared" si="51"/>
        <v>1.1082059768280326</v>
      </c>
    </row>
    <row r="586" spans="1:43" x14ac:dyDescent="0.35">
      <c r="A586" s="121">
        <v>311</v>
      </c>
      <c r="B586" s="121">
        <v>132</v>
      </c>
      <c r="C586" s="55" t="s">
        <v>122</v>
      </c>
      <c r="D586" s="129">
        <f t="shared" si="47"/>
        <v>0</v>
      </c>
      <c r="E586" s="129">
        <f t="shared" si="47"/>
        <v>0</v>
      </c>
      <c r="F586" s="129">
        <f t="shared" si="47"/>
        <v>0</v>
      </c>
      <c r="G586" s="129">
        <f t="shared" si="47"/>
        <v>0</v>
      </c>
      <c r="H586" s="129">
        <f t="shared" si="47"/>
        <v>0</v>
      </c>
      <c r="I586" s="129">
        <f t="shared" si="47"/>
        <v>0</v>
      </c>
      <c r="J586" s="129">
        <f t="shared" si="47"/>
        <v>0</v>
      </c>
      <c r="K586" s="129">
        <f t="shared" si="47"/>
        <v>0</v>
      </c>
      <c r="L586" s="129">
        <f t="shared" si="47"/>
        <v>0</v>
      </c>
      <c r="M586" s="129">
        <f t="shared" si="47"/>
        <v>0</v>
      </c>
      <c r="N586" s="129">
        <f t="shared" si="47"/>
        <v>0</v>
      </c>
      <c r="O586" s="129">
        <f t="shared" si="47"/>
        <v>0</v>
      </c>
      <c r="P586" s="129">
        <f t="shared" si="47"/>
        <v>0</v>
      </c>
      <c r="Q586" s="129">
        <f t="shared" si="47"/>
        <v>0</v>
      </c>
      <c r="R586" s="129">
        <f t="shared" si="47"/>
        <v>0</v>
      </c>
      <c r="S586" s="129">
        <f t="shared" si="47"/>
        <v>0</v>
      </c>
      <c r="T586" s="129">
        <f t="shared" si="47"/>
        <v>0</v>
      </c>
      <c r="U586" s="129">
        <f t="shared" si="47"/>
        <v>0</v>
      </c>
      <c r="V586" s="129">
        <f t="shared" si="47"/>
        <v>0</v>
      </c>
      <c r="W586" s="129">
        <f t="shared" si="47"/>
        <v>0</v>
      </c>
      <c r="X586" s="129">
        <f t="shared" si="47"/>
        <v>0</v>
      </c>
      <c r="Y586" s="129">
        <f t="shared" si="47"/>
        <v>0</v>
      </c>
      <c r="Z586" s="129">
        <f t="shared" si="47"/>
        <v>0</v>
      </c>
      <c r="AA586" s="129">
        <f t="shared" si="47"/>
        <v>0</v>
      </c>
      <c r="AB586" s="129">
        <f t="shared" si="47"/>
        <v>3.9865842200343456E-2</v>
      </c>
      <c r="AC586" s="129">
        <f t="shared" si="47"/>
        <v>0</v>
      </c>
      <c r="AD586" s="129">
        <f t="shared" si="47"/>
        <v>0.14976907742217518</v>
      </c>
      <c r="AE586" s="129">
        <f t="shared" si="47"/>
        <v>0</v>
      </c>
      <c r="AF586" s="129">
        <f t="shared" si="47"/>
        <v>0</v>
      </c>
      <c r="AG586" s="129">
        <f t="shared" si="47"/>
        <v>0</v>
      </c>
      <c r="AH586" s="129">
        <f t="shared" si="47"/>
        <v>0</v>
      </c>
      <c r="AI586" s="129">
        <f t="shared" si="47"/>
        <v>0</v>
      </c>
      <c r="AJ586" s="129">
        <f t="shared" si="47"/>
        <v>0.41651402323700237</v>
      </c>
      <c r="AK586" s="129">
        <f t="shared" si="47"/>
        <v>0</v>
      </c>
      <c r="AL586" s="130">
        <f t="shared" si="31"/>
        <v>0.60614894285952103</v>
      </c>
      <c r="AM586" s="101"/>
      <c r="AN586" s="131">
        <f t="shared" si="48"/>
        <v>0.60616214285952108</v>
      </c>
      <c r="AO586" s="102">
        <f t="shared" si="49"/>
        <v>392</v>
      </c>
      <c r="AP586" s="132" t="str">
        <f t="shared" si="50"/>
        <v>Keilor East</v>
      </c>
      <c r="AQ586" s="133">
        <f t="shared" si="51"/>
        <v>1.1085405549974263</v>
      </c>
    </row>
    <row r="587" spans="1:43" x14ac:dyDescent="0.35">
      <c r="A587" s="121">
        <v>310</v>
      </c>
      <c r="B587" s="121">
        <v>133</v>
      </c>
      <c r="C587" s="55" t="s">
        <v>123</v>
      </c>
      <c r="D587" s="129">
        <f t="shared" si="47"/>
        <v>0</v>
      </c>
      <c r="E587" s="129">
        <f t="shared" si="47"/>
        <v>0</v>
      </c>
      <c r="F587" s="129">
        <f t="shared" si="47"/>
        <v>0</v>
      </c>
      <c r="G587" s="129">
        <f t="shared" si="47"/>
        <v>0</v>
      </c>
      <c r="H587" s="129">
        <f t="shared" si="47"/>
        <v>0</v>
      </c>
      <c r="I587" s="129">
        <f t="shared" si="47"/>
        <v>0</v>
      </c>
      <c r="J587" s="129">
        <f t="shared" si="47"/>
        <v>0</v>
      </c>
      <c r="K587" s="129">
        <f t="shared" si="47"/>
        <v>0</v>
      </c>
      <c r="L587" s="129">
        <f t="shared" si="47"/>
        <v>0</v>
      </c>
      <c r="M587" s="129">
        <f t="shared" si="47"/>
        <v>0</v>
      </c>
      <c r="N587" s="129">
        <f t="shared" si="47"/>
        <v>0</v>
      </c>
      <c r="O587" s="129">
        <f t="shared" si="47"/>
        <v>0</v>
      </c>
      <c r="P587" s="129">
        <f t="shared" si="47"/>
        <v>0</v>
      </c>
      <c r="Q587" s="129">
        <f t="shared" si="47"/>
        <v>0</v>
      </c>
      <c r="R587" s="129">
        <f t="shared" si="47"/>
        <v>0</v>
      </c>
      <c r="S587" s="129">
        <f t="shared" si="47"/>
        <v>0</v>
      </c>
      <c r="T587" s="129">
        <f t="shared" si="47"/>
        <v>0</v>
      </c>
      <c r="U587" s="129">
        <f t="shared" si="47"/>
        <v>0</v>
      </c>
      <c r="V587" s="129">
        <f t="shared" si="47"/>
        <v>0</v>
      </c>
      <c r="W587" s="129">
        <f t="shared" si="47"/>
        <v>0</v>
      </c>
      <c r="X587" s="129">
        <f t="shared" si="47"/>
        <v>0</v>
      </c>
      <c r="Y587" s="129">
        <f t="shared" si="47"/>
        <v>0</v>
      </c>
      <c r="Z587" s="129">
        <f t="shared" si="47"/>
        <v>0</v>
      </c>
      <c r="AA587" s="129">
        <f t="shared" si="47"/>
        <v>0</v>
      </c>
      <c r="AB587" s="129">
        <f t="shared" si="47"/>
        <v>0.45108273086414413</v>
      </c>
      <c r="AC587" s="129">
        <f t="shared" si="47"/>
        <v>0</v>
      </c>
      <c r="AD587" s="129">
        <f t="shared" si="47"/>
        <v>0.44021968273066675</v>
      </c>
      <c r="AE587" s="129">
        <f t="shared" si="47"/>
        <v>0</v>
      </c>
      <c r="AF587" s="129">
        <f t="shared" si="47"/>
        <v>0</v>
      </c>
      <c r="AG587" s="129">
        <f t="shared" si="47"/>
        <v>0</v>
      </c>
      <c r="AH587" s="129">
        <f t="shared" si="47"/>
        <v>0</v>
      </c>
      <c r="AI587" s="129">
        <f t="shared" si="47"/>
        <v>0</v>
      </c>
      <c r="AJ587" s="129">
        <f t="shared" si="47"/>
        <v>0.16040918161124487</v>
      </c>
      <c r="AK587" s="129">
        <f t="shared" si="47"/>
        <v>0</v>
      </c>
      <c r="AL587" s="130">
        <f t="shared" si="31"/>
        <v>1.0517115952060558</v>
      </c>
      <c r="AM587" s="101"/>
      <c r="AN587" s="131">
        <f t="shared" si="48"/>
        <v>1.0517248952060558</v>
      </c>
      <c r="AO587" s="102">
        <f t="shared" si="49"/>
        <v>327</v>
      </c>
      <c r="AP587" s="132" t="str">
        <f t="shared" si="50"/>
        <v>Ormond</v>
      </c>
      <c r="AQ587" s="133">
        <f t="shared" si="51"/>
        <v>1.1087590759292012</v>
      </c>
    </row>
    <row r="588" spans="1:43" x14ac:dyDescent="0.35">
      <c r="A588" s="121">
        <v>309</v>
      </c>
      <c r="B588" s="121">
        <v>134</v>
      </c>
      <c r="C588" s="55" t="s">
        <v>124</v>
      </c>
      <c r="D588" s="129">
        <f t="shared" si="47"/>
        <v>0</v>
      </c>
      <c r="E588" s="129">
        <f t="shared" si="47"/>
        <v>0</v>
      </c>
      <c r="F588" s="129">
        <f t="shared" si="47"/>
        <v>0</v>
      </c>
      <c r="G588" s="129">
        <f t="shared" si="47"/>
        <v>0</v>
      </c>
      <c r="H588" s="129">
        <f t="shared" si="47"/>
        <v>0</v>
      </c>
      <c r="I588" s="129">
        <f t="shared" si="47"/>
        <v>0</v>
      </c>
      <c r="J588" s="129">
        <f t="shared" si="47"/>
        <v>0</v>
      </c>
      <c r="K588" s="129">
        <f t="shared" si="47"/>
        <v>0</v>
      </c>
      <c r="L588" s="129">
        <f t="shared" si="47"/>
        <v>0</v>
      </c>
      <c r="M588" s="129">
        <f t="shared" si="47"/>
        <v>0</v>
      </c>
      <c r="N588" s="129">
        <f t="shared" si="47"/>
        <v>0</v>
      </c>
      <c r="O588" s="129">
        <f t="shared" si="47"/>
        <v>0</v>
      </c>
      <c r="P588" s="129">
        <f t="shared" si="47"/>
        <v>0</v>
      </c>
      <c r="Q588" s="129">
        <f t="shared" si="47"/>
        <v>0</v>
      </c>
      <c r="R588" s="129">
        <f t="shared" si="47"/>
        <v>0</v>
      </c>
      <c r="S588" s="129">
        <f t="shared" si="47"/>
        <v>0</v>
      </c>
      <c r="T588" s="129">
        <f t="shared" si="47"/>
        <v>0</v>
      </c>
      <c r="U588" s="129">
        <f t="shared" si="47"/>
        <v>0</v>
      </c>
      <c r="V588" s="129">
        <f t="shared" si="47"/>
        <v>0</v>
      </c>
      <c r="W588" s="129">
        <f t="shared" si="47"/>
        <v>0</v>
      </c>
      <c r="X588" s="129">
        <f t="shared" si="47"/>
        <v>0</v>
      </c>
      <c r="Y588" s="129">
        <f t="shared" si="47"/>
        <v>0</v>
      </c>
      <c r="Z588" s="129">
        <f t="shared" si="47"/>
        <v>0</v>
      </c>
      <c r="AA588" s="129">
        <f t="shared" si="47"/>
        <v>0</v>
      </c>
      <c r="AB588" s="129">
        <f t="shared" si="47"/>
        <v>4.1618768939285697</v>
      </c>
      <c r="AC588" s="129">
        <f t="shared" si="47"/>
        <v>0</v>
      </c>
      <c r="AD588" s="129">
        <f t="shared" si="47"/>
        <v>0.59801693548940671</v>
      </c>
      <c r="AE588" s="129">
        <f t="shared" si="47"/>
        <v>0</v>
      </c>
      <c r="AF588" s="129">
        <f t="shared" si="47"/>
        <v>0</v>
      </c>
      <c r="AG588" s="129">
        <f t="shared" si="47"/>
        <v>0</v>
      </c>
      <c r="AH588" s="129">
        <f t="shared" si="47"/>
        <v>0</v>
      </c>
      <c r="AI588" s="129">
        <f t="shared" si="47"/>
        <v>0</v>
      </c>
      <c r="AJ588" s="129">
        <f t="shared" si="47"/>
        <v>0.29172438064105272</v>
      </c>
      <c r="AK588" s="129">
        <f t="shared" si="47"/>
        <v>0</v>
      </c>
      <c r="AL588" s="130">
        <f t="shared" si="31"/>
        <v>5.0516182100590283</v>
      </c>
      <c r="AM588" s="101"/>
      <c r="AN588" s="131">
        <f t="shared" si="48"/>
        <v>5.0516316100590286</v>
      </c>
      <c r="AO588" s="102">
        <f t="shared" si="49"/>
        <v>27</v>
      </c>
      <c r="AP588" s="132" t="str">
        <f t="shared" si="50"/>
        <v>Wyndham Vale</v>
      </c>
      <c r="AQ588" s="133">
        <f t="shared" si="51"/>
        <v>1.1185226308167433</v>
      </c>
    </row>
    <row r="589" spans="1:43" x14ac:dyDescent="0.35">
      <c r="A589" s="121">
        <v>308</v>
      </c>
      <c r="B589" s="121">
        <v>135</v>
      </c>
      <c r="C589" s="55" t="s">
        <v>125</v>
      </c>
      <c r="D589" s="129">
        <f t="shared" si="47"/>
        <v>0</v>
      </c>
      <c r="E589" s="129">
        <f t="shared" si="47"/>
        <v>0</v>
      </c>
      <c r="F589" s="129">
        <f t="shared" si="47"/>
        <v>0</v>
      </c>
      <c r="G589" s="129">
        <f t="shared" si="47"/>
        <v>0</v>
      </c>
      <c r="H589" s="129">
        <f t="shared" si="47"/>
        <v>0</v>
      </c>
      <c r="I589" s="129">
        <f t="shared" si="47"/>
        <v>0</v>
      </c>
      <c r="J589" s="129">
        <f t="shared" si="47"/>
        <v>0</v>
      </c>
      <c r="K589" s="129">
        <f t="shared" si="47"/>
        <v>0</v>
      </c>
      <c r="L589" s="129">
        <f t="shared" si="47"/>
        <v>0</v>
      </c>
      <c r="M589" s="129">
        <f t="shared" si="47"/>
        <v>0</v>
      </c>
      <c r="N589" s="129">
        <f t="shared" si="47"/>
        <v>0</v>
      </c>
      <c r="O589" s="129">
        <f t="shared" si="47"/>
        <v>0</v>
      </c>
      <c r="P589" s="129">
        <f t="shared" si="47"/>
        <v>0</v>
      </c>
      <c r="Q589" s="129">
        <f t="shared" si="47"/>
        <v>0</v>
      </c>
      <c r="R589" s="129">
        <f t="shared" si="47"/>
        <v>0</v>
      </c>
      <c r="S589" s="129">
        <f t="shared" si="47"/>
        <v>0</v>
      </c>
      <c r="T589" s="129">
        <f t="shared" si="47"/>
        <v>0</v>
      </c>
      <c r="U589" s="129">
        <f t="shared" si="47"/>
        <v>0</v>
      </c>
      <c r="V589" s="129">
        <f t="shared" si="47"/>
        <v>0</v>
      </c>
      <c r="W589" s="129">
        <f t="shared" si="47"/>
        <v>0</v>
      </c>
      <c r="X589" s="129">
        <f t="shared" si="47"/>
        <v>0</v>
      </c>
      <c r="Y589" s="129">
        <f t="shared" si="47"/>
        <v>0</v>
      </c>
      <c r="Z589" s="129">
        <f t="shared" si="47"/>
        <v>0</v>
      </c>
      <c r="AA589" s="129">
        <f t="shared" si="47"/>
        <v>0</v>
      </c>
      <c r="AB589" s="129">
        <f t="shared" si="47"/>
        <v>0.71166506160059628</v>
      </c>
      <c r="AC589" s="129">
        <f t="shared" si="47"/>
        <v>0</v>
      </c>
      <c r="AD589" s="129">
        <f t="shared" si="47"/>
        <v>0.16527389058665554</v>
      </c>
      <c r="AE589" s="129">
        <f t="shared" si="47"/>
        <v>0</v>
      </c>
      <c r="AF589" s="129">
        <f t="shared" si="47"/>
        <v>0</v>
      </c>
      <c r="AG589" s="129">
        <f t="shared" si="47"/>
        <v>0</v>
      </c>
      <c r="AH589" s="129">
        <f t="shared" si="47"/>
        <v>0</v>
      </c>
      <c r="AI589" s="129">
        <f t="shared" si="47"/>
        <v>0</v>
      </c>
      <c r="AJ589" s="129">
        <f t="shared" si="47"/>
        <v>2.8678802739643499</v>
      </c>
      <c r="AK589" s="129">
        <f t="shared" si="47"/>
        <v>0</v>
      </c>
      <c r="AL589" s="130">
        <f t="shared" ref="AL589:AL652" si="52">SUM(D589:AK589)</f>
        <v>3.7448192261516016</v>
      </c>
      <c r="AM589" s="101"/>
      <c r="AN589" s="131">
        <f t="shared" si="48"/>
        <v>3.7448327261516017</v>
      </c>
      <c r="AO589" s="102">
        <f t="shared" si="49"/>
        <v>63</v>
      </c>
      <c r="AP589" s="132" t="str">
        <f t="shared" si="50"/>
        <v>Strathmore Heights</v>
      </c>
      <c r="AQ589" s="133">
        <f t="shared" si="51"/>
        <v>1.1336933374827831</v>
      </c>
    </row>
    <row r="590" spans="1:43" x14ac:dyDescent="0.35">
      <c r="A590" s="121">
        <v>307</v>
      </c>
      <c r="B590" s="121">
        <v>136</v>
      </c>
      <c r="C590" s="55" t="s">
        <v>126</v>
      </c>
      <c r="D590" s="129">
        <f t="shared" si="47"/>
        <v>0</v>
      </c>
      <c r="E590" s="129">
        <f t="shared" si="47"/>
        <v>0</v>
      </c>
      <c r="F590" s="129">
        <f t="shared" si="47"/>
        <v>0</v>
      </c>
      <c r="G590" s="129">
        <f t="shared" si="47"/>
        <v>0</v>
      </c>
      <c r="H590" s="129">
        <f t="shared" si="47"/>
        <v>0</v>
      </c>
      <c r="I590" s="129">
        <f t="shared" si="47"/>
        <v>0</v>
      </c>
      <c r="J590" s="129">
        <f t="shared" si="47"/>
        <v>0</v>
      </c>
      <c r="K590" s="129">
        <f t="shared" si="47"/>
        <v>0</v>
      </c>
      <c r="L590" s="129">
        <f t="shared" si="47"/>
        <v>0</v>
      </c>
      <c r="M590" s="129">
        <f t="shared" si="47"/>
        <v>0</v>
      </c>
      <c r="N590" s="129">
        <f t="shared" si="47"/>
        <v>0</v>
      </c>
      <c r="O590" s="129">
        <f t="shared" si="47"/>
        <v>0</v>
      </c>
      <c r="P590" s="129">
        <f t="shared" si="47"/>
        <v>0</v>
      </c>
      <c r="Q590" s="129">
        <f t="shared" si="47"/>
        <v>0</v>
      </c>
      <c r="R590" s="129">
        <f t="shared" si="47"/>
        <v>0</v>
      </c>
      <c r="S590" s="129">
        <f t="shared" si="47"/>
        <v>0</v>
      </c>
      <c r="T590" s="129">
        <f t="shared" si="47"/>
        <v>0</v>
      </c>
      <c r="U590" s="129">
        <f t="shared" si="47"/>
        <v>0</v>
      </c>
      <c r="V590" s="129">
        <f t="shared" si="47"/>
        <v>0</v>
      </c>
      <c r="W590" s="129">
        <f t="shared" si="47"/>
        <v>0</v>
      </c>
      <c r="X590" s="129">
        <f t="shared" si="47"/>
        <v>0</v>
      </c>
      <c r="Y590" s="129">
        <f t="shared" si="47"/>
        <v>0</v>
      </c>
      <c r="Z590" s="129">
        <f t="shared" si="47"/>
        <v>0</v>
      </c>
      <c r="AA590" s="129">
        <f t="shared" si="47"/>
        <v>0</v>
      </c>
      <c r="AB590" s="129">
        <f t="shared" si="47"/>
        <v>0.56468731158879104</v>
      </c>
      <c r="AC590" s="129">
        <f t="shared" si="47"/>
        <v>0</v>
      </c>
      <c r="AD590" s="129">
        <f t="shared" si="47"/>
        <v>1.0485920713329793</v>
      </c>
      <c r="AE590" s="129">
        <f t="shared" si="47"/>
        <v>0</v>
      </c>
      <c r="AF590" s="129">
        <f t="shared" si="47"/>
        <v>0</v>
      </c>
      <c r="AG590" s="129">
        <f t="shared" si="47"/>
        <v>0</v>
      </c>
      <c r="AH590" s="129">
        <f t="shared" si="47"/>
        <v>0</v>
      </c>
      <c r="AI590" s="129">
        <f t="shared" si="47"/>
        <v>0</v>
      </c>
      <c r="AJ590" s="129">
        <f t="shared" si="47"/>
        <v>0.44007125168623823</v>
      </c>
      <c r="AK590" s="129">
        <f t="shared" si="47"/>
        <v>0</v>
      </c>
      <c r="AL590" s="130">
        <f t="shared" si="52"/>
        <v>2.0533506346080084</v>
      </c>
      <c r="AM590" s="101"/>
      <c r="AN590" s="131">
        <f t="shared" si="48"/>
        <v>2.0533642346080083</v>
      </c>
      <c r="AO590" s="102">
        <f t="shared" si="49"/>
        <v>174</v>
      </c>
      <c r="AP590" s="132" t="str">
        <f t="shared" si="50"/>
        <v>Mill Park</v>
      </c>
      <c r="AQ590" s="133">
        <f t="shared" si="51"/>
        <v>1.1439491216906021</v>
      </c>
    </row>
    <row r="591" spans="1:43" x14ac:dyDescent="0.35">
      <c r="A591" s="121">
        <v>306</v>
      </c>
      <c r="B591" s="121">
        <v>137</v>
      </c>
      <c r="C591" s="55" t="s">
        <v>127</v>
      </c>
      <c r="D591" s="129">
        <f t="shared" si="47"/>
        <v>0</v>
      </c>
      <c r="E591" s="129">
        <f t="shared" si="47"/>
        <v>0</v>
      </c>
      <c r="F591" s="129">
        <f t="shared" si="47"/>
        <v>0</v>
      </c>
      <c r="G591" s="129">
        <f t="shared" si="47"/>
        <v>0</v>
      </c>
      <c r="H591" s="129">
        <f t="shared" si="47"/>
        <v>0</v>
      </c>
      <c r="I591" s="129">
        <f t="shared" si="47"/>
        <v>0</v>
      </c>
      <c r="J591" s="129">
        <f t="shared" si="47"/>
        <v>0</v>
      </c>
      <c r="K591" s="129">
        <f t="shared" si="47"/>
        <v>0</v>
      </c>
      <c r="L591" s="129">
        <f t="shared" si="47"/>
        <v>0</v>
      </c>
      <c r="M591" s="129">
        <f t="shared" si="47"/>
        <v>0</v>
      </c>
      <c r="N591" s="129">
        <f t="shared" si="47"/>
        <v>0</v>
      </c>
      <c r="O591" s="129">
        <f t="shared" si="47"/>
        <v>0</v>
      </c>
      <c r="P591" s="129">
        <f t="shared" si="47"/>
        <v>0</v>
      </c>
      <c r="Q591" s="129">
        <f t="shared" si="47"/>
        <v>0</v>
      </c>
      <c r="R591" s="129">
        <f t="shared" si="47"/>
        <v>0</v>
      </c>
      <c r="S591" s="129">
        <f t="shared" si="47"/>
        <v>0</v>
      </c>
      <c r="T591" s="129">
        <f t="shared" si="47"/>
        <v>0</v>
      </c>
      <c r="U591" s="129">
        <f t="shared" ref="U591:AK591" si="53">ABS((U141-U$452)/U$448)*U$1</f>
        <v>0</v>
      </c>
      <c r="V591" s="129">
        <f t="shared" si="53"/>
        <v>0</v>
      </c>
      <c r="W591" s="129">
        <f t="shared" si="53"/>
        <v>0</v>
      </c>
      <c r="X591" s="129">
        <f t="shared" si="53"/>
        <v>0</v>
      </c>
      <c r="Y591" s="129">
        <f t="shared" si="53"/>
        <v>0</v>
      </c>
      <c r="Z591" s="129">
        <f t="shared" si="53"/>
        <v>0</v>
      </c>
      <c r="AA591" s="129">
        <f t="shared" si="53"/>
        <v>0</v>
      </c>
      <c r="AB591" s="129">
        <f t="shared" si="53"/>
        <v>1.6531685900135327</v>
      </c>
      <c r="AC591" s="129">
        <f t="shared" si="53"/>
        <v>0</v>
      </c>
      <c r="AD591" s="129">
        <f t="shared" si="53"/>
        <v>0.56104977555151925</v>
      </c>
      <c r="AE591" s="129">
        <f t="shared" si="53"/>
        <v>0</v>
      </c>
      <c r="AF591" s="129">
        <f t="shared" si="53"/>
        <v>0</v>
      </c>
      <c r="AG591" s="129">
        <f t="shared" si="53"/>
        <v>0</v>
      </c>
      <c r="AH591" s="129">
        <f t="shared" si="53"/>
        <v>0</v>
      </c>
      <c r="AI591" s="129">
        <f t="shared" si="53"/>
        <v>0</v>
      </c>
      <c r="AJ591" s="129">
        <f t="shared" si="53"/>
        <v>0.69787113751483765</v>
      </c>
      <c r="AK591" s="129">
        <f t="shared" si="53"/>
        <v>0</v>
      </c>
      <c r="AL591" s="130">
        <f t="shared" si="52"/>
        <v>2.9120895030798897</v>
      </c>
      <c r="AM591" s="101"/>
      <c r="AN591" s="131">
        <f t="shared" si="48"/>
        <v>2.9121032030798895</v>
      </c>
      <c r="AO591" s="102">
        <f t="shared" si="49"/>
        <v>101</v>
      </c>
      <c r="AP591" s="132" t="str">
        <f t="shared" si="50"/>
        <v>Brookfield</v>
      </c>
      <c r="AQ591" s="133">
        <f t="shared" si="51"/>
        <v>1.1461228818967473</v>
      </c>
    </row>
    <row r="592" spans="1:43" x14ac:dyDescent="0.35">
      <c r="A592" s="121">
        <v>305</v>
      </c>
      <c r="B592" s="121">
        <v>138</v>
      </c>
      <c r="C592" s="55" t="s">
        <v>128</v>
      </c>
      <c r="D592" s="129">
        <f t="shared" ref="D592:AK599" si="54">ABS((D142-D$452)/D$448)*D$1</f>
        <v>0</v>
      </c>
      <c r="E592" s="129">
        <f t="shared" si="54"/>
        <v>0</v>
      </c>
      <c r="F592" s="129">
        <f t="shared" si="54"/>
        <v>0</v>
      </c>
      <c r="G592" s="129">
        <f t="shared" si="54"/>
        <v>0</v>
      </c>
      <c r="H592" s="129">
        <f t="shared" si="54"/>
        <v>0</v>
      </c>
      <c r="I592" s="129">
        <f t="shared" si="54"/>
        <v>0</v>
      </c>
      <c r="J592" s="129">
        <f t="shared" si="54"/>
        <v>0</v>
      </c>
      <c r="K592" s="129">
        <f t="shared" si="54"/>
        <v>0</v>
      </c>
      <c r="L592" s="129">
        <f t="shared" si="54"/>
        <v>0</v>
      </c>
      <c r="M592" s="129">
        <f t="shared" si="54"/>
        <v>0</v>
      </c>
      <c r="N592" s="129">
        <f t="shared" si="54"/>
        <v>0</v>
      </c>
      <c r="O592" s="129">
        <f t="shared" si="54"/>
        <v>0</v>
      </c>
      <c r="P592" s="129">
        <f t="shared" si="54"/>
        <v>0</v>
      </c>
      <c r="Q592" s="129">
        <f t="shared" si="54"/>
        <v>0</v>
      </c>
      <c r="R592" s="129">
        <f t="shared" si="54"/>
        <v>0</v>
      </c>
      <c r="S592" s="129">
        <f t="shared" si="54"/>
        <v>0</v>
      </c>
      <c r="T592" s="129">
        <f t="shared" si="54"/>
        <v>0</v>
      </c>
      <c r="U592" s="129">
        <f t="shared" si="54"/>
        <v>0</v>
      </c>
      <c r="V592" s="129">
        <f t="shared" si="54"/>
        <v>0</v>
      </c>
      <c r="W592" s="129">
        <f t="shared" si="54"/>
        <v>0</v>
      </c>
      <c r="X592" s="129">
        <f t="shared" si="54"/>
        <v>0</v>
      </c>
      <c r="Y592" s="129">
        <f t="shared" si="54"/>
        <v>0</v>
      </c>
      <c r="Z592" s="129">
        <f t="shared" si="54"/>
        <v>0</v>
      </c>
      <c r="AA592" s="129">
        <f t="shared" si="54"/>
        <v>0</v>
      </c>
      <c r="AB592" s="129">
        <f t="shared" si="54"/>
        <v>0.46126112057447333</v>
      </c>
      <c r="AC592" s="129">
        <f t="shared" si="54"/>
        <v>0</v>
      </c>
      <c r="AD592" s="129">
        <f t="shared" si="54"/>
        <v>0.51712030892851812</v>
      </c>
      <c r="AE592" s="129">
        <f t="shared" si="54"/>
        <v>0</v>
      </c>
      <c r="AF592" s="129">
        <f t="shared" si="54"/>
        <v>0</v>
      </c>
      <c r="AG592" s="129">
        <f t="shared" si="54"/>
        <v>0</v>
      </c>
      <c r="AH592" s="129">
        <f t="shared" si="54"/>
        <v>0</v>
      </c>
      <c r="AI592" s="129">
        <f t="shared" si="54"/>
        <v>0</v>
      </c>
      <c r="AJ592" s="129">
        <f t="shared" si="54"/>
        <v>0.64619920627494976</v>
      </c>
      <c r="AK592" s="129">
        <f t="shared" si="54"/>
        <v>0</v>
      </c>
      <c r="AL592" s="130">
        <f t="shared" si="52"/>
        <v>1.6245806357779413</v>
      </c>
      <c r="AM592" s="101"/>
      <c r="AN592" s="131">
        <f t="shared" si="48"/>
        <v>1.6245944357779414</v>
      </c>
      <c r="AO592" s="102">
        <f t="shared" si="49"/>
        <v>236</v>
      </c>
      <c r="AP592" s="132" t="str">
        <f t="shared" si="50"/>
        <v>Park Orchards</v>
      </c>
      <c r="AQ592" s="133">
        <f t="shared" si="51"/>
        <v>1.1497620136544957</v>
      </c>
    </row>
    <row r="593" spans="1:43" x14ac:dyDescent="0.35">
      <c r="A593" s="121">
        <v>304</v>
      </c>
      <c r="B593" s="121">
        <v>139</v>
      </c>
      <c r="C593" s="55" t="s">
        <v>129</v>
      </c>
      <c r="D593" s="129">
        <f t="shared" si="54"/>
        <v>0</v>
      </c>
      <c r="E593" s="129">
        <f t="shared" si="54"/>
        <v>0</v>
      </c>
      <c r="F593" s="129">
        <f t="shared" si="54"/>
        <v>0</v>
      </c>
      <c r="G593" s="129">
        <f t="shared" si="54"/>
        <v>0</v>
      </c>
      <c r="H593" s="129">
        <f t="shared" si="54"/>
        <v>0</v>
      </c>
      <c r="I593" s="129">
        <f t="shared" si="54"/>
        <v>0</v>
      </c>
      <c r="J593" s="129">
        <f t="shared" si="54"/>
        <v>0</v>
      </c>
      <c r="K593" s="129">
        <f t="shared" si="54"/>
        <v>0</v>
      </c>
      <c r="L593" s="129">
        <f t="shared" si="54"/>
        <v>0</v>
      </c>
      <c r="M593" s="129">
        <f t="shared" si="54"/>
        <v>0</v>
      </c>
      <c r="N593" s="129">
        <f t="shared" si="54"/>
        <v>0</v>
      </c>
      <c r="O593" s="129">
        <f t="shared" si="54"/>
        <v>0</v>
      </c>
      <c r="P593" s="129">
        <f t="shared" si="54"/>
        <v>0</v>
      </c>
      <c r="Q593" s="129">
        <f t="shared" si="54"/>
        <v>0</v>
      </c>
      <c r="R593" s="129">
        <f t="shared" si="54"/>
        <v>0</v>
      </c>
      <c r="S593" s="129">
        <f t="shared" si="54"/>
        <v>0</v>
      </c>
      <c r="T593" s="129">
        <f t="shared" si="54"/>
        <v>0</v>
      </c>
      <c r="U593" s="129">
        <f t="shared" si="54"/>
        <v>0</v>
      </c>
      <c r="V593" s="129">
        <f t="shared" si="54"/>
        <v>0</v>
      </c>
      <c r="W593" s="129">
        <f t="shared" si="54"/>
        <v>0</v>
      </c>
      <c r="X593" s="129">
        <f t="shared" si="54"/>
        <v>0</v>
      </c>
      <c r="Y593" s="129">
        <f t="shared" si="54"/>
        <v>0</v>
      </c>
      <c r="Z593" s="129">
        <f t="shared" si="54"/>
        <v>0</v>
      </c>
      <c r="AA593" s="129">
        <f t="shared" si="54"/>
        <v>0</v>
      </c>
      <c r="AB593" s="129">
        <f t="shared" si="54"/>
        <v>0.65791622881194245</v>
      </c>
      <c r="AC593" s="129">
        <f t="shared" si="54"/>
        <v>0</v>
      </c>
      <c r="AD593" s="129">
        <f t="shared" si="54"/>
        <v>0.18005164406320767</v>
      </c>
      <c r="AE593" s="129">
        <f t="shared" si="54"/>
        <v>0</v>
      </c>
      <c r="AF593" s="129">
        <f t="shared" si="54"/>
        <v>0</v>
      </c>
      <c r="AG593" s="129">
        <f t="shared" si="54"/>
        <v>0</v>
      </c>
      <c r="AH593" s="129">
        <f t="shared" si="54"/>
        <v>0</v>
      </c>
      <c r="AI593" s="129">
        <f t="shared" si="54"/>
        <v>0</v>
      </c>
      <c r="AJ593" s="129">
        <f t="shared" si="54"/>
        <v>1.6485823296866224E-3</v>
      </c>
      <c r="AK593" s="129">
        <f t="shared" si="54"/>
        <v>0</v>
      </c>
      <c r="AL593" s="130">
        <f t="shared" si="52"/>
        <v>0.83961645520483674</v>
      </c>
      <c r="AM593" s="101"/>
      <c r="AN593" s="131">
        <f t="shared" si="48"/>
        <v>0.83963035520483675</v>
      </c>
      <c r="AO593" s="102">
        <f t="shared" si="49"/>
        <v>362</v>
      </c>
      <c r="AP593" s="132" t="str">
        <f t="shared" si="50"/>
        <v>Caulfield</v>
      </c>
      <c r="AQ593" s="133">
        <f t="shared" si="51"/>
        <v>1.1538104833378362</v>
      </c>
    </row>
    <row r="594" spans="1:43" x14ac:dyDescent="0.35">
      <c r="A594" s="121">
        <v>303</v>
      </c>
      <c r="B594" s="121">
        <v>140</v>
      </c>
      <c r="C594" s="55" t="s">
        <v>130</v>
      </c>
      <c r="D594" s="129">
        <f t="shared" si="54"/>
        <v>0</v>
      </c>
      <c r="E594" s="129">
        <f t="shared" si="54"/>
        <v>0</v>
      </c>
      <c r="F594" s="129">
        <f t="shared" si="54"/>
        <v>0</v>
      </c>
      <c r="G594" s="129">
        <f t="shared" si="54"/>
        <v>0</v>
      </c>
      <c r="H594" s="129">
        <f t="shared" si="54"/>
        <v>0</v>
      </c>
      <c r="I594" s="129">
        <f t="shared" si="54"/>
        <v>0</v>
      </c>
      <c r="J594" s="129">
        <f t="shared" si="54"/>
        <v>0</v>
      </c>
      <c r="K594" s="129">
        <f t="shared" si="54"/>
        <v>0</v>
      </c>
      <c r="L594" s="129">
        <f t="shared" si="54"/>
        <v>0</v>
      </c>
      <c r="M594" s="129">
        <f t="shared" si="54"/>
        <v>0</v>
      </c>
      <c r="N594" s="129">
        <f t="shared" si="54"/>
        <v>0</v>
      </c>
      <c r="O594" s="129">
        <f t="shared" si="54"/>
        <v>0</v>
      </c>
      <c r="P594" s="129">
        <f t="shared" si="54"/>
        <v>0</v>
      </c>
      <c r="Q594" s="129">
        <f t="shared" si="54"/>
        <v>0</v>
      </c>
      <c r="R594" s="129">
        <f t="shared" si="54"/>
        <v>0</v>
      </c>
      <c r="S594" s="129">
        <f t="shared" si="54"/>
        <v>0</v>
      </c>
      <c r="T594" s="129">
        <f t="shared" si="54"/>
        <v>0</v>
      </c>
      <c r="U594" s="129">
        <f t="shared" si="54"/>
        <v>0</v>
      </c>
      <c r="V594" s="129">
        <f t="shared" si="54"/>
        <v>0</v>
      </c>
      <c r="W594" s="129">
        <f t="shared" si="54"/>
        <v>0</v>
      </c>
      <c r="X594" s="129">
        <f t="shared" si="54"/>
        <v>0</v>
      </c>
      <c r="Y594" s="129">
        <f t="shared" si="54"/>
        <v>0</v>
      </c>
      <c r="Z594" s="129">
        <f t="shared" si="54"/>
        <v>0</v>
      </c>
      <c r="AA594" s="129">
        <f t="shared" si="54"/>
        <v>0</v>
      </c>
      <c r="AB594" s="129">
        <f t="shared" si="54"/>
        <v>0.17386724052428298</v>
      </c>
      <c r="AC594" s="129">
        <f t="shared" si="54"/>
        <v>0</v>
      </c>
      <c r="AD594" s="129">
        <f t="shared" si="54"/>
        <v>0.74544672820142266</v>
      </c>
      <c r="AE594" s="129">
        <f t="shared" si="54"/>
        <v>0</v>
      </c>
      <c r="AF594" s="129">
        <f t="shared" si="54"/>
        <v>0</v>
      </c>
      <c r="AG594" s="129">
        <f t="shared" si="54"/>
        <v>0</v>
      </c>
      <c r="AH594" s="129">
        <f t="shared" si="54"/>
        <v>0</v>
      </c>
      <c r="AI594" s="129">
        <f t="shared" si="54"/>
        <v>0</v>
      </c>
      <c r="AJ594" s="129">
        <f t="shared" si="54"/>
        <v>1.1243186139939221</v>
      </c>
      <c r="AK594" s="129">
        <f t="shared" si="54"/>
        <v>0</v>
      </c>
      <c r="AL594" s="130">
        <f t="shared" si="52"/>
        <v>2.0436325827196278</v>
      </c>
      <c r="AM594" s="101"/>
      <c r="AN594" s="131">
        <f t="shared" si="48"/>
        <v>2.043646582719628</v>
      </c>
      <c r="AO594" s="102">
        <f t="shared" si="49"/>
        <v>175</v>
      </c>
      <c r="AP594" s="132" t="str">
        <f t="shared" si="50"/>
        <v>Seddon</v>
      </c>
      <c r="AQ594" s="133">
        <f t="shared" si="51"/>
        <v>1.1556273884210375</v>
      </c>
    </row>
    <row r="595" spans="1:43" x14ac:dyDescent="0.35">
      <c r="A595" s="121">
        <v>302</v>
      </c>
      <c r="B595" s="121">
        <v>141</v>
      </c>
      <c r="C595" s="55" t="s">
        <v>131</v>
      </c>
      <c r="D595" s="129">
        <f t="shared" si="54"/>
        <v>0</v>
      </c>
      <c r="E595" s="129">
        <f t="shared" si="54"/>
        <v>0</v>
      </c>
      <c r="F595" s="129">
        <f t="shared" si="54"/>
        <v>0</v>
      </c>
      <c r="G595" s="129">
        <f t="shared" si="54"/>
        <v>0</v>
      </c>
      <c r="H595" s="129">
        <f t="shared" si="54"/>
        <v>0</v>
      </c>
      <c r="I595" s="129">
        <f t="shared" si="54"/>
        <v>0</v>
      </c>
      <c r="J595" s="129">
        <f t="shared" si="54"/>
        <v>0</v>
      </c>
      <c r="K595" s="129">
        <f t="shared" si="54"/>
        <v>0</v>
      </c>
      <c r="L595" s="129">
        <f t="shared" si="54"/>
        <v>0</v>
      </c>
      <c r="M595" s="129">
        <f t="shared" si="54"/>
        <v>0</v>
      </c>
      <c r="N595" s="129">
        <f t="shared" si="54"/>
        <v>0</v>
      </c>
      <c r="O595" s="129">
        <f t="shared" si="54"/>
        <v>0</v>
      </c>
      <c r="P595" s="129">
        <f t="shared" si="54"/>
        <v>0</v>
      </c>
      <c r="Q595" s="129">
        <f t="shared" si="54"/>
        <v>0</v>
      </c>
      <c r="R595" s="129">
        <f t="shared" si="54"/>
        <v>0</v>
      </c>
      <c r="S595" s="129">
        <f t="shared" si="54"/>
        <v>0</v>
      </c>
      <c r="T595" s="129">
        <f t="shared" si="54"/>
        <v>0</v>
      </c>
      <c r="U595" s="129">
        <f t="shared" si="54"/>
        <v>0</v>
      </c>
      <c r="V595" s="129">
        <f t="shared" si="54"/>
        <v>0</v>
      </c>
      <c r="W595" s="129">
        <f t="shared" si="54"/>
        <v>0</v>
      </c>
      <c r="X595" s="129">
        <f t="shared" si="54"/>
        <v>0</v>
      </c>
      <c r="Y595" s="129">
        <f t="shared" si="54"/>
        <v>0</v>
      </c>
      <c r="Z595" s="129">
        <f t="shared" si="54"/>
        <v>0</v>
      </c>
      <c r="AA595" s="129">
        <f t="shared" si="54"/>
        <v>0</v>
      </c>
      <c r="AB595" s="129">
        <f t="shared" si="54"/>
        <v>0.19943181216349082</v>
      </c>
      <c r="AC595" s="129">
        <f t="shared" si="54"/>
        <v>0</v>
      </c>
      <c r="AD595" s="129">
        <f t="shared" si="54"/>
        <v>2.8472389028183027</v>
      </c>
      <c r="AE595" s="129">
        <f t="shared" si="54"/>
        <v>0</v>
      </c>
      <c r="AF595" s="129">
        <f t="shared" si="54"/>
        <v>0</v>
      </c>
      <c r="AG595" s="129">
        <f t="shared" si="54"/>
        <v>0</v>
      </c>
      <c r="AH595" s="129">
        <f t="shared" si="54"/>
        <v>0</v>
      </c>
      <c r="AI595" s="129">
        <f t="shared" si="54"/>
        <v>0</v>
      </c>
      <c r="AJ595" s="129">
        <f t="shared" si="54"/>
        <v>1.7478018798416828</v>
      </c>
      <c r="AK595" s="129">
        <f t="shared" si="54"/>
        <v>0</v>
      </c>
      <c r="AL595" s="130">
        <f t="shared" si="52"/>
        <v>4.7944725948234765</v>
      </c>
      <c r="AM595" s="101"/>
      <c r="AN595" s="131">
        <f t="shared" si="48"/>
        <v>4.7944866948234761</v>
      </c>
      <c r="AO595" s="102">
        <f t="shared" si="49"/>
        <v>30</v>
      </c>
      <c r="AP595" s="132" t="str">
        <f t="shared" si="50"/>
        <v>Narre Warren</v>
      </c>
      <c r="AQ595" s="133">
        <f t="shared" si="51"/>
        <v>1.155668463208813</v>
      </c>
    </row>
    <row r="596" spans="1:43" x14ac:dyDescent="0.35">
      <c r="A596" s="121">
        <v>301</v>
      </c>
      <c r="B596" s="121">
        <v>142</v>
      </c>
      <c r="C596" s="55" t="s">
        <v>132</v>
      </c>
      <c r="D596" s="129">
        <f t="shared" si="54"/>
        <v>0</v>
      </c>
      <c r="E596" s="129">
        <f t="shared" si="54"/>
        <v>0</v>
      </c>
      <c r="F596" s="129">
        <f t="shared" si="54"/>
        <v>0</v>
      </c>
      <c r="G596" s="129">
        <f t="shared" si="54"/>
        <v>0</v>
      </c>
      <c r="H596" s="129">
        <f t="shared" si="54"/>
        <v>0</v>
      </c>
      <c r="I596" s="129">
        <f t="shared" si="54"/>
        <v>0</v>
      </c>
      <c r="J596" s="129">
        <f t="shared" si="54"/>
        <v>0</v>
      </c>
      <c r="K596" s="129">
        <f t="shared" si="54"/>
        <v>0</v>
      </c>
      <c r="L596" s="129">
        <f t="shared" si="54"/>
        <v>0</v>
      </c>
      <c r="M596" s="129">
        <f t="shared" si="54"/>
        <v>0</v>
      </c>
      <c r="N596" s="129">
        <f t="shared" si="54"/>
        <v>0</v>
      </c>
      <c r="O596" s="129">
        <f t="shared" si="54"/>
        <v>0</v>
      </c>
      <c r="P596" s="129">
        <f t="shared" si="54"/>
        <v>0</v>
      </c>
      <c r="Q596" s="129">
        <f t="shared" si="54"/>
        <v>0</v>
      </c>
      <c r="R596" s="129">
        <f t="shared" si="54"/>
        <v>0</v>
      </c>
      <c r="S596" s="129">
        <f t="shared" si="54"/>
        <v>0</v>
      </c>
      <c r="T596" s="129">
        <f t="shared" si="54"/>
        <v>0</v>
      </c>
      <c r="U596" s="129">
        <f t="shared" si="54"/>
        <v>0</v>
      </c>
      <c r="V596" s="129">
        <f t="shared" si="54"/>
        <v>0</v>
      </c>
      <c r="W596" s="129">
        <f t="shared" si="54"/>
        <v>0</v>
      </c>
      <c r="X596" s="129">
        <f t="shared" si="54"/>
        <v>0</v>
      </c>
      <c r="Y596" s="129">
        <f t="shared" si="54"/>
        <v>0</v>
      </c>
      <c r="Z596" s="129">
        <f t="shared" si="54"/>
        <v>0</v>
      </c>
      <c r="AA596" s="129">
        <f t="shared" si="54"/>
        <v>0</v>
      </c>
      <c r="AB596" s="129">
        <f t="shared" si="54"/>
        <v>0.82862097875105378</v>
      </c>
      <c r="AC596" s="129">
        <f t="shared" si="54"/>
        <v>0</v>
      </c>
      <c r="AD596" s="129">
        <f t="shared" si="54"/>
        <v>0.62295500530783132</v>
      </c>
      <c r="AE596" s="129">
        <f t="shared" si="54"/>
        <v>0</v>
      </c>
      <c r="AF596" s="129">
        <f t="shared" si="54"/>
        <v>0</v>
      </c>
      <c r="AG596" s="129">
        <f t="shared" si="54"/>
        <v>0</v>
      </c>
      <c r="AH596" s="129">
        <f t="shared" si="54"/>
        <v>0</v>
      </c>
      <c r="AI596" s="129">
        <f t="shared" si="54"/>
        <v>0</v>
      </c>
      <c r="AJ596" s="129">
        <f t="shared" si="54"/>
        <v>0.99736342016206903</v>
      </c>
      <c r="AK596" s="129">
        <f t="shared" si="54"/>
        <v>0</v>
      </c>
      <c r="AL596" s="130">
        <f t="shared" si="52"/>
        <v>2.4489394042209542</v>
      </c>
      <c r="AM596" s="101"/>
      <c r="AN596" s="131">
        <f t="shared" si="48"/>
        <v>2.4489536042209541</v>
      </c>
      <c r="AO596" s="102">
        <f t="shared" si="49"/>
        <v>137</v>
      </c>
      <c r="AP596" s="132" t="str">
        <f t="shared" si="50"/>
        <v>Airport West</v>
      </c>
      <c r="AQ596" s="133">
        <f t="shared" si="51"/>
        <v>1.1611736000435047</v>
      </c>
    </row>
    <row r="597" spans="1:43" x14ac:dyDescent="0.35">
      <c r="A597" s="121">
        <v>300</v>
      </c>
      <c r="B597" s="121">
        <v>143</v>
      </c>
      <c r="C597" s="55" t="s">
        <v>133</v>
      </c>
      <c r="D597" s="129">
        <f t="shared" si="54"/>
        <v>0</v>
      </c>
      <c r="E597" s="129">
        <f t="shared" si="54"/>
        <v>0</v>
      </c>
      <c r="F597" s="129">
        <f t="shared" si="54"/>
        <v>0</v>
      </c>
      <c r="G597" s="129">
        <f t="shared" si="54"/>
        <v>0</v>
      </c>
      <c r="H597" s="129">
        <f t="shared" si="54"/>
        <v>0</v>
      </c>
      <c r="I597" s="129">
        <f t="shared" si="54"/>
        <v>0</v>
      </c>
      <c r="J597" s="129">
        <f t="shared" si="54"/>
        <v>0</v>
      </c>
      <c r="K597" s="129">
        <f t="shared" si="54"/>
        <v>0</v>
      </c>
      <c r="L597" s="129">
        <f t="shared" si="54"/>
        <v>0</v>
      </c>
      <c r="M597" s="129">
        <f t="shared" si="54"/>
        <v>0</v>
      </c>
      <c r="N597" s="129">
        <f t="shared" si="54"/>
        <v>0</v>
      </c>
      <c r="O597" s="129">
        <f t="shared" si="54"/>
        <v>0</v>
      </c>
      <c r="P597" s="129">
        <f t="shared" si="54"/>
        <v>0</v>
      </c>
      <c r="Q597" s="129">
        <f t="shared" si="54"/>
        <v>0</v>
      </c>
      <c r="R597" s="129">
        <f t="shared" si="54"/>
        <v>0</v>
      </c>
      <c r="S597" s="129">
        <f t="shared" si="54"/>
        <v>0</v>
      </c>
      <c r="T597" s="129">
        <f t="shared" si="54"/>
        <v>0</v>
      </c>
      <c r="U597" s="129">
        <f t="shared" si="54"/>
        <v>0</v>
      </c>
      <c r="V597" s="129">
        <f t="shared" si="54"/>
        <v>0</v>
      </c>
      <c r="W597" s="129">
        <f t="shared" si="54"/>
        <v>0</v>
      </c>
      <c r="X597" s="129">
        <f t="shared" si="54"/>
        <v>0</v>
      </c>
      <c r="Y597" s="129">
        <f t="shared" si="54"/>
        <v>0</v>
      </c>
      <c r="Z597" s="129">
        <f t="shared" si="54"/>
        <v>0</v>
      </c>
      <c r="AA597" s="129">
        <f t="shared" si="54"/>
        <v>0</v>
      </c>
      <c r="AB597" s="129">
        <f t="shared" si="54"/>
        <v>0.58497571771495771</v>
      </c>
      <c r="AC597" s="129">
        <f t="shared" si="54"/>
        <v>0</v>
      </c>
      <c r="AD597" s="129">
        <f t="shared" si="54"/>
        <v>0.36544127698221146</v>
      </c>
      <c r="AE597" s="129">
        <f t="shared" si="54"/>
        <v>0</v>
      </c>
      <c r="AF597" s="129">
        <f t="shared" si="54"/>
        <v>0</v>
      </c>
      <c r="AG597" s="129">
        <f t="shared" si="54"/>
        <v>0</v>
      </c>
      <c r="AH597" s="129">
        <f t="shared" si="54"/>
        <v>0</v>
      </c>
      <c r="AI597" s="129">
        <f t="shared" si="54"/>
        <v>0</v>
      </c>
      <c r="AJ597" s="129">
        <f t="shared" si="54"/>
        <v>1.3296596885955678</v>
      </c>
      <c r="AK597" s="129">
        <f t="shared" si="54"/>
        <v>0</v>
      </c>
      <c r="AL597" s="130">
        <f t="shared" si="52"/>
        <v>2.2800766832927373</v>
      </c>
      <c r="AM597" s="101"/>
      <c r="AN597" s="131">
        <f t="shared" si="48"/>
        <v>2.2800909832927374</v>
      </c>
      <c r="AO597" s="102">
        <f t="shared" si="49"/>
        <v>144</v>
      </c>
      <c r="AP597" s="132" t="str">
        <f t="shared" si="50"/>
        <v>Mernda</v>
      </c>
      <c r="AQ597" s="133">
        <f t="shared" si="51"/>
        <v>1.1633908817202367</v>
      </c>
    </row>
    <row r="598" spans="1:43" x14ac:dyDescent="0.35">
      <c r="A598" s="121">
        <v>299</v>
      </c>
      <c r="B598" s="121">
        <v>144</v>
      </c>
      <c r="C598" s="55" t="s">
        <v>134</v>
      </c>
      <c r="D598" s="129">
        <f t="shared" si="54"/>
        <v>0</v>
      </c>
      <c r="E598" s="129">
        <f t="shared" si="54"/>
        <v>0</v>
      </c>
      <c r="F598" s="129">
        <f t="shared" si="54"/>
        <v>0</v>
      </c>
      <c r="G598" s="129">
        <f t="shared" si="54"/>
        <v>0</v>
      </c>
      <c r="H598" s="129">
        <f t="shared" si="54"/>
        <v>0</v>
      </c>
      <c r="I598" s="129">
        <f t="shared" si="54"/>
        <v>0</v>
      </c>
      <c r="J598" s="129">
        <f t="shared" si="54"/>
        <v>0</v>
      </c>
      <c r="K598" s="129">
        <f t="shared" si="54"/>
        <v>0</v>
      </c>
      <c r="L598" s="129">
        <f t="shared" si="54"/>
        <v>0</v>
      </c>
      <c r="M598" s="129">
        <f t="shared" si="54"/>
        <v>0</v>
      </c>
      <c r="N598" s="129">
        <f t="shared" si="54"/>
        <v>0</v>
      </c>
      <c r="O598" s="129">
        <f t="shared" si="54"/>
        <v>0</v>
      </c>
      <c r="P598" s="129">
        <f t="shared" si="54"/>
        <v>0</v>
      </c>
      <c r="Q598" s="129">
        <f t="shared" si="54"/>
        <v>0</v>
      </c>
      <c r="R598" s="129">
        <f t="shared" si="54"/>
        <v>0</v>
      </c>
      <c r="S598" s="129">
        <f t="shared" si="54"/>
        <v>0</v>
      </c>
      <c r="T598" s="129">
        <f t="shared" si="54"/>
        <v>0</v>
      </c>
      <c r="U598" s="129">
        <f t="shared" si="54"/>
        <v>0</v>
      </c>
      <c r="V598" s="129">
        <f t="shared" si="54"/>
        <v>0</v>
      </c>
      <c r="W598" s="129">
        <f t="shared" si="54"/>
        <v>0</v>
      </c>
      <c r="X598" s="129">
        <f t="shared" si="54"/>
        <v>0</v>
      </c>
      <c r="Y598" s="129">
        <f t="shared" si="54"/>
        <v>0</v>
      </c>
      <c r="Z598" s="129">
        <f t="shared" si="54"/>
        <v>0</v>
      </c>
      <c r="AA598" s="129">
        <f t="shared" si="54"/>
        <v>0</v>
      </c>
      <c r="AB598" s="129">
        <f t="shared" si="54"/>
        <v>0.56543352517344736</v>
      </c>
      <c r="AC598" s="129">
        <f t="shared" si="54"/>
        <v>0</v>
      </c>
      <c r="AD598" s="129">
        <f t="shared" si="54"/>
        <v>0.41771205116832721</v>
      </c>
      <c r="AE598" s="129">
        <f t="shared" si="54"/>
        <v>0</v>
      </c>
      <c r="AF598" s="129">
        <f t="shared" si="54"/>
        <v>0</v>
      </c>
      <c r="AG598" s="129">
        <f t="shared" si="54"/>
        <v>0</v>
      </c>
      <c r="AH598" s="129">
        <f t="shared" si="54"/>
        <v>0</v>
      </c>
      <c r="AI598" s="129">
        <f t="shared" si="54"/>
        <v>0</v>
      </c>
      <c r="AJ598" s="129">
        <f t="shared" si="54"/>
        <v>3.5719295986833335</v>
      </c>
      <c r="AK598" s="129">
        <f t="shared" si="54"/>
        <v>0</v>
      </c>
      <c r="AL598" s="130">
        <f t="shared" si="52"/>
        <v>4.5550751750251077</v>
      </c>
      <c r="AM598" s="101"/>
      <c r="AN598" s="131">
        <f t="shared" si="48"/>
        <v>4.5550895750251081</v>
      </c>
      <c r="AO598" s="102">
        <f t="shared" si="49"/>
        <v>36</v>
      </c>
      <c r="AP598" s="132" t="str">
        <f t="shared" si="50"/>
        <v>Cape Schanck</v>
      </c>
      <c r="AQ598" s="133">
        <f t="shared" si="51"/>
        <v>1.1693294985985725</v>
      </c>
    </row>
    <row r="599" spans="1:43" x14ac:dyDescent="0.35">
      <c r="A599" s="121">
        <v>298</v>
      </c>
      <c r="B599" s="121">
        <v>145</v>
      </c>
      <c r="C599" s="55" t="s">
        <v>135</v>
      </c>
      <c r="D599" s="129">
        <f t="shared" si="54"/>
        <v>0</v>
      </c>
      <c r="E599" s="129">
        <f t="shared" si="54"/>
        <v>0</v>
      </c>
      <c r="F599" s="129">
        <f t="shared" si="54"/>
        <v>0</v>
      </c>
      <c r="G599" s="129">
        <f t="shared" si="54"/>
        <v>0</v>
      </c>
      <c r="H599" s="129">
        <f t="shared" si="54"/>
        <v>0</v>
      </c>
      <c r="I599" s="129">
        <f t="shared" si="54"/>
        <v>0</v>
      </c>
      <c r="J599" s="129">
        <f t="shared" si="54"/>
        <v>0</v>
      </c>
      <c r="K599" s="129">
        <f t="shared" si="54"/>
        <v>0</v>
      </c>
      <c r="L599" s="129">
        <f t="shared" si="54"/>
        <v>0</v>
      </c>
      <c r="M599" s="129">
        <f t="shared" si="54"/>
        <v>0</v>
      </c>
      <c r="N599" s="129">
        <f t="shared" si="54"/>
        <v>0</v>
      </c>
      <c r="O599" s="129">
        <f t="shared" si="54"/>
        <v>0</v>
      </c>
      <c r="P599" s="129">
        <f t="shared" si="54"/>
        <v>0</v>
      </c>
      <c r="Q599" s="129">
        <f t="shared" si="54"/>
        <v>0</v>
      </c>
      <c r="R599" s="129">
        <f t="shared" si="54"/>
        <v>0</v>
      </c>
      <c r="S599" s="129">
        <f t="shared" si="54"/>
        <v>0</v>
      </c>
      <c r="T599" s="129">
        <f t="shared" si="54"/>
        <v>0</v>
      </c>
      <c r="U599" s="129">
        <f t="shared" ref="U599:AK599" si="55">ABS((U149-U$452)/U$448)*U$1</f>
        <v>0</v>
      </c>
      <c r="V599" s="129">
        <f t="shared" si="55"/>
        <v>0</v>
      </c>
      <c r="W599" s="129">
        <f t="shared" si="55"/>
        <v>0</v>
      </c>
      <c r="X599" s="129">
        <f t="shared" si="55"/>
        <v>0</v>
      </c>
      <c r="Y599" s="129">
        <f t="shared" si="55"/>
        <v>0</v>
      </c>
      <c r="Z599" s="129">
        <f t="shared" si="55"/>
        <v>0</v>
      </c>
      <c r="AA599" s="129">
        <f t="shared" si="55"/>
        <v>0</v>
      </c>
      <c r="AB599" s="129">
        <f t="shared" si="55"/>
        <v>0.45704046399080206</v>
      </c>
      <c r="AC599" s="129">
        <f t="shared" si="55"/>
        <v>0</v>
      </c>
      <c r="AD599" s="129">
        <f t="shared" si="55"/>
        <v>0.52062714162241808</v>
      </c>
      <c r="AE599" s="129">
        <f t="shared" si="55"/>
        <v>0</v>
      </c>
      <c r="AF599" s="129">
        <f t="shared" si="55"/>
        <v>0</v>
      </c>
      <c r="AG599" s="129">
        <f t="shared" si="55"/>
        <v>0</v>
      </c>
      <c r="AH599" s="129">
        <f t="shared" si="55"/>
        <v>0</v>
      </c>
      <c r="AI599" s="129">
        <f t="shared" si="55"/>
        <v>0</v>
      </c>
      <c r="AJ599" s="129">
        <f t="shared" si="55"/>
        <v>5.8702693628244179E-2</v>
      </c>
      <c r="AK599" s="129">
        <f t="shared" si="55"/>
        <v>0</v>
      </c>
      <c r="AL599" s="130">
        <f t="shared" si="52"/>
        <v>1.0363702992414643</v>
      </c>
      <c r="AM599" s="101"/>
      <c r="AN599" s="131">
        <f t="shared" si="48"/>
        <v>1.0363847992414643</v>
      </c>
      <c r="AO599" s="102">
        <f t="shared" si="49"/>
        <v>330</v>
      </c>
      <c r="AP599" s="132" t="str">
        <f t="shared" si="50"/>
        <v>Essendon West</v>
      </c>
      <c r="AQ599" s="133">
        <f t="shared" si="51"/>
        <v>1.182311321980813</v>
      </c>
    </row>
    <row r="600" spans="1:43" x14ac:dyDescent="0.35">
      <c r="A600" s="121">
        <v>297</v>
      </c>
      <c r="B600" s="121">
        <v>146</v>
      </c>
      <c r="C600" s="55" t="s">
        <v>136</v>
      </c>
      <c r="D600" s="129">
        <f t="shared" ref="D600:AK607" si="56">ABS((D150-D$452)/D$448)*D$1</f>
        <v>0</v>
      </c>
      <c r="E600" s="129">
        <f t="shared" si="56"/>
        <v>0</v>
      </c>
      <c r="F600" s="129">
        <f t="shared" si="56"/>
        <v>0</v>
      </c>
      <c r="G600" s="129">
        <f t="shared" si="56"/>
        <v>0</v>
      </c>
      <c r="H600" s="129">
        <f t="shared" si="56"/>
        <v>0</v>
      </c>
      <c r="I600" s="129">
        <f t="shared" si="56"/>
        <v>0</v>
      </c>
      <c r="J600" s="129">
        <f t="shared" si="56"/>
        <v>0</v>
      </c>
      <c r="K600" s="129">
        <f t="shared" si="56"/>
        <v>0</v>
      </c>
      <c r="L600" s="129">
        <f t="shared" si="56"/>
        <v>0</v>
      </c>
      <c r="M600" s="129">
        <f t="shared" si="56"/>
        <v>0</v>
      </c>
      <c r="N600" s="129">
        <f t="shared" si="56"/>
        <v>0</v>
      </c>
      <c r="O600" s="129">
        <f t="shared" si="56"/>
        <v>0</v>
      </c>
      <c r="P600" s="129">
        <f t="shared" si="56"/>
        <v>0</v>
      </c>
      <c r="Q600" s="129">
        <f t="shared" si="56"/>
        <v>0</v>
      </c>
      <c r="R600" s="129">
        <f t="shared" si="56"/>
        <v>0</v>
      </c>
      <c r="S600" s="129">
        <f t="shared" si="56"/>
        <v>0</v>
      </c>
      <c r="T600" s="129">
        <f t="shared" si="56"/>
        <v>0</v>
      </c>
      <c r="U600" s="129">
        <f t="shared" si="56"/>
        <v>0</v>
      </c>
      <c r="V600" s="129">
        <f t="shared" si="56"/>
        <v>0</v>
      </c>
      <c r="W600" s="129">
        <f t="shared" si="56"/>
        <v>0</v>
      </c>
      <c r="X600" s="129">
        <f t="shared" si="56"/>
        <v>0</v>
      </c>
      <c r="Y600" s="129">
        <f t="shared" si="56"/>
        <v>0</v>
      </c>
      <c r="Z600" s="129">
        <f t="shared" si="56"/>
        <v>0</v>
      </c>
      <c r="AA600" s="129">
        <f t="shared" si="56"/>
        <v>0</v>
      </c>
      <c r="AB600" s="129">
        <f t="shared" si="56"/>
        <v>0.25682360436529772</v>
      </c>
      <c r="AC600" s="129">
        <f t="shared" si="56"/>
        <v>0</v>
      </c>
      <c r="AD600" s="129">
        <f t="shared" si="56"/>
        <v>3.8623353243279848E-3</v>
      </c>
      <c r="AE600" s="129">
        <f t="shared" si="56"/>
        <v>0</v>
      </c>
      <c r="AF600" s="129">
        <f t="shared" si="56"/>
        <v>0</v>
      </c>
      <c r="AG600" s="129">
        <f t="shared" si="56"/>
        <v>0</v>
      </c>
      <c r="AH600" s="129">
        <f t="shared" si="56"/>
        <v>0</v>
      </c>
      <c r="AI600" s="129">
        <f t="shared" si="56"/>
        <v>0</v>
      </c>
      <c r="AJ600" s="129">
        <f t="shared" si="56"/>
        <v>0.11670361827915962</v>
      </c>
      <c r="AK600" s="129">
        <f t="shared" si="56"/>
        <v>0</v>
      </c>
      <c r="AL600" s="130">
        <f t="shared" si="52"/>
        <v>0.37738955796878537</v>
      </c>
      <c r="AM600" s="101"/>
      <c r="AN600" s="131">
        <f t="shared" si="48"/>
        <v>0.37740415796878535</v>
      </c>
      <c r="AO600" s="102">
        <f t="shared" si="49"/>
        <v>425</v>
      </c>
      <c r="AP600" s="132" t="str">
        <f t="shared" si="50"/>
        <v>Mount Dandenong</v>
      </c>
      <c r="AQ600" s="133">
        <f t="shared" si="51"/>
        <v>1.1923561929410096</v>
      </c>
    </row>
    <row r="601" spans="1:43" x14ac:dyDescent="0.35">
      <c r="A601" s="121">
        <v>296</v>
      </c>
      <c r="B601" s="121">
        <v>147</v>
      </c>
      <c r="C601" s="55" t="s">
        <v>137</v>
      </c>
      <c r="D601" s="129">
        <f t="shared" si="56"/>
        <v>0</v>
      </c>
      <c r="E601" s="129">
        <f t="shared" si="56"/>
        <v>0</v>
      </c>
      <c r="F601" s="129">
        <f t="shared" si="56"/>
        <v>0</v>
      </c>
      <c r="G601" s="129">
        <f t="shared" si="56"/>
        <v>0</v>
      </c>
      <c r="H601" s="129">
        <f t="shared" si="56"/>
        <v>0</v>
      </c>
      <c r="I601" s="129">
        <f t="shared" si="56"/>
        <v>0</v>
      </c>
      <c r="J601" s="129">
        <f t="shared" si="56"/>
        <v>0</v>
      </c>
      <c r="K601" s="129">
        <f t="shared" si="56"/>
        <v>0</v>
      </c>
      <c r="L601" s="129">
        <f t="shared" si="56"/>
        <v>0</v>
      </c>
      <c r="M601" s="129">
        <f t="shared" si="56"/>
        <v>0</v>
      </c>
      <c r="N601" s="129">
        <f t="shared" si="56"/>
        <v>0</v>
      </c>
      <c r="O601" s="129">
        <f t="shared" si="56"/>
        <v>0</v>
      </c>
      <c r="P601" s="129">
        <f t="shared" si="56"/>
        <v>0</v>
      </c>
      <c r="Q601" s="129">
        <f t="shared" si="56"/>
        <v>0</v>
      </c>
      <c r="R601" s="129">
        <f t="shared" si="56"/>
        <v>0</v>
      </c>
      <c r="S601" s="129">
        <f t="shared" si="56"/>
        <v>0</v>
      </c>
      <c r="T601" s="129">
        <f t="shared" si="56"/>
        <v>0</v>
      </c>
      <c r="U601" s="129">
        <f t="shared" si="56"/>
        <v>0</v>
      </c>
      <c r="V601" s="129">
        <f t="shared" si="56"/>
        <v>0</v>
      </c>
      <c r="W601" s="129">
        <f t="shared" si="56"/>
        <v>0</v>
      </c>
      <c r="X601" s="129">
        <f t="shared" si="56"/>
        <v>0</v>
      </c>
      <c r="Y601" s="129">
        <f t="shared" si="56"/>
        <v>0</v>
      </c>
      <c r="Z601" s="129">
        <f t="shared" si="56"/>
        <v>0</v>
      </c>
      <c r="AA601" s="129">
        <f t="shared" si="56"/>
        <v>0</v>
      </c>
      <c r="AB601" s="129">
        <f t="shared" si="56"/>
        <v>0.54739546814019724</v>
      </c>
      <c r="AC601" s="129">
        <f t="shared" si="56"/>
        <v>0</v>
      </c>
      <c r="AD601" s="129">
        <f t="shared" si="56"/>
        <v>0.12438812688976873</v>
      </c>
      <c r="AE601" s="129">
        <f t="shared" si="56"/>
        <v>0</v>
      </c>
      <c r="AF601" s="129">
        <f t="shared" si="56"/>
        <v>0</v>
      </c>
      <c r="AG601" s="129">
        <f t="shared" si="56"/>
        <v>0</v>
      </c>
      <c r="AH601" s="129">
        <f t="shared" si="56"/>
        <v>0</v>
      </c>
      <c r="AI601" s="129">
        <f t="shared" si="56"/>
        <v>0</v>
      </c>
      <c r="AJ601" s="129">
        <f t="shared" si="56"/>
        <v>1.1796034094183558</v>
      </c>
      <c r="AK601" s="129">
        <f t="shared" si="56"/>
        <v>0</v>
      </c>
      <c r="AL601" s="130">
        <f t="shared" si="52"/>
        <v>1.8513870044483218</v>
      </c>
      <c r="AM601" s="101"/>
      <c r="AN601" s="131">
        <f t="shared" si="48"/>
        <v>1.8514017044483218</v>
      </c>
      <c r="AO601" s="102">
        <f t="shared" si="49"/>
        <v>201</v>
      </c>
      <c r="AP601" s="132" t="str">
        <f t="shared" si="50"/>
        <v>Yarraville</v>
      </c>
      <c r="AQ601" s="133">
        <f t="shared" si="51"/>
        <v>1.1928171340809459</v>
      </c>
    </row>
    <row r="602" spans="1:43" x14ac:dyDescent="0.35">
      <c r="A602" s="121">
        <v>295</v>
      </c>
      <c r="B602" s="121">
        <v>148</v>
      </c>
      <c r="C602" s="55" t="s">
        <v>432</v>
      </c>
      <c r="D602" s="129">
        <f t="shared" si="56"/>
        <v>0</v>
      </c>
      <c r="E602" s="129">
        <f t="shared" si="56"/>
        <v>0</v>
      </c>
      <c r="F602" s="129">
        <f t="shared" si="56"/>
        <v>0</v>
      </c>
      <c r="G602" s="129">
        <f t="shared" si="56"/>
        <v>0</v>
      </c>
      <c r="H602" s="129">
        <f t="shared" si="56"/>
        <v>0</v>
      </c>
      <c r="I602" s="129">
        <f t="shared" si="56"/>
        <v>0</v>
      </c>
      <c r="J602" s="129">
        <f t="shared" si="56"/>
        <v>0</v>
      </c>
      <c r="K602" s="129">
        <f t="shared" si="56"/>
        <v>0</v>
      </c>
      <c r="L602" s="129">
        <f t="shared" si="56"/>
        <v>0</v>
      </c>
      <c r="M602" s="129">
        <f t="shared" si="56"/>
        <v>0</v>
      </c>
      <c r="N602" s="129">
        <f t="shared" si="56"/>
        <v>0</v>
      </c>
      <c r="O602" s="129">
        <f t="shared" si="56"/>
        <v>0</v>
      </c>
      <c r="P602" s="129">
        <f t="shared" si="56"/>
        <v>0</v>
      </c>
      <c r="Q602" s="129">
        <f t="shared" si="56"/>
        <v>0</v>
      </c>
      <c r="R602" s="129">
        <f t="shared" si="56"/>
        <v>0</v>
      </c>
      <c r="S602" s="129">
        <f t="shared" si="56"/>
        <v>0</v>
      </c>
      <c r="T602" s="129">
        <f t="shared" si="56"/>
        <v>0</v>
      </c>
      <c r="U602" s="129">
        <f t="shared" si="56"/>
        <v>0</v>
      </c>
      <c r="V602" s="129">
        <f t="shared" si="56"/>
        <v>0</v>
      </c>
      <c r="W602" s="129">
        <f t="shared" si="56"/>
        <v>0</v>
      </c>
      <c r="X602" s="129">
        <f t="shared" si="56"/>
        <v>0</v>
      </c>
      <c r="Y602" s="129">
        <f t="shared" si="56"/>
        <v>0</v>
      </c>
      <c r="Z602" s="129">
        <f t="shared" si="56"/>
        <v>0</v>
      </c>
      <c r="AA602" s="129">
        <f t="shared" si="56"/>
        <v>0</v>
      </c>
      <c r="AB602" s="129">
        <f t="shared" si="56"/>
        <v>7.3023732012757775E-2</v>
      </c>
      <c r="AC602" s="129">
        <f t="shared" si="56"/>
        <v>0</v>
      </c>
      <c r="AD602" s="129">
        <f t="shared" si="56"/>
        <v>0.34142809136006808</v>
      </c>
      <c r="AE602" s="129">
        <f t="shared" si="56"/>
        <v>0</v>
      </c>
      <c r="AF602" s="129">
        <f t="shared" si="56"/>
        <v>0</v>
      </c>
      <c r="AG602" s="129">
        <f t="shared" si="56"/>
        <v>0</v>
      </c>
      <c r="AH602" s="129">
        <f t="shared" si="56"/>
        <v>0</v>
      </c>
      <c r="AI602" s="129">
        <f t="shared" si="56"/>
        <v>0</v>
      </c>
      <c r="AJ602" s="129">
        <f t="shared" si="56"/>
        <v>0.60149070966112639</v>
      </c>
      <c r="AK602" s="129">
        <f t="shared" si="56"/>
        <v>0</v>
      </c>
      <c r="AL602" s="130">
        <f t="shared" si="52"/>
        <v>1.0159425330339522</v>
      </c>
      <c r="AM602" s="101"/>
      <c r="AN602" s="131">
        <f t="shared" si="48"/>
        <v>1.0159573330339522</v>
      </c>
      <c r="AO602" s="102">
        <f t="shared" si="49"/>
        <v>334</v>
      </c>
      <c r="AP602" s="132" t="str">
        <f t="shared" si="50"/>
        <v>Westmeadows</v>
      </c>
      <c r="AQ602" s="133">
        <f t="shared" si="51"/>
        <v>1.1951996851472642</v>
      </c>
    </row>
    <row r="603" spans="1:43" x14ac:dyDescent="0.35">
      <c r="A603" s="121">
        <v>294</v>
      </c>
      <c r="B603" s="121">
        <v>149</v>
      </c>
      <c r="C603" s="55" t="s">
        <v>138</v>
      </c>
      <c r="D603" s="129">
        <f t="shared" si="56"/>
        <v>0</v>
      </c>
      <c r="E603" s="129">
        <f t="shared" si="56"/>
        <v>0</v>
      </c>
      <c r="F603" s="129">
        <f t="shared" si="56"/>
        <v>0</v>
      </c>
      <c r="G603" s="129">
        <f t="shared" si="56"/>
        <v>0</v>
      </c>
      <c r="H603" s="129">
        <f t="shared" si="56"/>
        <v>0</v>
      </c>
      <c r="I603" s="129">
        <f t="shared" si="56"/>
        <v>0</v>
      </c>
      <c r="J603" s="129">
        <f t="shared" si="56"/>
        <v>0</v>
      </c>
      <c r="K603" s="129">
        <f t="shared" si="56"/>
        <v>0</v>
      </c>
      <c r="L603" s="129">
        <f t="shared" si="56"/>
        <v>0</v>
      </c>
      <c r="M603" s="129">
        <f t="shared" si="56"/>
        <v>0</v>
      </c>
      <c r="N603" s="129">
        <f t="shared" si="56"/>
        <v>0</v>
      </c>
      <c r="O603" s="129">
        <f t="shared" si="56"/>
        <v>0</v>
      </c>
      <c r="P603" s="129">
        <f t="shared" si="56"/>
        <v>0</v>
      </c>
      <c r="Q603" s="129">
        <f t="shared" si="56"/>
        <v>0</v>
      </c>
      <c r="R603" s="129">
        <f t="shared" si="56"/>
        <v>0</v>
      </c>
      <c r="S603" s="129">
        <f t="shared" si="56"/>
        <v>0</v>
      </c>
      <c r="T603" s="129">
        <f t="shared" si="56"/>
        <v>0</v>
      </c>
      <c r="U603" s="129">
        <f t="shared" si="56"/>
        <v>0</v>
      </c>
      <c r="V603" s="129">
        <f t="shared" si="56"/>
        <v>0</v>
      </c>
      <c r="W603" s="129">
        <f t="shared" si="56"/>
        <v>0</v>
      </c>
      <c r="X603" s="129">
        <f t="shared" si="56"/>
        <v>0</v>
      </c>
      <c r="Y603" s="129">
        <f t="shared" si="56"/>
        <v>0</v>
      </c>
      <c r="Z603" s="129">
        <f t="shared" si="56"/>
        <v>0</v>
      </c>
      <c r="AA603" s="129">
        <f t="shared" si="56"/>
        <v>0</v>
      </c>
      <c r="AB603" s="129">
        <f t="shared" si="56"/>
        <v>8.1862146756715506E-2</v>
      </c>
      <c r="AC603" s="129">
        <f t="shared" si="56"/>
        <v>0</v>
      </c>
      <c r="AD603" s="129">
        <f t="shared" si="56"/>
        <v>0.28718299337470099</v>
      </c>
      <c r="AE603" s="129">
        <f t="shared" si="56"/>
        <v>0</v>
      </c>
      <c r="AF603" s="129">
        <f t="shared" si="56"/>
        <v>0</v>
      </c>
      <c r="AG603" s="129">
        <f t="shared" si="56"/>
        <v>0</v>
      </c>
      <c r="AH603" s="129">
        <f t="shared" si="56"/>
        <v>0</v>
      </c>
      <c r="AI603" s="129">
        <f t="shared" si="56"/>
        <v>0</v>
      </c>
      <c r="AJ603" s="129">
        <f t="shared" si="56"/>
        <v>0.49650912093643607</v>
      </c>
      <c r="AK603" s="129">
        <f t="shared" si="56"/>
        <v>0</v>
      </c>
      <c r="AL603" s="130">
        <f t="shared" si="52"/>
        <v>0.8655542610678526</v>
      </c>
      <c r="AM603" s="101"/>
      <c r="AN603" s="131">
        <f t="shared" si="48"/>
        <v>0.86556916106785264</v>
      </c>
      <c r="AO603" s="102">
        <f t="shared" si="49"/>
        <v>355</v>
      </c>
      <c r="AP603" s="132" t="str">
        <f t="shared" si="50"/>
        <v>Craigieburn</v>
      </c>
      <c r="AQ603" s="133">
        <f t="shared" si="51"/>
        <v>1.2077391795257362</v>
      </c>
    </row>
    <row r="604" spans="1:43" x14ac:dyDescent="0.35">
      <c r="A604" s="121">
        <v>293</v>
      </c>
      <c r="B604" s="121">
        <v>150</v>
      </c>
      <c r="C604" s="55" t="s">
        <v>139</v>
      </c>
      <c r="D604" s="129">
        <f t="shared" si="56"/>
        <v>0</v>
      </c>
      <c r="E604" s="129">
        <f t="shared" si="56"/>
        <v>0</v>
      </c>
      <c r="F604" s="129">
        <f t="shared" si="56"/>
        <v>0</v>
      </c>
      <c r="G604" s="129">
        <f t="shared" si="56"/>
        <v>0</v>
      </c>
      <c r="H604" s="129">
        <f t="shared" si="56"/>
        <v>0</v>
      </c>
      <c r="I604" s="129">
        <f t="shared" si="56"/>
        <v>0</v>
      </c>
      <c r="J604" s="129">
        <f t="shared" si="56"/>
        <v>0</v>
      </c>
      <c r="K604" s="129">
        <f t="shared" si="56"/>
        <v>0</v>
      </c>
      <c r="L604" s="129">
        <f t="shared" si="56"/>
        <v>0</v>
      </c>
      <c r="M604" s="129">
        <f t="shared" si="56"/>
        <v>0</v>
      </c>
      <c r="N604" s="129">
        <f t="shared" si="56"/>
        <v>0</v>
      </c>
      <c r="O604" s="129">
        <f t="shared" si="56"/>
        <v>0</v>
      </c>
      <c r="P604" s="129">
        <f t="shared" si="56"/>
        <v>0</v>
      </c>
      <c r="Q604" s="129">
        <f t="shared" si="56"/>
        <v>0</v>
      </c>
      <c r="R604" s="129">
        <f t="shared" si="56"/>
        <v>0</v>
      </c>
      <c r="S604" s="129">
        <f t="shared" si="56"/>
        <v>0</v>
      </c>
      <c r="T604" s="129">
        <f t="shared" si="56"/>
        <v>0</v>
      </c>
      <c r="U604" s="129">
        <f t="shared" si="56"/>
        <v>0</v>
      </c>
      <c r="V604" s="129">
        <f t="shared" si="56"/>
        <v>0</v>
      </c>
      <c r="W604" s="129">
        <f t="shared" si="56"/>
        <v>0</v>
      </c>
      <c r="X604" s="129">
        <f t="shared" si="56"/>
        <v>0</v>
      </c>
      <c r="Y604" s="129">
        <f t="shared" si="56"/>
        <v>0</v>
      </c>
      <c r="Z604" s="129">
        <f t="shared" si="56"/>
        <v>0</v>
      </c>
      <c r="AA604" s="129">
        <f t="shared" si="56"/>
        <v>0</v>
      </c>
      <c r="AB604" s="129">
        <f t="shared" si="56"/>
        <v>0.23451397844449576</v>
      </c>
      <c r="AC604" s="129">
        <f t="shared" si="56"/>
        <v>0</v>
      </c>
      <c r="AD604" s="129">
        <f t="shared" si="56"/>
        <v>0.26032034104312662</v>
      </c>
      <c r="AE604" s="129">
        <f t="shared" si="56"/>
        <v>0</v>
      </c>
      <c r="AF604" s="129">
        <f t="shared" si="56"/>
        <v>0</v>
      </c>
      <c r="AG604" s="129">
        <f t="shared" si="56"/>
        <v>0</v>
      </c>
      <c r="AH604" s="129">
        <f t="shared" si="56"/>
        <v>0</v>
      </c>
      <c r="AI604" s="129">
        <f t="shared" si="56"/>
        <v>0</v>
      </c>
      <c r="AJ604" s="129">
        <f t="shared" si="56"/>
        <v>2.8753195295659886</v>
      </c>
      <c r="AK604" s="129">
        <f t="shared" si="56"/>
        <v>0</v>
      </c>
      <c r="AL604" s="130">
        <f t="shared" si="52"/>
        <v>3.3701538490536107</v>
      </c>
      <c r="AM604" s="101"/>
      <c r="AN604" s="131">
        <f t="shared" si="48"/>
        <v>3.3701688490536106</v>
      </c>
      <c r="AO604" s="102">
        <f t="shared" si="49"/>
        <v>80</v>
      </c>
      <c r="AP604" s="132" t="str">
        <f t="shared" si="50"/>
        <v>Tyabb</v>
      </c>
      <c r="AQ604" s="133">
        <f t="shared" si="51"/>
        <v>1.2123605272314291</v>
      </c>
    </row>
    <row r="605" spans="1:43" x14ac:dyDescent="0.35">
      <c r="A605" s="121">
        <v>292</v>
      </c>
      <c r="B605" s="121">
        <v>151</v>
      </c>
      <c r="C605" s="55" t="s">
        <v>140</v>
      </c>
      <c r="D605" s="129">
        <f t="shared" si="56"/>
        <v>0</v>
      </c>
      <c r="E605" s="129">
        <f t="shared" si="56"/>
        <v>0</v>
      </c>
      <c r="F605" s="129">
        <f t="shared" si="56"/>
        <v>0</v>
      </c>
      <c r="G605" s="129">
        <f t="shared" si="56"/>
        <v>0</v>
      </c>
      <c r="H605" s="129">
        <f t="shared" si="56"/>
        <v>0</v>
      </c>
      <c r="I605" s="129">
        <f t="shared" si="56"/>
        <v>0</v>
      </c>
      <c r="J605" s="129">
        <f t="shared" si="56"/>
        <v>0</v>
      </c>
      <c r="K605" s="129">
        <f t="shared" si="56"/>
        <v>0</v>
      </c>
      <c r="L605" s="129">
        <f t="shared" si="56"/>
        <v>0</v>
      </c>
      <c r="M605" s="129">
        <f t="shared" si="56"/>
        <v>0</v>
      </c>
      <c r="N605" s="129">
        <f t="shared" si="56"/>
        <v>0</v>
      </c>
      <c r="O605" s="129">
        <f t="shared" si="56"/>
        <v>0</v>
      </c>
      <c r="P605" s="129">
        <f t="shared" si="56"/>
        <v>0</v>
      </c>
      <c r="Q605" s="129">
        <f t="shared" si="56"/>
        <v>0</v>
      </c>
      <c r="R605" s="129">
        <f t="shared" si="56"/>
        <v>0</v>
      </c>
      <c r="S605" s="129">
        <f t="shared" si="56"/>
        <v>0</v>
      </c>
      <c r="T605" s="129">
        <f t="shared" si="56"/>
        <v>0</v>
      </c>
      <c r="U605" s="129">
        <f t="shared" si="56"/>
        <v>0</v>
      </c>
      <c r="V605" s="129">
        <f t="shared" si="56"/>
        <v>0</v>
      </c>
      <c r="W605" s="129">
        <f t="shared" si="56"/>
        <v>0</v>
      </c>
      <c r="X605" s="129">
        <f t="shared" si="56"/>
        <v>0</v>
      </c>
      <c r="Y605" s="129">
        <f t="shared" si="56"/>
        <v>0</v>
      </c>
      <c r="Z605" s="129">
        <f t="shared" si="56"/>
        <v>0</v>
      </c>
      <c r="AA605" s="129">
        <f t="shared" si="56"/>
        <v>0</v>
      </c>
      <c r="AB605" s="129">
        <f t="shared" si="56"/>
        <v>0.10112227201098456</v>
      </c>
      <c r="AC605" s="129">
        <f t="shared" si="56"/>
        <v>0</v>
      </c>
      <c r="AD605" s="129">
        <f t="shared" si="56"/>
        <v>1.0079685696646747</v>
      </c>
      <c r="AE605" s="129">
        <f t="shared" si="56"/>
        <v>0</v>
      </c>
      <c r="AF605" s="129">
        <f t="shared" si="56"/>
        <v>0</v>
      </c>
      <c r="AG605" s="129">
        <f t="shared" si="56"/>
        <v>0</v>
      </c>
      <c r="AH605" s="129">
        <f t="shared" si="56"/>
        <v>0</v>
      </c>
      <c r="AI605" s="129">
        <f t="shared" si="56"/>
        <v>0</v>
      </c>
      <c r="AJ605" s="129">
        <f t="shared" si="56"/>
        <v>0.8600288611920458</v>
      </c>
      <c r="AK605" s="129">
        <f t="shared" si="56"/>
        <v>0</v>
      </c>
      <c r="AL605" s="130">
        <f t="shared" si="52"/>
        <v>1.969119702867705</v>
      </c>
      <c r="AM605" s="101"/>
      <c r="AN605" s="131">
        <f t="shared" si="48"/>
        <v>1.9691348028677049</v>
      </c>
      <c r="AO605" s="102">
        <f t="shared" si="49"/>
        <v>188</v>
      </c>
      <c r="AP605" s="132" t="str">
        <f t="shared" si="50"/>
        <v>Caroline Springs</v>
      </c>
      <c r="AQ605" s="133">
        <f t="shared" si="51"/>
        <v>1.2140176553577797</v>
      </c>
    </row>
    <row r="606" spans="1:43" x14ac:dyDescent="0.35">
      <c r="A606" s="121">
        <v>291</v>
      </c>
      <c r="B606" s="121">
        <v>152</v>
      </c>
      <c r="C606" s="55" t="s">
        <v>434</v>
      </c>
      <c r="D606" s="129">
        <f t="shared" si="56"/>
        <v>0</v>
      </c>
      <c r="E606" s="129">
        <f t="shared" si="56"/>
        <v>0</v>
      </c>
      <c r="F606" s="129">
        <f t="shared" si="56"/>
        <v>0</v>
      </c>
      <c r="G606" s="129">
        <f t="shared" si="56"/>
        <v>0</v>
      </c>
      <c r="H606" s="129">
        <f t="shared" si="56"/>
        <v>0</v>
      </c>
      <c r="I606" s="129">
        <f t="shared" si="56"/>
        <v>0</v>
      </c>
      <c r="J606" s="129">
        <f t="shared" si="56"/>
        <v>0</v>
      </c>
      <c r="K606" s="129">
        <f t="shared" si="56"/>
        <v>0</v>
      </c>
      <c r="L606" s="129">
        <f t="shared" si="56"/>
        <v>0</v>
      </c>
      <c r="M606" s="129">
        <f t="shared" si="56"/>
        <v>0</v>
      </c>
      <c r="N606" s="129">
        <f t="shared" si="56"/>
        <v>0</v>
      </c>
      <c r="O606" s="129">
        <f t="shared" si="56"/>
        <v>0</v>
      </c>
      <c r="P606" s="129">
        <f t="shared" si="56"/>
        <v>0</v>
      </c>
      <c r="Q606" s="129">
        <f t="shared" si="56"/>
        <v>0</v>
      </c>
      <c r="R606" s="129">
        <f t="shared" si="56"/>
        <v>0</v>
      </c>
      <c r="S606" s="129">
        <f t="shared" si="56"/>
        <v>0</v>
      </c>
      <c r="T606" s="129">
        <f t="shared" si="56"/>
        <v>0</v>
      </c>
      <c r="U606" s="129">
        <f t="shared" si="56"/>
        <v>0</v>
      </c>
      <c r="V606" s="129">
        <f t="shared" si="56"/>
        <v>0</v>
      </c>
      <c r="W606" s="129">
        <f t="shared" si="56"/>
        <v>0</v>
      </c>
      <c r="X606" s="129">
        <f t="shared" si="56"/>
        <v>0</v>
      </c>
      <c r="Y606" s="129">
        <f t="shared" si="56"/>
        <v>0</v>
      </c>
      <c r="Z606" s="129">
        <f t="shared" si="56"/>
        <v>0</v>
      </c>
      <c r="AA606" s="129">
        <f t="shared" si="56"/>
        <v>0</v>
      </c>
      <c r="AB606" s="129">
        <f t="shared" si="56"/>
        <v>0.17741578579994935</v>
      </c>
      <c r="AC606" s="129">
        <f t="shared" si="56"/>
        <v>0</v>
      </c>
      <c r="AD606" s="129">
        <f t="shared" si="56"/>
        <v>0.62634613878311085</v>
      </c>
      <c r="AE606" s="129">
        <f t="shared" si="56"/>
        <v>0</v>
      </c>
      <c r="AF606" s="129">
        <f t="shared" si="56"/>
        <v>0</v>
      </c>
      <c r="AG606" s="129">
        <f t="shared" si="56"/>
        <v>0</v>
      </c>
      <c r="AH606" s="129">
        <f t="shared" si="56"/>
        <v>0</v>
      </c>
      <c r="AI606" s="129">
        <f t="shared" si="56"/>
        <v>0</v>
      </c>
      <c r="AJ606" s="129">
        <f t="shared" si="56"/>
        <v>0.58654578877899299</v>
      </c>
      <c r="AK606" s="129">
        <f t="shared" si="56"/>
        <v>0</v>
      </c>
      <c r="AL606" s="130">
        <f t="shared" si="52"/>
        <v>1.3903077133620532</v>
      </c>
      <c r="AM606" s="101"/>
      <c r="AN606" s="131">
        <f t="shared" si="48"/>
        <v>1.3903229133620532</v>
      </c>
      <c r="AO606" s="102">
        <f t="shared" si="49"/>
        <v>264</v>
      </c>
      <c r="AP606" s="132" t="str">
        <f t="shared" si="50"/>
        <v>Bayswater</v>
      </c>
      <c r="AQ606" s="133">
        <f t="shared" si="51"/>
        <v>1.2253758284023841</v>
      </c>
    </row>
    <row r="607" spans="1:43" x14ac:dyDescent="0.35">
      <c r="A607" s="121">
        <v>290</v>
      </c>
      <c r="B607" s="121">
        <v>153</v>
      </c>
      <c r="C607" s="55" t="s">
        <v>141</v>
      </c>
      <c r="D607" s="129">
        <f t="shared" si="56"/>
        <v>0</v>
      </c>
      <c r="E607" s="129">
        <f t="shared" si="56"/>
        <v>0</v>
      </c>
      <c r="F607" s="129">
        <f t="shared" si="56"/>
        <v>0</v>
      </c>
      <c r="G607" s="129">
        <f t="shared" si="56"/>
        <v>0</v>
      </c>
      <c r="H607" s="129">
        <f t="shared" si="56"/>
        <v>0</v>
      </c>
      <c r="I607" s="129">
        <f t="shared" si="56"/>
        <v>0</v>
      </c>
      <c r="J607" s="129">
        <f t="shared" si="56"/>
        <v>0</v>
      </c>
      <c r="K607" s="129">
        <f t="shared" si="56"/>
        <v>0</v>
      </c>
      <c r="L607" s="129">
        <f t="shared" si="56"/>
        <v>0</v>
      </c>
      <c r="M607" s="129">
        <f t="shared" si="56"/>
        <v>0</v>
      </c>
      <c r="N607" s="129">
        <f t="shared" si="56"/>
        <v>0</v>
      </c>
      <c r="O607" s="129">
        <f t="shared" si="56"/>
        <v>0</v>
      </c>
      <c r="P607" s="129">
        <f t="shared" si="56"/>
        <v>0</v>
      </c>
      <c r="Q607" s="129">
        <f t="shared" si="56"/>
        <v>0</v>
      </c>
      <c r="R607" s="129">
        <f t="shared" si="56"/>
        <v>0</v>
      </c>
      <c r="S607" s="129">
        <f t="shared" si="56"/>
        <v>0</v>
      </c>
      <c r="T607" s="129">
        <f t="shared" si="56"/>
        <v>0</v>
      </c>
      <c r="U607" s="129">
        <f t="shared" ref="U607:AK607" si="57">ABS((U157-U$452)/U$448)*U$1</f>
        <v>0</v>
      </c>
      <c r="V607" s="129">
        <f t="shared" si="57"/>
        <v>0</v>
      </c>
      <c r="W607" s="129">
        <f t="shared" si="57"/>
        <v>0</v>
      </c>
      <c r="X607" s="129">
        <f t="shared" si="57"/>
        <v>0</v>
      </c>
      <c r="Y607" s="129">
        <f t="shared" si="57"/>
        <v>0</v>
      </c>
      <c r="Z607" s="129">
        <f t="shared" si="57"/>
        <v>0</v>
      </c>
      <c r="AA607" s="129">
        <f t="shared" si="57"/>
        <v>0</v>
      </c>
      <c r="AB607" s="129">
        <f t="shared" si="57"/>
        <v>0.39774441313369469</v>
      </c>
      <c r="AC607" s="129">
        <f t="shared" si="57"/>
        <v>0</v>
      </c>
      <c r="AD607" s="129">
        <f t="shared" si="57"/>
        <v>6.2563059294717172E-2</v>
      </c>
      <c r="AE607" s="129">
        <f t="shared" si="57"/>
        <v>0</v>
      </c>
      <c r="AF607" s="129">
        <f t="shared" si="57"/>
        <v>0</v>
      </c>
      <c r="AG607" s="129">
        <f t="shared" si="57"/>
        <v>0</v>
      </c>
      <c r="AH607" s="129">
        <f t="shared" si="57"/>
        <v>0</v>
      </c>
      <c r="AI607" s="129">
        <f t="shared" si="57"/>
        <v>0</v>
      </c>
      <c r="AJ607" s="129">
        <f t="shared" si="57"/>
        <v>0.62724152358726115</v>
      </c>
      <c r="AK607" s="129">
        <f t="shared" si="57"/>
        <v>0</v>
      </c>
      <c r="AL607" s="130">
        <f t="shared" si="52"/>
        <v>1.087548996015673</v>
      </c>
      <c r="AM607" s="101"/>
      <c r="AN607" s="131">
        <f t="shared" si="48"/>
        <v>1.0875642960156731</v>
      </c>
      <c r="AO607" s="102">
        <f t="shared" si="49"/>
        <v>318</v>
      </c>
      <c r="AP607" s="132" t="str">
        <f t="shared" si="50"/>
        <v>Mulgrave</v>
      </c>
      <c r="AQ607" s="133">
        <f t="shared" si="51"/>
        <v>1.2278441273601581</v>
      </c>
    </row>
    <row r="608" spans="1:43" x14ac:dyDescent="0.35">
      <c r="A608" s="121">
        <v>289</v>
      </c>
      <c r="B608" s="121">
        <v>154</v>
      </c>
      <c r="C608" s="55" t="s">
        <v>142</v>
      </c>
      <c r="D608" s="129">
        <f t="shared" ref="D608:AK615" si="58">ABS((D158-D$452)/D$448)*D$1</f>
        <v>0</v>
      </c>
      <c r="E608" s="129">
        <f t="shared" si="58"/>
        <v>0</v>
      </c>
      <c r="F608" s="129">
        <f t="shared" si="58"/>
        <v>0</v>
      </c>
      <c r="G608" s="129">
        <f t="shared" si="58"/>
        <v>0</v>
      </c>
      <c r="H608" s="129">
        <f t="shared" si="58"/>
        <v>0</v>
      </c>
      <c r="I608" s="129">
        <f t="shared" si="58"/>
        <v>0</v>
      </c>
      <c r="J608" s="129">
        <f t="shared" si="58"/>
        <v>0</v>
      </c>
      <c r="K608" s="129">
        <f t="shared" si="58"/>
        <v>0</v>
      </c>
      <c r="L608" s="129">
        <f t="shared" si="58"/>
        <v>0</v>
      </c>
      <c r="M608" s="129">
        <f t="shared" si="58"/>
        <v>0</v>
      </c>
      <c r="N608" s="129">
        <f t="shared" si="58"/>
        <v>0</v>
      </c>
      <c r="O608" s="129">
        <f t="shared" si="58"/>
        <v>0</v>
      </c>
      <c r="P608" s="129">
        <f t="shared" si="58"/>
        <v>0</v>
      </c>
      <c r="Q608" s="129">
        <f t="shared" si="58"/>
        <v>0</v>
      </c>
      <c r="R608" s="129">
        <f t="shared" si="58"/>
        <v>0</v>
      </c>
      <c r="S608" s="129">
        <f t="shared" si="58"/>
        <v>0</v>
      </c>
      <c r="T608" s="129">
        <f t="shared" si="58"/>
        <v>0</v>
      </c>
      <c r="U608" s="129">
        <f t="shared" si="58"/>
        <v>0</v>
      </c>
      <c r="V608" s="129">
        <f t="shared" si="58"/>
        <v>0</v>
      </c>
      <c r="W608" s="129">
        <f t="shared" si="58"/>
        <v>0</v>
      </c>
      <c r="X608" s="129">
        <f t="shared" si="58"/>
        <v>0</v>
      </c>
      <c r="Y608" s="129">
        <f t="shared" si="58"/>
        <v>0</v>
      </c>
      <c r="Z608" s="129">
        <f t="shared" si="58"/>
        <v>0</v>
      </c>
      <c r="AA608" s="129">
        <f t="shared" si="58"/>
        <v>0</v>
      </c>
      <c r="AB608" s="129">
        <f t="shared" si="58"/>
        <v>0.49217315525932243</v>
      </c>
      <c r="AC608" s="129">
        <f t="shared" si="58"/>
        <v>0</v>
      </c>
      <c r="AD608" s="129">
        <f t="shared" si="58"/>
        <v>8.1550260163868599E-2</v>
      </c>
      <c r="AE608" s="129">
        <f t="shared" si="58"/>
        <v>0</v>
      </c>
      <c r="AF608" s="129">
        <f t="shared" si="58"/>
        <v>0</v>
      </c>
      <c r="AG608" s="129">
        <f t="shared" si="58"/>
        <v>0</v>
      </c>
      <c r="AH608" s="129">
        <f t="shared" si="58"/>
        <v>0</v>
      </c>
      <c r="AI608" s="129">
        <f t="shared" si="58"/>
        <v>0</v>
      </c>
      <c r="AJ608" s="129">
        <f t="shared" si="58"/>
        <v>0.22450613445501269</v>
      </c>
      <c r="AK608" s="129">
        <f t="shared" si="58"/>
        <v>0</v>
      </c>
      <c r="AL608" s="130">
        <f t="shared" si="52"/>
        <v>0.79822954987820371</v>
      </c>
      <c r="AM608" s="101"/>
      <c r="AN608" s="131">
        <f t="shared" si="48"/>
        <v>0.79824494987820371</v>
      </c>
      <c r="AO608" s="102">
        <f t="shared" si="49"/>
        <v>368</v>
      </c>
      <c r="AP608" s="132" t="str">
        <f t="shared" si="50"/>
        <v>Healesville</v>
      </c>
      <c r="AQ608" s="133">
        <f t="shared" si="51"/>
        <v>1.2313902108353207</v>
      </c>
    </row>
    <row r="609" spans="1:43" x14ac:dyDescent="0.35">
      <c r="A609" s="121">
        <v>288</v>
      </c>
      <c r="B609" s="121">
        <v>155</v>
      </c>
      <c r="C609" s="55" t="s">
        <v>143</v>
      </c>
      <c r="D609" s="129">
        <f t="shared" si="58"/>
        <v>0</v>
      </c>
      <c r="E609" s="129">
        <f t="shared" si="58"/>
        <v>0</v>
      </c>
      <c r="F609" s="129">
        <f t="shared" si="58"/>
        <v>0</v>
      </c>
      <c r="G609" s="129">
        <f t="shared" si="58"/>
        <v>0</v>
      </c>
      <c r="H609" s="129">
        <f t="shared" si="58"/>
        <v>0</v>
      </c>
      <c r="I609" s="129">
        <f t="shared" si="58"/>
        <v>0</v>
      </c>
      <c r="J609" s="129">
        <f t="shared" si="58"/>
        <v>0</v>
      </c>
      <c r="K609" s="129">
        <f t="shared" si="58"/>
        <v>0</v>
      </c>
      <c r="L609" s="129">
        <f t="shared" si="58"/>
        <v>0</v>
      </c>
      <c r="M609" s="129">
        <f t="shared" si="58"/>
        <v>0</v>
      </c>
      <c r="N609" s="129">
        <f t="shared" si="58"/>
        <v>0</v>
      </c>
      <c r="O609" s="129">
        <f t="shared" si="58"/>
        <v>0</v>
      </c>
      <c r="P609" s="129">
        <f t="shared" si="58"/>
        <v>0</v>
      </c>
      <c r="Q609" s="129">
        <f t="shared" si="58"/>
        <v>0</v>
      </c>
      <c r="R609" s="129">
        <f t="shared" si="58"/>
        <v>0</v>
      </c>
      <c r="S609" s="129">
        <f t="shared" si="58"/>
        <v>0</v>
      </c>
      <c r="T609" s="129">
        <f t="shared" si="58"/>
        <v>0</v>
      </c>
      <c r="U609" s="129">
        <f t="shared" si="58"/>
        <v>0</v>
      </c>
      <c r="V609" s="129">
        <f t="shared" si="58"/>
        <v>0</v>
      </c>
      <c r="W609" s="129">
        <f t="shared" si="58"/>
        <v>0</v>
      </c>
      <c r="X609" s="129">
        <f t="shared" si="58"/>
        <v>0</v>
      </c>
      <c r="Y609" s="129">
        <f t="shared" si="58"/>
        <v>0</v>
      </c>
      <c r="Z609" s="129">
        <f t="shared" si="58"/>
        <v>0</v>
      </c>
      <c r="AA609" s="129">
        <f t="shared" si="58"/>
        <v>0</v>
      </c>
      <c r="AB609" s="129">
        <f t="shared" si="58"/>
        <v>0.56468731158879104</v>
      </c>
      <c r="AC609" s="129">
        <f t="shared" si="58"/>
        <v>0</v>
      </c>
      <c r="AD609" s="129">
        <f t="shared" si="58"/>
        <v>0.5561496112473745</v>
      </c>
      <c r="AE609" s="129">
        <f t="shared" si="58"/>
        <v>0</v>
      </c>
      <c r="AF609" s="129">
        <f t="shared" si="58"/>
        <v>0</v>
      </c>
      <c r="AG609" s="129">
        <f t="shared" si="58"/>
        <v>0</v>
      </c>
      <c r="AH609" s="129">
        <f t="shared" si="58"/>
        <v>0</v>
      </c>
      <c r="AI609" s="129">
        <f t="shared" si="58"/>
        <v>0</v>
      </c>
      <c r="AJ609" s="129">
        <f t="shared" si="58"/>
        <v>6.1474399144647647E-2</v>
      </c>
      <c r="AK609" s="129">
        <f t="shared" si="58"/>
        <v>0</v>
      </c>
      <c r="AL609" s="130">
        <f t="shared" si="52"/>
        <v>1.182311321980813</v>
      </c>
      <c r="AM609" s="101"/>
      <c r="AN609" s="131">
        <f t="shared" si="48"/>
        <v>1.182326821980813</v>
      </c>
      <c r="AO609" s="102">
        <f t="shared" si="49"/>
        <v>298</v>
      </c>
      <c r="AP609" s="132" t="str">
        <f t="shared" si="50"/>
        <v>Maribyrnong</v>
      </c>
      <c r="AQ609" s="133">
        <f t="shared" si="51"/>
        <v>1.2377486156071007</v>
      </c>
    </row>
    <row r="610" spans="1:43" x14ac:dyDescent="0.35">
      <c r="A610" s="121">
        <v>287</v>
      </c>
      <c r="B610" s="121">
        <v>156</v>
      </c>
      <c r="C610" s="55" t="s">
        <v>144</v>
      </c>
      <c r="D610" s="129">
        <f t="shared" si="58"/>
        <v>0</v>
      </c>
      <c r="E610" s="129">
        <f t="shared" si="58"/>
        <v>0</v>
      </c>
      <c r="F610" s="129">
        <f t="shared" si="58"/>
        <v>0</v>
      </c>
      <c r="G610" s="129">
        <f t="shared" si="58"/>
        <v>0</v>
      </c>
      <c r="H610" s="129">
        <f t="shared" si="58"/>
        <v>0</v>
      </c>
      <c r="I610" s="129">
        <f t="shared" si="58"/>
        <v>0</v>
      </c>
      <c r="J610" s="129">
        <f t="shared" si="58"/>
        <v>0</v>
      </c>
      <c r="K610" s="129">
        <f t="shared" si="58"/>
        <v>0</v>
      </c>
      <c r="L610" s="129">
        <f t="shared" si="58"/>
        <v>0</v>
      </c>
      <c r="M610" s="129">
        <f t="shared" si="58"/>
        <v>0</v>
      </c>
      <c r="N610" s="129">
        <f t="shared" si="58"/>
        <v>0</v>
      </c>
      <c r="O610" s="129">
        <f t="shared" si="58"/>
        <v>0</v>
      </c>
      <c r="P610" s="129">
        <f t="shared" si="58"/>
        <v>0</v>
      </c>
      <c r="Q610" s="129">
        <f t="shared" si="58"/>
        <v>0</v>
      </c>
      <c r="R610" s="129">
        <f t="shared" si="58"/>
        <v>0</v>
      </c>
      <c r="S610" s="129">
        <f t="shared" si="58"/>
        <v>0</v>
      </c>
      <c r="T610" s="129">
        <f t="shared" si="58"/>
        <v>0</v>
      </c>
      <c r="U610" s="129">
        <f t="shared" si="58"/>
        <v>0</v>
      </c>
      <c r="V610" s="129">
        <f t="shared" si="58"/>
        <v>0</v>
      </c>
      <c r="W610" s="129">
        <f t="shared" si="58"/>
        <v>0</v>
      </c>
      <c r="X610" s="129">
        <f t="shared" si="58"/>
        <v>0</v>
      </c>
      <c r="Y610" s="129">
        <f t="shared" si="58"/>
        <v>0</v>
      </c>
      <c r="Z610" s="129">
        <f t="shared" si="58"/>
        <v>0</v>
      </c>
      <c r="AA610" s="129">
        <f t="shared" si="58"/>
        <v>0</v>
      </c>
      <c r="AB610" s="129">
        <f t="shared" si="58"/>
        <v>1.5935719861257598</v>
      </c>
      <c r="AC610" s="129">
        <f t="shared" si="58"/>
        <v>0</v>
      </c>
      <c r="AD610" s="129">
        <f t="shared" si="58"/>
        <v>2.2596876044595793</v>
      </c>
      <c r="AE610" s="129">
        <f t="shared" si="58"/>
        <v>0</v>
      </c>
      <c r="AF610" s="129">
        <f t="shared" si="58"/>
        <v>0</v>
      </c>
      <c r="AG610" s="129">
        <f t="shared" si="58"/>
        <v>0</v>
      </c>
      <c r="AH610" s="129">
        <f t="shared" si="58"/>
        <v>0</v>
      </c>
      <c r="AI610" s="129">
        <f t="shared" si="58"/>
        <v>0</v>
      </c>
      <c r="AJ610" s="129">
        <f t="shared" si="58"/>
        <v>1.671150113169461</v>
      </c>
      <c r="AK610" s="129">
        <f t="shared" si="58"/>
        <v>0</v>
      </c>
      <c r="AL610" s="130">
        <f t="shared" si="52"/>
        <v>5.5244097037548006</v>
      </c>
      <c r="AM610" s="101"/>
      <c r="AN610" s="131">
        <f t="shared" si="48"/>
        <v>5.5244253037548008</v>
      </c>
      <c r="AO610" s="102">
        <f t="shared" si="49"/>
        <v>18</v>
      </c>
      <c r="AP610" s="132" t="str">
        <f t="shared" si="50"/>
        <v>Brunswick West</v>
      </c>
      <c r="AQ610" s="133">
        <f t="shared" si="51"/>
        <v>1.2396711652007961</v>
      </c>
    </row>
    <row r="611" spans="1:43" x14ac:dyDescent="0.35">
      <c r="A611" s="121">
        <v>286</v>
      </c>
      <c r="B611" s="121">
        <v>157</v>
      </c>
      <c r="C611" s="55" t="s">
        <v>435</v>
      </c>
      <c r="D611" s="129">
        <f t="shared" si="58"/>
        <v>0</v>
      </c>
      <c r="E611" s="129">
        <f t="shared" si="58"/>
        <v>0</v>
      </c>
      <c r="F611" s="129">
        <f t="shared" si="58"/>
        <v>0</v>
      </c>
      <c r="G611" s="129">
        <f t="shared" si="58"/>
        <v>0</v>
      </c>
      <c r="H611" s="129">
        <f t="shared" si="58"/>
        <v>0</v>
      </c>
      <c r="I611" s="129">
        <f t="shared" si="58"/>
        <v>0</v>
      </c>
      <c r="J611" s="129">
        <f t="shared" si="58"/>
        <v>0</v>
      </c>
      <c r="K611" s="129">
        <f t="shared" si="58"/>
        <v>0</v>
      </c>
      <c r="L611" s="129">
        <f t="shared" si="58"/>
        <v>0</v>
      </c>
      <c r="M611" s="129">
        <f t="shared" si="58"/>
        <v>0</v>
      </c>
      <c r="N611" s="129">
        <f t="shared" si="58"/>
        <v>0</v>
      </c>
      <c r="O611" s="129">
        <f t="shared" si="58"/>
        <v>0</v>
      </c>
      <c r="P611" s="129">
        <f t="shared" si="58"/>
        <v>0</v>
      </c>
      <c r="Q611" s="129">
        <f t="shared" si="58"/>
        <v>0</v>
      </c>
      <c r="R611" s="129">
        <f t="shared" si="58"/>
        <v>0</v>
      </c>
      <c r="S611" s="129">
        <f t="shared" si="58"/>
        <v>0</v>
      </c>
      <c r="T611" s="129">
        <f t="shared" si="58"/>
        <v>0</v>
      </c>
      <c r="U611" s="129">
        <f t="shared" si="58"/>
        <v>0</v>
      </c>
      <c r="V611" s="129">
        <f t="shared" si="58"/>
        <v>0</v>
      </c>
      <c r="W611" s="129">
        <f t="shared" si="58"/>
        <v>0</v>
      </c>
      <c r="X611" s="129">
        <f t="shared" si="58"/>
        <v>0</v>
      </c>
      <c r="Y611" s="129">
        <f t="shared" si="58"/>
        <v>0</v>
      </c>
      <c r="Z611" s="129">
        <f t="shared" si="58"/>
        <v>0</v>
      </c>
      <c r="AA611" s="129">
        <f t="shared" si="58"/>
        <v>0</v>
      </c>
      <c r="AB611" s="129">
        <f t="shared" si="58"/>
        <v>0.49276924125303267</v>
      </c>
      <c r="AC611" s="129">
        <f t="shared" si="58"/>
        <v>0</v>
      </c>
      <c r="AD611" s="129">
        <f t="shared" si="58"/>
        <v>0.16163528432441296</v>
      </c>
      <c r="AE611" s="129">
        <f t="shared" si="58"/>
        <v>0</v>
      </c>
      <c r="AF611" s="129">
        <f t="shared" si="58"/>
        <v>0</v>
      </c>
      <c r="AG611" s="129">
        <f t="shared" si="58"/>
        <v>0</v>
      </c>
      <c r="AH611" s="129">
        <f t="shared" si="58"/>
        <v>0</v>
      </c>
      <c r="AI611" s="129">
        <f t="shared" si="58"/>
        <v>0</v>
      </c>
      <c r="AJ611" s="129">
        <f t="shared" si="58"/>
        <v>0.4126007636256534</v>
      </c>
      <c r="AK611" s="129">
        <f t="shared" si="58"/>
        <v>0</v>
      </c>
      <c r="AL611" s="130">
        <f t="shared" si="52"/>
        <v>1.067005289203099</v>
      </c>
      <c r="AM611" s="101"/>
      <c r="AN611" s="131">
        <f t="shared" si="48"/>
        <v>1.0670209892030991</v>
      </c>
      <c r="AO611" s="102">
        <f t="shared" si="49"/>
        <v>322</v>
      </c>
      <c r="AP611" s="132" t="str">
        <f t="shared" si="50"/>
        <v>Ashburton</v>
      </c>
      <c r="AQ611" s="133">
        <f t="shared" si="51"/>
        <v>1.2409356563165526</v>
      </c>
    </row>
    <row r="612" spans="1:43" x14ac:dyDescent="0.35">
      <c r="A612" s="121">
        <v>285</v>
      </c>
      <c r="B612" s="121">
        <v>158</v>
      </c>
      <c r="C612" s="55" t="s">
        <v>145</v>
      </c>
      <c r="D612" s="129">
        <f t="shared" si="58"/>
        <v>0</v>
      </c>
      <c r="E612" s="129">
        <f t="shared" si="58"/>
        <v>0</v>
      </c>
      <c r="F612" s="129">
        <f t="shared" si="58"/>
        <v>0</v>
      </c>
      <c r="G612" s="129">
        <f t="shared" si="58"/>
        <v>0</v>
      </c>
      <c r="H612" s="129">
        <f t="shared" si="58"/>
        <v>0</v>
      </c>
      <c r="I612" s="129">
        <f t="shared" si="58"/>
        <v>0</v>
      </c>
      <c r="J612" s="129">
        <f t="shared" si="58"/>
        <v>0</v>
      </c>
      <c r="K612" s="129">
        <f t="shared" si="58"/>
        <v>0</v>
      </c>
      <c r="L612" s="129">
        <f t="shared" si="58"/>
        <v>0</v>
      </c>
      <c r="M612" s="129">
        <f t="shared" si="58"/>
        <v>0</v>
      </c>
      <c r="N612" s="129">
        <f t="shared" si="58"/>
        <v>0</v>
      </c>
      <c r="O612" s="129">
        <f t="shared" si="58"/>
        <v>0</v>
      </c>
      <c r="P612" s="129">
        <f t="shared" si="58"/>
        <v>0</v>
      </c>
      <c r="Q612" s="129">
        <f t="shared" si="58"/>
        <v>0</v>
      </c>
      <c r="R612" s="129">
        <f t="shared" si="58"/>
        <v>0</v>
      </c>
      <c r="S612" s="129">
        <f t="shared" si="58"/>
        <v>0</v>
      </c>
      <c r="T612" s="129">
        <f t="shared" si="58"/>
        <v>0</v>
      </c>
      <c r="U612" s="129">
        <f t="shared" si="58"/>
        <v>0</v>
      </c>
      <c r="V612" s="129">
        <f t="shared" si="58"/>
        <v>0</v>
      </c>
      <c r="W612" s="129">
        <f t="shared" si="58"/>
        <v>0</v>
      </c>
      <c r="X612" s="129">
        <f t="shared" si="58"/>
        <v>0</v>
      </c>
      <c r="Y612" s="129">
        <f t="shared" si="58"/>
        <v>0</v>
      </c>
      <c r="Z612" s="129">
        <f t="shared" si="58"/>
        <v>0</v>
      </c>
      <c r="AA612" s="129">
        <f t="shared" si="58"/>
        <v>0</v>
      </c>
      <c r="AB612" s="129">
        <f t="shared" si="58"/>
        <v>0.62774498226889952</v>
      </c>
      <c r="AC612" s="129">
        <f t="shared" si="58"/>
        <v>0</v>
      </c>
      <c r="AD612" s="129">
        <f t="shared" si="58"/>
        <v>1.4248324055789947</v>
      </c>
      <c r="AE612" s="129">
        <f t="shared" si="58"/>
        <v>0</v>
      </c>
      <c r="AF612" s="129">
        <f t="shared" si="58"/>
        <v>0</v>
      </c>
      <c r="AG612" s="129">
        <f t="shared" si="58"/>
        <v>0</v>
      </c>
      <c r="AH612" s="129">
        <f t="shared" si="58"/>
        <v>0</v>
      </c>
      <c r="AI612" s="129">
        <f t="shared" si="58"/>
        <v>0</v>
      </c>
      <c r="AJ612" s="129">
        <f t="shared" si="58"/>
        <v>1.7872711240124273</v>
      </c>
      <c r="AK612" s="129">
        <f t="shared" si="58"/>
        <v>0</v>
      </c>
      <c r="AL612" s="130">
        <f t="shared" si="52"/>
        <v>3.8398485118603212</v>
      </c>
      <c r="AM612" s="101"/>
      <c r="AN612" s="131">
        <f t="shared" si="48"/>
        <v>3.8398643118603211</v>
      </c>
      <c r="AO612" s="102">
        <f t="shared" si="49"/>
        <v>60</v>
      </c>
      <c r="AP612" s="132" t="str">
        <f t="shared" si="50"/>
        <v>Cannons Creek</v>
      </c>
      <c r="AQ612" s="133">
        <f t="shared" si="51"/>
        <v>1.2410170941857241</v>
      </c>
    </row>
    <row r="613" spans="1:43" x14ac:dyDescent="0.35">
      <c r="A613" s="121">
        <v>284</v>
      </c>
      <c r="B613" s="121">
        <v>159</v>
      </c>
      <c r="C613" s="55" t="s">
        <v>146</v>
      </c>
      <c r="D613" s="129">
        <f t="shared" si="58"/>
        <v>0</v>
      </c>
      <c r="E613" s="129">
        <f t="shared" si="58"/>
        <v>0</v>
      </c>
      <c r="F613" s="129">
        <f t="shared" si="58"/>
        <v>0</v>
      </c>
      <c r="G613" s="129">
        <f t="shared" si="58"/>
        <v>0</v>
      </c>
      <c r="H613" s="129">
        <f t="shared" si="58"/>
        <v>0</v>
      </c>
      <c r="I613" s="129">
        <f t="shared" si="58"/>
        <v>0</v>
      </c>
      <c r="J613" s="129">
        <f t="shared" si="58"/>
        <v>0</v>
      </c>
      <c r="K613" s="129">
        <f t="shared" si="58"/>
        <v>0</v>
      </c>
      <c r="L613" s="129">
        <f t="shared" si="58"/>
        <v>0</v>
      </c>
      <c r="M613" s="129">
        <f t="shared" si="58"/>
        <v>0</v>
      </c>
      <c r="N613" s="129">
        <f t="shared" si="58"/>
        <v>0</v>
      </c>
      <c r="O613" s="129">
        <f t="shared" si="58"/>
        <v>0</v>
      </c>
      <c r="P613" s="129">
        <f t="shared" si="58"/>
        <v>0</v>
      </c>
      <c r="Q613" s="129">
        <f t="shared" si="58"/>
        <v>0</v>
      </c>
      <c r="R613" s="129">
        <f t="shared" si="58"/>
        <v>0</v>
      </c>
      <c r="S613" s="129">
        <f t="shared" si="58"/>
        <v>0</v>
      </c>
      <c r="T613" s="129">
        <f t="shared" si="58"/>
        <v>0</v>
      </c>
      <c r="U613" s="129">
        <f t="shared" si="58"/>
        <v>0</v>
      </c>
      <c r="V613" s="129">
        <f t="shared" si="58"/>
        <v>0</v>
      </c>
      <c r="W613" s="129">
        <f t="shared" si="58"/>
        <v>0</v>
      </c>
      <c r="X613" s="129">
        <f t="shared" si="58"/>
        <v>0</v>
      </c>
      <c r="Y613" s="129">
        <f t="shared" si="58"/>
        <v>0</v>
      </c>
      <c r="Z613" s="129">
        <f t="shared" si="58"/>
        <v>0</v>
      </c>
      <c r="AA613" s="129">
        <f t="shared" si="58"/>
        <v>0</v>
      </c>
      <c r="AB613" s="129">
        <f t="shared" si="58"/>
        <v>0.21861891679180401</v>
      </c>
      <c r="AC613" s="129">
        <f t="shared" si="58"/>
        <v>0</v>
      </c>
      <c r="AD613" s="129">
        <f t="shared" si="58"/>
        <v>5.0093500383622307E-2</v>
      </c>
      <c r="AE613" s="129">
        <f t="shared" si="58"/>
        <v>0</v>
      </c>
      <c r="AF613" s="129">
        <f t="shared" si="58"/>
        <v>0</v>
      </c>
      <c r="AG613" s="129">
        <f t="shared" si="58"/>
        <v>0</v>
      </c>
      <c r="AH613" s="129">
        <f t="shared" si="58"/>
        <v>0</v>
      </c>
      <c r="AI613" s="129">
        <f t="shared" si="58"/>
        <v>0</v>
      </c>
      <c r="AJ613" s="129">
        <f t="shared" si="58"/>
        <v>0.29120839152437372</v>
      </c>
      <c r="AK613" s="129">
        <f t="shared" si="58"/>
        <v>0</v>
      </c>
      <c r="AL613" s="130">
        <f t="shared" si="52"/>
        <v>0.55992080869979999</v>
      </c>
      <c r="AM613" s="101"/>
      <c r="AN613" s="131">
        <f t="shared" si="48"/>
        <v>0.55993670869979995</v>
      </c>
      <c r="AO613" s="102">
        <f t="shared" si="49"/>
        <v>405</v>
      </c>
      <c r="AP613" s="132" t="str">
        <f t="shared" si="50"/>
        <v>Bittern</v>
      </c>
      <c r="AQ613" s="133">
        <f t="shared" si="51"/>
        <v>1.2436496424494328</v>
      </c>
    </row>
    <row r="614" spans="1:43" x14ac:dyDescent="0.35">
      <c r="A614" s="121">
        <v>283</v>
      </c>
      <c r="B614" s="121">
        <v>160</v>
      </c>
      <c r="C614" s="55" t="s">
        <v>147</v>
      </c>
      <c r="D614" s="129">
        <f t="shared" si="58"/>
        <v>0</v>
      </c>
      <c r="E614" s="129">
        <f t="shared" si="58"/>
        <v>0</v>
      </c>
      <c r="F614" s="129">
        <f t="shared" si="58"/>
        <v>0</v>
      </c>
      <c r="G614" s="129">
        <f t="shared" si="58"/>
        <v>0</v>
      </c>
      <c r="H614" s="129">
        <f t="shared" si="58"/>
        <v>0</v>
      </c>
      <c r="I614" s="129">
        <f t="shared" si="58"/>
        <v>0</v>
      </c>
      <c r="J614" s="129">
        <f t="shared" si="58"/>
        <v>0</v>
      </c>
      <c r="K614" s="129">
        <f t="shared" si="58"/>
        <v>0</v>
      </c>
      <c r="L614" s="129">
        <f t="shared" si="58"/>
        <v>0</v>
      </c>
      <c r="M614" s="129">
        <f t="shared" si="58"/>
        <v>0</v>
      </c>
      <c r="N614" s="129">
        <f t="shared" si="58"/>
        <v>0</v>
      </c>
      <c r="O614" s="129">
        <f t="shared" si="58"/>
        <v>0</v>
      </c>
      <c r="P614" s="129">
        <f t="shared" si="58"/>
        <v>0</v>
      </c>
      <c r="Q614" s="129">
        <f t="shared" si="58"/>
        <v>0</v>
      </c>
      <c r="R614" s="129">
        <f t="shared" si="58"/>
        <v>0</v>
      </c>
      <c r="S614" s="129">
        <f t="shared" si="58"/>
        <v>0</v>
      </c>
      <c r="T614" s="129">
        <f t="shared" si="58"/>
        <v>0</v>
      </c>
      <c r="U614" s="129">
        <f t="shared" si="58"/>
        <v>0</v>
      </c>
      <c r="V614" s="129">
        <f t="shared" si="58"/>
        <v>0</v>
      </c>
      <c r="W614" s="129">
        <f t="shared" si="58"/>
        <v>0</v>
      </c>
      <c r="X614" s="129">
        <f t="shared" si="58"/>
        <v>0</v>
      </c>
      <c r="Y614" s="129">
        <f t="shared" si="58"/>
        <v>0</v>
      </c>
      <c r="Z614" s="129">
        <f t="shared" si="58"/>
        <v>0</v>
      </c>
      <c r="AA614" s="129">
        <f t="shared" si="58"/>
        <v>0</v>
      </c>
      <c r="AB614" s="129">
        <f t="shared" si="58"/>
        <v>2.8250850393673671E-2</v>
      </c>
      <c r="AC614" s="129">
        <f t="shared" si="58"/>
        <v>0</v>
      </c>
      <c r="AD614" s="129">
        <f t="shared" si="58"/>
        <v>0.4646194857948599</v>
      </c>
      <c r="AE614" s="129">
        <f t="shared" si="58"/>
        <v>0</v>
      </c>
      <c r="AF614" s="129">
        <f t="shared" si="58"/>
        <v>0</v>
      </c>
      <c r="AG614" s="129">
        <f t="shared" si="58"/>
        <v>0</v>
      </c>
      <c r="AH614" s="129">
        <f t="shared" si="58"/>
        <v>0</v>
      </c>
      <c r="AI614" s="129">
        <f t="shared" si="58"/>
        <v>0</v>
      </c>
      <c r="AJ614" s="129">
        <f t="shared" si="58"/>
        <v>0.32732795351710953</v>
      </c>
      <c r="AK614" s="129">
        <f t="shared" si="58"/>
        <v>0</v>
      </c>
      <c r="AL614" s="130">
        <f t="shared" si="52"/>
        <v>0.82019828970564312</v>
      </c>
      <c r="AM614" s="101"/>
      <c r="AN614" s="131">
        <f t="shared" si="48"/>
        <v>0.82021428970564314</v>
      </c>
      <c r="AO614" s="102">
        <f t="shared" si="49"/>
        <v>367</v>
      </c>
      <c r="AP614" s="132" t="str">
        <f t="shared" si="50"/>
        <v>Ivanhoe</v>
      </c>
      <c r="AQ614" s="133">
        <f t="shared" si="51"/>
        <v>1.2592508607910142</v>
      </c>
    </row>
    <row r="615" spans="1:43" x14ac:dyDescent="0.35">
      <c r="A615" s="121">
        <v>282</v>
      </c>
      <c r="B615" s="121">
        <v>161</v>
      </c>
      <c r="C615" s="55" t="s">
        <v>436</v>
      </c>
      <c r="D615" s="129">
        <f t="shared" si="58"/>
        <v>0</v>
      </c>
      <c r="E615" s="129">
        <f t="shared" si="58"/>
        <v>0</v>
      </c>
      <c r="F615" s="129">
        <f t="shared" si="58"/>
        <v>0</v>
      </c>
      <c r="G615" s="129">
        <f t="shared" si="58"/>
        <v>0</v>
      </c>
      <c r="H615" s="129">
        <f t="shared" si="58"/>
        <v>0</v>
      </c>
      <c r="I615" s="129">
        <f t="shared" si="58"/>
        <v>0</v>
      </c>
      <c r="J615" s="129">
        <f t="shared" si="58"/>
        <v>0</v>
      </c>
      <c r="K615" s="129">
        <f t="shared" si="58"/>
        <v>0</v>
      </c>
      <c r="L615" s="129">
        <f t="shared" si="58"/>
        <v>0</v>
      </c>
      <c r="M615" s="129">
        <f t="shared" si="58"/>
        <v>0</v>
      </c>
      <c r="N615" s="129">
        <f t="shared" si="58"/>
        <v>0</v>
      </c>
      <c r="O615" s="129">
        <f t="shared" si="58"/>
        <v>0</v>
      </c>
      <c r="P615" s="129">
        <f t="shared" si="58"/>
        <v>0</v>
      </c>
      <c r="Q615" s="129">
        <f t="shared" si="58"/>
        <v>0</v>
      </c>
      <c r="R615" s="129">
        <f t="shared" si="58"/>
        <v>0</v>
      </c>
      <c r="S615" s="129">
        <f t="shared" si="58"/>
        <v>0</v>
      </c>
      <c r="T615" s="129">
        <f t="shared" si="58"/>
        <v>0</v>
      </c>
      <c r="U615" s="129">
        <f t="shared" ref="U615:AK615" si="59">ABS((U165-U$452)/U$448)*U$1</f>
        <v>0</v>
      </c>
      <c r="V615" s="129">
        <f t="shared" si="59"/>
        <v>0</v>
      </c>
      <c r="W615" s="129">
        <f t="shared" si="59"/>
        <v>0</v>
      </c>
      <c r="X615" s="129">
        <f t="shared" si="59"/>
        <v>0</v>
      </c>
      <c r="Y615" s="129">
        <f t="shared" si="59"/>
        <v>0</v>
      </c>
      <c r="Z615" s="129">
        <f t="shared" si="59"/>
        <v>0</v>
      </c>
      <c r="AA615" s="129">
        <f t="shared" si="59"/>
        <v>0</v>
      </c>
      <c r="AB615" s="129">
        <f t="shared" si="59"/>
        <v>3.2812008282851646</v>
      </c>
      <c r="AC615" s="129">
        <f t="shared" si="59"/>
        <v>0</v>
      </c>
      <c r="AD615" s="129">
        <f t="shared" si="59"/>
        <v>1.3838013476732021</v>
      </c>
      <c r="AE615" s="129">
        <f t="shared" si="59"/>
        <v>0</v>
      </c>
      <c r="AF615" s="129">
        <f t="shared" si="59"/>
        <v>0</v>
      </c>
      <c r="AG615" s="129">
        <f t="shared" si="59"/>
        <v>0</v>
      </c>
      <c r="AH615" s="129">
        <f t="shared" si="59"/>
        <v>0</v>
      </c>
      <c r="AI615" s="129">
        <f t="shared" si="59"/>
        <v>0</v>
      </c>
      <c r="AJ615" s="129">
        <f t="shared" si="59"/>
        <v>0.45598091611717062</v>
      </c>
      <c r="AK615" s="129">
        <f t="shared" si="59"/>
        <v>0</v>
      </c>
      <c r="AL615" s="130">
        <f t="shared" si="52"/>
        <v>5.1209830920755373</v>
      </c>
      <c r="AM615" s="101"/>
      <c r="AN615" s="131">
        <f t="shared" si="48"/>
        <v>5.1209991920755371</v>
      </c>
      <c r="AO615" s="102">
        <f t="shared" si="49"/>
        <v>26</v>
      </c>
      <c r="AP615" s="132" t="str">
        <f t="shared" si="50"/>
        <v>Keilor Park</v>
      </c>
      <c r="AQ615" s="133">
        <f t="shared" si="51"/>
        <v>1.2645043322822882</v>
      </c>
    </row>
    <row r="616" spans="1:43" x14ac:dyDescent="0.35">
      <c r="A616" s="121">
        <v>281</v>
      </c>
      <c r="B616" s="121">
        <v>162</v>
      </c>
      <c r="C616" s="55" t="s">
        <v>437</v>
      </c>
      <c r="D616" s="129">
        <f t="shared" ref="D616:AK623" si="60">ABS((D166-D$452)/D$448)*D$1</f>
        <v>0</v>
      </c>
      <c r="E616" s="129">
        <f t="shared" si="60"/>
        <v>0</v>
      </c>
      <c r="F616" s="129">
        <f t="shared" si="60"/>
        <v>0</v>
      </c>
      <c r="G616" s="129">
        <f t="shared" si="60"/>
        <v>0</v>
      </c>
      <c r="H616" s="129">
        <f t="shared" si="60"/>
        <v>0</v>
      </c>
      <c r="I616" s="129">
        <f t="shared" si="60"/>
        <v>0</v>
      </c>
      <c r="J616" s="129">
        <f t="shared" si="60"/>
        <v>0</v>
      </c>
      <c r="K616" s="129">
        <f t="shared" si="60"/>
        <v>0</v>
      </c>
      <c r="L616" s="129">
        <f t="shared" si="60"/>
        <v>0</v>
      </c>
      <c r="M616" s="129">
        <f t="shared" si="60"/>
        <v>0</v>
      </c>
      <c r="N616" s="129">
        <f t="shared" si="60"/>
        <v>0</v>
      </c>
      <c r="O616" s="129">
        <f t="shared" si="60"/>
        <v>0</v>
      </c>
      <c r="P616" s="129">
        <f t="shared" si="60"/>
        <v>0</v>
      </c>
      <c r="Q616" s="129">
        <f t="shared" si="60"/>
        <v>0</v>
      </c>
      <c r="R616" s="129">
        <f t="shared" si="60"/>
        <v>0</v>
      </c>
      <c r="S616" s="129">
        <f t="shared" si="60"/>
        <v>0</v>
      </c>
      <c r="T616" s="129">
        <f t="shared" si="60"/>
        <v>0</v>
      </c>
      <c r="U616" s="129">
        <f t="shared" si="60"/>
        <v>0</v>
      </c>
      <c r="V616" s="129">
        <f t="shared" si="60"/>
        <v>0</v>
      </c>
      <c r="W616" s="129">
        <f t="shared" si="60"/>
        <v>0</v>
      </c>
      <c r="X616" s="129">
        <f t="shared" si="60"/>
        <v>0</v>
      </c>
      <c r="Y616" s="129">
        <f t="shared" si="60"/>
        <v>0</v>
      </c>
      <c r="Z616" s="129">
        <f t="shared" si="60"/>
        <v>0</v>
      </c>
      <c r="AA616" s="129">
        <f t="shared" si="60"/>
        <v>0</v>
      </c>
      <c r="AB616" s="129">
        <f t="shared" si="60"/>
        <v>0.2322820691502327</v>
      </c>
      <c r="AC616" s="129">
        <f t="shared" si="60"/>
        <v>0</v>
      </c>
      <c r="AD616" s="129">
        <f t="shared" si="60"/>
        <v>0.79442675828420728</v>
      </c>
      <c r="AE616" s="129">
        <f t="shared" si="60"/>
        <v>0</v>
      </c>
      <c r="AF616" s="129">
        <f t="shared" si="60"/>
        <v>0</v>
      </c>
      <c r="AG616" s="129">
        <f t="shared" si="60"/>
        <v>0</v>
      </c>
      <c r="AH616" s="129">
        <f t="shared" si="60"/>
        <v>0</v>
      </c>
      <c r="AI616" s="129">
        <f t="shared" si="60"/>
        <v>0</v>
      </c>
      <c r="AJ616" s="129">
        <f t="shared" si="60"/>
        <v>1.0638339721600045</v>
      </c>
      <c r="AK616" s="129">
        <f t="shared" si="60"/>
        <v>0</v>
      </c>
      <c r="AL616" s="130">
        <f t="shared" si="52"/>
        <v>2.0905427995944446</v>
      </c>
      <c r="AM616" s="101"/>
      <c r="AN616" s="131">
        <f t="shared" si="48"/>
        <v>2.0905589995944447</v>
      </c>
      <c r="AO616" s="102">
        <f t="shared" si="49"/>
        <v>169</v>
      </c>
      <c r="AP616" s="132" t="str">
        <f t="shared" si="50"/>
        <v>Newport</v>
      </c>
      <c r="AQ616" s="133">
        <f t="shared" si="51"/>
        <v>1.2779706941548818</v>
      </c>
    </row>
    <row r="617" spans="1:43" x14ac:dyDescent="0.35">
      <c r="A617" s="121">
        <v>280</v>
      </c>
      <c r="B617" s="121">
        <v>163</v>
      </c>
      <c r="C617" s="55" t="s">
        <v>148</v>
      </c>
      <c r="D617" s="129">
        <f t="shared" si="60"/>
        <v>0</v>
      </c>
      <c r="E617" s="129">
        <f t="shared" si="60"/>
        <v>0</v>
      </c>
      <c r="F617" s="129">
        <f t="shared" si="60"/>
        <v>0</v>
      </c>
      <c r="G617" s="129">
        <f t="shared" si="60"/>
        <v>0</v>
      </c>
      <c r="H617" s="129">
        <f t="shared" si="60"/>
        <v>0</v>
      </c>
      <c r="I617" s="129">
        <f t="shared" si="60"/>
        <v>0</v>
      </c>
      <c r="J617" s="129">
        <f t="shared" si="60"/>
        <v>0</v>
      </c>
      <c r="K617" s="129">
        <f t="shared" si="60"/>
        <v>0</v>
      </c>
      <c r="L617" s="129">
        <f t="shared" si="60"/>
        <v>0</v>
      </c>
      <c r="M617" s="129">
        <f t="shared" si="60"/>
        <v>0</v>
      </c>
      <c r="N617" s="129">
        <f t="shared" si="60"/>
        <v>0</v>
      </c>
      <c r="O617" s="129">
        <f t="shared" si="60"/>
        <v>0</v>
      </c>
      <c r="P617" s="129">
        <f t="shared" si="60"/>
        <v>0</v>
      </c>
      <c r="Q617" s="129">
        <f t="shared" si="60"/>
        <v>0</v>
      </c>
      <c r="R617" s="129">
        <f t="shared" si="60"/>
        <v>0</v>
      </c>
      <c r="S617" s="129">
        <f t="shared" si="60"/>
        <v>0</v>
      </c>
      <c r="T617" s="129">
        <f t="shared" si="60"/>
        <v>0</v>
      </c>
      <c r="U617" s="129">
        <f t="shared" si="60"/>
        <v>0</v>
      </c>
      <c r="V617" s="129">
        <f t="shared" si="60"/>
        <v>0</v>
      </c>
      <c r="W617" s="129">
        <f t="shared" si="60"/>
        <v>0</v>
      </c>
      <c r="X617" s="129">
        <f t="shared" si="60"/>
        <v>0</v>
      </c>
      <c r="Y617" s="129">
        <f t="shared" si="60"/>
        <v>0</v>
      </c>
      <c r="Z617" s="129">
        <f t="shared" si="60"/>
        <v>0</v>
      </c>
      <c r="AA617" s="129">
        <f t="shared" si="60"/>
        <v>0</v>
      </c>
      <c r="AB617" s="129">
        <f t="shared" si="60"/>
        <v>0.75741301151152163</v>
      </c>
      <c r="AC617" s="129">
        <f t="shared" si="60"/>
        <v>0</v>
      </c>
      <c r="AD617" s="129">
        <f t="shared" si="60"/>
        <v>0.10209087364258074</v>
      </c>
      <c r="AE617" s="129">
        <f t="shared" si="60"/>
        <v>0</v>
      </c>
      <c r="AF617" s="129">
        <f t="shared" si="60"/>
        <v>0</v>
      </c>
      <c r="AG617" s="129">
        <f t="shared" si="60"/>
        <v>0</v>
      </c>
      <c r="AH617" s="129">
        <f t="shared" si="60"/>
        <v>0</v>
      </c>
      <c r="AI617" s="129">
        <f t="shared" si="60"/>
        <v>0</v>
      </c>
      <c r="AJ617" s="129">
        <f t="shared" si="60"/>
        <v>1.3946596043463482</v>
      </c>
      <c r="AK617" s="129">
        <f t="shared" si="60"/>
        <v>0</v>
      </c>
      <c r="AL617" s="130">
        <f t="shared" si="52"/>
        <v>2.2541634895004505</v>
      </c>
      <c r="AM617" s="101"/>
      <c r="AN617" s="131">
        <f t="shared" si="48"/>
        <v>2.2541797895004505</v>
      </c>
      <c r="AO617" s="102">
        <f t="shared" si="49"/>
        <v>149</v>
      </c>
      <c r="AP617" s="132" t="str">
        <f t="shared" si="50"/>
        <v>Altona</v>
      </c>
      <c r="AQ617" s="133">
        <f t="shared" si="51"/>
        <v>1.2781525829967115</v>
      </c>
    </row>
    <row r="618" spans="1:43" x14ac:dyDescent="0.35">
      <c r="A618" s="121">
        <v>279</v>
      </c>
      <c r="B618" s="121">
        <v>164</v>
      </c>
      <c r="C618" s="55" t="s">
        <v>149</v>
      </c>
      <c r="D618" s="129">
        <f t="shared" si="60"/>
        <v>0</v>
      </c>
      <c r="E618" s="129">
        <f t="shared" si="60"/>
        <v>0</v>
      </c>
      <c r="F618" s="129">
        <f t="shared" si="60"/>
        <v>0</v>
      </c>
      <c r="G618" s="129">
        <f t="shared" si="60"/>
        <v>0</v>
      </c>
      <c r="H618" s="129">
        <f t="shared" si="60"/>
        <v>0</v>
      </c>
      <c r="I618" s="129">
        <f t="shared" si="60"/>
        <v>0</v>
      </c>
      <c r="J618" s="129">
        <f t="shared" si="60"/>
        <v>0</v>
      </c>
      <c r="K618" s="129">
        <f t="shared" si="60"/>
        <v>0</v>
      </c>
      <c r="L618" s="129">
        <f t="shared" si="60"/>
        <v>0</v>
      </c>
      <c r="M618" s="129">
        <f t="shared" si="60"/>
        <v>0</v>
      </c>
      <c r="N618" s="129">
        <f t="shared" si="60"/>
        <v>0</v>
      </c>
      <c r="O618" s="129">
        <f t="shared" si="60"/>
        <v>0</v>
      </c>
      <c r="P618" s="129">
        <f t="shared" si="60"/>
        <v>0</v>
      </c>
      <c r="Q618" s="129">
        <f t="shared" si="60"/>
        <v>0</v>
      </c>
      <c r="R618" s="129">
        <f t="shared" si="60"/>
        <v>0</v>
      </c>
      <c r="S618" s="129">
        <f t="shared" si="60"/>
        <v>0</v>
      </c>
      <c r="T618" s="129">
        <f t="shared" si="60"/>
        <v>0</v>
      </c>
      <c r="U618" s="129">
        <f t="shared" si="60"/>
        <v>0</v>
      </c>
      <c r="V618" s="129">
        <f t="shared" si="60"/>
        <v>0</v>
      </c>
      <c r="W618" s="129">
        <f t="shared" si="60"/>
        <v>0</v>
      </c>
      <c r="X618" s="129">
        <f t="shared" si="60"/>
        <v>0</v>
      </c>
      <c r="Y618" s="129">
        <f t="shared" si="60"/>
        <v>0</v>
      </c>
      <c r="Z618" s="129">
        <f t="shared" si="60"/>
        <v>0</v>
      </c>
      <c r="AA618" s="129">
        <f t="shared" si="60"/>
        <v>0</v>
      </c>
      <c r="AB618" s="129">
        <f t="shared" si="60"/>
        <v>0.20970660806935232</v>
      </c>
      <c r="AC618" s="129">
        <f t="shared" si="60"/>
        <v>0</v>
      </c>
      <c r="AD618" s="129">
        <f t="shared" si="60"/>
        <v>1.7811474112612464</v>
      </c>
      <c r="AE618" s="129">
        <f t="shared" si="60"/>
        <v>0</v>
      </c>
      <c r="AF618" s="129">
        <f t="shared" si="60"/>
        <v>0</v>
      </c>
      <c r="AG618" s="129">
        <f t="shared" si="60"/>
        <v>0</v>
      </c>
      <c r="AH618" s="129">
        <f t="shared" si="60"/>
        <v>0</v>
      </c>
      <c r="AI618" s="129">
        <f t="shared" si="60"/>
        <v>0</v>
      </c>
      <c r="AJ618" s="129">
        <f t="shared" si="60"/>
        <v>0.53178927984217561</v>
      </c>
      <c r="AK618" s="129">
        <f t="shared" si="60"/>
        <v>0</v>
      </c>
      <c r="AL618" s="130">
        <f t="shared" si="52"/>
        <v>2.5226432991727745</v>
      </c>
      <c r="AM618" s="101"/>
      <c r="AN618" s="131">
        <f t="shared" si="48"/>
        <v>2.5226596991727743</v>
      </c>
      <c r="AO618" s="102">
        <f t="shared" si="49"/>
        <v>130</v>
      </c>
      <c r="AP618" s="132" t="str">
        <f t="shared" si="50"/>
        <v>Pearcedale</v>
      </c>
      <c r="AQ618" s="133">
        <f t="shared" si="51"/>
        <v>1.2795935039002837</v>
      </c>
    </row>
    <row r="619" spans="1:43" x14ac:dyDescent="0.35">
      <c r="A619" s="121">
        <v>278</v>
      </c>
      <c r="B619" s="121">
        <v>165</v>
      </c>
      <c r="C619" s="55" t="s">
        <v>438</v>
      </c>
      <c r="D619" s="129">
        <f t="shared" si="60"/>
        <v>0</v>
      </c>
      <c r="E619" s="129">
        <f t="shared" si="60"/>
        <v>0</v>
      </c>
      <c r="F619" s="129">
        <f t="shared" si="60"/>
        <v>0</v>
      </c>
      <c r="G619" s="129">
        <f t="shared" si="60"/>
        <v>0</v>
      </c>
      <c r="H619" s="129">
        <f t="shared" si="60"/>
        <v>0</v>
      </c>
      <c r="I619" s="129">
        <f t="shared" si="60"/>
        <v>0</v>
      </c>
      <c r="J619" s="129">
        <f t="shared" si="60"/>
        <v>0</v>
      </c>
      <c r="K619" s="129">
        <f t="shared" si="60"/>
        <v>0</v>
      </c>
      <c r="L619" s="129">
        <f t="shared" si="60"/>
        <v>0</v>
      </c>
      <c r="M619" s="129">
        <f t="shared" si="60"/>
        <v>0</v>
      </c>
      <c r="N619" s="129">
        <f t="shared" si="60"/>
        <v>0</v>
      </c>
      <c r="O619" s="129">
        <f t="shared" si="60"/>
        <v>0</v>
      </c>
      <c r="P619" s="129">
        <f t="shared" si="60"/>
        <v>0</v>
      </c>
      <c r="Q619" s="129">
        <f t="shared" si="60"/>
        <v>0</v>
      </c>
      <c r="R619" s="129">
        <f t="shared" si="60"/>
        <v>0</v>
      </c>
      <c r="S619" s="129">
        <f t="shared" si="60"/>
        <v>0</v>
      </c>
      <c r="T619" s="129">
        <f t="shared" si="60"/>
        <v>0</v>
      </c>
      <c r="U619" s="129">
        <f t="shared" si="60"/>
        <v>0</v>
      </c>
      <c r="V619" s="129">
        <f t="shared" si="60"/>
        <v>0</v>
      </c>
      <c r="W619" s="129">
        <f t="shared" si="60"/>
        <v>0</v>
      </c>
      <c r="X619" s="129">
        <f t="shared" si="60"/>
        <v>0</v>
      </c>
      <c r="Y619" s="129">
        <f t="shared" si="60"/>
        <v>0</v>
      </c>
      <c r="Z619" s="129">
        <f t="shared" si="60"/>
        <v>0</v>
      </c>
      <c r="AA619" s="129">
        <f t="shared" si="60"/>
        <v>0</v>
      </c>
      <c r="AB619" s="129">
        <f t="shared" si="60"/>
        <v>2.3925216287717035</v>
      </c>
      <c r="AC619" s="129">
        <f t="shared" si="60"/>
        <v>0</v>
      </c>
      <c r="AD619" s="129">
        <f t="shared" si="60"/>
        <v>0.51902271856370852</v>
      </c>
      <c r="AE619" s="129">
        <f t="shared" si="60"/>
        <v>0</v>
      </c>
      <c r="AF619" s="129">
        <f t="shared" si="60"/>
        <v>0</v>
      </c>
      <c r="AG619" s="129">
        <f t="shared" si="60"/>
        <v>0</v>
      </c>
      <c r="AH619" s="129">
        <f t="shared" si="60"/>
        <v>0</v>
      </c>
      <c r="AI619" s="129">
        <f t="shared" si="60"/>
        <v>0</v>
      </c>
      <c r="AJ619" s="129">
        <f t="shared" si="60"/>
        <v>0.23818286352721818</v>
      </c>
      <c r="AK619" s="129">
        <f t="shared" si="60"/>
        <v>0</v>
      </c>
      <c r="AL619" s="130">
        <f t="shared" si="52"/>
        <v>3.1497272108626304</v>
      </c>
      <c r="AM619" s="101"/>
      <c r="AN619" s="131">
        <f t="shared" si="48"/>
        <v>3.1497437108626305</v>
      </c>
      <c r="AO619" s="102">
        <f t="shared" si="49"/>
        <v>90</v>
      </c>
      <c r="AP619" s="132" t="str">
        <f t="shared" si="50"/>
        <v>Glen Huntly</v>
      </c>
      <c r="AQ619" s="133">
        <f t="shared" si="51"/>
        <v>1.2810079164210757</v>
      </c>
    </row>
    <row r="620" spans="1:43" x14ac:dyDescent="0.35">
      <c r="A620" s="121">
        <v>277</v>
      </c>
      <c r="B620" s="121">
        <v>166</v>
      </c>
      <c r="C620" s="55" t="s">
        <v>150</v>
      </c>
      <c r="D620" s="129">
        <f t="shared" si="60"/>
        <v>0</v>
      </c>
      <c r="E620" s="129">
        <f t="shared" si="60"/>
        <v>0</v>
      </c>
      <c r="F620" s="129">
        <f t="shared" si="60"/>
        <v>0</v>
      </c>
      <c r="G620" s="129">
        <f t="shared" si="60"/>
        <v>0</v>
      </c>
      <c r="H620" s="129">
        <f t="shared" si="60"/>
        <v>0</v>
      </c>
      <c r="I620" s="129">
        <f t="shared" si="60"/>
        <v>0</v>
      </c>
      <c r="J620" s="129">
        <f t="shared" si="60"/>
        <v>0</v>
      </c>
      <c r="K620" s="129">
        <f t="shared" si="60"/>
        <v>0</v>
      </c>
      <c r="L620" s="129">
        <f t="shared" si="60"/>
        <v>0</v>
      </c>
      <c r="M620" s="129">
        <f t="shared" si="60"/>
        <v>0</v>
      </c>
      <c r="N620" s="129">
        <f t="shared" si="60"/>
        <v>0</v>
      </c>
      <c r="O620" s="129">
        <f t="shared" si="60"/>
        <v>0</v>
      </c>
      <c r="P620" s="129">
        <f t="shared" si="60"/>
        <v>0</v>
      </c>
      <c r="Q620" s="129">
        <f t="shared" si="60"/>
        <v>0</v>
      </c>
      <c r="R620" s="129">
        <f t="shared" si="60"/>
        <v>0</v>
      </c>
      <c r="S620" s="129">
        <f t="shared" si="60"/>
        <v>0</v>
      </c>
      <c r="T620" s="129">
        <f t="shared" si="60"/>
        <v>0</v>
      </c>
      <c r="U620" s="129">
        <f t="shared" si="60"/>
        <v>0</v>
      </c>
      <c r="V620" s="129">
        <f t="shared" si="60"/>
        <v>0</v>
      </c>
      <c r="W620" s="129">
        <f t="shared" si="60"/>
        <v>0</v>
      </c>
      <c r="X620" s="129">
        <f t="shared" si="60"/>
        <v>0</v>
      </c>
      <c r="Y620" s="129">
        <f t="shared" si="60"/>
        <v>0</v>
      </c>
      <c r="Z620" s="129">
        <f t="shared" si="60"/>
        <v>0</v>
      </c>
      <c r="AA620" s="129">
        <f t="shared" si="60"/>
        <v>0</v>
      </c>
      <c r="AB620" s="129">
        <f t="shared" si="60"/>
        <v>0.54692151477601825</v>
      </c>
      <c r="AC620" s="129">
        <f t="shared" si="60"/>
        <v>0</v>
      </c>
      <c r="AD620" s="129">
        <f t="shared" si="60"/>
        <v>1.9230188428642305</v>
      </c>
      <c r="AE620" s="129">
        <f t="shared" si="60"/>
        <v>0</v>
      </c>
      <c r="AF620" s="129">
        <f t="shared" si="60"/>
        <v>0</v>
      </c>
      <c r="AG620" s="129">
        <f t="shared" si="60"/>
        <v>0</v>
      </c>
      <c r="AH620" s="129">
        <f t="shared" si="60"/>
        <v>0</v>
      </c>
      <c r="AI620" s="129">
        <f t="shared" si="60"/>
        <v>0</v>
      </c>
      <c r="AJ620" s="129">
        <f t="shared" si="60"/>
        <v>0.95632444872603817</v>
      </c>
      <c r="AK620" s="129">
        <f t="shared" si="60"/>
        <v>0</v>
      </c>
      <c r="AL620" s="130">
        <f t="shared" si="52"/>
        <v>3.4262648063662868</v>
      </c>
      <c r="AM620" s="101"/>
      <c r="AN620" s="131">
        <f t="shared" si="48"/>
        <v>3.4262814063662868</v>
      </c>
      <c r="AO620" s="102">
        <f t="shared" si="49"/>
        <v>78</v>
      </c>
      <c r="AP620" s="132" t="str">
        <f t="shared" si="50"/>
        <v>Heidelberg Heights</v>
      </c>
      <c r="AQ620" s="133">
        <f t="shared" si="51"/>
        <v>1.284363224950398</v>
      </c>
    </row>
    <row r="621" spans="1:43" x14ac:dyDescent="0.35">
      <c r="A621" s="121">
        <v>276</v>
      </c>
      <c r="B621" s="121">
        <v>167</v>
      </c>
      <c r="C621" s="55" t="s">
        <v>439</v>
      </c>
      <c r="D621" s="129">
        <f t="shared" si="60"/>
        <v>0</v>
      </c>
      <c r="E621" s="129">
        <f t="shared" si="60"/>
        <v>0</v>
      </c>
      <c r="F621" s="129">
        <f t="shared" si="60"/>
        <v>0</v>
      </c>
      <c r="G621" s="129">
        <f t="shared" si="60"/>
        <v>0</v>
      </c>
      <c r="H621" s="129">
        <f t="shared" si="60"/>
        <v>0</v>
      </c>
      <c r="I621" s="129">
        <f t="shared" si="60"/>
        <v>0</v>
      </c>
      <c r="J621" s="129">
        <f t="shared" si="60"/>
        <v>0</v>
      </c>
      <c r="K621" s="129">
        <f t="shared" si="60"/>
        <v>0</v>
      </c>
      <c r="L621" s="129">
        <f t="shared" si="60"/>
        <v>0</v>
      </c>
      <c r="M621" s="129">
        <f t="shared" si="60"/>
        <v>0</v>
      </c>
      <c r="N621" s="129">
        <f t="shared" si="60"/>
        <v>0</v>
      </c>
      <c r="O621" s="129">
        <f t="shared" si="60"/>
        <v>0</v>
      </c>
      <c r="P621" s="129">
        <f t="shared" si="60"/>
        <v>0</v>
      </c>
      <c r="Q621" s="129">
        <f t="shared" si="60"/>
        <v>0</v>
      </c>
      <c r="R621" s="129">
        <f t="shared" si="60"/>
        <v>0</v>
      </c>
      <c r="S621" s="129">
        <f t="shared" si="60"/>
        <v>0</v>
      </c>
      <c r="T621" s="129">
        <f t="shared" si="60"/>
        <v>0</v>
      </c>
      <c r="U621" s="129">
        <f t="shared" si="60"/>
        <v>0</v>
      </c>
      <c r="V621" s="129">
        <f t="shared" si="60"/>
        <v>0</v>
      </c>
      <c r="W621" s="129">
        <f t="shared" si="60"/>
        <v>0</v>
      </c>
      <c r="X621" s="129">
        <f t="shared" si="60"/>
        <v>0</v>
      </c>
      <c r="Y621" s="129">
        <f t="shared" si="60"/>
        <v>0</v>
      </c>
      <c r="Z621" s="129">
        <f t="shared" si="60"/>
        <v>0</v>
      </c>
      <c r="AA621" s="129">
        <f t="shared" si="60"/>
        <v>0</v>
      </c>
      <c r="AB621" s="129">
        <f t="shared" si="60"/>
        <v>0.93221525782322789</v>
      </c>
      <c r="AC621" s="129">
        <f t="shared" si="60"/>
        <v>0</v>
      </c>
      <c r="AD621" s="129">
        <f t="shared" si="60"/>
        <v>0.11188221560031117</v>
      </c>
      <c r="AE621" s="129">
        <f t="shared" si="60"/>
        <v>0</v>
      </c>
      <c r="AF621" s="129">
        <f t="shared" si="60"/>
        <v>0</v>
      </c>
      <c r="AG621" s="129">
        <f t="shared" si="60"/>
        <v>0</v>
      </c>
      <c r="AH621" s="129">
        <f t="shared" si="60"/>
        <v>0</v>
      </c>
      <c r="AI621" s="129">
        <f t="shared" si="60"/>
        <v>0</v>
      </c>
      <c r="AJ621" s="129">
        <f t="shared" si="60"/>
        <v>0.64106830194544417</v>
      </c>
      <c r="AK621" s="129">
        <f t="shared" si="60"/>
        <v>0</v>
      </c>
      <c r="AL621" s="130">
        <f t="shared" si="52"/>
        <v>1.6851657753689833</v>
      </c>
      <c r="AM621" s="101"/>
      <c r="AN621" s="131">
        <f t="shared" si="48"/>
        <v>1.6851824753689832</v>
      </c>
      <c r="AO621" s="102">
        <f t="shared" si="49"/>
        <v>225</v>
      </c>
      <c r="AP621" s="132" t="str">
        <f t="shared" si="50"/>
        <v>Balwyn</v>
      </c>
      <c r="AQ621" s="133">
        <f t="shared" si="51"/>
        <v>1.2964412261599421</v>
      </c>
    </row>
    <row r="622" spans="1:43" x14ac:dyDescent="0.35">
      <c r="A622" s="121">
        <v>275</v>
      </c>
      <c r="B622" s="121">
        <v>168</v>
      </c>
      <c r="C622" s="55" t="s">
        <v>151</v>
      </c>
      <c r="D622" s="129">
        <f t="shared" si="60"/>
        <v>0</v>
      </c>
      <c r="E622" s="129">
        <f t="shared" si="60"/>
        <v>0</v>
      </c>
      <c r="F622" s="129">
        <f t="shared" si="60"/>
        <v>0</v>
      </c>
      <c r="G622" s="129">
        <f t="shared" si="60"/>
        <v>0</v>
      </c>
      <c r="H622" s="129">
        <f t="shared" si="60"/>
        <v>0</v>
      </c>
      <c r="I622" s="129">
        <f t="shared" si="60"/>
        <v>0</v>
      </c>
      <c r="J622" s="129">
        <f t="shared" si="60"/>
        <v>0</v>
      </c>
      <c r="K622" s="129">
        <f t="shared" si="60"/>
        <v>0</v>
      </c>
      <c r="L622" s="129">
        <f t="shared" si="60"/>
        <v>0</v>
      </c>
      <c r="M622" s="129">
        <f t="shared" si="60"/>
        <v>0</v>
      </c>
      <c r="N622" s="129">
        <f t="shared" si="60"/>
        <v>0</v>
      </c>
      <c r="O622" s="129">
        <f t="shared" si="60"/>
        <v>0</v>
      </c>
      <c r="P622" s="129">
        <f t="shared" si="60"/>
        <v>0</v>
      </c>
      <c r="Q622" s="129">
        <f t="shared" si="60"/>
        <v>0</v>
      </c>
      <c r="R622" s="129">
        <f t="shared" si="60"/>
        <v>0</v>
      </c>
      <c r="S622" s="129">
        <f t="shared" si="60"/>
        <v>0</v>
      </c>
      <c r="T622" s="129">
        <f t="shared" si="60"/>
        <v>0</v>
      </c>
      <c r="U622" s="129">
        <f t="shared" si="60"/>
        <v>0</v>
      </c>
      <c r="V622" s="129">
        <f t="shared" si="60"/>
        <v>0</v>
      </c>
      <c r="W622" s="129">
        <f t="shared" si="60"/>
        <v>0</v>
      </c>
      <c r="X622" s="129">
        <f t="shared" si="60"/>
        <v>0</v>
      </c>
      <c r="Y622" s="129">
        <f t="shared" si="60"/>
        <v>0</v>
      </c>
      <c r="Z622" s="129">
        <f t="shared" si="60"/>
        <v>0</v>
      </c>
      <c r="AA622" s="129">
        <f t="shared" si="60"/>
        <v>0</v>
      </c>
      <c r="AB622" s="129">
        <f t="shared" si="60"/>
        <v>9.5064648776426605E-2</v>
      </c>
      <c r="AC622" s="129">
        <f t="shared" si="60"/>
        <v>0</v>
      </c>
      <c r="AD622" s="129">
        <f t="shared" si="60"/>
        <v>1.1818579999170735</v>
      </c>
      <c r="AE622" s="129">
        <f t="shared" si="60"/>
        <v>0</v>
      </c>
      <c r="AF622" s="129">
        <f t="shared" si="60"/>
        <v>0</v>
      </c>
      <c r="AG622" s="129">
        <f t="shared" si="60"/>
        <v>0</v>
      </c>
      <c r="AH622" s="129">
        <f t="shared" si="60"/>
        <v>0</v>
      </c>
      <c r="AI622" s="129">
        <f t="shared" si="60"/>
        <v>0</v>
      </c>
      <c r="AJ622" s="129">
        <f t="shared" si="60"/>
        <v>0.75415224573081208</v>
      </c>
      <c r="AK622" s="129">
        <f t="shared" si="60"/>
        <v>0</v>
      </c>
      <c r="AL622" s="130">
        <f t="shared" si="52"/>
        <v>2.0310748944243122</v>
      </c>
      <c r="AM622" s="101"/>
      <c r="AN622" s="131">
        <f t="shared" si="48"/>
        <v>2.0310916944243123</v>
      </c>
      <c r="AO622" s="102">
        <f t="shared" si="49"/>
        <v>178</v>
      </c>
      <c r="AP622" s="132" t="str">
        <f t="shared" si="50"/>
        <v>Mount Martha</v>
      </c>
      <c r="AQ622" s="133">
        <f t="shared" si="51"/>
        <v>1.3016628529185639</v>
      </c>
    </row>
    <row r="623" spans="1:43" x14ac:dyDescent="0.35">
      <c r="A623" s="121">
        <v>274</v>
      </c>
      <c r="B623" s="121">
        <v>169</v>
      </c>
      <c r="C623" s="55" t="s">
        <v>152</v>
      </c>
      <c r="D623" s="129">
        <f t="shared" si="60"/>
        <v>0</v>
      </c>
      <c r="E623" s="129">
        <f t="shared" si="60"/>
        <v>0</v>
      </c>
      <c r="F623" s="129">
        <f t="shared" si="60"/>
        <v>0</v>
      </c>
      <c r="G623" s="129">
        <f t="shared" si="60"/>
        <v>0</v>
      </c>
      <c r="H623" s="129">
        <f t="shared" si="60"/>
        <v>0</v>
      </c>
      <c r="I623" s="129">
        <f t="shared" si="60"/>
        <v>0</v>
      </c>
      <c r="J623" s="129">
        <f t="shared" si="60"/>
        <v>0</v>
      </c>
      <c r="K623" s="129">
        <f t="shared" si="60"/>
        <v>0</v>
      </c>
      <c r="L623" s="129">
        <f t="shared" si="60"/>
        <v>0</v>
      </c>
      <c r="M623" s="129">
        <f t="shared" si="60"/>
        <v>0</v>
      </c>
      <c r="N623" s="129">
        <f t="shared" si="60"/>
        <v>0</v>
      </c>
      <c r="O623" s="129">
        <f t="shared" si="60"/>
        <v>0</v>
      </c>
      <c r="P623" s="129">
        <f t="shared" si="60"/>
        <v>0</v>
      </c>
      <c r="Q623" s="129">
        <f t="shared" si="60"/>
        <v>0</v>
      </c>
      <c r="R623" s="129">
        <f t="shared" si="60"/>
        <v>0</v>
      </c>
      <c r="S623" s="129">
        <f t="shared" si="60"/>
        <v>0</v>
      </c>
      <c r="T623" s="129">
        <f t="shared" si="60"/>
        <v>0</v>
      </c>
      <c r="U623" s="129">
        <f t="shared" ref="U623:AK623" si="61">ABS((U173-U$452)/U$448)*U$1</f>
        <v>0</v>
      </c>
      <c r="V623" s="129">
        <f t="shared" si="61"/>
        <v>0</v>
      </c>
      <c r="W623" s="129">
        <f t="shared" si="61"/>
        <v>0</v>
      </c>
      <c r="X623" s="129">
        <f t="shared" si="61"/>
        <v>0</v>
      </c>
      <c r="Y623" s="129">
        <f t="shared" si="61"/>
        <v>0</v>
      </c>
      <c r="Z623" s="129">
        <f t="shared" si="61"/>
        <v>0</v>
      </c>
      <c r="AA623" s="129">
        <f t="shared" si="61"/>
        <v>0</v>
      </c>
      <c r="AB623" s="129">
        <f t="shared" si="61"/>
        <v>9.0341278218230917E-2</v>
      </c>
      <c r="AC623" s="129">
        <f t="shared" si="61"/>
        <v>0</v>
      </c>
      <c r="AD623" s="129">
        <f t="shared" si="61"/>
        <v>3.6741021154615137</v>
      </c>
      <c r="AE623" s="129">
        <f t="shared" si="61"/>
        <v>0</v>
      </c>
      <c r="AF623" s="129">
        <f t="shared" si="61"/>
        <v>0</v>
      </c>
      <c r="AG623" s="129">
        <f t="shared" si="61"/>
        <v>0</v>
      </c>
      <c r="AH623" s="129">
        <f t="shared" si="61"/>
        <v>0</v>
      </c>
      <c r="AI623" s="129">
        <f t="shared" si="61"/>
        <v>0</v>
      </c>
      <c r="AJ623" s="129">
        <f t="shared" si="61"/>
        <v>1.651757298393044</v>
      </c>
      <c r="AK623" s="129">
        <f t="shared" si="61"/>
        <v>0</v>
      </c>
      <c r="AL623" s="130">
        <f t="shared" si="52"/>
        <v>5.4162006920727883</v>
      </c>
      <c r="AM623" s="101"/>
      <c r="AN623" s="131">
        <f t="shared" si="48"/>
        <v>5.4162175920727886</v>
      </c>
      <c r="AO623" s="102">
        <f t="shared" si="49"/>
        <v>20</v>
      </c>
      <c r="AP623" s="132" t="str">
        <f t="shared" si="50"/>
        <v>Kurunjang</v>
      </c>
      <c r="AQ623" s="133">
        <f t="shared" si="51"/>
        <v>1.3187470544638229</v>
      </c>
    </row>
    <row r="624" spans="1:43" x14ac:dyDescent="0.35">
      <c r="A624" s="121">
        <v>273</v>
      </c>
      <c r="B624" s="121">
        <v>170</v>
      </c>
      <c r="C624" s="55" t="s">
        <v>153</v>
      </c>
      <c r="D624" s="129">
        <f t="shared" ref="D624:AK631" si="62">ABS((D174-D$452)/D$448)*D$1</f>
        <v>0</v>
      </c>
      <c r="E624" s="129">
        <f t="shared" si="62"/>
        <v>0</v>
      </c>
      <c r="F624" s="129">
        <f t="shared" si="62"/>
        <v>0</v>
      </c>
      <c r="G624" s="129">
        <f t="shared" si="62"/>
        <v>0</v>
      </c>
      <c r="H624" s="129">
        <f t="shared" si="62"/>
        <v>0</v>
      </c>
      <c r="I624" s="129">
        <f t="shared" si="62"/>
        <v>0</v>
      </c>
      <c r="J624" s="129">
        <f t="shared" si="62"/>
        <v>0</v>
      </c>
      <c r="K624" s="129">
        <f t="shared" si="62"/>
        <v>0</v>
      </c>
      <c r="L624" s="129">
        <f t="shared" si="62"/>
        <v>0</v>
      </c>
      <c r="M624" s="129">
        <f t="shared" si="62"/>
        <v>0</v>
      </c>
      <c r="N624" s="129">
        <f t="shared" si="62"/>
        <v>0</v>
      </c>
      <c r="O624" s="129">
        <f t="shared" si="62"/>
        <v>0</v>
      </c>
      <c r="P624" s="129">
        <f t="shared" si="62"/>
        <v>0</v>
      </c>
      <c r="Q624" s="129">
        <f t="shared" si="62"/>
        <v>0</v>
      </c>
      <c r="R624" s="129">
        <f t="shared" si="62"/>
        <v>0</v>
      </c>
      <c r="S624" s="129">
        <f t="shared" si="62"/>
        <v>0</v>
      </c>
      <c r="T624" s="129">
        <f t="shared" si="62"/>
        <v>0</v>
      </c>
      <c r="U624" s="129">
        <f t="shared" si="62"/>
        <v>0</v>
      </c>
      <c r="V624" s="129">
        <f t="shared" si="62"/>
        <v>0</v>
      </c>
      <c r="W624" s="129">
        <f t="shared" si="62"/>
        <v>0</v>
      </c>
      <c r="X624" s="129">
        <f t="shared" si="62"/>
        <v>0</v>
      </c>
      <c r="Y624" s="129">
        <f t="shared" si="62"/>
        <v>0</v>
      </c>
      <c r="Z624" s="129">
        <f t="shared" si="62"/>
        <v>0</v>
      </c>
      <c r="AA624" s="129">
        <f t="shared" si="62"/>
        <v>0</v>
      </c>
      <c r="AB624" s="129">
        <f t="shared" si="62"/>
        <v>2.2459119554247811</v>
      </c>
      <c r="AC624" s="129">
        <f t="shared" si="62"/>
        <v>0</v>
      </c>
      <c r="AD624" s="129">
        <f t="shared" si="62"/>
        <v>5.5635745483877751E-2</v>
      </c>
      <c r="AE624" s="129">
        <f t="shared" si="62"/>
        <v>0</v>
      </c>
      <c r="AF624" s="129">
        <f t="shared" si="62"/>
        <v>0</v>
      </c>
      <c r="AG624" s="129">
        <f t="shared" si="62"/>
        <v>0</v>
      </c>
      <c r="AH624" s="129">
        <f t="shared" si="62"/>
        <v>0</v>
      </c>
      <c r="AI624" s="129">
        <f t="shared" si="62"/>
        <v>0</v>
      </c>
      <c r="AJ624" s="129">
        <f t="shared" si="62"/>
        <v>0.22945258150455017</v>
      </c>
      <c r="AK624" s="129">
        <f t="shared" si="62"/>
        <v>0</v>
      </c>
      <c r="AL624" s="130">
        <f t="shared" si="52"/>
        <v>2.531000282413209</v>
      </c>
      <c r="AM624" s="101"/>
      <c r="AN624" s="131">
        <f t="shared" si="48"/>
        <v>2.5310172824132091</v>
      </c>
      <c r="AO624" s="102">
        <f t="shared" si="49"/>
        <v>129</v>
      </c>
      <c r="AP624" s="132" t="str">
        <f t="shared" si="50"/>
        <v>Patterson Lakes</v>
      </c>
      <c r="AQ624" s="133">
        <f t="shared" si="51"/>
        <v>1.3356630628828079</v>
      </c>
    </row>
    <row r="625" spans="1:43" x14ac:dyDescent="0.35">
      <c r="A625" s="121">
        <v>272</v>
      </c>
      <c r="B625" s="121">
        <v>171</v>
      </c>
      <c r="C625" s="55" t="s">
        <v>154</v>
      </c>
      <c r="D625" s="129">
        <f t="shared" si="62"/>
        <v>0</v>
      </c>
      <c r="E625" s="129">
        <f t="shared" si="62"/>
        <v>0</v>
      </c>
      <c r="F625" s="129">
        <f t="shared" si="62"/>
        <v>0</v>
      </c>
      <c r="G625" s="129">
        <f t="shared" si="62"/>
        <v>0</v>
      </c>
      <c r="H625" s="129">
        <f t="shared" si="62"/>
        <v>0</v>
      </c>
      <c r="I625" s="129">
        <f t="shared" si="62"/>
        <v>0</v>
      </c>
      <c r="J625" s="129">
        <f t="shared" si="62"/>
        <v>0</v>
      </c>
      <c r="K625" s="129">
        <f t="shared" si="62"/>
        <v>0</v>
      </c>
      <c r="L625" s="129">
        <f t="shared" si="62"/>
        <v>0</v>
      </c>
      <c r="M625" s="129">
        <f t="shared" si="62"/>
        <v>0</v>
      </c>
      <c r="N625" s="129">
        <f t="shared" si="62"/>
        <v>0</v>
      </c>
      <c r="O625" s="129">
        <f t="shared" si="62"/>
        <v>0</v>
      </c>
      <c r="P625" s="129">
        <f t="shared" si="62"/>
        <v>0</v>
      </c>
      <c r="Q625" s="129">
        <f t="shared" si="62"/>
        <v>0</v>
      </c>
      <c r="R625" s="129">
        <f t="shared" si="62"/>
        <v>0</v>
      </c>
      <c r="S625" s="129">
        <f t="shared" si="62"/>
        <v>0</v>
      </c>
      <c r="T625" s="129">
        <f t="shared" si="62"/>
        <v>0</v>
      </c>
      <c r="U625" s="129">
        <f t="shared" si="62"/>
        <v>0</v>
      </c>
      <c r="V625" s="129">
        <f t="shared" si="62"/>
        <v>0</v>
      </c>
      <c r="W625" s="129">
        <f t="shared" si="62"/>
        <v>0</v>
      </c>
      <c r="X625" s="129">
        <f t="shared" si="62"/>
        <v>0</v>
      </c>
      <c r="Y625" s="129">
        <f t="shared" si="62"/>
        <v>0</v>
      </c>
      <c r="Z625" s="129">
        <f t="shared" si="62"/>
        <v>0</v>
      </c>
      <c r="AA625" s="129">
        <f t="shared" si="62"/>
        <v>0</v>
      </c>
      <c r="AB625" s="129">
        <f t="shared" si="62"/>
        <v>0.30330827553553924</v>
      </c>
      <c r="AC625" s="129">
        <f t="shared" si="62"/>
        <v>0</v>
      </c>
      <c r="AD625" s="129">
        <f t="shared" si="62"/>
        <v>7.7311791461119092E-2</v>
      </c>
      <c r="AE625" s="129">
        <f t="shared" si="62"/>
        <v>0</v>
      </c>
      <c r="AF625" s="129">
        <f t="shared" si="62"/>
        <v>0</v>
      </c>
      <c r="AG625" s="129">
        <f t="shared" si="62"/>
        <v>0</v>
      </c>
      <c r="AH625" s="129">
        <f t="shared" si="62"/>
        <v>0</v>
      </c>
      <c r="AI625" s="129">
        <f t="shared" si="62"/>
        <v>0</v>
      </c>
      <c r="AJ625" s="129">
        <f t="shared" si="62"/>
        <v>1.2761557888280608</v>
      </c>
      <c r="AK625" s="129">
        <f t="shared" si="62"/>
        <v>0</v>
      </c>
      <c r="AL625" s="130">
        <f t="shared" si="52"/>
        <v>1.6567758558247192</v>
      </c>
      <c r="AM625" s="101"/>
      <c r="AN625" s="131">
        <f t="shared" si="48"/>
        <v>1.6567929558247192</v>
      </c>
      <c r="AO625" s="102">
        <f t="shared" si="49"/>
        <v>229</v>
      </c>
      <c r="AP625" s="132" t="str">
        <f t="shared" si="50"/>
        <v>St Andrews Beach</v>
      </c>
      <c r="AQ625" s="133">
        <f t="shared" si="51"/>
        <v>1.3377349559733782</v>
      </c>
    </row>
    <row r="626" spans="1:43" x14ac:dyDescent="0.35">
      <c r="A626" s="121">
        <v>271</v>
      </c>
      <c r="B626" s="121">
        <v>172</v>
      </c>
      <c r="C626" s="55" t="s">
        <v>440</v>
      </c>
      <c r="D626" s="129">
        <f t="shared" si="62"/>
        <v>0</v>
      </c>
      <c r="E626" s="129">
        <f t="shared" si="62"/>
        <v>0</v>
      </c>
      <c r="F626" s="129">
        <f t="shared" si="62"/>
        <v>0</v>
      </c>
      <c r="G626" s="129">
        <f t="shared" si="62"/>
        <v>0</v>
      </c>
      <c r="H626" s="129">
        <f t="shared" si="62"/>
        <v>0</v>
      </c>
      <c r="I626" s="129">
        <f t="shared" si="62"/>
        <v>0</v>
      </c>
      <c r="J626" s="129">
        <f t="shared" si="62"/>
        <v>0</v>
      </c>
      <c r="K626" s="129">
        <f t="shared" si="62"/>
        <v>0</v>
      </c>
      <c r="L626" s="129">
        <f t="shared" si="62"/>
        <v>0</v>
      </c>
      <c r="M626" s="129">
        <f t="shared" si="62"/>
        <v>0</v>
      </c>
      <c r="N626" s="129">
        <f t="shared" si="62"/>
        <v>0</v>
      </c>
      <c r="O626" s="129">
        <f t="shared" si="62"/>
        <v>0</v>
      </c>
      <c r="P626" s="129">
        <f t="shared" si="62"/>
        <v>0</v>
      </c>
      <c r="Q626" s="129">
        <f t="shared" si="62"/>
        <v>0</v>
      </c>
      <c r="R626" s="129">
        <f t="shared" si="62"/>
        <v>0</v>
      </c>
      <c r="S626" s="129">
        <f t="shared" si="62"/>
        <v>0</v>
      </c>
      <c r="T626" s="129">
        <f t="shared" si="62"/>
        <v>0</v>
      </c>
      <c r="U626" s="129">
        <f t="shared" si="62"/>
        <v>0</v>
      </c>
      <c r="V626" s="129">
        <f t="shared" si="62"/>
        <v>0</v>
      </c>
      <c r="W626" s="129">
        <f t="shared" si="62"/>
        <v>0</v>
      </c>
      <c r="X626" s="129">
        <f t="shared" si="62"/>
        <v>0</v>
      </c>
      <c r="Y626" s="129">
        <f t="shared" si="62"/>
        <v>0</v>
      </c>
      <c r="Z626" s="129">
        <f t="shared" si="62"/>
        <v>0</v>
      </c>
      <c r="AA626" s="129">
        <f t="shared" si="62"/>
        <v>0</v>
      </c>
      <c r="AB626" s="129">
        <f t="shared" si="62"/>
        <v>0.55798961547022297</v>
      </c>
      <c r="AC626" s="129">
        <f t="shared" si="62"/>
        <v>0</v>
      </c>
      <c r="AD626" s="129">
        <f t="shared" si="62"/>
        <v>0.51902271856370852</v>
      </c>
      <c r="AE626" s="129">
        <f t="shared" si="62"/>
        <v>0</v>
      </c>
      <c r="AF626" s="129">
        <f t="shared" si="62"/>
        <v>0</v>
      </c>
      <c r="AG626" s="129">
        <f t="shared" si="62"/>
        <v>0</v>
      </c>
      <c r="AH626" s="129">
        <f t="shared" si="62"/>
        <v>0</v>
      </c>
      <c r="AI626" s="129">
        <f t="shared" si="62"/>
        <v>0</v>
      </c>
      <c r="AJ626" s="129">
        <f t="shared" si="62"/>
        <v>0.92344743208109248</v>
      </c>
      <c r="AK626" s="129">
        <f t="shared" si="62"/>
        <v>0</v>
      </c>
      <c r="AL626" s="130">
        <f t="shared" si="52"/>
        <v>2.0004597661150241</v>
      </c>
      <c r="AM626" s="101"/>
      <c r="AN626" s="131">
        <f t="shared" si="48"/>
        <v>2.0004769661150239</v>
      </c>
      <c r="AO626" s="102">
        <f t="shared" si="49"/>
        <v>181</v>
      </c>
      <c r="AP626" s="132" t="str">
        <f t="shared" si="50"/>
        <v>Ashwood</v>
      </c>
      <c r="AQ626" s="133">
        <f t="shared" si="51"/>
        <v>1.3518807357951919</v>
      </c>
    </row>
    <row r="627" spans="1:43" x14ac:dyDescent="0.35">
      <c r="A627" s="121">
        <v>270</v>
      </c>
      <c r="B627" s="121">
        <v>173</v>
      </c>
      <c r="C627" s="55" t="s">
        <v>155</v>
      </c>
      <c r="D627" s="129">
        <f t="shared" si="62"/>
        <v>0</v>
      </c>
      <c r="E627" s="129">
        <f t="shared" si="62"/>
        <v>0</v>
      </c>
      <c r="F627" s="129">
        <f t="shared" si="62"/>
        <v>0</v>
      </c>
      <c r="G627" s="129">
        <f t="shared" si="62"/>
        <v>0</v>
      </c>
      <c r="H627" s="129">
        <f t="shared" si="62"/>
        <v>0</v>
      </c>
      <c r="I627" s="129">
        <f t="shared" si="62"/>
        <v>0</v>
      </c>
      <c r="J627" s="129">
        <f t="shared" si="62"/>
        <v>0</v>
      </c>
      <c r="K627" s="129">
        <f t="shared" si="62"/>
        <v>0</v>
      </c>
      <c r="L627" s="129">
        <f t="shared" si="62"/>
        <v>0</v>
      </c>
      <c r="M627" s="129">
        <f t="shared" si="62"/>
        <v>0</v>
      </c>
      <c r="N627" s="129">
        <f t="shared" si="62"/>
        <v>0</v>
      </c>
      <c r="O627" s="129">
        <f t="shared" si="62"/>
        <v>0</v>
      </c>
      <c r="P627" s="129">
        <f t="shared" si="62"/>
        <v>0</v>
      </c>
      <c r="Q627" s="129">
        <f t="shared" si="62"/>
        <v>0</v>
      </c>
      <c r="R627" s="129">
        <f t="shared" si="62"/>
        <v>0</v>
      </c>
      <c r="S627" s="129">
        <f t="shared" si="62"/>
        <v>0</v>
      </c>
      <c r="T627" s="129">
        <f t="shared" si="62"/>
        <v>0</v>
      </c>
      <c r="U627" s="129">
        <f t="shared" si="62"/>
        <v>0</v>
      </c>
      <c r="V627" s="129">
        <f t="shared" si="62"/>
        <v>0</v>
      </c>
      <c r="W627" s="129">
        <f t="shared" si="62"/>
        <v>0</v>
      </c>
      <c r="X627" s="129">
        <f t="shared" si="62"/>
        <v>0</v>
      </c>
      <c r="Y627" s="129">
        <f t="shared" si="62"/>
        <v>0</v>
      </c>
      <c r="Z627" s="129">
        <f t="shared" si="62"/>
        <v>0</v>
      </c>
      <c r="AA627" s="129">
        <f t="shared" si="62"/>
        <v>0</v>
      </c>
      <c r="AB627" s="129">
        <f t="shared" si="62"/>
        <v>0.56468731158879104</v>
      </c>
      <c r="AC627" s="129">
        <f t="shared" si="62"/>
        <v>0</v>
      </c>
      <c r="AD627" s="129">
        <f t="shared" si="62"/>
        <v>1.9044420297594553</v>
      </c>
      <c r="AE627" s="129">
        <f t="shared" si="62"/>
        <v>0</v>
      </c>
      <c r="AF627" s="129">
        <f t="shared" si="62"/>
        <v>0</v>
      </c>
      <c r="AG627" s="129">
        <f t="shared" si="62"/>
        <v>0</v>
      </c>
      <c r="AH627" s="129">
        <f t="shared" si="62"/>
        <v>0</v>
      </c>
      <c r="AI627" s="129">
        <f t="shared" si="62"/>
        <v>0</v>
      </c>
      <c r="AJ627" s="129">
        <f t="shared" si="62"/>
        <v>0.29972814435214296</v>
      </c>
      <c r="AK627" s="129">
        <f t="shared" si="62"/>
        <v>0</v>
      </c>
      <c r="AL627" s="130">
        <f t="shared" si="52"/>
        <v>2.7688574857003894</v>
      </c>
      <c r="AM627" s="101"/>
      <c r="AN627" s="131">
        <f t="shared" si="48"/>
        <v>2.7688747857003895</v>
      </c>
      <c r="AO627" s="102">
        <f t="shared" si="49"/>
        <v>109</v>
      </c>
      <c r="AP627" s="132" t="str">
        <f t="shared" si="50"/>
        <v>North Warrandyte</v>
      </c>
      <c r="AQ627" s="133">
        <f t="shared" si="51"/>
        <v>1.3559735238538198</v>
      </c>
    </row>
    <row r="628" spans="1:43" x14ac:dyDescent="0.35">
      <c r="A628" s="121">
        <v>269</v>
      </c>
      <c r="B628" s="121">
        <v>174</v>
      </c>
      <c r="C628" s="55" t="s">
        <v>156</v>
      </c>
      <c r="D628" s="129">
        <f t="shared" si="62"/>
        <v>0</v>
      </c>
      <c r="E628" s="129">
        <f t="shared" si="62"/>
        <v>0</v>
      </c>
      <c r="F628" s="129">
        <f t="shared" si="62"/>
        <v>0</v>
      </c>
      <c r="G628" s="129">
        <f t="shared" si="62"/>
        <v>0</v>
      </c>
      <c r="H628" s="129">
        <f t="shared" si="62"/>
        <v>0</v>
      </c>
      <c r="I628" s="129">
        <f t="shared" si="62"/>
        <v>0</v>
      </c>
      <c r="J628" s="129">
        <f t="shared" si="62"/>
        <v>0</v>
      </c>
      <c r="K628" s="129">
        <f t="shared" si="62"/>
        <v>0</v>
      </c>
      <c r="L628" s="129">
        <f t="shared" si="62"/>
        <v>0</v>
      </c>
      <c r="M628" s="129">
        <f t="shared" si="62"/>
        <v>0</v>
      </c>
      <c r="N628" s="129">
        <f t="shared" si="62"/>
        <v>0</v>
      </c>
      <c r="O628" s="129">
        <f t="shared" si="62"/>
        <v>0</v>
      </c>
      <c r="P628" s="129">
        <f t="shared" si="62"/>
        <v>0</v>
      </c>
      <c r="Q628" s="129">
        <f t="shared" si="62"/>
        <v>0</v>
      </c>
      <c r="R628" s="129">
        <f t="shared" si="62"/>
        <v>0</v>
      </c>
      <c r="S628" s="129">
        <f t="shared" si="62"/>
        <v>0</v>
      </c>
      <c r="T628" s="129">
        <f t="shared" si="62"/>
        <v>0</v>
      </c>
      <c r="U628" s="129">
        <f t="shared" si="62"/>
        <v>0</v>
      </c>
      <c r="V628" s="129">
        <f t="shared" si="62"/>
        <v>0</v>
      </c>
      <c r="W628" s="129">
        <f t="shared" si="62"/>
        <v>0</v>
      </c>
      <c r="X628" s="129">
        <f t="shared" si="62"/>
        <v>0</v>
      </c>
      <c r="Y628" s="129">
        <f t="shared" si="62"/>
        <v>0</v>
      </c>
      <c r="Z628" s="129">
        <f t="shared" si="62"/>
        <v>0</v>
      </c>
      <c r="AA628" s="129">
        <f t="shared" si="62"/>
        <v>0</v>
      </c>
      <c r="AB628" s="129">
        <f t="shared" si="62"/>
        <v>0.44036021034464401</v>
      </c>
      <c r="AC628" s="129">
        <f t="shared" si="62"/>
        <v>0</v>
      </c>
      <c r="AD628" s="129">
        <f t="shared" si="62"/>
        <v>0.68434457582046504</v>
      </c>
      <c r="AE628" s="129">
        <f t="shared" si="62"/>
        <v>0</v>
      </c>
      <c r="AF628" s="129">
        <f t="shared" si="62"/>
        <v>0</v>
      </c>
      <c r="AG628" s="129">
        <f t="shared" si="62"/>
        <v>0</v>
      </c>
      <c r="AH628" s="129">
        <f t="shared" si="62"/>
        <v>0</v>
      </c>
      <c r="AI628" s="129">
        <f t="shared" si="62"/>
        <v>0</v>
      </c>
      <c r="AJ628" s="129">
        <f t="shared" si="62"/>
        <v>0.68383835401580062</v>
      </c>
      <c r="AK628" s="129">
        <f t="shared" si="62"/>
        <v>0</v>
      </c>
      <c r="AL628" s="130">
        <f t="shared" si="52"/>
        <v>1.8085431401809096</v>
      </c>
      <c r="AM628" s="101"/>
      <c r="AN628" s="131">
        <f t="shared" si="48"/>
        <v>1.8085605401809095</v>
      </c>
      <c r="AO628" s="102">
        <f t="shared" si="49"/>
        <v>205</v>
      </c>
      <c r="AP628" s="132" t="str">
        <f t="shared" si="50"/>
        <v>Surrey Hills</v>
      </c>
      <c r="AQ628" s="133">
        <f t="shared" si="51"/>
        <v>1.3640945459155165</v>
      </c>
    </row>
    <row r="629" spans="1:43" x14ac:dyDescent="0.35">
      <c r="A629" s="121">
        <v>268</v>
      </c>
      <c r="B629" s="121">
        <v>175</v>
      </c>
      <c r="C629" s="55" t="s">
        <v>157</v>
      </c>
      <c r="D629" s="129">
        <f t="shared" si="62"/>
        <v>0</v>
      </c>
      <c r="E629" s="129">
        <f t="shared" si="62"/>
        <v>0</v>
      </c>
      <c r="F629" s="129">
        <f t="shared" si="62"/>
        <v>0</v>
      </c>
      <c r="G629" s="129">
        <f t="shared" si="62"/>
        <v>0</v>
      </c>
      <c r="H629" s="129">
        <f t="shared" si="62"/>
        <v>0</v>
      </c>
      <c r="I629" s="129">
        <f t="shared" si="62"/>
        <v>0</v>
      </c>
      <c r="J629" s="129">
        <f t="shared" si="62"/>
        <v>0</v>
      </c>
      <c r="K629" s="129">
        <f t="shared" si="62"/>
        <v>0</v>
      </c>
      <c r="L629" s="129">
        <f t="shared" si="62"/>
        <v>0</v>
      </c>
      <c r="M629" s="129">
        <f t="shared" si="62"/>
        <v>0</v>
      </c>
      <c r="N629" s="129">
        <f t="shared" si="62"/>
        <v>0</v>
      </c>
      <c r="O629" s="129">
        <f t="shared" si="62"/>
        <v>0</v>
      </c>
      <c r="P629" s="129">
        <f t="shared" si="62"/>
        <v>0</v>
      </c>
      <c r="Q629" s="129">
        <f t="shared" si="62"/>
        <v>0</v>
      </c>
      <c r="R629" s="129">
        <f t="shared" si="62"/>
        <v>0</v>
      </c>
      <c r="S629" s="129">
        <f t="shared" si="62"/>
        <v>0</v>
      </c>
      <c r="T629" s="129">
        <f t="shared" si="62"/>
        <v>0</v>
      </c>
      <c r="U629" s="129">
        <f t="shared" si="62"/>
        <v>0</v>
      </c>
      <c r="V629" s="129">
        <f t="shared" si="62"/>
        <v>0</v>
      </c>
      <c r="W629" s="129">
        <f t="shared" si="62"/>
        <v>0</v>
      </c>
      <c r="X629" s="129">
        <f t="shared" si="62"/>
        <v>0</v>
      </c>
      <c r="Y629" s="129">
        <f t="shared" si="62"/>
        <v>0</v>
      </c>
      <c r="Z629" s="129">
        <f t="shared" si="62"/>
        <v>0</v>
      </c>
      <c r="AA629" s="129">
        <f t="shared" si="62"/>
        <v>0</v>
      </c>
      <c r="AB629" s="129">
        <f t="shared" si="62"/>
        <v>0.15452566627408154</v>
      </c>
      <c r="AC629" s="129">
        <f t="shared" si="62"/>
        <v>0</v>
      </c>
      <c r="AD629" s="129">
        <f t="shared" si="62"/>
        <v>0.60803929930517187</v>
      </c>
      <c r="AE629" s="129">
        <f t="shared" si="62"/>
        <v>0</v>
      </c>
      <c r="AF629" s="129">
        <f t="shared" si="62"/>
        <v>0</v>
      </c>
      <c r="AG629" s="129">
        <f t="shared" si="62"/>
        <v>0</v>
      </c>
      <c r="AH629" s="129">
        <f t="shared" si="62"/>
        <v>0</v>
      </c>
      <c r="AI629" s="129">
        <f t="shared" si="62"/>
        <v>0</v>
      </c>
      <c r="AJ629" s="129">
        <f t="shared" si="62"/>
        <v>0.9591024634287959</v>
      </c>
      <c r="AK629" s="129">
        <f t="shared" si="62"/>
        <v>0</v>
      </c>
      <c r="AL629" s="130">
        <f t="shared" si="52"/>
        <v>1.7216674290080494</v>
      </c>
      <c r="AM629" s="101"/>
      <c r="AN629" s="131">
        <f t="shared" si="48"/>
        <v>1.7216849290080494</v>
      </c>
      <c r="AO629" s="102">
        <f t="shared" si="49"/>
        <v>219</v>
      </c>
      <c r="AP629" s="132" t="str">
        <f t="shared" si="50"/>
        <v>Ascot Vale</v>
      </c>
      <c r="AQ629" s="133">
        <f t="shared" si="51"/>
        <v>1.3723260499018086</v>
      </c>
    </row>
    <row r="630" spans="1:43" x14ac:dyDescent="0.35">
      <c r="A630" s="121">
        <v>267</v>
      </c>
      <c r="B630" s="121">
        <v>176</v>
      </c>
      <c r="C630" s="55" t="s">
        <v>158</v>
      </c>
      <c r="D630" s="129">
        <f t="shared" si="62"/>
        <v>0</v>
      </c>
      <c r="E630" s="129">
        <f t="shared" si="62"/>
        <v>0</v>
      </c>
      <c r="F630" s="129">
        <f t="shared" si="62"/>
        <v>0</v>
      </c>
      <c r="G630" s="129">
        <f t="shared" si="62"/>
        <v>0</v>
      </c>
      <c r="H630" s="129">
        <f t="shared" si="62"/>
        <v>0</v>
      </c>
      <c r="I630" s="129">
        <f t="shared" si="62"/>
        <v>0</v>
      </c>
      <c r="J630" s="129">
        <f t="shared" si="62"/>
        <v>0</v>
      </c>
      <c r="K630" s="129">
        <f t="shared" si="62"/>
        <v>0</v>
      </c>
      <c r="L630" s="129">
        <f t="shared" si="62"/>
        <v>0</v>
      </c>
      <c r="M630" s="129">
        <f t="shared" si="62"/>
        <v>0</v>
      </c>
      <c r="N630" s="129">
        <f t="shared" si="62"/>
        <v>0</v>
      </c>
      <c r="O630" s="129">
        <f t="shared" si="62"/>
        <v>0</v>
      </c>
      <c r="P630" s="129">
        <f t="shared" si="62"/>
        <v>0</v>
      </c>
      <c r="Q630" s="129">
        <f t="shared" si="62"/>
        <v>0</v>
      </c>
      <c r="R630" s="129">
        <f t="shared" si="62"/>
        <v>0</v>
      </c>
      <c r="S630" s="129">
        <f t="shared" si="62"/>
        <v>0</v>
      </c>
      <c r="T630" s="129">
        <f t="shared" si="62"/>
        <v>0</v>
      </c>
      <c r="U630" s="129">
        <f t="shared" si="62"/>
        <v>0</v>
      </c>
      <c r="V630" s="129">
        <f t="shared" si="62"/>
        <v>0</v>
      </c>
      <c r="W630" s="129">
        <f t="shared" si="62"/>
        <v>0</v>
      </c>
      <c r="X630" s="129">
        <f t="shared" si="62"/>
        <v>0</v>
      </c>
      <c r="Y630" s="129">
        <f t="shared" si="62"/>
        <v>0</v>
      </c>
      <c r="Z630" s="129">
        <f t="shared" si="62"/>
        <v>0</v>
      </c>
      <c r="AA630" s="129">
        <f t="shared" si="62"/>
        <v>0</v>
      </c>
      <c r="AB630" s="129">
        <f t="shared" si="62"/>
        <v>1.1957544425788649</v>
      </c>
      <c r="AC630" s="129">
        <f t="shared" si="62"/>
        <v>0</v>
      </c>
      <c r="AD630" s="129">
        <f t="shared" si="62"/>
        <v>0.21046798069422895</v>
      </c>
      <c r="AE630" s="129">
        <f t="shared" si="62"/>
        <v>0</v>
      </c>
      <c r="AF630" s="129">
        <f t="shared" si="62"/>
        <v>0</v>
      </c>
      <c r="AG630" s="129">
        <f t="shared" si="62"/>
        <v>0</v>
      </c>
      <c r="AH630" s="129">
        <f t="shared" si="62"/>
        <v>0</v>
      </c>
      <c r="AI630" s="129">
        <f t="shared" si="62"/>
        <v>0</v>
      </c>
      <c r="AJ630" s="129">
        <f t="shared" si="62"/>
        <v>0.98842435240572579</v>
      </c>
      <c r="AK630" s="129">
        <f t="shared" si="62"/>
        <v>0</v>
      </c>
      <c r="AL630" s="130">
        <f t="shared" si="52"/>
        <v>2.3946467756788197</v>
      </c>
      <c r="AM630" s="101"/>
      <c r="AN630" s="131">
        <f t="shared" si="48"/>
        <v>2.3946643756788197</v>
      </c>
      <c r="AO630" s="102">
        <f t="shared" si="49"/>
        <v>140</v>
      </c>
      <c r="AP630" s="132" t="str">
        <f t="shared" si="50"/>
        <v>Hughesdale</v>
      </c>
      <c r="AQ630" s="133">
        <f t="shared" si="51"/>
        <v>1.3859895119487087</v>
      </c>
    </row>
    <row r="631" spans="1:43" x14ac:dyDescent="0.35">
      <c r="A631" s="121">
        <v>266</v>
      </c>
      <c r="B631" s="121">
        <v>177</v>
      </c>
      <c r="C631" s="55" t="s">
        <v>159</v>
      </c>
      <c r="D631" s="129">
        <f t="shared" si="62"/>
        <v>0</v>
      </c>
      <c r="E631" s="129">
        <f t="shared" si="62"/>
        <v>0</v>
      </c>
      <c r="F631" s="129">
        <f t="shared" si="62"/>
        <v>0</v>
      </c>
      <c r="G631" s="129">
        <f t="shared" si="62"/>
        <v>0</v>
      </c>
      <c r="H631" s="129">
        <f t="shared" si="62"/>
        <v>0</v>
      </c>
      <c r="I631" s="129">
        <f t="shared" si="62"/>
        <v>0</v>
      </c>
      <c r="J631" s="129">
        <f t="shared" si="62"/>
        <v>0</v>
      </c>
      <c r="K631" s="129">
        <f t="shared" si="62"/>
        <v>0</v>
      </c>
      <c r="L631" s="129">
        <f t="shared" si="62"/>
        <v>0</v>
      </c>
      <c r="M631" s="129">
        <f t="shared" si="62"/>
        <v>0</v>
      </c>
      <c r="N631" s="129">
        <f t="shared" si="62"/>
        <v>0</v>
      </c>
      <c r="O631" s="129">
        <f t="shared" si="62"/>
        <v>0</v>
      </c>
      <c r="P631" s="129">
        <f t="shared" si="62"/>
        <v>0</v>
      </c>
      <c r="Q631" s="129">
        <f t="shared" si="62"/>
        <v>0</v>
      </c>
      <c r="R631" s="129">
        <f t="shared" si="62"/>
        <v>0</v>
      </c>
      <c r="S631" s="129">
        <f t="shared" si="62"/>
        <v>0</v>
      </c>
      <c r="T631" s="129">
        <f t="shared" si="62"/>
        <v>0</v>
      </c>
      <c r="U631" s="129">
        <f t="shared" ref="U631:AK631" si="63">ABS((U181-U$452)/U$448)*U$1</f>
        <v>0</v>
      </c>
      <c r="V631" s="129">
        <f t="shared" si="63"/>
        <v>0</v>
      </c>
      <c r="W631" s="129">
        <f t="shared" si="63"/>
        <v>0</v>
      </c>
      <c r="X631" s="129">
        <f t="shared" si="63"/>
        <v>0</v>
      </c>
      <c r="Y631" s="129">
        <f t="shared" si="63"/>
        <v>0</v>
      </c>
      <c r="Z631" s="129">
        <f t="shared" si="63"/>
        <v>0</v>
      </c>
      <c r="AA631" s="129">
        <f t="shared" si="63"/>
        <v>0</v>
      </c>
      <c r="AB631" s="129">
        <f t="shared" si="63"/>
        <v>0.22800272231470692</v>
      </c>
      <c r="AC631" s="129">
        <f t="shared" si="63"/>
        <v>0</v>
      </c>
      <c r="AD631" s="129">
        <f t="shared" si="63"/>
        <v>1.0270878607017646</v>
      </c>
      <c r="AE631" s="129">
        <f t="shared" si="63"/>
        <v>0</v>
      </c>
      <c r="AF631" s="129">
        <f t="shared" si="63"/>
        <v>0</v>
      </c>
      <c r="AG631" s="129">
        <f t="shared" si="63"/>
        <v>0</v>
      </c>
      <c r="AH631" s="129">
        <f t="shared" si="63"/>
        <v>0</v>
      </c>
      <c r="AI631" s="129">
        <f t="shared" si="63"/>
        <v>0</v>
      </c>
      <c r="AJ631" s="129">
        <f t="shared" si="63"/>
        <v>2.5917333404604097E-2</v>
      </c>
      <c r="AK631" s="129">
        <f t="shared" si="63"/>
        <v>0</v>
      </c>
      <c r="AL631" s="130">
        <f t="shared" si="52"/>
        <v>1.2810079164210757</v>
      </c>
      <c r="AM631" s="101"/>
      <c r="AN631" s="131">
        <f t="shared" si="48"/>
        <v>1.2810256164210756</v>
      </c>
      <c r="AO631" s="102">
        <f t="shared" si="49"/>
        <v>278</v>
      </c>
      <c r="AP631" s="132" t="str">
        <f t="shared" si="50"/>
        <v>Heatherton</v>
      </c>
      <c r="AQ631" s="133">
        <f t="shared" si="51"/>
        <v>1.3874608301286337</v>
      </c>
    </row>
    <row r="632" spans="1:43" x14ac:dyDescent="0.35">
      <c r="A632" s="121">
        <v>265</v>
      </c>
      <c r="B632" s="121">
        <v>178</v>
      </c>
      <c r="C632" s="55" t="s">
        <v>441</v>
      </c>
      <c r="D632" s="129">
        <f t="shared" ref="D632:AK639" si="64">ABS((D182-D$452)/D$448)*D$1</f>
        <v>0</v>
      </c>
      <c r="E632" s="129">
        <f t="shared" si="64"/>
        <v>0</v>
      </c>
      <c r="F632" s="129">
        <f t="shared" si="64"/>
        <v>0</v>
      </c>
      <c r="G632" s="129">
        <f t="shared" si="64"/>
        <v>0</v>
      </c>
      <c r="H632" s="129">
        <f t="shared" si="64"/>
        <v>0</v>
      </c>
      <c r="I632" s="129">
        <f t="shared" si="64"/>
        <v>0</v>
      </c>
      <c r="J632" s="129">
        <f t="shared" si="64"/>
        <v>0</v>
      </c>
      <c r="K632" s="129">
        <f t="shared" si="64"/>
        <v>0</v>
      </c>
      <c r="L632" s="129">
        <f t="shared" si="64"/>
        <v>0</v>
      </c>
      <c r="M632" s="129">
        <f t="shared" si="64"/>
        <v>0</v>
      </c>
      <c r="N632" s="129">
        <f t="shared" si="64"/>
        <v>0</v>
      </c>
      <c r="O632" s="129">
        <f t="shared" si="64"/>
        <v>0</v>
      </c>
      <c r="P632" s="129">
        <f t="shared" si="64"/>
        <v>0</v>
      </c>
      <c r="Q632" s="129">
        <f t="shared" si="64"/>
        <v>0</v>
      </c>
      <c r="R632" s="129">
        <f t="shared" si="64"/>
        <v>0</v>
      </c>
      <c r="S632" s="129">
        <f t="shared" si="64"/>
        <v>0</v>
      </c>
      <c r="T632" s="129">
        <f t="shared" si="64"/>
        <v>0</v>
      </c>
      <c r="U632" s="129">
        <f t="shared" si="64"/>
        <v>0</v>
      </c>
      <c r="V632" s="129">
        <f t="shared" si="64"/>
        <v>0</v>
      </c>
      <c r="W632" s="129">
        <f t="shared" si="64"/>
        <v>0</v>
      </c>
      <c r="X632" s="129">
        <f t="shared" si="64"/>
        <v>0</v>
      </c>
      <c r="Y632" s="129">
        <f t="shared" si="64"/>
        <v>0</v>
      </c>
      <c r="Z632" s="129">
        <f t="shared" si="64"/>
        <v>0</v>
      </c>
      <c r="AA632" s="129">
        <f t="shared" si="64"/>
        <v>0</v>
      </c>
      <c r="AB632" s="129">
        <f t="shared" si="64"/>
        <v>0.29703453894451504</v>
      </c>
      <c r="AC632" s="129">
        <f t="shared" si="64"/>
        <v>0</v>
      </c>
      <c r="AD632" s="129">
        <f t="shared" si="64"/>
        <v>7.2023149869135994E-2</v>
      </c>
      <c r="AE632" s="129">
        <f t="shared" si="64"/>
        <v>0</v>
      </c>
      <c r="AF632" s="129">
        <f t="shared" si="64"/>
        <v>0</v>
      </c>
      <c r="AG632" s="129">
        <f t="shared" si="64"/>
        <v>0</v>
      </c>
      <c r="AH632" s="129">
        <f t="shared" si="64"/>
        <v>0</v>
      </c>
      <c r="AI632" s="129">
        <f t="shared" si="64"/>
        <v>0</v>
      </c>
      <c r="AJ632" s="129">
        <f t="shared" si="64"/>
        <v>1.3821363328635123</v>
      </c>
      <c r="AK632" s="129">
        <f t="shared" si="64"/>
        <v>0</v>
      </c>
      <c r="AL632" s="130">
        <f t="shared" si="52"/>
        <v>1.7511940216771633</v>
      </c>
      <c r="AM632" s="101"/>
      <c r="AN632" s="131">
        <f t="shared" si="48"/>
        <v>1.7512118216771633</v>
      </c>
      <c r="AO632" s="102">
        <f t="shared" si="49"/>
        <v>213</v>
      </c>
      <c r="AP632" s="132" t="str">
        <f t="shared" si="50"/>
        <v>Montrose</v>
      </c>
      <c r="AQ632" s="133">
        <f t="shared" si="51"/>
        <v>1.3888961550388066</v>
      </c>
    </row>
    <row r="633" spans="1:43" x14ac:dyDescent="0.35">
      <c r="A633" s="121">
        <v>264</v>
      </c>
      <c r="B633" s="121">
        <v>179</v>
      </c>
      <c r="C633" s="55" t="s">
        <v>160</v>
      </c>
      <c r="D633" s="129">
        <f t="shared" si="64"/>
        <v>0</v>
      </c>
      <c r="E633" s="129">
        <f t="shared" si="64"/>
        <v>0</v>
      </c>
      <c r="F633" s="129">
        <f t="shared" si="64"/>
        <v>0</v>
      </c>
      <c r="G633" s="129">
        <f t="shared" si="64"/>
        <v>0</v>
      </c>
      <c r="H633" s="129">
        <f t="shared" si="64"/>
        <v>0</v>
      </c>
      <c r="I633" s="129">
        <f t="shared" si="64"/>
        <v>0</v>
      </c>
      <c r="J633" s="129">
        <f t="shared" si="64"/>
        <v>0</v>
      </c>
      <c r="K633" s="129">
        <f t="shared" si="64"/>
        <v>0</v>
      </c>
      <c r="L633" s="129">
        <f t="shared" si="64"/>
        <v>0</v>
      </c>
      <c r="M633" s="129">
        <f t="shared" si="64"/>
        <v>0</v>
      </c>
      <c r="N633" s="129">
        <f t="shared" si="64"/>
        <v>0</v>
      </c>
      <c r="O633" s="129">
        <f t="shared" si="64"/>
        <v>0</v>
      </c>
      <c r="P633" s="129">
        <f t="shared" si="64"/>
        <v>0</v>
      </c>
      <c r="Q633" s="129">
        <f t="shared" si="64"/>
        <v>0</v>
      </c>
      <c r="R633" s="129">
        <f t="shared" si="64"/>
        <v>0</v>
      </c>
      <c r="S633" s="129">
        <f t="shared" si="64"/>
        <v>0</v>
      </c>
      <c r="T633" s="129">
        <f t="shared" si="64"/>
        <v>0</v>
      </c>
      <c r="U633" s="129">
        <f t="shared" si="64"/>
        <v>0</v>
      </c>
      <c r="V633" s="129">
        <f t="shared" si="64"/>
        <v>0</v>
      </c>
      <c r="W633" s="129">
        <f t="shared" si="64"/>
        <v>0</v>
      </c>
      <c r="X633" s="129">
        <f t="shared" si="64"/>
        <v>0</v>
      </c>
      <c r="Y633" s="129">
        <f t="shared" si="64"/>
        <v>0</v>
      </c>
      <c r="Z633" s="129">
        <f t="shared" si="64"/>
        <v>0</v>
      </c>
      <c r="AA633" s="129">
        <f t="shared" si="64"/>
        <v>0</v>
      </c>
      <c r="AB633" s="129">
        <f t="shared" si="64"/>
        <v>0.33473547525114522</v>
      </c>
      <c r="AC633" s="129">
        <f t="shared" si="64"/>
        <v>0</v>
      </c>
      <c r="AD633" s="129">
        <f t="shared" si="64"/>
        <v>0.75212102558228622</v>
      </c>
      <c r="AE633" s="129">
        <f t="shared" si="64"/>
        <v>0</v>
      </c>
      <c r="AF633" s="129">
        <f t="shared" si="64"/>
        <v>0</v>
      </c>
      <c r="AG633" s="129">
        <f t="shared" si="64"/>
        <v>0</v>
      </c>
      <c r="AH633" s="129">
        <f t="shared" si="64"/>
        <v>0</v>
      </c>
      <c r="AI633" s="129">
        <f t="shared" si="64"/>
        <v>0</v>
      </c>
      <c r="AJ633" s="129">
        <f t="shared" si="64"/>
        <v>0.73309303619690658</v>
      </c>
      <c r="AK633" s="129">
        <f t="shared" si="64"/>
        <v>0</v>
      </c>
      <c r="AL633" s="130">
        <f t="shared" si="52"/>
        <v>1.819949537030338</v>
      </c>
      <c r="AM633" s="101"/>
      <c r="AN633" s="131">
        <f t="shared" si="48"/>
        <v>1.819967437030338</v>
      </c>
      <c r="AO633" s="102">
        <f t="shared" si="49"/>
        <v>203</v>
      </c>
      <c r="AP633" s="132" t="str">
        <f t="shared" si="50"/>
        <v>Epping</v>
      </c>
      <c r="AQ633" s="133">
        <f t="shared" si="51"/>
        <v>1.3903077133620532</v>
      </c>
    </row>
    <row r="634" spans="1:43" x14ac:dyDescent="0.35">
      <c r="A634" s="121">
        <v>263</v>
      </c>
      <c r="B634" s="121">
        <v>180</v>
      </c>
      <c r="C634" s="55" t="s">
        <v>442</v>
      </c>
      <c r="D634" s="129">
        <f t="shared" si="64"/>
        <v>0</v>
      </c>
      <c r="E634" s="129">
        <f t="shared" si="64"/>
        <v>0</v>
      </c>
      <c r="F634" s="129">
        <f t="shared" si="64"/>
        <v>0</v>
      </c>
      <c r="G634" s="129">
        <f t="shared" si="64"/>
        <v>0</v>
      </c>
      <c r="H634" s="129">
        <f t="shared" si="64"/>
        <v>0</v>
      </c>
      <c r="I634" s="129">
        <f t="shared" si="64"/>
        <v>0</v>
      </c>
      <c r="J634" s="129">
        <f t="shared" si="64"/>
        <v>0</v>
      </c>
      <c r="K634" s="129">
        <f t="shared" si="64"/>
        <v>0</v>
      </c>
      <c r="L634" s="129">
        <f t="shared" si="64"/>
        <v>0</v>
      </c>
      <c r="M634" s="129">
        <f t="shared" si="64"/>
        <v>0</v>
      </c>
      <c r="N634" s="129">
        <f t="shared" si="64"/>
        <v>0</v>
      </c>
      <c r="O634" s="129">
        <f t="shared" si="64"/>
        <v>0</v>
      </c>
      <c r="P634" s="129">
        <f t="shared" si="64"/>
        <v>0</v>
      </c>
      <c r="Q634" s="129">
        <f t="shared" si="64"/>
        <v>0</v>
      </c>
      <c r="R634" s="129">
        <f t="shared" si="64"/>
        <v>0</v>
      </c>
      <c r="S634" s="129">
        <f t="shared" si="64"/>
        <v>0</v>
      </c>
      <c r="T634" s="129">
        <f t="shared" si="64"/>
        <v>0</v>
      </c>
      <c r="U634" s="129">
        <f t="shared" si="64"/>
        <v>0</v>
      </c>
      <c r="V634" s="129">
        <f t="shared" si="64"/>
        <v>0</v>
      </c>
      <c r="W634" s="129">
        <f t="shared" si="64"/>
        <v>0</v>
      </c>
      <c r="X634" s="129">
        <f t="shared" si="64"/>
        <v>0</v>
      </c>
      <c r="Y634" s="129">
        <f t="shared" si="64"/>
        <v>0</v>
      </c>
      <c r="Z634" s="129">
        <f t="shared" si="64"/>
        <v>0</v>
      </c>
      <c r="AA634" s="129">
        <f t="shared" si="64"/>
        <v>0</v>
      </c>
      <c r="AB634" s="129">
        <f t="shared" si="64"/>
        <v>0.51441464029068906</v>
      </c>
      <c r="AC634" s="129">
        <f t="shared" si="64"/>
        <v>0</v>
      </c>
      <c r="AD634" s="129">
        <f t="shared" si="64"/>
        <v>1.2402350109009059</v>
      </c>
      <c r="AE634" s="129">
        <f t="shared" si="64"/>
        <v>0</v>
      </c>
      <c r="AF634" s="129">
        <f t="shared" si="64"/>
        <v>0</v>
      </c>
      <c r="AG634" s="129">
        <f t="shared" si="64"/>
        <v>0</v>
      </c>
      <c r="AH634" s="129">
        <f t="shared" si="64"/>
        <v>0</v>
      </c>
      <c r="AI634" s="129">
        <f t="shared" si="64"/>
        <v>0</v>
      </c>
      <c r="AJ634" s="129">
        <f t="shared" si="64"/>
        <v>1.3986285336499464</v>
      </c>
      <c r="AK634" s="129">
        <f t="shared" si="64"/>
        <v>0</v>
      </c>
      <c r="AL634" s="130">
        <f t="shared" si="52"/>
        <v>3.1532781848415414</v>
      </c>
      <c r="AM634" s="101"/>
      <c r="AN634" s="131">
        <f t="shared" si="48"/>
        <v>3.1532961848415413</v>
      </c>
      <c r="AO634" s="102">
        <f t="shared" si="49"/>
        <v>89</v>
      </c>
      <c r="AP634" s="132" t="str">
        <f t="shared" si="50"/>
        <v>Lower Plenty</v>
      </c>
      <c r="AQ634" s="133">
        <f t="shared" si="51"/>
        <v>1.3939154981785584</v>
      </c>
    </row>
    <row r="635" spans="1:43" x14ac:dyDescent="0.35">
      <c r="A635" s="121">
        <v>262</v>
      </c>
      <c r="B635" s="121">
        <v>181</v>
      </c>
      <c r="C635" s="55" t="s">
        <v>161</v>
      </c>
      <c r="D635" s="129">
        <f t="shared" si="64"/>
        <v>0</v>
      </c>
      <c r="E635" s="129">
        <f t="shared" si="64"/>
        <v>0</v>
      </c>
      <c r="F635" s="129">
        <f t="shared" si="64"/>
        <v>0</v>
      </c>
      <c r="G635" s="129">
        <f t="shared" si="64"/>
        <v>0</v>
      </c>
      <c r="H635" s="129">
        <f t="shared" si="64"/>
        <v>0</v>
      </c>
      <c r="I635" s="129">
        <f t="shared" si="64"/>
        <v>0</v>
      </c>
      <c r="J635" s="129">
        <f t="shared" si="64"/>
        <v>0</v>
      </c>
      <c r="K635" s="129">
        <f t="shared" si="64"/>
        <v>0</v>
      </c>
      <c r="L635" s="129">
        <f t="shared" si="64"/>
        <v>0</v>
      </c>
      <c r="M635" s="129">
        <f t="shared" si="64"/>
        <v>0</v>
      </c>
      <c r="N635" s="129">
        <f t="shared" si="64"/>
        <v>0</v>
      </c>
      <c r="O635" s="129">
        <f t="shared" si="64"/>
        <v>0</v>
      </c>
      <c r="P635" s="129">
        <f t="shared" si="64"/>
        <v>0</v>
      </c>
      <c r="Q635" s="129">
        <f t="shared" si="64"/>
        <v>0</v>
      </c>
      <c r="R635" s="129">
        <f t="shared" si="64"/>
        <v>0</v>
      </c>
      <c r="S635" s="129">
        <f t="shared" si="64"/>
        <v>0</v>
      </c>
      <c r="T635" s="129">
        <f t="shared" si="64"/>
        <v>0</v>
      </c>
      <c r="U635" s="129">
        <f t="shared" si="64"/>
        <v>0</v>
      </c>
      <c r="V635" s="129">
        <f t="shared" si="64"/>
        <v>0</v>
      </c>
      <c r="W635" s="129">
        <f t="shared" si="64"/>
        <v>0</v>
      </c>
      <c r="X635" s="129">
        <f t="shared" si="64"/>
        <v>0</v>
      </c>
      <c r="Y635" s="129">
        <f t="shared" si="64"/>
        <v>0</v>
      </c>
      <c r="Z635" s="129">
        <f t="shared" si="64"/>
        <v>0</v>
      </c>
      <c r="AA635" s="129">
        <f t="shared" si="64"/>
        <v>0</v>
      </c>
      <c r="AB635" s="129">
        <f t="shared" si="64"/>
        <v>7.4036768138349869</v>
      </c>
      <c r="AC635" s="129">
        <f t="shared" si="64"/>
        <v>0</v>
      </c>
      <c r="AD635" s="129">
        <f t="shared" si="64"/>
        <v>0.40299809446218626</v>
      </c>
      <c r="AE635" s="129">
        <f t="shared" si="64"/>
        <v>0</v>
      </c>
      <c r="AF635" s="129">
        <f t="shared" si="64"/>
        <v>0</v>
      </c>
      <c r="AG635" s="129">
        <f t="shared" si="64"/>
        <v>0</v>
      </c>
      <c r="AH635" s="129">
        <f t="shared" si="64"/>
        <v>0</v>
      </c>
      <c r="AI635" s="129">
        <f t="shared" si="64"/>
        <v>0</v>
      </c>
      <c r="AJ635" s="129">
        <f t="shared" si="64"/>
        <v>0.54652435864186177</v>
      </c>
      <c r="AK635" s="129">
        <f t="shared" si="64"/>
        <v>0</v>
      </c>
      <c r="AL635" s="130">
        <f t="shared" si="52"/>
        <v>8.3531992669390362</v>
      </c>
      <c r="AM635" s="101"/>
      <c r="AN635" s="131">
        <f t="shared" si="48"/>
        <v>8.3532173669390364</v>
      </c>
      <c r="AO635" s="102">
        <f t="shared" si="49"/>
        <v>3</v>
      </c>
      <c r="AP635" s="132" t="str">
        <f t="shared" si="50"/>
        <v>Caulfield South</v>
      </c>
      <c r="AQ635" s="133">
        <f t="shared" si="51"/>
        <v>1.3965698538922839</v>
      </c>
    </row>
    <row r="636" spans="1:43" x14ac:dyDescent="0.35">
      <c r="A636" s="121">
        <v>261</v>
      </c>
      <c r="B636" s="121">
        <v>182</v>
      </c>
      <c r="C636" s="55" t="s">
        <v>162</v>
      </c>
      <c r="D636" s="129">
        <f t="shared" si="64"/>
        <v>0</v>
      </c>
      <c r="E636" s="129">
        <f t="shared" si="64"/>
        <v>0</v>
      </c>
      <c r="F636" s="129">
        <f t="shared" si="64"/>
        <v>0</v>
      </c>
      <c r="G636" s="129">
        <f t="shared" si="64"/>
        <v>0</v>
      </c>
      <c r="H636" s="129">
        <f t="shared" si="64"/>
        <v>0</v>
      </c>
      <c r="I636" s="129">
        <f t="shared" si="64"/>
        <v>0</v>
      </c>
      <c r="J636" s="129">
        <f t="shared" si="64"/>
        <v>0</v>
      </c>
      <c r="K636" s="129">
        <f t="shared" si="64"/>
        <v>0</v>
      </c>
      <c r="L636" s="129">
        <f t="shared" si="64"/>
        <v>0</v>
      </c>
      <c r="M636" s="129">
        <f t="shared" si="64"/>
        <v>0</v>
      </c>
      <c r="N636" s="129">
        <f t="shared" si="64"/>
        <v>0</v>
      </c>
      <c r="O636" s="129">
        <f t="shared" si="64"/>
        <v>0</v>
      </c>
      <c r="P636" s="129">
        <f t="shared" si="64"/>
        <v>0</v>
      </c>
      <c r="Q636" s="129">
        <f t="shared" si="64"/>
        <v>0</v>
      </c>
      <c r="R636" s="129">
        <f t="shared" si="64"/>
        <v>0</v>
      </c>
      <c r="S636" s="129">
        <f t="shared" si="64"/>
        <v>0</v>
      </c>
      <c r="T636" s="129">
        <f t="shared" si="64"/>
        <v>0</v>
      </c>
      <c r="U636" s="129">
        <f t="shared" si="64"/>
        <v>0</v>
      </c>
      <c r="V636" s="129">
        <f t="shared" si="64"/>
        <v>0</v>
      </c>
      <c r="W636" s="129">
        <f t="shared" si="64"/>
        <v>0</v>
      </c>
      <c r="X636" s="129">
        <f t="shared" si="64"/>
        <v>0</v>
      </c>
      <c r="Y636" s="129">
        <f t="shared" si="64"/>
        <v>0</v>
      </c>
      <c r="Z636" s="129">
        <f t="shared" si="64"/>
        <v>0</v>
      </c>
      <c r="AA636" s="129">
        <f t="shared" si="64"/>
        <v>0</v>
      </c>
      <c r="AB636" s="129">
        <f t="shared" si="64"/>
        <v>8.2302124365102619E-2</v>
      </c>
      <c r="AC636" s="129">
        <f t="shared" si="64"/>
        <v>0</v>
      </c>
      <c r="AD636" s="129">
        <f t="shared" si="64"/>
        <v>0.3448718320914384</v>
      </c>
      <c r="AE636" s="129">
        <f t="shared" si="64"/>
        <v>0</v>
      </c>
      <c r="AF636" s="129">
        <f t="shared" si="64"/>
        <v>0</v>
      </c>
      <c r="AG636" s="129">
        <f t="shared" si="64"/>
        <v>0</v>
      </c>
      <c r="AH636" s="129">
        <f t="shared" si="64"/>
        <v>0</v>
      </c>
      <c r="AI636" s="129">
        <f t="shared" si="64"/>
        <v>0</v>
      </c>
      <c r="AJ636" s="129">
        <f t="shared" si="64"/>
        <v>0.16178777337292619</v>
      </c>
      <c r="AK636" s="129">
        <f t="shared" si="64"/>
        <v>0</v>
      </c>
      <c r="AL636" s="130">
        <f t="shared" si="52"/>
        <v>0.58896172982946715</v>
      </c>
      <c r="AM636" s="101"/>
      <c r="AN636" s="131">
        <f t="shared" si="48"/>
        <v>0.58897992982946712</v>
      </c>
      <c r="AO636" s="102">
        <f t="shared" si="49"/>
        <v>396</v>
      </c>
      <c r="AP636" s="132" t="str">
        <f t="shared" si="50"/>
        <v>Avonsleigh</v>
      </c>
      <c r="AQ636" s="133">
        <f t="shared" si="51"/>
        <v>1.4051907528183518</v>
      </c>
    </row>
    <row r="637" spans="1:43" x14ac:dyDescent="0.35">
      <c r="A637" s="121">
        <v>260</v>
      </c>
      <c r="B637" s="121">
        <v>183</v>
      </c>
      <c r="C637" s="55" t="s">
        <v>443</v>
      </c>
      <c r="D637" s="129">
        <f t="shared" si="64"/>
        <v>0</v>
      </c>
      <c r="E637" s="129">
        <f t="shared" si="64"/>
        <v>0</v>
      </c>
      <c r="F637" s="129">
        <f t="shared" si="64"/>
        <v>0</v>
      </c>
      <c r="G637" s="129">
        <f t="shared" si="64"/>
        <v>0</v>
      </c>
      <c r="H637" s="129">
        <f t="shared" si="64"/>
        <v>0</v>
      </c>
      <c r="I637" s="129">
        <f t="shared" si="64"/>
        <v>0</v>
      </c>
      <c r="J637" s="129">
        <f t="shared" si="64"/>
        <v>0</v>
      </c>
      <c r="K637" s="129">
        <f t="shared" si="64"/>
        <v>0</v>
      </c>
      <c r="L637" s="129">
        <f t="shared" si="64"/>
        <v>0</v>
      </c>
      <c r="M637" s="129">
        <f t="shared" si="64"/>
        <v>0</v>
      </c>
      <c r="N637" s="129">
        <f t="shared" si="64"/>
        <v>0</v>
      </c>
      <c r="O637" s="129">
        <f t="shared" si="64"/>
        <v>0</v>
      </c>
      <c r="P637" s="129">
        <f t="shared" si="64"/>
        <v>0</v>
      </c>
      <c r="Q637" s="129">
        <f t="shared" si="64"/>
        <v>0</v>
      </c>
      <c r="R637" s="129">
        <f t="shared" si="64"/>
        <v>0</v>
      </c>
      <c r="S637" s="129">
        <f t="shared" si="64"/>
        <v>0</v>
      </c>
      <c r="T637" s="129">
        <f t="shared" si="64"/>
        <v>0</v>
      </c>
      <c r="U637" s="129">
        <f t="shared" si="64"/>
        <v>0</v>
      </c>
      <c r="V637" s="129">
        <f t="shared" si="64"/>
        <v>0</v>
      </c>
      <c r="W637" s="129">
        <f t="shared" si="64"/>
        <v>0</v>
      </c>
      <c r="X637" s="129">
        <f t="shared" si="64"/>
        <v>0</v>
      </c>
      <c r="Y637" s="129">
        <f t="shared" si="64"/>
        <v>0</v>
      </c>
      <c r="Z637" s="129">
        <f t="shared" si="64"/>
        <v>0</v>
      </c>
      <c r="AA637" s="129">
        <f t="shared" si="64"/>
        <v>0</v>
      </c>
      <c r="AB637" s="129">
        <f t="shared" si="64"/>
        <v>9.4152712373050049E-2</v>
      </c>
      <c r="AC637" s="129">
        <f t="shared" si="64"/>
        <v>0</v>
      </c>
      <c r="AD637" s="129">
        <f t="shared" si="64"/>
        <v>0.11949028829483178</v>
      </c>
      <c r="AE637" s="129">
        <f t="shared" si="64"/>
        <v>0</v>
      </c>
      <c r="AF637" s="129">
        <f t="shared" si="64"/>
        <v>0</v>
      </c>
      <c r="AG637" s="129">
        <f t="shared" si="64"/>
        <v>0</v>
      </c>
      <c r="AH637" s="129">
        <f t="shared" si="64"/>
        <v>0</v>
      </c>
      <c r="AI637" s="129">
        <f t="shared" si="64"/>
        <v>0</v>
      </c>
      <c r="AJ637" s="129">
        <f t="shared" si="64"/>
        <v>0.53850934389864014</v>
      </c>
      <c r="AK637" s="129">
        <f t="shared" si="64"/>
        <v>0</v>
      </c>
      <c r="AL637" s="130">
        <f t="shared" si="52"/>
        <v>0.75215234456652191</v>
      </c>
      <c r="AM637" s="101"/>
      <c r="AN637" s="131">
        <f t="shared" si="48"/>
        <v>0.75217064456652194</v>
      </c>
      <c r="AO637" s="102">
        <f t="shared" si="49"/>
        <v>371</v>
      </c>
      <c r="AP637" s="132" t="str">
        <f t="shared" si="50"/>
        <v>Baxter</v>
      </c>
      <c r="AQ637" s="133">
        <f t="shared" si="51"/>
        <v>1.4124725200731285</v>
      </c>
    </row>
    <row r="638" spans="1:43" x14ac:dyDescent="0.35">
      <c r="A638" s="121">
        <v>259</v>
      </c>
      <c r="B638" s="121">
        <v>184</v>
      </c>
      <c r="C638" s="55" t="s">
        <v>163</v>
      </c>
      <c r="D638" s="129">
        <f t="shared" si="64"/>
        <v>0</v>
      </c>
      <c r="E638" s="129">
        <f t="shared" si="64"/>
        <v>0</v>
      </c>
      <c r="F638" s="129">
        <f t="shared" si="64"/>
        <v>0</v>
      </c>
      <c r="G638" s="129">
        <f t="shared" si="64"/>
        <v>0</v>
      </c>
      <c r="H638" s="129">
        <f t="shared" si="64"/>
        <v>0</v>
      </c>
      <c r="I638" s="129">
        <f t="shared" si="64"/>
        <v>0</v>
      </c>
      <c r="J638" s="129">
        <f t="shared" si="64"/>
        <v>0</v>
      </c>
      <c r="K638" s="129">
        <f t="shared" si="64"/>
        <v>0</v>
      </c>
      <c r="L638" s="129">
        <f t="shared" si="64"/>
        <v>0</v>
      </c>
      <c r="M638" s="129">
        <f t="shared" si="64"/>
        <v>0</v>
      </c>
      <c r="N638" s="129">
        <f t="shared" si="64"/>
        <v>0</v>
      </c>
      <c r="O638" s="129">
        <f t="shared" si="64"/>
        <v>0</v>
      </c>
      <c r="P638" s="129">
        <f t="shared" si="64"/>
        <v>0</v>
      </c>
      <c r="Q638" s="129">
        <f t="shared" si="64"/>
        <v>0</v>
      </c>
      <c r="R638" s="129">
        <f t="shared" si="64"/>
        <v>0</v>
      </c>
      <c r="S638" s="129">
        <f t="shared" si="64"/>
        <v>0</v>
      </c>
      <c r="T638" s="129">
        <f t="shared" si="64"/>
        <v>0</v>
      </c>
      <c r="U638" s="129">
        <f t="shared" si="64"/>
        <v>0</v>
      </c>
      <c r="V638" s="129">
        <f t="shared" si="64"/>
        <v>0</v>
      </c>
      <c r="W638" s="129">
        <f t="shared" si="64"/>
        <v>0</v>
      </c>
      <c r="X638" s="129">
        <f t="shared" si="64"/>
        <v>0</v>
      </c>
      <c r="Y638" s="129">
        <f t="shared" si="64"/>
        <v>0</v>
      </c>
      <c r="Z638" s="129">
        <f t="shared" si="64"/>
        <v>0</v>
      </c>
      <c r="AA638" s="129">
        <f t="shared" si="64"/>
        <v>0</v>
      </c>
      <c r="AB638" s="129">
        <f t="shared" si="64"/>
        <v>1.9720377991214291</v>
      </c>
      <c r="AC638" s="129">
        <f t="shared" si="64"/>
        <v>0</v>
      </c>
      <c r="AD638" s="129">
        <f t="shared" si="64"/>
        <v>0.79266921558027492</v>
      </c>
      <c r="AE638" s="129">
        <f t="shared" si="64"/>
        <v>0</v>
      </c>
      <c r="AF638" s="129">
        <f t="shared" si="64"/>
        <v>0</v>
      </c>
      <c r="AG638" s="129">
        <f t="shared" si="64"/>
        <v>0</v>
      </c>
      <c r="AH638" s="129">
        <f t="shared" si="64"/>
        <v>0</v>
      </c>
      <c r="AI638" s="129">
        <f t="shared" si="64"/>
        <v>0</v>
      </c>
      <c r="AJ638" s="129">
        <f t="shared" si="64"/>
        <v>8.210119603203522E-3</v>
      </c>
      <c r="AK638" s="129">
        <f t="shared" si="64"/>
        <v>0</v>
      </c>
      <c r="AL638" s="130">
        <f t="shared" si="52"/>
        <v>2.7729171343049073</v>
      </c>
      <c r="AM638" s="101"/>
      <c r="AN638" s="131">
        <f t="shared" si="48"/>
        <v>2.7729355343049074</v>
      </c>
      <c r="AO638" s="102">
        <f t="shared" si="49"/>
        <v>108</v>
      </c>
      <c r="AP638" s="132" t="str">
        <f t="shared" si="50"/>
        <v>Brunswick</v>
      </c>
      <c r="AQ638" s="133">
        <f t="shared" si="51"/>
        <v>1.4137444219301361</v>
      </c>
    </row>
    <row r="639" spans="1:43" x14ac:dyDescent="0.35">
      <c r="A639" s="121">
        <v>258</v>
      </c>
      <c r="B639" s="121">
        <v>185</v>
      </c>
      <c r="C639" s="55" t="s">
        <v>164</v>
      </c>
      <c r="D639" s="129">
        <f t="shared" si="64"/>
        <v>0</v>
      </c>
      <c r="E639" s="129">
        <f t="shared" si="64"/>
        <v>0</v>
      </c>
      <c r="F639" s="129">
        <f t="shared" si="64"/>
        <v>0</v>
      </c>
      <c r="G639" s="129">
        <f t="shared" si="64"/>
        <v>0</v>
      </c>
      <c r="H639" s="129">
        <f t="shared" si="64"/>
        <v>0</v>
      </c>
      <c r="I639" s="129">
        <f t="shared" si="64"/>
        <v>0</v>
      </c>
      <c r="J639" s="129">
        <f t="shared" si="64"/>
        <v>0</v>
      </c>
      <c r="K639" s="129">
        <f t="shared" si="64"/>
        <v>0</v>
      </c>
      <c r="L639" s="129">
        <f t="shared" si="64"/>
        <v>0</v>
      </c>
      <c r="M639" s="129">
        <f t="shared" si="64"/>
        <v>0</v>
      </c>
      <c r="N639" s="129">
        <f t="shared" si="64"/>
        <v>0</v>
      </c>
      <c r="O639" s="129">
        <f t="shared" si="64"/>
        <v>0</v>
      </c>
      <c r="P639" s="129">
        <f t="shared" si="64"/>
        <v>0</v>
      </c>
      <c r="Q639" s="129">
        <f t="shared" si="64"/>
        <v>0</v>
      </c>
      <c r="R639" s="129">
        <f t="shared" si="64"/>
        <v>0</v>
      </c>
      <c r="S639" s="129">
        <f t="shared" si="64"/>
        <v>0</v>
      </c>
      <c r="T639" s="129">
        <f t="shared" si="64"/>
        <v>0</v>
      </c>
      <c r="U639" s="129">
        <f t="shared" ref="U639:AK639" si="65">ABS((U189-U$452)/U$448)*U$1</f>
        <v>0</v>
      </c>
      <c r="V639" s="129">
        <f t="shared" si="65"/>
        <v>0</v>
      </c>
      <c r="W639" s="129">
        <f t="shared" si="65"/>
        <v>0</v>
      </c>
      <c r="X639" s="129">
        <f t="shared" si="65"/>
        <v>0</v>
      </c>
      <c r="Y639" s="129">
        <f t="shared" si="65"/>
        <v>0</v>
      </c>
      <c r="Z639" s="129">
        <f t="shared" si="65"/>
        <v>0</v>
      </c>
      <c r="AA639" s="129">
        <f t="shared" si="65"/>
        <v>0</v>
      </c>
      <c r="AB639" s="129">
        <f t="shared" si="65"/>
        <v>0.56468731158879104</v>
      </c>
      <c r="AC639" s="129">
        <f t="shared" si="65"/>
        <v>0</v>
      </c>
      <c r="AD639" s="129">
        <f t="shared" si="65"/>
        <v>4.2222566009328194E-2</v>
      </c>
      <c r="AE639" s="129">
        <f t="shared" si="65"/>
        <v>0</v>
      </c>
      <c r="AF639" s="129">
        <f t="shared" si="65"/>
        <v>0</v>
      </c>
      <c r="AG639" s="129">
        <f t="shared" si="65"/>
        <v>0</v>
      </c>
      <c r="AH639" s="129">
        <f t="shared" si="65"/>
        <v>0</v>
      </c>
      <c r="AI639" s="129">
        <f t="shared" si="65"/>
        <v>0</v>
      </c>
      <c r="AJ639" s="129">
        <f t="shared" si="65"/>
        <v>1.2649144531620735</v>
      </c>
      <c r="AK639" s="129">
        <f t="shared" si="65"/>
        <v>0</v>
      </c>
      <c r="AL639" s="130">
        <f t="shared" si="52"/>
        <v>1.8718243307601927</v>
      </c>
      <c r="AM639" s="101"/>
      <c r="AN639" s="131">
        <f t="shared" si="48"/>
        <v>1.8718428307601926</v>
      </c>
      <c r="AO639" s="102">
        <f t="shared" si="49"/>
        <v>197</v>
      </c>
      <c r="AP639" s="132" t="str">
        <f t="shared" si="50"/>
        <v>Badger Creek</v>
      </c>
      <c r="AQ639" s="133">
        <f t="shared" si="51"/>
        <v>1.4169664808756421</v>
      </c>
    </row>
    <row r="640" spans="1:43" x14ac:dyDescent="0.35">
      <c r="A640" s="121">
        <v>257</v>
      </c>
      <c r="B640" s="121">
        <v>186</v>
      </c>
      <c r="C640" s="55" t="s">
        <v>165</v>
      </c>
      <c r="D640" s="129">
        <f t="shared" ref="D640:AK647" si="66">ABS((D190-D$452)/D$448)*D$1</f>
        <v>0</v>
      </c>
      <c r="E640" s="129">
        <f t="shared" si="66"/>
        <v>0</v>
      </c>
      <c r="F640" s="129">
        <f t="shared" si="66"/>
        <v>0</v>
      </c>
      <c r="G640" s="129">
        <f t="shared" si="66"/>
        <v>0</v>
      </c>
      <c r="H640" s="129">
        <f t="shared" si="66"/>
        <v>0</v>
      </c>
      <c r="I640" s="129">
        <f t="shared" si="66"/>
        <v>0</v>
      </c>
      <c r="J640" s="129">
        <f t="shared" si="66"/>
        <v>0</v>
      </c>
      <c r="K640" s="129">
        <f t="shared" si="66"/>
        <v>0</v>
      </c>
      <c r="L640" s="129">
        <f t="shared" si="66"/>
        <v>0</v>
      </c>
      <c r="M640" s="129">
        <f t="shared" si="66"/>
        <v>0</v>
      </c>
      <c r="N640" s="129">
        <f t="shared" si="66"/>
        <v>0</v>
      </c>
      <c r="O640" s="129">
        <f t="shared" si="66"/>
        <v>0</v>
      </c>
      <c r="P640" s="129">
        <f t="shared" si="66"/>
        <v>0</v>
      </c>
      <c r="Q640" s="129">
        <f t="shared" si="66"/>
        <v>0</v>
      </c>
      <c r="R640" s="129">
        <f t="shared" si="66"/>
        <v>0</v>
      </c>
      <c r="S640" s="129">
        <f t="shared" si="66"/>
        <v>0</v>
      </c>
      <c r="T640" s="129">
        <f t="shared" si="66"/>
        <v>0</v>
      </c>
      <c r="U640" s="129">
        <f t="shared" si="66"/>
        <v>0</v>
      </c>
      <c r="V640" s="129">
        <f t="shared" si="66"/>
        <v>0</v>
      </c>
      <c r="W640" s="129">
        <f t="shared" si="66"/>
        <v>0</v>
      </c>
      <c r="X640" s="129">
        <f t="shared" si="66"/>
        <v>0</v>
      </c>
      <c r="Y640" s="129">
        <f t="shared" si="66"/>
        <v>0</v>
      </c>
      <c r="Z640" s="129">
        <f t="shared" si="66"/>
        <v>0</v>
      </c>
      <c r="AA640" s="129">
        <f t="shared" si="66"/>
        <v>0</v>
      </c>
      <c r="AB640" s="129">
        <f t="shared" si="66"/>
        <v>0.35775818321492531</v>
      </c>
      <c r="AC640" s="129">
        <f t="shared" si="66"/>
        <v>0</v>
      </c>
      <c r="AD640" s="129">
        <f t="shared" si="66"/>
        <v>0.39936413025107537</v>
      </c>
      <c r="AE640" s="129">
        <f t="shared" si="66"/>
        <v>0</v>
      </c>
      <c r="AF640" s="129">
        <f t="shared" si="66"/>
        <v>0</v>
      </c>
      <c r="AG640" s="129">
        <f t="shared" si="66"/>
        <v>0</v>
      </c>
      <c r="AH640" s="129">
        <f t="shared" si="66"/>
        <v>0</v>
      </c>
      <c r="AI640" s="129">
        <f t="shared" si="66"/>
        <v>0</v>
      </c>
      <c r="AJ640" s="129">
        <f t="shared" si="66"/>
        <v>1.4519075874232097</v>
      </c>
      <c r="AK640" s="129">
        <f t="shared" si="66"/>
        <v>0</v>
      </c>
      <c r="AL640" s="130">
        <f t="shared" si="52"/>
        <v>2.2090299008892105</v>
      </c>
      <c r="AM640" s="101"/>
      <c r="AN640" s="131">
        <f t="shared" si="48"/>
        <v>2.2090485008892107</v>
      </c>
      <c r="AO640" s="102">
        <f t="shared" si="49"/>
        <v>153</v>
      </c>
      <c r="AP640" s="132" t="str">
        <f t="shared" si="50"/>
        <v>Knoxfield</v>
      </c>
      <c r="AQ640" s="133">
        <f t="shared" si="51"/>
        <v>1.4172161949485615</v>
      </c>
    </row>
    <row r="641" spans="1:43" x14ac:dyDescent="0.35">
      <c r="A641" s="121">
        <v>256</v>
      </c>
      <c r="B641" s="121">
        <v>187</v>
      </c>
      <c r="C641" s="55" t="s">
        <v>166</v>
      </c>
      <c r="D641" s="129">
        <f t="shared" si="66"/>
        <v>0</v>
      </c>
      <c r="E641" s="129">
        <f t="shared" si="66"/>
        <v>0</v>
      </c>
      <c r="F641" s="129">
        <f t="shared" si="66"/>
        <v>0</v>
      </c>
      <c r="G641" s="129">
        <f t="shared" si="66"/>
        <v>0</v>
      </c>
      <c r="H641" s="129">
        <f t="shared" si="66"/>
        <v>0</v>
      </c>
      <c r="I641" s="129">
        <f t="shared" si="66"/>
        <v>0</v>
      </c>
      <c r="J641" s="129">
        <f t="shared" si="66"/>
        <v>0</v>
      </c>
      <c r="K641" s="129">
        <f t="shared" si="66"/>
        <v>0</v>
      </c>
      <c r="L641" s="129">
        <f t="shared" si="66"/>
        <v>0</v>
      </c>
      <c r="M641" s="129">
        <f t="shared" si="66"/>
        <v>0</v>
      </c>
      <c r="N641" s="129">
        <f t="shared" si="66"/>
        <v>0</v>
      </c>
      <c r="O641" s="129">
        <f t="shared" si="66"/>
        <v>0</v>
      </c>
      <c r="P641" s="129">
        <f t="shared" si="66"/>
        <v>0</v>
      </c>
      <c r="Q641" s="129">
        <f t="shared" si="66"/>
        <v>0</v>
      </c>
      <c r="R641" s="129">
        <f t="shared" si="66"/>
        <v>0</v>
      </c>
      <c r="S641" s="129">
        <f t="shared" si="66"/>
        <v>0</v>
      </c>
      <c r="T641" s="129">
        <f t="shared" si="66"/>
        <v>0</v>
      </c>
      <c r="U641" s="129">
        <f t="shared" si="66"/>
        <v>0</v>
      </c>
      <c r="V641" s="129">
        <f t="shared" si="66"/>
        <v>0</v>
      </c>
      <c r="W641" s="129">
        <f t="shared" si="66"/>
        <v>0</v>
      </c>
      <c r="X641" s="129">
        <f t="shared" si="66"/>
        <v>0</v>
      </c>
      <c r="Y641" s="129">
        <f t="shared" si="66"/>
        <v>0</v>
      </c>
      <c r="Z641" s="129">
        <f t="shared" si="66"/>
        <v>0</v>
      </c>
      <c r="AA641" s="129">
        <f t="shared" si="66"/>
        <v>0</v>
      </c>
      <c r="AB641" s="129">
        <f t="shared" si="66"/>
        <v>0.16915599025164568</v>
      </c>
      <c r="AC641" s="129">
        <f t="shared" si="66"/>
        <v>0</v>
      </c>
      <c r="AD641" s="129">
        <f t="shared" si="66"/>
        <v>1.697271832794516</v>
      </c>
      <c r="AE641" s="129">
        <f t="shared" si="66"/>
        <v>0</v>
      </c>
      <c r="AF641" s="129">
        <f t="shared" si="66"/>
        <v>0</v>
      </c>
      <c r="AG641" s="129">
        <f t="shared" si="66"/>
        <v>0</v>
      </c>
      <c r="AH641" s="129">
        <f t="shared" si="66"/>
        <v>0</v>
      </c>
      <c r="AI641" s="129">
        <f t="shared" si="66"/>
        <v>0</v>
      </c>
      <c r="AJ641" s="129">
        <f t="shared" si="66"/>
        <v>1.098897192762623</v>
      </c>
      <c r="AK641" s="129">
        <f t="shared" si="66"/>
        <v>0</v>
      </c>
      <c r="AL641" s="130">
        <f t="shared" si="52"/>
        <v>2.9653250158087845</v>
      </c>
      <c r="AM641" s="101"/>
      <c r="AN641" s="131">
        <f t="shared" si="48"/>
        <v>2.9653437158087845</v>
      </c>
      <c r="AO641" s="102">
        <f t="shared" si="49"/>
        <v>98</v>
      </c>
      <c r="AP641" s="132" t="str">
        <f t="shared" si="50"/>
        <v>Pakenham</v>
      </c>
      <c r="AQ641" s="133">
        <f t="shared" si="51"/>
        <v>1.4521471227388729</v>
      </c>
    </row>
    <row r="642" spans="1:43" x14ac:dyDescent="0.35">
      <c r="A642" s="121">
        <v>255</v>
      </c>
      <c r="B642" s="121">
        <v>188</v>
      </c>
      <c r="C642" s="55" t="s">
        <v>445</v>
      </c>
      <c r="D642" s="129">
        <f t="shared" si="66"/>
        <v>0</v>
      </c>
      <c r="E642" s="129">
        <f t="shared" si="66"/>
        <v>0</v>
      </c>
      <c r="F642" s="129">
        <f t="shared" si="66"/>
        <v>0</v>
      </c>
      <c r="G642" s="129">
        <f t="shared" si="66"/>
        <v>0</v>
      </c>
      <c r="H642" s="129">
        <f t="shared" si="66"/>
        <v>0</v>
      </c>
      <c r="I642" s="129">
        <f t="shared" si="66"/>
        <v>0</v>
      </c>
      <c r="J642" s="129">
        <f t="shared" si="66"/>
        <v>0</v>
      </c>
      <c r="K642" s="129">
        <f t="shared" si="66"/>
        <v>0</v>
      </c>
      <c r="L642" s="129">
        <f t="shared" si="66"/>
        <v>0</v>
      </c>
      <c r="M642" s="129">
        <f t="shared" si="66"/>
        <v>0</v>
      </c>
      <c r="N642" s="129">
        <f t="shared" si="66"/>
        <v>0</v>
      </c>
      <c r="O642" s="129">
        <f t="shared" si="66"/>
        <v>0</v>
      </c>
      <c r="P642" s="129">
        <f t="shared" si="66"/>
        <v>0</v>
      </c>
      <c r="Q642" s="129">
        <f t="shared" si="66"/>
        <v>0</v>
      </c>
      <c r="R642" s="129">
        <f t="shared" si="66"/>
        <v>0</v>
      </c>
      <c r="S642" s="129">
        <f t="shared" si="66"/>
        <v>0</v>
      </c>
      <c r="T642" s="129">
        <f t="shared" si="66"/>
        <v>0</v>
      </c>
      <c r="U642" s="129">
        <f t="shared" si="66"/>
        <v>0</v>
      </c>
      <c r="V642" s="129">
        <f t="shared" si="66"/>
        <v>0</v>
      </c>
      <c r="W642" s="129">
        <f t="shared" si="66"/>
        <v>0</v>
      </c>
      <c r="X642" s="129">
        <f t="shared" si="66"/>
        <v>0</v>
      </c>
      <c r="Y642" s="129">
        <f t="shared" si="66"/>
        <v>0</v>
      </c>
      <c r="Z642" s="129">
        <f t="shared" si="66"/>
        <v>0</v>
      </c>
      <c r="AA642" s="129">
        <f t="shared" si="66"/>
        <v>0</v>
      </c>
      <c r="AB642" s="129">
        <f t="shared" si="66"/>
        <v>9.1933211942105617E-2</v>
      </c>
      <c r="AC642" s="129">
        <f t="shared" si="66"/>
        <v>0</v>
      </c>
      <c r="AD642" s="129">
        <f t="shared" si="66"/>
        <v>0.18022083168648023</v>
      </c>
      <c r="AE642" s="129">
        <f t="shared" si="66"/>
        <v>0</v>
      </c>
      <c r="AF642" s="129">
        <f t="shared" si="66"/>
        <v>0</v>
      </c>
      <c r="AG642" s="129">
        <f t="shared" si="66"/>
        <v>0</v>
      </c>
      <c r="AH642" s="129">
        <f t="shared" si="66"/>
        <v>0</v>
      </c>
      <c r="AI642" s="129">
        <f t="shared" si="66"/>
        <v>0</v>
      </c>
      <c r="AJ642" s="129">
        <f t="shared" si="66"/>
        <v>0.7928211085714465</v>
      </c>
      <c r="AK642" s="129">
        <f t="shared" si="66"/>
        <v>0</v>
      </c>
      <c r="AL642" s="130">
        <f t="shared" si="52"/>
        <v>1.0649751522000324</v>
      </c>
      <c r="AM642" s="101"/>
      <c r="AN642" s="131">
        <f t="shared" si="48"/>
        <v>1.0649939522000325</v>
      </c>
      <c r="AO642" s="102">
        <f t="shared" si="49"/>
        <v>323</v>
      </c>
      <c r="AP642" s="132" t="str">
        <f t="shared" si="50"/>
        <v>Huntingdale</v>
      </c>
      <c r="AQ642" s="133">
        <f t="shared" si="51"/>
        <v>1.4575504957182841</v>
      </c>
    </row>
    <row r="643" spans="1:43" x14ac:dyDescent="0.35">
      <c r="A643" s="121">
        <v>254</v>
      </c>
      <c r="B643" s="121">
        <v>189</v>
      </c>
      <c r="C643" s="55" t="s">
        <v>167</v>
      </c>
      <c r="D643" s="129">
        <f t="shared" si="66"/>
        <v>0</v>
      </c>
      <c r="E643" s="129">
        <f t="shared" si="66"/>
        <v>0</v>
      </c>
      <c r="F643" s="129">
        <f t="shared" si="66"/>
        <v>0</v>
      </c>
      <c r="G643" s="129">
        <f t="shared" si="66"/>
        <v>0</v>
      </c>
      <c r="H643" s="129">
        <f t="shared" si="66"/>
        <v>0</v>
      </c>
      <c r="I643" s="129">
        <f t="shared" si="66"/>
        <v>0</v>
      </c>
      <c r="J643" s="129">
        <f t="shared" si="66"/>
        <v>0</v>
      </c>
      <c r="K643" s="129">
        <f t="shared" si="66"/>
        <v>0</v>
      </c>
      <c r="L643" s="129">
        <f t="shared" si="66"/>
        <v>0</v>
      </c>
      <c r="M643" s="129">
        <f t="shared" si="66"/>
        <v>0</v>
      </c>
      <c r="N643" s="129">
        <f t="shared" si="66"/>
        <v>0</v>
      </c>
      <c r="O643" s="129">
        <f t="shared" si="66"/>
        <v>0</v>
      </c>
      <c r="P643" s="129">
        <f t="shared" si="66"/>
        <v>0</v>
      </c>
      <c r="Q643" s="129">
        <f t="shared" si="66"/>
        <v>0</v>
      </c>
      <c r="R643" s="129">
        <f t="shared" si="66"/>
        <v>0</v>
      </c>
      <c r="S643" s="129">
        <f t="shared" si="66"/>
        <v>0</v>
      </c>
      <c r="T643" s="129">
        <f t="shared" si="66"/>
        <v>0</v>
      </c>
      <c r="U643" s="129">
        <f t="shared" si="66"/>
        <v>0</v>
      </c>
      <c r="V643" s="129">
        <f t="shared" si="66"/>
        <v>0</v>
      </c>
      <c r="W643" s="129">
        <f t="shared" si="66"/>
        <v>0</v>
      </c>
      <c r="X643" s="129">
        <f t="shared" si="66"/>
        <v>0</v>
      </c>
      <c r="Y643" s="129">
        <f t="shared" si="66"/>
        <v>0</v>
      </c>
      <c r="Z643" s="129">
        <f t="shared" si="66"/>
        <v>0</v>
      </c>
      <c r="AA643" s="129">
        <f t="shared" si="66"/>
        <v>0</v>
      </c>
      <c r="AB643" s="129">
        <f t="shared" si="66"/>
        <v>0.25856623496212017</v>
      </c>
      <c r="AC643" s="129">
        <f t="shared" si="66"/>
        <v>0</v>
      </c>
      <c r="AD643" s="129">
        <f t="shared" si="66"/>
        <v>0.49813790220550069</v>
      </c>
      <c r="AE643" s="129">
        <f t="shared" si="66"/>
        <v>0</v>
      </c>
      <c r="AF643" s="129">
        <f t="shared" si="66"/>
        <v>0</v>
      </c>
      <c r="AG643" s="129">
        <f t="shared" si="66"/>
        <v>0</v>
      </c>
      <c r="AH643" s="129">
        <f t="shared" si="66"/>
        <v>0</v>
      </c>
      <c r="AI643" s="129">
        <f t="shared" si="66"/>
        <v>0</v>
      </c>
      <c r="AJ643" s="129">
        <f t="shared" si="66"/>
        <v>0.32094278875217908</v>
      </c>
      <c r="AK643" s="129">
        <f t="shared" si="66"/>
        <v>0</v>
      </c>
      <c r="AL643" s="130">
        <f t="shared" si="52"/>
        <v>1.0776469259198</v>
      </c>
      <c r="AM643" s="101"/>
      <c r="AN643" s="131">
        <f t="shared" si="48"/>
        <v>1.0776658259198</v>
      </c>
      <c r="AO643" s="102">
        <f t="shared" si="49"/>
        <v>320</v>
      </c>
      <c r="AP643" s="132" t="str">
        <f t="shared" si="50"/>
        <v>Hoppers Crossing</v>
      </c>
      <c r="AQ643" s="133">
        <f t="shared" si="51"/>
        <v>1.4645320096606333</v>
      </c>
    </row>
    <row r="644" spans="1:43" x14ac:dyDescent="0.35">
      <c r="A644" s="121">
        <v>253</v>
      </c>
      <c r="B644" s="121">
        <v>190</v>
      </c>
      <c r="C644" s="55" t="s">
        <v>168</v>
      </c>
      <c r="D644" s="129">
        <f t="shared" si="66"/>
        <v>0</v>
      </c>
      <c r="E644" s="129">
        <f t="shared" si="66"/>
        <v>0</v>
      </c>
      <c r="F644" s="129">
        <f t="shared" si="66"/>
        <v>0</v>
      </c>
      <c r="G644" s="129">
        <f t="shared" si="66"/>
        <v>0</v>
      </c>
      <c r="H644" s="129">
        <f t="shared" si="66"/>
        <v>0</v>
      </c>
      <c r="I644" s="129">
        <f t="shared" si="66"/>
        <v>0</v>
      </c>
      <c r="J644" s="129">
        <f t="shared" si="66"/>
        <v>0</v>
      </c>
      <c r="K644" s="129">
        <f t="shared" si="66"/>
        <v>0</v>
      </c>
      <c r="L644" s="129">
        <f t="shared" si="66"/>
        <v>0</v>
      </c>
      <c r="M644" s="129">
        <f t="shared" si="66"/>
        <v>0</v>
      </c>
      <c r="N644" s="129">
        <f t="shared" si="66"/>
        <v>0</v>
      </c>
      <c r="O644" s="129">
        <f t="shared" si="66"/>
        <v>0</v>
      </c>
      <c r="P644" s="129">
        <f t="shared" si="66"/>
        <v>0</v>
      </c>
      <c r="Q644" s="129">
        <f t="shared" si="66"/>
        <v>0</v>
      </c>
      <c r="R644" s="129">
        <f t="shared" si="66"/>
        <v>0</v>
      </c>
      <c r="S644" s="129">
        <f t="shared" si="66"/>
        <v>0</v>
      </c>
      <c r="T644" s="129">
        <f t="shared" si="66"/>
        <v>0</v>
      </c>
      <c r="U644" s="129">
        <f t="shared" si="66"/>
        <v>0</v>
      </c>
      <c r="V644" s="129">
        <f t="shared" si="66"/>
        <v>0</v>
      </c>
      <c r="W644" s="129">
        <f t="shared" si="66"/>
        <v>0</v>
      </c>
      <c r="X644" s="129">
        <f t="shared" si="66"/>
        <v>0</v>
      </c>
      <c r="Y644" s="129">
        <f t="shared" si="66"/>
        <v>0</v>
      </c>
      <c r="Z644" s="129">
        <f t="shared" si="66"/>
        <v>0</v>
      </c>
      <c r="AA644" s="129">
        <f t="shared" si="66"/>
        <v>0</v>
      </c>
      <c r="AB644" s="129">
        <f t="shared" si="66"/>
        <v>0.23608811601450563</v>
      </c>
      <c r="AC644" s="129">
        <f t="shared" si="66"/>
        <v>0</v>
      </c>
      <c r="AD644" s="129">
        <f t="shared" si="66"/>
        <v>1.5333577599402122</v>
      </c>
      <c r="AE644" s="129">
        <f t="shared" si="66"/>
        <v>0</v>
      </c>
      <c r="AF644" s="129">
        <f t="shared" si="66"/>
        <v>0</v>
      </c>
      <c r="AG644" s="129">
        <f t="shared" si="66"/>
        <v>0</v>
      </c>
      <c r="AH644" s="129">
        <f t="shared" si="66"/>
        <v>0</v>
      </c>
      <c r="AI644" s="129">
        <f t="shared" si="66"/>
        <v>0</v>
      </c>
      <c r="AJ644" s="129">
        <f t="shared" si="66"/>
        <v>0.81969394858016642</v>
      </c>
      <c r="AK644" s="129">
        <f t="shared" si="66"/>
        <v>0</v>
      </c>
      <c r="AL644" s="130">
        <f t="shared" si="52"/>
        <v>2.5891398245348842</v>
      </c>
      <c r="AM644" s="101"/>
      <c r="AN644" s="131">
        <f t="shared" si="48"/>
        <v>2.5891588245348842</v>
      </c>
      <c r="AO644" s="102">
        <f t="shared" si="49"/>
        <v>126</v>
      </c>
      <c r="AP644" s="132" t="str">
        <f t="shared" si="50"/>
        <v>Kilsyth</v>
      </c>
      <c r="AQ644" s="133">
        <f t="shared" si="51"/>
        <v>1.4648356604623696</v>
      </c>
    </row>
    <row r="645" spans="1:43" x14ac:dyDescent="0.35">
      <c r="A645" s="121">
        <v>252</v>
      </c>
      <c r="B645" s="121">
        <v>191</v>
      </c>
      <c r="C645" s="55" t="s">
        <v>169</v>
      </c>
      <c r="D645" s="129">
        <f t="shared" si="66"/>
        <v>0</v>
      </c>
      <c r="E645" s="129">
        <f t="shared" si="66"/>
        <v>0</v>
      </c>
      <c r="F645" s="129">
        <f t="shared" si="66"/>
        <v>0</v>
      </c>
      <c r="G645" s="129">
        <f t="shared" si="66"/>
        <v>0</v>
      </c>
      <c r="H645" s="129">
        <f t="shared" si="66"/>
        <v>0</v>
      </c>
      <c r="I645" s="129">
        <f t="shared" si="66"/>
        <v>0</v>
      </c>
      <c r="J645" s="129">
        <f t="shared" si="66"/>
        <v>0</v>
      </c>
      <c r="K645" s="129">
        <f t="shared" si="66"/>
        <v>0</v>
      </c>
      <c r="L645" s="129">
        <f t="shared" si="66"/>
        <v>0</v>
      </c>
      <c r="M645" s="129">
        <f t="shared" si="66"/>
        <v>0</v>
      </c>
      <c r="N645" s="129">
        <f t="shared" si="66"/>
        <v>0</v>
      </c>
      <c r="O645" s="129">
        <f t="shared" si="66"/>
        <v>0</v>
      </c>
      <c r="P645" s="129">
        <f t="shared" si="66"/>
        <v>0</v>
      </c>
      <c r="Q645" s="129">
        <f t="shared" si="66"/>
        <v>0</v>
      </c>
      <c r="R645" s="129">
        <f t="shared" si="66"/>
        <v>0</v>
      </c>
      <c r="S645" s="129">
        <f t="shared" si="66"/>
        <v>0</v>
      </c>
      <c r="T645" s="129">
        <f t="shared" si="66"/>
        <v>0</v>
      </c>
      <c r="U645" s="129">
        <f t="shared" si="66"/>
        <v>0</v>
      </c>
      <c r="V645" s="129">
        <f t="shared" si="66"/>
        <v>0</v>
      </c>
      <c r="W645" s="129">
        <f t="shared" si="66"/>
        <v>0</v>
      </c>
      <c r="X645" s="129">
        <f t="shared" si="66"/>
        <v>0</v>
      </c>
      <c r="Y645" s="129">
        <f t="shared" si="66"/>
        <v>0</v>
      </c>
      <c r="Z645" s="129">
        <f t="shared" si="66"/>
        <v>0</v>
      </c>
      <c r="AA645" s="129">
        <f t="shared" si="66"/>
        <v>0</v>
      </c>
      <c r="AB645" s="129">
        <f t="shared" si="66"/>
        <v>0.21005255129904102</v>
      </c>
      <c r="AC645" s="129">
        <f t="shared" si="66"/>
        <v>0</v>
      </c>
      <c r="AD645" s="129">
        <f t="shared" si="66"/>
        <v>0.45604911350935634</v>
      </c>
      <c r="AE645" s="129">
        <f t="shared" si="66"/>
        <v>0</v>
      </c>
      <c r="AF645" s="129">
        <f t="shared" si="66"/>
        <v>0</v>
      </c>
      <c r="AG645" s="129">
        <f t="shared" si="66"/>
        <v>0</v>
      </c>
      <c r="AH645" s="129">
        <f t="shared" si="66"/>
        <v>0</v>
      </c>
      <c r="AI645" s="129">
        <f t="shared" si="66"/>
        <v>0</v>
      </c>
      <c r="AJ645" s="129">
        <f t="shared" si="66"/>
        <v>0.34984358730958165</v>
      </c>
      <c r="AK645" s="129">
        <f t="shared" si="66"/>
        <v>0</v>
      </c>
      <c r="AL645" s="130">
        <f t="shared" si="52"/>
        <v>1.015945252117979</v>
      </c>
      <c r="AM645" s="101"/>
      <c r="AN645" s="131">
        <f t="shared" si="48"/>
        <v>1.0159643521179791</v>
      </c>
      <c r="AO645" s="102">
        <f t="shared" si="49"/>
        <v>333</v>
      </c>
      <c r="AP645" s="132" t="str">
        <f t="shared" si="50"/>
        <v>Chum Creek</v>
      </c>
      <c r="AQ645" s="133">
        <f t="shared" si="51"/>
        <v>1.4679369068032782</v>
      </c>
    </row>
    <row r="646" spans="1:43" x14ac:dyDescent="0.35">
      <c r="A646" s="121">
        <v>251</v>
      </c>
      <c r="B646" s="121">
        <v>192</v>
      </c>
      <c r="C646" s="55" t="s">
        <v>447</v>
      </c>
      <c r="D646" s="129">
        <f t="shared" si="66"/>
        <v>0</v>
      </c>
      <c r="E646" s="129">
        <f t="shared" si="66"/>
        <v>0</v>
      </c>
      <c r="F646" s="129">
        <f t="shared" si="66"/>
        <v>0</v>
      </c>
      <c r="G646" s="129">
        <f t="shared" si="66"/>
        <v>0</v>
      </c>
      <c r="H646" s="129">
        <f t="shared" si="66"/>
        <v>0</v>
      </c>
      <c r="I646" s="129">
        <f t="shared" si="66"/>
        <v>0</v>
      </c>
      <c r="J646" s="129">
        <f t="shared" si="66"/>
        <v>0</v>
      </c>
      <c r="K646" s="129">
        <f t="shared" si="66"/>
        <v>0</v>
      </c>
      <c r="L646" s="129">
        <f t="shared" si="66"/>
        <v>0</v>
      </c>
      <c r="M646" s="129">
        <f t="shared" si="66"/>
        <v>0</v>
      </c>
      <c r="N646" s="129">
        <f t="shared" si="66"/>
        <v>0</v>
      </c>
      <c r="O646" s="129">
        <f t="shared" si="66"/>
        <v>0</v>
      </c>
      <c r="P646" s="129">
        <f t="shared" si="66"/>
        <v>0</v>
      </c>
      <c r="Q646" s="129">
        <f t="shared" si="66"/>
        <v>0</v>
      </c>
      <c r="R646" s="129">
        <f t="shared" si="66"/>
        <v>0</v>
      </c>
      <c r="S646" s="129">
        <f t="shared" si="66"/>
        <v>0</v>
      </c>
      <c r="T646" s="129">
        <f t="shared" si="66"/>
        <v>0</v>
      </c>
      <c r="U646" s="129">
        <f t="shared" si="66"/>
        <v>0</v>
      </c>
      <c r="V646" s="129">
        <f t="shared" si="66"/>
        <v>0</v>
      </c>
      <c r="W646" s="129">
        <f t="shared" si="66"/>
        <v>0</v>
      </c>
      <c r="X646" s="129">
        <f t="shared" si="66"/>
        <v>0</v>
      </c>
      <c r="Y646" s="129">
        <f t="shared" si="66"/>
        <v>0</v>
      </c>
      <c r="Z646" s="129">
        <f t="shared" si="66"/>
        <v>0</v>
      </c>
      <c r="AA646" s="129">
        <f t="shared" si="66"/>
        <v>0</v>
      </c>
      <c r="AB646" s="129">
        <f t="shared" si="66"/>
        <v>0.39998575013050097</v>
      </c>
      <c r="AC646" s="129">
        <f t="shared" si="66"/>
        <v>0</v>
      </c>
      <c r="AD646" s="129">
        <f t="shared" si="66"/>
        <v>1.3547330295764224</v>
      </c>
      <c r="AE646" s="129">
        <f t="shared" si="66"/>
        <v>0</v>
      </c>
      <c r="AF646" s="129">
        <f t="shared" si="66"/>
        <v>0</v>
      </c>
      <c r="AG646" s="129">
        <f t="shared" si="66"/>
        <v>0</v>
      </c>
      <c r="AH646" s="129">
        <f t="shared" si="66"/>
        <v>0</v>
      </c>
      <c r="AI646" s="129">
        <f t="shared" si="66"/>
        <v>0</v>
      </c>
      <c r="AJ646" s="129">
        <f t="shared" si="66"/>
        <v>1.209752164378546</v>
      </c>
      <c r="AK646" s="129">
        <f t="shared" si="66"/>
        <v>0</v>
      </c>
      <c r="AL646" s="130">
        <f t="shared" si="52"/>
        <v>2.9644709440854697</v>
      </c>
      <c r="AM646" s="101"/>
      <c r="AN646" s="131">
        <f t="shared" si="48"/>
        <v>2.9644901440854698</v>
      </c>
      <c r="AO646" s="102">
        <f t="shared" si="49"/>
        <v>99</v>
      </c>
      <c r="AP646" s="132" t="str">
        <f t="shared" si="50"/>
        <v>Blackburn South</v>
      </c>
      <c r="AQ646" s="133">
        <f t="shared" si="51"/>
        <v>1.4799600609748143</v>
      </c>
    </row>
    <row r="647" spans="1:43" x14ac:dyDescent="0.35">
      <c r="A647" s="121">
        <v>250</v>
      </c>
      <c r="B647" s="121">
        <v>193</v>
      </c>
      <c r="C647" s="55" t="s">
        <v>449</v>
      </c>
      <c r="D647" s="129">
        <f t="shared" si="66"/>
        <v>0</v>
      </c>
      <c r="E647" s="129">
        <f t="shared" si="66"/>
        <v>0</v>
      </c>
      <c r="F647" s="129">
        <f t="shared" si="66"/>
        <v>0</v>
      </c>
      <c r="G647" s="129">
        <f t="shared" si="66"/>
        <v>0</v>
      </c>
      <c r="H647" s="129">
        <f t="shared" si="66"/>
        <v>0</v>
      </c>
      <c r="I647" s="129">
        <f t="shared" si="66"/>
        <v>0</v>
      </c>
      <c r="J647" s="129">
        <f t="shared" si="66"/>
        <v>0</v>
      </c>
      <c r="K647" s="129">
        <f t="shared" si="66"/>
        <v>0</v>
      </c>
      <c r="L647" s="129">
        <f t="shared" si="66"/>
        <v>0</v>
      </c>
      <c r="M647" s="129">
        <f t="shared" si="66"/>
        <v>0</v>
      </c>
      <c r="N647" s="129">
        <f t="shared" si="66"/>
        <v>0</v>
      </c>
      <c r="O647" s="129">
        <f t="shared" si="66"/>
        <v>0</v>
      </c>
      <c r="P647" s="129">
        <f t="shared" si="66"/>
        <v>0</v>
      </c>
      <c r="Q647" s="129">
        <f t="shared" si="66"/>
        <v>0</v>
      </c>
      <c r="R647" s="129">
        <f t="shared" si="66"/>
        <v>0</v>
      </c>
      <c r="S647" s="129">
        <f t="shared" si="66"/>
        <v>0</v>
      </c>
      <c r="T647" s="129">
        <f t="shared" si="66"/>
        <v>0</v>
      </c>
      <c r="U647" s="129">
        <f t="shared" ref="U647:AK647" si="67">ABS((U197-U$452)/U$448)*U$1</f>
        <v>0</v>
      </c>
      <c r="V647" s="129">
        <f t="shared" si="67"/>
        <v>0</v>
      </c>
      <c r="W647" s="129">
        <f t="shared" si="67"/>
        <v>0</v>
      </c>
      <c r="X647" s="129">
        <f t="shared" si="67"/>
        <v>0</v>
      </c>
      <c r="Y647" s="129">
        <f t="shared" si="67"/>
        <v>0</v>
      </c>
      <c r="Z647" s="129">
        <f t="shared" si="67"/>
        <v>0</v>
      </c>
      <c r="AA647" s="129">
        <f t="shared" si="67"/>
        <v>0</v>
      </c>
      <c r="AB647" s="129">
        <f t="shared" si="67"/>
        <v>0.32851976561798873</v>
      </c>
      <c r="AC647" s="129">
        <f t="shared" si="67"/>
        <v>0</v>
      </c>
      <c r="AD647" s="129">
        <f t="shared" si="67"/>
        <v>0.40113467566662497</v>
      </c>
      <c r="AE647" s="129">
        <f t="shared" si="67"/>
        <v>0</v>
      </c>
      <c r="AF647" s="129">
        <f t="shared" si="67"/>
        <v>0</v>
      </c>
      <c r="AG647" s="129">
        <f t="shared" si="67"/>
        <v>0</v>
      </c>
      <c r="AH647" s="129">
        <f t="shared" si="67"/>
        <v>0</v>
      </c>
      <c r="AI647" s="129">
        <f t="shared" si="67"/>
        <v>0</v>
      </c>
      <c r="AJ647" s="129">
        <f t="shared" si="67"/>
        <v>1.3379495955416147</v>
      </c>
      <c r="AK647" s="129">
        <f t="shared" si="67"/>
        <v>0</v>
      </c>
      <c r="AL647" s="130">
        <f t="shared" si="52"/>
        <v>2.0676040368262285</v>
      </c>
      <c r="AM647" s="101"/>
      <c r="AN647" s="131">
        <f t="shared" si="48"/>
        <v>2.0676233368262285</v>
      </c>
      <c r="AO647" s="102">
        <f t="shared" si="49"/>
        <v>170</v>
      </c>
      <c r="AP647" s="132" t="str">
        <f t="shared" si="50"/>
        <v>Derrimut</v>
      </c>
      <c r="AQ647" s="133">
        <f t="shared" si="51"/>
        <v>1.5019245367351397</v>
      </c>
    </row>
    <row r="648" spans="1:43" x14ac:dyDescent="0.35">
      <c r="A648" s="121">
        <v>249</v>
      </c>
      <c r="B648" s="121">
        <v>194</v>
      </c>
      <c r="C648" s="55" t="s">
        <v>170</v>
      </c>
      <c r="D648" s="129">
        <f t="shared" ref="D648:AK655" si="68">ABS((D198-D$452)/D$448)*D$1</f>
        <v>0</v>
      </c>
      <c r="E648" s="129">
        <f t="shared" si="68"/>
        <v>0</v>
      </c>
      <c r="F648" s="129">
        <f t="shared" si="68"/>
        <v>0</v>
      </c>
      <c r="G648" s="129">
        <f t="shared" si="68"/>
        <v>0</v>
      </c>
      <c r="H648" s="129">
        <f t="shared" si="68"/>
        <v>0</v>
      </c>
      <c r="I648" s="129">
        <f t="shared" si="68"/>
        <v>0</v>
      </c>
      <c r="J648" s="129">
        <f t="shared" si="68"/>
        <v>0</v>
      </c>
      <c r="K648" s="129">
        <f t="shared" si="68"/>
        <v>0</v>
      </c>
      <c r="L648" s="129">
        <f t="shared" si="68"/>
        <v>0</v>
      </c>
      <c r="M648" s="129">
        <f t="shared" si="68"/>
        <v>0</v>
      </c>
      <c r="N648" s="129">
        <f t="shared" si="68"/>
        <v>0</v>
      </c>
      <c r="O648" s="129">
        <f t="shared" si="68"/>
        <v>0</v>
      </c>
      <c r="P648" s="129">
        <f t="shared" si="68"/>
        <v>0</v>
      </c>
      <c r="Q648" s="129">
        <f t="shared" si="68"/>
        <v>0</v>
      </c>
      <c r="R648" s="129">
        <f t="shared" si="68"/>
        <v>0</v>
      </c>
      <c r="S648" s="129">
        <f t="shared" si="68"/>
        <v>0</v>
      </c>
      <c r="T648" s="129">
        <f t="shared" si="68"/>
        <v>0</v>
      </c>
      <c r="U648" s="129">
        <f t="shared" si="68"/>
        <v>0</v>
      </c>
      <c r="V648" s="129">
        <f t="shared" si="68"/>
        <v>0</v>
      </c>
      <c r="W648" s="129">
        <f t="shared" si="68"/>
        <v>0</v>
      </c>
      <c r="X648" s="129">
        <f t="shared" si="68"/>
        <v>0</v>
      </c>
      <c r="Y648" s="129">
        <f t="shared" si="68"/>
        <v>0</v>
      </c>
      <c r="Z648" s="129">
        <f t="shared" si="68"/>
        <v>0</v>
      </c>
      <c r="AA648" s="129">
        <f t="shared" si="68"/>
        <v>0</v>
      </c>
      <c r="AB648" s="129">
        <f t="shared" si="68"/>
        <v>0.17710120203674948</v>
      </c>
      <c r="AC648" s="129">
        <f t="shared" si="68"/>
        <v>0</v>
      </c>
      <c r="AD648" s="129">
        <f t="shared" si="68"/>
        <v>1.8001395730161247E-2</v>
      </c>
      <c r="AE648" s="129">
        <f t="shared" si="68"/>
        <v>0</v>
      </c>
      <c r="AF648" s="129">
        <f t="shared" si="68"/>
        <v>0</v>
      </c>
      <c r="AG648" s="129">
        <f t="shared" si="68"/>
        <v>0</v>
      </c>
      <c r="AH648" s="129">
        <f t="shared" si="68"/>
        <v>0</v>
      </c>
      <c r="AI648" s="129">
        <f t="shared" si="68"/>
        <v>0</v>
      </c>
      <c r="AJ648" s="129">
        <f t="shared" si="68"/>
        <v>1.5504625013773692</v>
      </c>
      <c r="AK648" s="129">
        <f t="shared" si="68"/>
        <v>0</v>
      </c>
      <c r="AL648" s="130">
        <f t="shared" si="52"/>
        <v>1.7455650991442799</v>
      </c>
      <c r="AM648" s="101"/>
      <c r="AN648" s="131">
        <f t="shared" ref="AN648:AN711" si="69">AL648+0.0000001*B648</f>
        <v>1.7455844991442799</v>
      </c>
      <c r="AO648" s="102">
        <f t="shared" ref="AO648:AO711" si="70">RANK(AN648,AN$455:AN$896)</f>
        <v>214</v>
      </c>
      <c r="AP648" s="132" t="str">
        <f t="shared" ref="AP648:AP711" si="71">VLOOKUP(MATCH(A648,AO$455:AO$896,0),$B$455:$AL$896,2)</f>
        <v>Koo Wee Rup</v>
      </c>
      <c r="AQ648" s="133">
        <f t="shared" ref="AQ648:AQ711" si="72">VLOOKUP(MATCH(A648,AO$455:AO$896,0),$B$455:$AL$896,37)</f>
        <v>1.507162290944815</v>
      </c>
    </row>
    <row r="649" spans="1:43" x14ac:dyDescent="0.35">
      <c r="A649" s="121">
        <v>248</v>
      </c>
      <c r="B649" s="121">
        <v>195</v>
      </c>
      <c r="C649" s="55" t="s">
        <v>171</v>
      </c>
      <c r="D649" s="129">
        <f t="shared" si="68"/>
        <v>0</v>
      </c>
      <c r="E649" s="129">
        <f t="shared" si="68"/>
        <v>0</v>
      </c>
      <c r="F649" s="129">
        <f t="shared" si="68"/>
        <v>0</v>
      </c>
      <c r="G649" s="129">
        <f t="shared" si="68"/>
        <v>0</v>
      </c>
      <c r="H649" s="129">
        <f t="shared" si="68"/>
        <v>0</v>
      </c>
      <c r="I649" s="129">
        <f t="shared" si="68"/>
        <v>0</v>
      </c>
      <c r="J649" s="129">
        <f t="shared" si="68"/>
        <v>0</v>
      </c>
      <c r="K649" s="129">
        <f t="shared" si="68"/>
        <v>0</v>
      </c>
      <c r="L649" s="129">
        <f t="shared" si="68"/>
        <v>0</v>
      </c>
      <c r="M649" s="129">
        <f t="shared" si="68"/>
        <v>0</v>
      </c>
      <c r="N649" s="129">
        <f t="shared" si="68"/>
        <v>0</v>
      </c>
      <c r="O649" s="129">
        <f t="shared" si="68"/>
        <v>0</v>
      </c>
      <c r="P649" s="129">
        <f t="shared" si="68"/>
        <v>0</v>
      </c>
      <c r="Q649" s="129">
        <f t="shared" si="68"/>
        <v>0</v>
      </c>
      <c r="R649" s="129">
        <f t="shared" si="68"/>
        <v>0</v>
      </c>
      <c r="S649" s="129">
        <f t="shared" si="68"/>
        <v>0</v>
      </c>
      <c r="T649" s="129">
        <f t="shared" si="68"/>
        <v>0</v>
      </c>
      <c r="U649" s="129">
        <f t="shared" si="68"/>
        <v>0</v>
      </c>
      <c r="V649" s="129">
        <f t="shared" si="68"/>
        <v>0</v>
      </c>
      <c r="W649" s="129">
        <f t="shared" si="68"/>
        <v>0</v>
      </c>
      <c r="X649" s="129">
        <f t="shared" si="68"/>
        <v>0</v>
      </c>
      <c r="Y649" s="129">
        <f t="shared" si="68"/>
        <v>0</v>
      </c>
      <c r="Z649" s="129">
        <f t="shared" si="68"/>
        <v>0</v>
      </c>
      <c r="AA649" s="129">
        <f t="shared" si="68"/>
        <v>0</v>
      </c>
      <c r="AB649" s="129">
        <f t="shared" si="68"/>
        <v>0.35937336015135196</v>
      </c>
      <c r="AC649" s="129">
        <f t="shared" si="68"/>
        <v>0</v>
      </c>
      <c r="AD649" s="129">
        <f t="shared" si="68"/>
        <v>4.1002072601008634E-3</v>
      </c>
      <c r="AE649" s="129">
        <f t="shared" si="68"/>
        <v>0</v>
      </c>
      <c r="AF649" s="129">
        <f t="shared" si="68"/>
        <v>0</v>
      </c>
      <c r="AG649" s="129">
        <f t="shared" si="68"/>
        <v>0</v>
      </c>
      <c r="AH649" s="129">
        <f t="shared" si="68"/>
        <v>0</v>
      </c>
      <c r="AI649" s="129">
        <f t="shared" si="68"/>
        <v>0</v>
      </c>
      <c r="AJ649" s="129">
        <f t="shared" si="68"/>
        <v>0.86791664342386787</v>
      </c>
      <c r="AK649" s="129">
        <f t="shared" si="68"/>
        <v>0</v>
      </c>
      <c r="AL649" s="130">
        <f t="shared" si="52"/>
        <v>1.2313902108353207</v>
      </c>
      <c r="AM649" s="101"/>
      <c r="AN649" s="131">
        <f t="shared" si="69"/>
        <v>1.2314097108353208</v>
      </c>
      <c r="AO649" s="102">
        <f t="shared" si="70"/>
        <v>289</v>
      </c>
      <c r="AP649" s="132" t="str">
        <f t="shared" si="71"/>
        <v>Oakleigh South</v>
      </c>
      <c r="AQ649" s="133">
        <f t="shared" si="72"/>
        <v>1.5249315318193157</v>
      </c>
    </row>
    <row r="650" spans="1:43" x14ac:dyDescent="0.35">
      <c r="A650" s="121">
        <v>247</v>
      </c>
      <c r="B650" s="121">
        <v>196</v>
      </c>
      <c r="C650" s="55" t="s">
        <v>172</v>
      </c>
      <c r="D650" s="129">
        <f t="shared" si="68"/>
        <v>0</v>
      </c>
      <c r="E650" s="129">
        <f t="shared" si="68"/>
        <v>0</v>
      </c>
      <c r="F650" s="129">
        <f t="shared" si="68"/>
        <v>0</v>
      </c>
      <c r="G650" s="129">
        <f t="shared" si="68"/>
        <v>0</v>
      </c>
      <c r="H650" s="129">
        <f t="shared" si="68"/>
        <v>0</v>
      </c>
      <c r="I650" s="129">
        <f t="shared" si="68"/>
        <v>0</v>
      </c>
      <c r="J650" s="129">
        <f t="shared" si="68"/>
        <v>0</v>
      </c>
      <c r="K650" s="129">
        <f t="shared" si="68"/>
        <v>0</v>
      </c>
      <c r="L650" s="129">
        <f t="shared" si="68"/>
        <v>0</v>
      </c>
      <c r="M650" s="129">
        <f t="shared" si="68"/>
        <v>0</v>
      </c>
      <c r="N650" s="129">
        <f t="shared" si="68"/>
        <v>0</v>
      </c>
      <c r="O650" s="129">
        <f t="shared" si="68"/>
        <v>0</v>
      </c>
      <c r="P650" s="129">
        <f t="shared" si="68"/>
        <v>0</v>
      </c>
      <c r="Q650" s="129">
        <f t="shared" si="68"/>
        <v>0</v>
      </c>
      <c r="R650" s="129">
        <f t="shared" si="68"/>
        <v>0</v>
      </c>
      <c r="S650" s="129">
        <f t="shared" si="68"/>
        <v>0</v>
      </c>
      <c r="T650" s="129">
        <f t="shared" si="68"/>
        <v>0</v>
      </c>
      <c r="U650" s="129">
        <f t="shared" si="68"/>
        <v>0</v>
      </c>
      <c r="V650" s="129">
        <f t="shared" si="68"/>
        <v>0</v>
      </c>
      <c r="W650" s="129">
        <f t="shared" si="68"/>
        <v>0</v>
      </c>
      <c r="X650" s="129">
        <f t="shared" si="68"/>
        <v>0</v>
      </c>
      <c r="Y650" s="129">
        <f t="shared" si="68"/>
        <v>0</v>
      </c>
      <c r="Z650" s="129">
        <f t="shared" si="68"/>
        <v>0</v>
      </c>
      <c r="AA650" s="129">
        <f t="shared" si="68"/>
        <v>0</v>
      </c>
      <c r="AB650" s="129">
        <f t="shared" si="68"/>
        <v>0.54998002978371396</v>
      </c>
      <c r="AC650" s="129">
        <f t="shared" si="68"/>
        <v>0</v>
      </c>
      <c r="AD650" s="129">
        <f t="shared" si="68"/>
        <v>0.28807356742345863</v>
      </c>
      <c r="AE650" s="129">
        <f t="shared" si="68"/>
        <v>0</v>
      </c>
      <c r="AF650" s="129">
        <f t="shared" si="68"/>
        <v>0</v>
      </c>
      <c r="AG650" s="129">
        <f t="shared" si="68"/>
        <v>0</v>
      </c>
      <c r="AH650" s="129">
        <f t="shared" si="68"/>
        <v>0</v>
      </c>
      <c r="AI650" s="129">
        <f t="shared" si="68"/>
        <v>0</v>
      </c>
      <c r="AJ650" s="129">
        <f t="shared" si="68"/>
        <v>0.54940723292146121</v>
      </c>
      <c r="AK650" s="129">
        <f t="shared" si="68"/>
        <v>0</v>
      </c>
      <c r="AL650" s="130">
        <f t="shared" si="52"/>
        <v>1.3874608301286337</v>
      </c>
      <c r="AM650" s="101"/>
      <c r="AN650" s="131">
        <f t="shared" si="69"/>
        <v>1.3874804301286336</v>
      </c>
      <c r="AO650" s="102">
        <f t="shared" si="70"/>
        <v>266</v>
      </c>
      <c r="AP650" s="132" t="str">
        <f t="shared" si="71"/>
        <v>Aberfeldie</v>
      </c>
      <c r="AQ650" s="133">
        <f t="shared" si="72"/>
        <v>1.529552522733121</v>
      </c>
    </row>
    <row r="651" spans="1:43" x14ac:dyDescent="0.35">
      <c r="A651" s="121">
        <v>246</v>
      </c>
      <c r="B651" s="121">
        <v>197</v>
      </c>
      <c r="C651" s="55" t="s">
        <v>173</v>
      </c>
      <c r="D651" s="129">
        <f t="shared" si="68"/>
        <v>0</v>
      </c>
      <c r="E651" s="129">
        <f t="shared" si="68"/>
        <v>0</v>
      </c>
      <c r="F651" s="129">
        <f t="shared" si="68"/>
        <v>0</v>
      </c>
      <c r="G651" s="129">
        <f t="shared" si="68"/>
        <v>0</v>
      </c>
      <c r="H651" s="129">
        <f t="shared" si="68"/>
        <v>0</v>
      </c>
      <c r="I651" s="129">
        <f t="shared" si="68"/>
        <v>0</v>
      </c>
      <c r="J651" s="129">
        <f t="shared" si="68"/>
        <v>0</v>
      </c>
      <c r="K651" s="129">
        <f t="shared" si="68"/>
        <v>0</v>
      </c>
      <c r="L651" s="129">
        <f t="shared" si="68"/>
        <v>0</v>
      </c>
      <c r="M651" s="129">
        <f t="shared" si="68"/>
        <v>0</v>
      </c>
      <c r="N651" s="129">
        <f t="shared" si="68"/>
        <v>0</v>
      </c>
      <c r="O651" s="129">
        <f t="shared" si="68"/>
        <v>0</v>
      </c>
      <c r="P651" s="129">
        <f t="shared" si="68"/>
        <v>0</v>
      </c>
      <c r="Q651" s="129">
        <f t="shared" si="68"/>
        <v>0</v>
      </c>
      <c r="R651" s="129">
        <f t="shared" si="68"/>
        <v>0</v>
      </c>
      <c r="S651" s="129">
        <f t="shared" si="68"/>
        <v>0</v>
      </c>
      <c r="T651" s="129">
        <f t="shared" si="68"/>
        <v>0</v>
      </c>
      <c r="U651" s="129">
        <f t="shared" si="68"/>
        <v>0</v>
      </c>
      <c r="V651" s="129">
        <f t="shared" si="68"/>
        <v>0</v>
      </c>
      <c r="W651" s="129">
        <f t="shared" si="68"/>
        <v>0</v>
      </c>
      <c r="X651" s="129">
        <f t="shared" si="68"/>
        <v>0</v>
      </c>
      <c r="Y651" s="129">
        <f t="shared" si="68"/>
        <v>0</v>
      </c>
      <c r="Z651" s="129">
        <f t="shared" si="68"/>
        <v>0</v>
      </c>
      <c r="AA651" s="129">
        <f t="shared" si="68"/>
        <v>0</v>
      </c>
      <c r="AB651" s="129">
        <f t="shared" si="68"/>
        <v>7.1686811585920121E-2</v>
      </c>
      <c r="AC651" s="129">
        <f t="shared" si="68"/>
        <v>0</v>
      </c>
      <c r="AD651" s="129">
        <f t="shared" si="68"/>
        <v>3.2890029078709741E-2</v>
      </c>
      <c r="AE651" s="129">
        <f t="shared" si="68"/>
        <v>0</v>
      </c>
      <c r="AF651" s="129">
        <f t="shared" si="68"/>
        <v>0</v>
      </c>
      <c r="AG651" s="129">
        <f t="shared" si="68"/>
        <v>0</v>
      </c>
      <c r="AH651" s="129">
        <f t="shared" si="68"/>
        <v>0</v>
      </c>
      <c r="AI651" s="129">
        <f t="shared" si="68"/>
        <v>0</v>
      </c>
      <c r="AJ651" s="129">
        <f t="shared" si="68"/>
        <v>3.3943151135368888E-2</v>
      </c>
      <c r="AK651" s="129">
        <f t="shared" si="68"/>
        <v>0</v>
      </c>
      <c r="AL651" s="130">
        <f t="shared" si="52"/>
        <v>0.13851999179999874</v>
      </c>
      <c r="AM651" s="101"/>
      <c r="AN651" s="131">
        <f t="shared" si="69"/>
        <v>0.13853969179999875</v>
      </c>
      <c r="AO651" s="102">
        <f t="shared" si="70"/>
        <v>439</v>
      </c>
      <c r="AP651" s="132" t="str">
        <f t="shared" si="71"/>
        <v>Lyndhurst</v>
      </c>
      <c r="AQ651" s="133">
        <f t="shared" si="72"/>
        <v>1.5407958424975252</v>
      </c>
    </row>
    <row r="652" spans="1:43" x14ac:dyDescent="0.35">
      <c r="A652" s="121">
        <v>245</v>
      </c>
      <c r="B652" s="121">
        <v>198</v>
      </c>
      <c r="C652" s="55" t="s">
        <v>174</v>
      </c>
      <c r="D652" s="129">
        <f t="shared" si="68"/>
        <v>0</v>
      </c>
      <c r="E652" s="129">
        <f t="shared" si="68"/>
        <v>0</v>
      </c>
      <c r="F652" s="129">
        <f t="shared" si="68"/>
        <v>0</v>
      </c>
      <c r="G652" s="129">
        <f t="shared" si="68"/>
        <v>0</v>
      </c>
      <c r="H652" s="129">
        <f t="shared" si="68"/>
        <v>0</v>
      </c>
      <c r="I652" s="129">
        <f t="shared" si="68"/>
        <v>0</v>
      </c>
      <c r="J652" s="129">
        <f t="shared" si="68"/>
        <v>0</v>
      </c>
      <c r="K652" s="129">
        <f t="shared" si="68"/>
        <v>0</v>
      </c>
      <c r="L652" s="129">
        <f t="shared" si="68"/>
        <v>0</v>
      </c>
      <c r="M652" s="129">
        <f t="shared" si="68"/>
        <v>0</v>
      </c>
      <c r="N652" s="129">
        <f t="shared" si="68"/>
        <v>0</v>
      </c>
      <c r="O652" s="129">
        <f t="shared" si="68"/>
        <v>0</v>
      </c>
      <c r="P652" s="129">
        <f t="shared" si="68"/>
        <v>0</v>
      </c>
      <c r="Q652" s="129">
        <f t="shared" si="68"/>
        <v>0</v>
      </c>
      <c r="R652" s="129">
        <f t="shared" si="68"/>
        <v>0</v>
      </c>
      <c r="S652" s="129">
        <f t="shared" si="68"/>
        <v>0</v>
      </c>
      <c r="T652" s="129">
        <f t="shared" si="68"/>
        <v>0</v>
      </c>
      <c r="U652" s="129">
        <f t="shared" si="68"/>
        <v>0</v>
      </c>
      <c r="V652" s="129">
        <f t="shared" si="68"/>
        <v>0</v>
      </c>
      <c r="W652" s="129">
        <f t="shared" si="68"/>
        <v>0</v>
      </c>
      <c r="X652" s="129">
        <f t="shared" si="68"/>
        <v>0</v>
      </c>
      <c r="Y652" s="129">
        <f t="shared" si="68"/>
        <v>0</v>
      </c>
      <c r="Z652" s="129">
        <f t="shared" si="68"/>
        <v>0</v>
      </c>
      <c r="AA652" s="129">
        <f t="shared" si="68"/>
        <v>0</v>
      </c>
      <c r="AB652" s="129">
        <f t="shared" si="68"/>
        <v>0.3813737735761068</v>
      </c>
      <c r="AC652" s="129">
        <f t="shared" si="68"/>
        <v>0</v>
      </c>
      <c r="AD652" s="129">
        <f t="shared" si="68"/>
        <v>0.1135757685731925</v>
      </c>
      <c r="AE652" s="129">
        <f t="shared" si="68"/>
        <v>0</v>
      </c>
      <c r="AF652" s="129">
        <f t="shared" si="68"/>
        <v>0</v>
      </c>
      <c r="AG652" s="129">
        <f t="shared" si="68"/>
        <v>0</v>
      </c>
      <c r="AH652" s="129">
        <f t="shared" si="68"/>
        <v>0</v>
      </c>
      <c r="AI652" s="129">
        <f t="shared" si="68"/>
        <v>0</v>
      </c>
      <c r="AJ652" s="129">
        <f t="shared" si="68"/>
        <v>0.55535575261566783</v>
      </c>
      <c r="AK652" s="129">
        <f t="shared" si="68"/>
        <v>0</v>
      </c>
      <c r="AL652" s="130">
        <f t="shared" si="52"/>
        <v>1.0503052947649671</v>
      </c>
      <c r="AM652" s="101"/>
      <c r="AN652" s="131">
        <f t="shared" si="69"/>
        <v>1.0503250947649672</v>
      </c>
      <c r="AO652" s="102">
        <f t="shared" si="70"/>
        <v>328</v>
      </c>
      <c r="AP652" s="132" t="str">
        <f t="shared" si="71"/>
        <v>Avondale Heights</v>
      </c>
      <c r="AQ652" s="133">
        <f t="shared" si="72"/>
        <v>1.5502589066947514</v>
      </c>
    </row>
    <row r="653" spans="1:43" x14ac:dyDescent="0.35">
      <c r="A653" s="121">
        <v>244</v>
      </c>
      <c r="B653" s="121">
        <v>199</v>
      </c>
      <c r="C653" s="55" t="s">
        <v>175</v>
      </c>
      <c r="D653" s="129">
        <f t="shared" si="68"/>
        <v>0</v>
      </c>
      <c r="E653" s="129">
        <f t="shared" si="68"/>
        <v>0</v>
      </c>
      <c r="F653" s="129">
        <f t="shared" si="68"/>
        <v>0</v>
      </c>
      <c r="G653" s="129">
        <f t="shared" si="68"/>
        <v>0</v>
      </c>
      <c r="H653" s="129">
        <f t="shared" si="68"/>
        <v>0</v>
      </c>
      <c r="I653" s="129">
        <f t="shared" si="68"/>
        <v>0</v>
      </c>
      <c r="J653" s="129">
        <f t="shared" si="68"/>
        <v>0</v>
      </c>
      <c r="K653" s="129">
        <f t="shared" si="68"/>
        <v>0</v>
      </c>
      <c r="L653" s="129">
        <f t="shared" si="68"/>
        <v>0</v>
      </c>
      <c r="M653" s="129">
        <f t="shared" si="68"/>
        <v>0</v>
      </c>
      <c r="N653" s="129">
        <f t="shared" si="68"/>
        <v>0</v>
      </c>
      <c r="O653" s="129">
        <f t="shared" si="68"/>
        <v>0</v>
      </c>
      <c r="P653" s="129">
        <f t="shared" si="68"/>
        <v>0</v>
      </c>
      <c r="Q653" s="129">
        <f t="shared" si="68"/>
        <v>0</v>
      </c>
      <c r="R653" s="129">
        <f t="shared" si="68"/>
        <v>0</v>
      </c>
      <c r="S653" s="129">
        <f t="shared" si="68"/>
        <v>0</v>
      </c>
      <c r="T653" s="129">
        <f t="shared" si="68"/>
        <v>0</v>
      </c>
      <c r="U653" s="129">
        <f t="shared" si="68"/>
        <v>0</v>
      </c>
      <c r="V653" s="129">
        <f t="shared" si="68"/>
        <v>0</v>
      </c>
      <c r="W653" s="129">
        <f t="shared" si="68"/>
        <v>0</v>
      </c>
      <c r="X653" s="129">
        <f t="shared" si="68"/>
        <v>0</v>
      </c>
      <c r="Y653" s="129">
        <f t="shared" si="68"/>
        <v>0</v>
      </c>
      <c r="Z653" s="129">
        <f t="shared" si="68"/>
        <v>0</v>
      </c>
      <c r="AA653" s="129">
        <f t="shared" si="68"/>
        <v>0</v>
      </c>
      <c r="AB653" s="129">
        <f t="shared" si="68"/>
        <v>0.14722444741961013</v>
      </c>
      <c r="AC653" s="129">
        <f t="shared" si="68"/>
        <v>0</v>
      </c>
      <c r="AD653" s="129">
        <f t="shared" si="68"/>
        <v>0.67098879755054641</v>
      </c>
      <c r="AE653" s="129">
        <f t="shared" si="68"/>
        <v>0</v>
      </c>
      <c r="AF653" s="129">
        <f t="shared" si="68"/>
        <v>0</v>
      </c>
      <c r="AG653" s="129">
        <f t="shared" si="68"/>
        <v>0</v>
      </c>
      <c r="AH653" s="129">
        <f t="shared" si="68"/>
        <v>0</v>
      </c>
      <c r="AI653" s="129">
        <f t="shared" si="68"/>
        <v>0</v>
      </c>
      <c r="AJ653" s="129">
        <f t="shared" si="68"/>
        <v>0.46614997998024138</v>
      </c>
      <c r="AK653" s="129">
        <f t="shared" si="68"/>
        <v>0</v>
      </c>
      <c r="AL653" s="130">
        <f t="shared" ref="AL653:AL716" si="73">SUM(D653:AK653)</f>
        <v>1.284363224950398</v>
      </c>
      <c r="AM653" s="101"/>
      <c r="AN653" s="131">
        <f t="shared" si="69"/>
        <v>1.2843831249503981</v>
      </c>
      <c r="AO653" s="102">
        <f t="shared" si="70"/>
        <v>277</v>
      </c>
      <c r="AP653" s="132" t="str">
        <f t="shared" si="71"/>
        <v>Williamstown</v>
      </c>
      <c r="AQ653" s="133">
        <f t="shared" si="72"/>
        <v>1.5575726194009085</v>
      </c>
    </row>
    <row r="654" spans="1:43" x14ac:dyDescent="0.35">
      <c r="A654" s="121">
        <v>243</v>
      </c>
      <c r="B654" s="121">
        <v>200</v>
      </c>
      <c r="C654" s="55" t="s">
        <v>176</v>
      </c>
      <c r="D654" s="129">
        <f t="shared" si="68"/>
        <v>0</v>
      </c>
      <c r="E654" s="129">
        <f t="shared" si="68"/>
        <v>0</v>
      </c>
      <c r="F654" s="129">
        <f t="shared" si="68"/>
        <v>0</v>
      </c>
      <c r="G654" s="129">
        <f t="shared" si="68"/>
        <v>0</v>
      </c>
      <c r="H654" s="129">
        <f t="shared" si="68"/>
        <v>0</v>
      </c>
      <c r="I654" s="129">
        <f t="shared" si="68"/>
        <v>0</v>
      </c>
      <c r="J654" s="129">
        <f t="shared" si="68"/>
        <v>0</v>
      </c>
      <c r="K654" s="129">
        <f t="shared" si="68"/>
        <v>0</v>
      </c>
      <c r="L654" s="129">
        <f t="shared" si="68"/>
        <v>0</v>
      </c>
      <c r="M654" s="129">
        <f t="shared" si="68"/>
        <v>0</v>
      </c>
      <c r="N654" s="129">
        <f t="shared" si="68"/>
        <v>0</v>
      </c>
      <c r="O654" s="129">
        <f t="shared" si="68"/>
        <v>0</v>
      </c>
      <c r="P654" s="129">
        <f t="shared" si="68"/>
        <v>0</v>
      </c>
      <c r="Q654" s="129">
        <f t="shared" si="68"/>
        <v>0</v>
      </c>
      <c r="R654" s="129">
        <f t="shared" si="68"/>
        <v>0</v>
      </c>
      <c r="S654" s="129">
        <f t="shared" si="68"/>
        <v>0</v>
      </c>
      <c r="T654" s="129">
        <f t="shared" si="68"/>
        <v>0</v>
      </c>
      <c r="U654" s="129">
        <f t="shared" si="68"/>
        <v>0</v>
      </c>
      <c r="V654" s="129">
        <f t="shared" si="68"/>
        <v>0</v>
      </c>
      <c r="W654" s="129">
        <f t="shared" si="68"/>
        <v>0</v>
      </c>
      <c r="X654" s="129">
        <f t="shared" si="68"/>
        <v>0</v>
      </c>
      <c r="Y654" s="129">
        <f t="shared" si="68"/>
        <v>0</v>
      </c>
      <c r="Z654" s="129">
        <f t="shared" si="68"/>
        <v>0</v>
      </c>
      <c r="AA654" s="129">
        <f t="shared" si="68"/>
        <v>0</v>
      </c>
      <c r="AB654" s="129">
        <f t="shared" si="68"/>
        <v>1.6067608861974069E-2</v>
      </c>
      <c r="AC654" s="129">
        <f t="shared" si="68"/>
        <v>0</v>
      </c>
      <c r="AD654" s="129">
        <f t="shared" si="68"/>
        <v>2.6089234515490354</v>
      </c>
      <c r="AE654" s="129">
        <f t="shared" si="68"/>
        <v>0</v>
      </c>
      <c r="AF654" s="129">
        <f t="shared" si="68"/>
        <v>0</v>
      </c>
      <c r="AG654" s="129">
        <f t="shared" si="68"/>
        <v>0</v>
      </c>
      <c r="AH654" s="129">
        <f t="shared" si="68"/>
        <v>0</v>
      </c>
      <c r="AI654" s="129">
        <f t="shared" si="68"/>
        <v>0</v>
      </c>
      <c r="AJ654" s="129">
        <f t="shared" si="68"/>
        <v>1.7225285497275262</v>
      </c>
      <c r="AK654" s="129">
        <f t="shared" si="68"/>
        <v>0</v>
      </c>
      <c r="AL654" s="130">
        <f t="shared" si="73"/>
        <v>4.3475196101385354</v>
      </c>
      <c r="AM654" s="101"/>
      <c r="AN654" s="131">
        <f t="shared" si="69"/>
        <v>4.3475396101385355</v>
      </c>
      <c r="AO654" s="102">
        <f t="shared" si="70"/>
        <v>43</v>
      </c>
      <c r="AP654" s="132" t="str">
        <f t="shared" si="71"/>
        <v>Langwarrin South</v>
      </c>
      <c r="AQ654" s="133">
        <f t="shared" si="72"/>
        <v>1.5599907183721917</v>
      </c>
    </row>
    <row r="655" spans="1:43" x14ac:dyDescent="0.35">
      <c r="A655" s="121">
        <v>242</v>
      </c>
      <c r="B655" s="121">
        <v>201</v>
      </c>
      <c r="C655" s="55" t="s">
        <v>177</v>
      </c>
      <c r="D655" s="129">
        <f t="shared" si="68"/>
        <v>0</v>
      </c>
      <c r="E655" s="129">
        <f t="shared" si="68"/>
        <v>0</v>
      </c>
      <c r="F655" s="129">
        <f t="shared" si="68"/>
        <v>0</v>
      </c>
      <c r="G655" s="129">
        <f t="shared" si="68"/>
        <v>0</v>
      </c>
      <c r="H655" s="129">
        <f t="shared" si="68"/>
        <v>0</v>
      </c>
      <c r="I655" s="129">
        <f t="shared" si="68"/>
        <v>0</v>
      </c>
      <c r="J655" s="129">
        <f t="shared" si="68"/>
        <v>0</v>
      </c>
      <c r="K655" s="129">
        <f t="shared" si="68"/>
        <v>0</v>
      </c>
      <c r="L655" s="129">
        <f t="shared" si="68"/>
        <v>0</v>
      </c>
      <c r="M655" s="129">
        <f t="shared" si="68"/>
        <v>0</v>
      </c>
      <c r="N655" s="129">
        <f t="shared" si="68"/>
        <v>0</v>
      </c>
      <c r="O655" s="129">
        <f t="shared" si="68"/>
        <v>0</v>
      </c>
      <c r="P655" s="129">
        <f t="shared" si="68"/>
        <v>0</v>
      </c>
      <c r="Q655" s="129">
        <f t="shared" si="68"/>
        <v>0</v>
      </c>
      <c r="R655" s="129">
        <f t="shared" si="68"/>
        <v>0</v>
      </c>
      <c r="S655" s="129">
        <f t="shared" si="68"/>
        <v>0</v>
      </c>
      <c r="T655" s="129">
        <f t="shared" si="68"/>
        <v>0</v>
      </c>
      <c r="U655" s="129">
        <f t="shared" ref="U655:AK655" si="74">ABS((U205-U$452)/U$448)*U$1</f>
        <v>0</v>
      </c>
      <c r="V655" s="129">
        <f t="shared" si="74"/>
        <v>0</v>
      </c>
      <c r="W655" s="129">
        <f t="shared" si="74"/>
        <v>0</v>
      </c>
      <c r="X655" s="129">
        <f t="shared" si="74"/>
        <v>0</v>
      </c>
      <c r="Y655" s="129">
        <f t="shared" si="74"/>
        <v>0</v>
      </c>
      <c r="Z655" s="129">
        <f t="shared" si="74"/>
        <v>0</v>
      </c>
      <c r="AA655" s="129">
        <f t="shared" si="74"/>
        <v>0</v>
      </c>
      <c r="AB655" s="129">
        <f t="shared" si="74"/>
        <v>0.20389909607241455</v>
      </c>
      <c r="AC655" s="129">
        <f t="shared" si="74"/>
        <v>0</v>
      </c>
      <c r="AD655" s="129">
        <f t="shared" si="74"/>
        <v>0.17722730850720769</v>
      </c>
      <c r="AE655" s="129">
        <f t="shared" si="74"/>
        <v>0</v>
      </c>
      <c r="AF655" s="129">
        <f t="shared" si="74"/>
        <v>0</v>
      </c>
      <c r="AG655" s="129">
        <f t="shared" si="74"/>
        <v>0</v>
      </c>
      <c r="AH655" s="129">
        <f t="shared" si="74"/>
        <v>0</v>
      </c>
      <c r="AI655" s="129">
        <f t="shared" si="74"/>
        <v>0</v>
      </c>
      <c r="AJ655" s="129">
        <f t="shared" si="74"/>
        <v>0.21454295433618786</v>
      </c>
      <c r="AK655" s="129">
        <f t="shared" si="74"/>
        <v>0</v>
      </c>
      <c r="AL655" s="130">
        <f t="shared" si="73"/>
        <v>0.59566935891581008</v>
      </c>
      <c r="AM655" s="101"/>
      <c r="AN655" s="131">
        <f t="shared" si="69"/>
        <v>0.59568945891581004</v>
      </c>
      <c r="AO655" s="102">
        <f t="shared" si="70"/>
        <v>394</v>
      </c>
      <c r="AP655" s="132" t="str">
        <f t="shared" si="71"/>
        <v>Kangaroo Ground</v>
      </c>
      <c r="AQ655" s="133">
        <f t="shared" si="72"/>
        <v>1.5669016380301526</v>
      </c>
    </row>
    <row r="656" spans="1:43" x14ac:dyDescent="0.35">
      <c r="A656" s="121">
        <v>241</v>
      </c>
      <c r="B656" s="121">
        <v>202</v>
      </c>
      <c r="C656" s="55" t="s">
        <v>178</v>
      </c>
      <c r="D656" s="129">
        <f t="shared" ref="D656:AK663" si="75">ABS((D206-D$452)/D$448)*D$1</f>
        <v>0</v>
      </c>
      <c r="E656" s="129">
        <f t="shared" si="75"/>
        <v>0</v>
      </c>
      <c r="F656" s="129">
        <f t="shared" si="75"/>
        <v>0</v>
      </c>
      <c r="G656" s="129">
        <f t="shared" si="75"/>
        <v>0</v>
      </c>
      <c r="H656" s="129">
        <f t="shared" si="75"/>
        <v>0</v>
      </c>
      <c r="I656" s="129">
        <f t="shared" si="75"/>
        <v>0</v>
      </c>
      <c r="J656" s="129">
        <f t="shared" si="75"/>
        <v>0</v>
      </c>
      <c r="K656" s="129">
        <f t="shared" si="75"/>
        <v>0</v>
      </c>
      <c r="L656" s="129">
        <f t="shared" si="75"/>
        <v>0</v>
      </c>
      <c r="M656" s="129">
        <f t="shared" si="75"/>
        <v>0</v>
      </c>
      <c r="N656" s="129">
        <f t="shared" si="75"/>
        <v>0</v>
      </c>
      <c r="O656" s="129">
        <f t="shared" si="75"/>
        <v>0</v>
      </c>
      <c r="P656" s="129">
        <f t="shared" si="75"/>
        <v>0</v>
      </c>
      <c r="Q656" s="129">
        <f t="shared" si="75"/>
        <v>0</v>
      </c>
      <c r="R656" s="129">
        <f t="shared" si="75"/>
        <v>0</v>
      </c>
      <c r="S656" s="129">
        <f t="shared" si="75"/>
        <v>0</v>
      </c>
      <c r="T656" s="129">
        <f t="shared" si="75"/>
        <v>0</v>
      </c>
      <c r="U656" s="129">
        <f t="shared" si="75"/>
        <v>0</v>
      </c>
      <c r="V656" s="129">
        <f t="shared" si="75"/>
        <v>0</v>
      </c>
      <c r="W656" s="129">
        <f t="shared" si="75"/>
        <v>0</v>
      </c>
      <c r="X656" s="129">
        <f t="shared" si="75"/>
        <v>0</v>
      </c>
      <c r="Y656" s="129">
        <f t="shared" si="75"/>
        <v>0</v>
      </c>
      <c r="Z656" s="129">
        <f t="shared" si="75"/>
        <v>0</v>
      </c>
      <c r="AA656" s="129">
        <f t="shared" si="75"/>
        <v>0</v>
      </c>
      <c r="AB656" s="129">
        <f t="shared" si="75"/>
        <v>0.56468731158879104</v>
      </c>
      <c r="AC656" s="129">
        <f t="shared" si="75"/>
        <v>0</v>
      </c>
      <c r="AD656" s="129">
        <f t="shared" si="75"/>
        <v>1.7138640144633897</v>
      </c>
      <c r="AE656" s="129">
        <f t="shared" si="75"/>
        <v>0</v>
      </c>
      <c r="AF656" s="129">
        <f t="shared" si="75"/>
        <v>0</v>
      </c>
      <c r="AG656" s="129">
        <f t="shared" si="75"/>
        <v>0</v>
      </c>
      <c r="AH656" s="129">
        <f t="shared" si="75"/>
        <v>0</v>
      </c>
      <c r="AI656" s="129">
        <f t="shared" si="75"/>
        <v>0</v>
      </c>
      <c r="AJ656" s="129">
        <f t="shared" si="75"/>
        <v>0.74458951619169755</v>
      </c>
      <c r="AK656" s="129">
        <f t="shared" si="75"/>
        <v>0</v>
      </c>
      <c r="AL656" s="130">
        <f t="shared" si="73"/>
        <v>3.0231408422438779</v>
      </c>
      <c r="AM656" s="101"/>
      <c r="AN656" s="131">
        <f t="shared" si="69"/>
        <v>3.0231610422438777</v>
      </c>
      <c r="AO656" s="102">
        <f t="shared" si="70"/>
        <v>95</v>
      </c>
      <c r="AP656" s="132" t="str">
        <f t="shared" si="71"/>
        <v>Rockbank</v>
      </c>
      <c r="AQ656" s="133">
        <f t="shared" si="72"/>
        <v>1.5707912384223666</v>
      </c>
    </row>
    <row r="657" spans="1:43" x14ac:dyDescent="0.35">
      <c r="A657" s="121">
        <v>240</v>
      </c>
      <c r="B657" s="121">
        <v>203</v>
      </c>
      <c r="C657" s="55" t="s">
        <v>179</v>
      </c>
      <c r="D657" s="129">
        <f t="shared" si="75"/>
        <v>0</v>
      </c>
      <c r="E657" s="129">
        <f t="shared" si="75"/>
        <v>0</v>
      </c>
      <c r="F657" s="129">
        <f t="shared" si="75"/>
        <v>0</v>
      </c>
      <c r="G657" s="129">
        <f t="shared" si="75"/>
        <v>0</v>
      </c>
      <c r="H657" s="129">
        <f t="shared" si="75"/>
        <v>0</v>
      </c>
      <c r="I657" s="129">
        <f t="shared" si="75"/>
        <v>0</v>
      </c>
      <c r="J657" s="129">
        <f t="shared" si="75"/>
        <v>0</v>
      </c>
      <c r="K657" s="129">
        <f t="shared" si="75"/>
        <v>0</v>
      </c>
      <c r="L657" s="129">
        <f t="shared" si="75"/>
        <v>0</v>
      </c>
      <c r="M657" s="129">
        <f t="shared" si="75"/>
        <v>0</v>
      </c>
      <c r="N657" s="129">
        <f t="shared" si="75"/>
        <v>0</v>
      </c>
      <c r="O657" s="129">
        <f t="shared" si="75"/>
        <v>0</v>
      </c>
      <c r="P657" s="129">
        <f t="shared" si="75"/>
        <v>0</v>
      </c>
      <c r="Q657" s="129">
        <f t="shared" si="75"/>
        <v>0</v>
      </c>
      <c r="R657" s="129">
        <f t="shared" si="75"/>
        <v>0</v>
      </c>
      <c r="S657" s="129">
        <f t="shared" si="75"/>
        <v>0</v>
      </c>
      <c r="T657" s="129">
        <f t="shared" si="75"/>
        <v>0</v>
      </c>
      <c r="U657" s="129">
        <f t="shared" si="75"/>
        <v>0</v>
      </c>
      <c r="V657" s="129">
        <f t="shared" si="75"/>
        <v>0</v>
      </c>
      <c r="W657" s="129">
        <f t="shared" si="75"/>
        <v>0</v>
      </c>
      <c r="X657" s="129">
        <f t="shared" si="75"/>
        <v>0</v>
      </c>
      <c r="Y657" s="129">
        <f t="shared" si="75"/>
        <v>0</v>
      </c>
      <c r="Z657" s="129">
        <f t="shared" si="75"/>
        <v>0</v>
      </c>
      <c r="AA657" s="129">
        <f t="shared" si="75"/>
        <v>0</v>
      </c>
      <c r="AB657" s="129">
        <f t="shared" si="75"/>
        <v>2.9561961967465207</v>
      </c>
      <c r="AC657" s="129">
        <f t="shared" si="75"/>
        <v>0</v>
      </c>
      <c r="AD657" s="129">
        <f t="shared" si="75"/>
        <v>0.81814734257188115</v>
      </c>
      <c r="AE657" s="129">
        <f t="shared" si="75"/>
        <v>0</v>
      </c>
      <c r="AF657" s="129">
        <f t="shared" si="75"/>
        <v>0</v>
      </c>
      <c r="AG657" s="129">
        <f t="shared" si="75"/>
        <v>0</v>
      </c>
      <c r="AH657" s="129">
        <f t="shared" si="75"/>
        <v>0</v>
      </c>
      <c r="AI657" s="129">
        <f t="shared" si="75"/>
        <v>0</v>
      </c>
      <c r="AJ657" s="129">
        <f t="shared" si="75"/>
        <v>0.19239647568036317</v>
      </c>
      <c r="AK657" s="129">
        <f t="shared" si="75"/>
        <v>0</v>
      </c>
      <c r="AL657" s="130">
        <f t="shared" si="73"/>
        <v>3.9667400149987651</v>
      </c>
      <c r="AM657" s="101"/>
      <c r="AN657" s="131">
        <f t="shared" si="69"/>
        <v>3.9667603149987651</v>
      </c>
      <c r="AO657" s="102">
        <f t="shared" si="70"/>
        <v>56</v>
      </c>
      <c r="AP657" s="132" t="str">
        <f t="shared" si="71"/>
        <v>Wonga Park</v>
      </c>
      <c r="AQ657" s="133">
        <f t="shared" si="72"/>
        <v>1.5909141009153833</v>
      </c>
    </row>
    <row r="658" spans="1:43" x14ac:dyDescent="0.35">
      <c r="A658" s="121">
        <v>239</v>
      </c>
      <c r="B658" s="121">
        <v>204</v>
      </c>
      <c r="C658" s="55" t="s">
        <v>180</v>
      </c>
      <c r="D658" s="129">
        <f t="shared" si="75"/>
        <v>0</v>
      </c>
      <c r="E658" s="129">
        <f t="shared" si="75"/>
        <v>0</v>
      </c>
      <c r="F658" s="129">
        <f t="shared" si="75"/>
        <v>0</v>
      </c>
      <c r="G658" s="129">
        <f t="shared" si="75"/>
        <v>0</v>
      </c>
      <c r="H658" s="129">
        <f t="shared" si="75"/>
        <v>0</v>
      </c>
      <c r="I658" s="129">
        <f t="shared" si="75"/>
        <v>0</v>
      </c>
      <c r="J658" s="129">
        <f t="shared" si="75"/>
        <v>0</v>
      </c>
      <c r="K658" s="129">
        <f t="shared" si="75"/>
        <v>0</v>
      </c>
      <c r="L658" s="129">
        <f t="shared" si="75"/>
        <v>0</v>
      </c>
      <c r="M658" s="129">
        <f t="shared" si="75"/>
        <v>0</v>
      </c>
      <c r="N658" s="129">
        <f t="shared" si="75"/>
        <v>0</v>
      </c>
      <c r="O658" s="129">
        <f t="shared" si="75"/>
        <v>0</v>
      </c>
      <c r="P658" s="129">
        <f t="shared" si="75"/>
        <v>0</v>
      </c>
      <c r="Q658" s="129">
        <f t="shared" si="75"/>
        <v>0</v>
      </c>
      <c r="R658" s="129">
        <f t="shared" si="75"/>
        <v>0</v>
      </c>
      <c r="S658" s="129">
        <f t="shared" si="75"/>
        <v>0</v>
      </c>
      <c r="T658" s="129">
        <f t="shared" si="75"/>
        <v>0</v>
      </c>
      <c r="U658" s="129">
        <f t="shared" si="75"/>
        <v>0</v>
      </c>
      <c r="V658" s="129">
        <f t="shared" si="75"/>
        <v>0</v>
      </c>
      <c r="W658" s="129">
        <f t="shared" si="75"/>
        <v>0</v>
      </c>
      <c r="X658" s="129">
        <f t="shared" si="75"/>
        <v>0</v>
      </c>
      <c r="Y658" s="129">
        <f t="shared" si="75"/>
        <v>0</v>
      </c>
      <c r="Z658" s="129">
        <f t="shared" si="75"/>
        <v>0</v>
      </c>
      <c r="AA658" s="129">
        <f t="shared" si="75"/>
        <v>0</v>
      </c>
      <c r="AB658" s="129">
        <f t="shared" si="75"/>
        <v>6.0631265689565429E-2</v>
      </c>
      <c r="AC658" s="129">
        <f t="shared" si="75"/>
        <v>0</v>
      </c>
      <c r="AD658" s="129">
        <f t="shared" si="75"/>
        <v>0.85698844035325106</v>
      </c>
      <c r="AE658" s="129">
        <f t="shared" si="75"/>
        <v>0</v>
      </c>
      <c r="AF658" s="129">
        <f t="shared" si="75"/>
        <v>0</v>
      </c>
      <c r="AG658" s="129">
        <f t="shared" si="75"/>
        <v>0</v>
      </c>
      <c r="AH658" s="129">
        <f t="shared" si="75"/>
        <v>0</v>
      </c>
      <c r="AI658" s="129">
        <f t="shared" si="75"/>
        <v>0</v>
      </c>
      <c r="AJ658" s="129">
        <f t="shared" si="75"/>
        <v>0.54691230361781673</v>
      </c>
      <c r="AK658" s="129">
        <f t="shared" si="75"/>
        <v>0</v>
      </c>
      <c r="AL658" s="130">
        <f t="shared" si="73"/>
        <v>1.4645320096606333</v>
      </c>
      <c r="AM658" s="101"/>
      <c r="AN658" s="131">
        <f t="shared" si="69"/>
        <v>1.4645524096606333</v>
      </c>
      <c r="AO658" s="102">
        <f t="shared" si="70"/>
        <v>254</v>
      </c>
      <c r="AP658" s="132" t="str">
        <f t="shared" si="71"/>
        <v>Beaumaris</v>
      </c>
      <c r="AQ658" s="133">
        <f t="shared" si="72"/>
        <v>1.6098357276296507</v>
      </c>
    </row>
    <row r="659" spans="1:43" x14ac:dyDescent="0.35">
      <c r="A659" s="121">
        <v>238</v>
      </c>
      <c r="B659" s="121">
        <v>205</v>
      </c>
      <c r="C659" s="55" t="s">
        <v>181</v>
      </c>
      <c r="D659" s="129">
        <f t="shared" si="75"/>
        <v>0</v>
      </c>
      <c r="E659" s="129">
        <f t="shared" si="75"/>
        <v>0</v>
      </c>
      <c r="F659" s="129">
        <f t="shared" si="75"/>
        <v>0</v>
      </c>
      <c r="G659" s="129">
        <f t="shared" si="75"/>
        <v>0</v>
      </c>
      <c r="H659" s="129">
        <f t="shared" si="75"/>
        <v>0</v>
      </c>
      <c r="I659" s="129">
        <f t="shared" si="75"/>
        <v>0</v>
      </c>
      <c r="J659" s="129">
        <f t="shared" si="75"/>
        <v>0</v>
      </c>
      <c r="K659" s="129">
        <f t="shared" si="75"/>
        <v>0</v>
      </c>
      <c r="L659" s="129">
        <f t="shared" si="75"/>
        <v>0</v>
      </c>
      <c r="M659" s="129">
        <f t="shared" si="75"/>
        <v>0</v>
      </c>
      <c r="N659" s="129">
        <f t="shared" si="75"/>
        <v>0</v>
      </c>
      <c r="O659" s="129">
        <f t="shared" si="75"/>
        <v>0</v>
      </c>
      <c r="P659" s="129">
        <f t="shared" si="75"/>
        <v>0</v>
      </c>
      <c r="Q659" s="129">
        <f t="shared" si="75"/>
        <v>0</v>
      </c>
      <c r="R659" s="129">
        <f t="shared" si="75"/>
        <v>0</v>
      </c>
      <c r="S659" s="129">
        <f t="shared" si="75"/>
        <v>0</v>
      </c>
      <c r="T659" s="129">
        <f t="shared" si="75"/>
        <v>0</v>
      </c>
      <c r="U659" s="129">
        <f t="shared" si="75"/>
        <v>0</v>
      </c>
      <c r="V659" s="129">
        <f t="shared" si="75"/>
        <v>0</v>
      </c>
      <c r="W659" s="129">
        <f t="shared" si="75"/>
        <v>0</v>
      </c>
      <c r="X659" s="129">
        <f t="shared" si="75"/>
        <v>0</v>
      </c>
      <c r="Y659" s="129">
        <f t="shared" si="75"/>
        <v>0</v>
      </c>
      <c r="Z659" s="129">
        <f t="shared" si="75"/>
        <v>0</v>
      </c>
      <c r="AA659" s="129">
        <f t="shared" si="75"/>
        <v>0</v>
      </c>
      <c r="AB659" s="129">
        <f t="shared" si="75"/>
        <v>0.43232551844662642</v>
      </c>
      <c r="AC659" s="129">
        <f t="shared" si="75"/>
        <v>0</v>
      </c>
      <c r="AD659" s="129">
        <f t="shared" si="75"/>
        <v>0.63064044633804583</v>
      </c>
      <c r="AE659" s="129">
        <f t="shared" si="75"/>
        <v>0</v>
      </c>
      <c r="AF659" s="129">
        <f t="shared" si="75"/>
        <v>0</v>
      </c>
      <c r="AG659" s="129">
        <f t="shared" si="75"/>
        <v>0</v>
      </c>
      <c r="AH659" s="129">
        <f t="shared" si="75"/>
        <v>0</v>
      </c>
      <c r="AI659" s="129">
        <f t="shared" si="75"/>
        <v>0</v>
      </c>
      <c r="AJ659" s="129">
        <f t="shared" si="75"/>
        <v>0.32302354716403631</v>
      </c>
      <c r="AK659" s="129">
        <f t="shared" si="75"/>
        <v>0</v>
      </c>
      <c r="AL659" s="130">
        <f t="shared" si="73"/>
        <v>1.3859895119487087</v>
      </c>
      <c r="AM659" s="101"/>
      <c r="AN659" s="131">
        <f t="shared" si="69"/>
        <v>1.3860100119487087</v>
      </c>
      <c r="AO659" s="102">
        <f t="shared" si="70"/>
        <v>267</v>
      </c>
      <c r="AP659" s="132" t="str">
        <f t="shared" si="71"/>
        <v>Wantirna</v>
      </c>
      <c r="AQ659" s="133">
        <f t="shared" si="72"/>
        <v>1.6123802003600796</v>
      </c>
    </row>
    <row r="660" spans="1:43" x14ac:dyDescent="0.35">
      <c r="A660" s="121">
        <v>237</v>
      </c>
      <c r="B660" s="121">
        <v>206</v>
      </c>
      <c r="C660" s="55" t="s">
        <v>452</v>
      </c>
      <c r="D660" s="129">
        <f t="shared" si="75"/>
        <v>0</v>
      </c>
      <c r="E660" s="129">
        <f t="shared" si="75"/>
        <v>0</v>
      </c>
      <c r="F660" s="129">
        <f t="shared" si="75"/>
        <v>0</v>
      </c>
      <c r="G660" s="129">
        <f t="shared" si="75"/>
        <v>0</v>
      </c>
      <c r="H660" s="129">
        <f t="shared" si="75"/>
        <v>0</v>
      </c>
      <c r="I660" s="129">
        <f t="shared" si="75"/>
        <v>0</v>
      </c>
      <c r="J660" s="129">
        <f t="shared" si="75"/>
        <v>0</v>
      </c>
      <c r="K660" s="129">
        <f t="shared" si="75"/>
        <v>0</v>
      </c>
      <c r="L660" s="129">
        <f t="shared" si="75"/>
        <v>0</v>
      </c>
      <c r="M660" s="129">
        <f t="shared" si="75"/>
        <v>0</v>
      </c>
      <c r="N660" s="129">
        <f t="shared" si="75"/>
        <v>0</v>
      </c>
      <c r="O660" s="129">
        <f t="shared" si="75"/>
        <v>0</v>
      </c>
      <c r="P660" s="129">
        <f t="shared" si="75"/>
        <v>0</v>
      </c>
      <c r="Q660" s="129">
        <f t="shared" si="75"/>
        <v>0</v>
      </c>
      <c r="R660" s="129">
        <f t="shared" si="75"/>
        <v>0</v>
      </c>
      <c r="S660" s="129">
        <f t="shared" si="75"/>
        <v>0</v>
      </c>
      <c r="T660" s="129">
        <f t="shared" si="75"/>
        <v>0</v>
      </c>
      <c r="U660" s="129">
        <f t="shared" si="75"/>
        <v>0</v>
      </c>
      <c r="V660" s="129">
        <f t="shared" si="75"/>
        <v>0</v>
      </c>
      <c r="W660" s="129">
        <f t="shared" si="75"/>
        <v>0</v>
      </c>
      <c r="X660" s="129">
        <f t="shared" si="75"/>
        <v>0</v>
      </c>
      <c r="Y660" s="129">
        <f t="shared" si="75"/>
        <v>0</v>
      </c>
      <c r="Z660" s="129">
        <f t="shared" si="75"/>
        <v>0</v>
      </c>
      <c r="AA660" s="129">
        <f t="shared" si="75"/>
        <v>0</v>
      </c>
      <c r="AB660" s="129">
        <f t="shared" si="75"/>
        <v>0.40273811059312514</v>
      </c>
      <c r="AC660" s="129">
        <f t="shared" si="75"/>
        <v>0</v>
      </c>
      <c r="AD660" s="129">
        <f t="shared" si="75"/>
        <v>0.63769938337722976</v>
      </c>
      <c r="AE660" s="129">
        <f t="shared" si="75"/>
        <v>0</v>
      </c>
      <c r="AF660" s="129">
        <f t="shared" si="75"/>
        <v>0</v>
      </c>
      <c r="AG660" s="129">
        <f t="shared" si="75"/>
        <v>0</v>
      </c>
      <c r="AH660" s="129">
        <f t="shared" si="75"/>
        <v>0</v>
      </c>
      <c r="AI660" s="129">
        <f t="shared" si="75"/>
        <v>0</v>
      </c>
      <c r="AJ660" s="129">
        <f t="shared" si="75"/>
        <v>0.4171130017479292</v>
      </c>
      <c r="AK660" s="129">
        <f t="shared" si="75"/>
        <v>0</v>
      </c>
      <c r="AL660" s="130">
        <f t="shared" si="73"/>
        <v>1.4575504957182841</v>
      </c>
      <c r="AM660" s="101"/>
      <c r="AN660" s="131">
        <f t="shared" si="69"/>
        <v>1.4575710957182841</v>
      </c>
      <c r="AO660" s="102">
        <f t="shared" si="70"/>
        <v>255</v>
      </c>
      <c r="AP660" s="132" t="str">
        <f t="shared" si="71"/>
        <v>Kingsville</v>
      </c>
      <c r="AQ660" s="133">
        <f t="shared" si="72"/>
        <v>1.6151944497668456</v>
      </c>
    </row>
    <row r="661" spans="1:43" x14ac:dyDescent="0.35">
      <c r="A661" s="121">
        <v>236</v>
      </c>
      <c r="B661" s="121">
        <v>207</v>
      </c>
      <c r="C661" s="55" t="s">
        <v>182</v>
      </c>
      <c r="D661" s="129">
        <f t="shared" si="75"/>
        <v>0</v>
      </c>
      <c r="E661" s="129">
        <f t="shared" si="75"/>
        <v>0</v>
      </c>
      <c r="F661" s="129">
        <f t="shared" si="75"/>
        <v>0</v>
      </c>
      <c r="G661" s="129">
        <f t="shared" si="75"/>
        <v>0</v>
      </c>
      <c r="H661" s="129">
        <f t="shared" si="75"/>
        <v>0</v>
      </c>
      <c r="I661" s="129">
        <f t="shared" si="75"/>
        <v>0</v>
      </c>
      <c r="J661" s="129">
        <f t="shared" si="75"/>
        <v>0</v>
      </c>
      <c r="K661" s="129">
        <f t="shared" si="75"/>
        <v>0</v>
      </c>
      <c r="L661" s="129">
        <f t="shared" si="75"/>
        <v>0</v>
      </c>
      <c r="M661" s="129">
        <f t="shared" si="75"/>
        <v>0</v>
      </c>
      <c r="N661" s="129">
        <f t="shared" si="75"/>
        <v>0</v>
      </c>
      <c r="O661" s="129">
        <f t="shared" si="75"/>
        <v>0</v>
      </c>
      <c r="P661" s="129">
        <f t="shared" si="75"/>
        <v>0</v>
      </c>
      <c r="Q661" s="129">
        <f t="shared" si="75"/>
        <v>0</v>
      </c>
      <c r="R661" s="129">
        <f t="shared" si="75"/>
        <v>0</v>
      </c>
      <c r="S661" s="129">
        <f t="shared" si="75"/>
        <v>0</v>
      </c>
      <c r="T661" s="129">
        <f t="shared" si="75"/>
        <v>0</v>
      </c>
      <c r="U661" s="129">
        <f t="shared" si="75"/>
        <v>0</v>
      </c>
      <c r="V661" s="129">
        <f t="shared" si="75"/>
        <v>0</v>
      </c>
      <c r="W661" s="129">
        <f t="shared" si="75"/>
        <v>0</v>
      </c>
      <c r="X661" s="129">
        <f t="shared" si="75"/>
        <v>0</v>
      </c>
      <c r="Y661" s="129">
        <f t="shared" si="75"/>
        <v>0</v>
      </c>
      <c r="Z661" s="129">
        <f t="shared" si="75"/>
        <v>0</v>
      </c>
      <c r="AA661" s="129">
        <f t="shared" si="75"/>
        <v>0</v>
      </c>
      <c r="AB661" s="129">
        <f t="shared" si="75"/>
        <v>3.6016915066079944</v>
      </c>
      <c r="AC661" s="129">
        <f t="shared" si="75"/>
        <v>0</v>
      </c>
      <c r="AD661" s="129">
        <f t="shared" si="75"/>
        <v>0.32847046285520282</v>
      </c>
      <c r="AE661" s="129">
        <f t="shared" si="75"/>
        <v>0</v>
      </c>
      <c r="AF661" s="129">
        <f t="shared" si="75"/>
        <v>0</v>
      </c>
      <c r="AG661" s="129">
        <f t="shared" si="75"/>
        <v>0</v>
      </c>
      <c r="AH661" s="129">
        <f t="shared" si="75"/>
        <v>0</v>
      </c>
      <c r="AI661" s="129">
        <f t="shared" si="75"/>
        <v>0</v>
      </c>
      <c r="AJ661" s="129">
        <f t="shared" si="75"/>
        <v>0.89267377429036388</v>
      </c>
      <c r="AK661" s="129">
        <f t="shared" si="75"/>
        <v>0</v>
      </c>
      <c r="AL661" s="130">
        <f t="shared" si="73"/>
        <v>4.8228357437535614</v>
      </c>
      <c r="AM661" s="101"/>
      <c r="AN661" s="131">
        <f t="shared" si="69"/>
        <v>4.8228564437535617</v>
      </c>
      <c r="AO661" s="102">
        <f t="shared" si="70"/>
        <v>29</v>
      </c>
      <c r="AP661" s="132" t="str">
        <f t="shared" si="71"/>
        <v>Doncaster East</v>
      </c>
      <c r="AQ661" s="133">
        <f t="shared" si="72"/>
        <v>1.6245806357779413</v>
      </c>
    </row>
    <row r="662" spans="1:43" x14ac:dyDescent="0.35">
      <c r="A662" s="121">
        <v>235</v>
      </c>
      <c r="B662" s="121">
        <v>208</v>
      </c>
      <c r="C662" s="55" t="s">
        <v>454</v>
      </c>
      <c r="D662" s="129">
        <f t="shared" si="75"/>
        <v>0</v>
      </c>
      <c r="E662" s="129">
        <f t="shared" si="75"/>
        <v>0</v>
      </c>
      <c r="F662" s="129">
        <f t="shared" si="75"/>
        <v>0</v>
      </c>
      <c r="G662" s="129">
        <f t="shared" si="75"/>
        <v>0</v>
      </c>
      <c r="H662" s="129">
        <f t="shared" si="75"/>
        <v>0</v>
      </c>
      <c r="I662" s="129">
        <f t="shared" si="75"/>
        <v>0</v>
      </c>
      <c r="J662" s="129">
        <f t="shared" si="75"/>
        <v>0</v>
      </c>
      <c r="K662" s="129">
        <f t="shared" si="75"/>
        <v>0</v>
      </c>
      <c r="L662" s="129">
        <f t="shared" si="75"/>
        <v>0</v>
      </c>
      <c r="M662" s="129">
        <f t="shared" si="75"/>
        <v>0</v>
      </c>
      <c r="N662" s="129">
        <f t="shared" si="75"/>
        <v>0</v>
      </c>
      <c r="O662" s="129">
        <f t="shared" si="75"/>
        <v>0</v>
      </c>
      <c r="P662" s="129">
        <f t="shared" si="75"/>
        <v>0</v>
      </c>
      <c r="Q662" s="129">
        <f t="shared" si="75"/>
        <v>0</v>
      </c>
      <c r="R662" s="129">
        <f t="shared" si="75"/>
        <v>0</v>
      </c>
      <c r="S662" s="129">
        <f t="shared" si="75"/>
        <v>0</v>
      </c>
      <c r="T662" s="129">
        <f t="shared" si="75"/>
        <v>0</v>
      </c>
      <c r="U662" s="129">
        <f t="shared" si="75"/>
        <v>0</v>
      </c>
      <c r="V662" s="129">
        <f t="shared" si="75"/>
        <v>0</v>
      </c>
      <c r="W662" s="129">
        <f t="shared" si="75"/>
        <v>0</v>
      </c>
      <c r="X662" s="129">
        <f t="shared" si="75"/>
        <v>0</v>
      </c>
      <c r="Y662" s="129">
        <f t="shared" si="75"/>
        <v>0</v>
      </c>
      <c r="Z662" s="129">
        <f t="shared" si="75"/>
        <v>0</v>
      </c>
      <c r="AA662" s="129">
        <f t="shared" si="75"/>
        <v>0</v>
      </c>
      <c r="AB662" s="129">
        <f t="shared" si="75"/>
        <v>0.57623794729766964</v>
      </c>
      <c r="AC662" s="129">
        <f t="shared" si="75"/>
        <v>0</v>
      </c>
      <c r="AD662" s="129">
        <f t="shared" si="75"/>
        <v>2.7068842134854644E-2</v>
      </c>
      <c r="AE662" s="129">
        <f t="shared" si="75"/>
        <v>0</v>
      </c>
      <c r="AF662" s="129">
        <f t="shared" si="75"/>
        <v>0</v>
      </c>
      <c r="AG662" s="129">
        <f t="shared" si="75"/>
        <v>0</v>
      </c>
      <c r="AH662" s="129">
        <f t="shared" si="75"/>
        <v>0</v>
      </c>
      <c r="AI662" s="129">
        <f t="shared" si="75"/>
        <v>0</v>
      </c>
      <c r="AJ662" s="129">
        <f t="shared" si="75"/>
        <v>0.65594407135848998</v>
      </c>
      <c r="AK662" s="129">
        <f t="shared" si="75"/>
        <v>0</v>
      </c>
      <c r="AL662" s="130">
        <f t="shared" si="73"/>
        <v>1.2592508607910142</v>
      </c>
      <c r="AM662" s="101"/>
      <c r="AN662" s="131">
        <f t="shared" si="69"/>
        <v>1.2592716607910142</v>
      </c>
      <c r="AO662" s="102">
        <f t="shared" si="70"/>
        <v>283</v>
      </c>
      <c r="AP662" s="132" t="str">
        <f t="shared" si="71"/>
        <v>Tarneit</v>
      </c>
      <c r="AQ662" s="133">
        <f t="shared" si="72"/>
        <v>1.625929513789826</v>
      </c>
    </row>
    <row r="663" spans="1:43" x14ac:dyDescent="0.35">
      <c r="A663" s="121">
        <v>234</v>
      </c>
      <c r="B663" s="121">
        <v>209</v>
      </c>
      <c r="C663" s="55" t="s">
        <v>183</v>
      </c>
      <c r="D663" s="129">
        <f t="shared" si="75"/>
        <v>0</v>
      </c>
      <c r="E663" s="129">
        <f t="shared" si="75"/>
        <v>0</v>
      </c>
      <c r="F663" s="129">
        <f t="shared" si="75"/>
        <v>0</v>
      </c>
      <c r="G663" s="129">
        <f t="shared" si="75"/>
        <v>0</v>
      </c>
      <c r="H663" s="129">
        <f t="shared" si="75"/>
        <v>0</v>
      </c>
      <c r="I663" s="129">
        <f t="shared" si="75"/>
        <v>0</v>
      </c>
      <c r="J663" s="129">
        <f t="shared" si="75"/>
        <v>0</v>
      </c>
      <c r="K663" s="129">
        <f t="shared" si="75"/>
        <v>0</v>
      </c>
      <c r="L663" s="129">
        <f t="shared" si="75"/>
        <v>0</v>
      </c>
      <c r="M663" s="129">
        <f t="shared" si="75"/>
        <v>0</v>
      </c>
      <c r="N663" s="129">
        <f t="shared" si="75"/>
        <v>0</v>
      </c>
      <c r="O663" s="129">
        <f t="shared" si="75"/>
        <v>0</v>
      </c>
      <c r="P663" s="129">
        <f t="shared" si="75"/>
        <v>0</v>
      </c>
      <c r="Q663" s="129">
        <f t="shared" si="75"/>
        <v>0</v>
      </c>
      <c r="R663" s="129">
        <f t="shared" si="75"/>
        <v>0</v>
      </c>
      <c r="S663" s="129">
        <f t="shared" si="75"/>
        <v>0</v>
      </c>
      <c r="T663" s="129">
        <f t="shared" si="75"/>
        <v>0</v>
      </c>
      <c r="U663" s="129">
        <f t="shared" ref="U663:AK663" si="76">ABS((U213-U$452)/U$448)*U$1</f>
        <v>0</v>
      </c>
      <c r="V663" s="129">
        <f t="shared" si="76"/>
        <v>0</v>
      </c>
      <c r="W663" s="129">
        <f t="shared" si="76"/>
        <v>0</v>
      </c>
      <c r="X663" s="129">
        <f t="shared" si="76"/>
        <v>0</v>
      </c>
      <c r="Y663" s="129">
        <f t="shared" si="76"/>
        <v>0</v>
      </c>
      <c r="Z663" s="129">
        <f t="shared" si="76"/>
        <v>0</v>
      </c>
      <c r="AA663" s="129">
        <f t="shared" si="76"/>
        <v>0</v>
      </c>
      <c r="AB663" s="129">
        <f t="shared" si="76"/>
        <v>7.3524683343159619E-2</v>
      </c>
      <c r="AC663" s="129">
        <f t="shared" si="76"/>
        <v>0</v>
      </c>
      <c r="AD663" s="129">
        <f t="shared" si="76"/>
        <v>0.37521873960097984</v>
      </c>
      <c r="AE663" s="129">
        <f t="shared" si="76"/>
        <v>0</v>
      </c>
      <c r="AF663" s="129">
        <f t="shared" si="76"/>
        <v>0</v>
      </c>
      <c r="AG663" s="129">
        <f t="shared" si="76"/>
        <v>0</v>
      </c>
      <c r="AH663" s="129">
        <f t="shared" si="76"/>
        <v>0</v>
      </c>
      <c r="AI663" s="129">
        <f t="shared" si="76"/>
        <v>0</v>
      </c>
      <c r="AJ663" s="129">
        <f t="shared" si="76"/>
        <v>1.2240796477893459</v>
      </c>
      <c r="AK663" s="129">
        <f t="shared" si="76"/>
        <v>0</v>
      </c>
      <c r="AL663" s="130">
        <f t="shared" si="73"/>
        <v>1.6728230707334855</v>
      </c>
      <c r="AM663" s="101"/>
      <c r="AN663" s="131">
        <f t="shared" si="69"/>
        <v>1.6728439707334855</v>
      </c>
      <c r="AO663" s="102">
        <f t="shared" si="70"/>
        <v>226</v>
      </c>
      <c r="AP663" s="132" t="str">
        <f t="shared" si="71"/>
        <v>Research</v>
      </c>
      <c r="AQ663" s="133">
        <f t="shared" si="72"/>
        <v>1.6430847700818818</v>
      </c>
    </row>
    <row r="664" spans="1:43" x14ac:dyDescent="0.35">
      <c r="A664" s="121">
        <v>233</v>
      </c>
      <c r="B664" s="121">
        <v>210</v>
      </c>
      <c r="C664" s="55" t="s">
        <v>184</v>
      </c>
      <c r="D664" s="129">
        <f t="shared" ref="D664:AK671" si="77">ABS((D214-D$452)/D$448)*D$1</f>
        <v>0</v>
      </c>
      <c r="E664" s="129">
        <f t="shared" si="77"/>
        <v>0</v>
      </c>
      <c r="F664" s="129">
        <f t="shared" si="77"/>
        <v>0</v>
      </c>
      <c r="G664" s="129">
        <f t="shared" si="77"/>
        <v>0</v>
      </c>
      <c r="H664" s="129">
        <f t="shared" si="77"/>
        <v>0</v>
      </c>
      <c r="I664" s="129">
        <f t="shared" si="77"/>
        <v>0</v>
      </c>
      <c r="J664" s="129">
        <f t="shared" si="77"/>
        <v>0</v>
      </c>
      <c r="K664" s="129">
        <f t="shared" si="77"/>
        <v>0</v>
      </c>
      <c r="L664" s="129">
        <f t="shared" si="77"/>
        <v>0</v>
      </c>
      <c r="M664" s="129">
        <f t="shared" si="77"/>
        <v>0</v>
      </c>
      <c r="N664" s="129">
        <f t="shared" si="77"/>
        <v>0</v>
      </c>
      <c r="O664" s="129">
        <f t="shared" si="77"/>
        <v>0</v>
      </c>
      <c r="P664" s="129">
        <f t="shared" si="77"/>
        <v>0</v>
      </c>
      <c r="Q664" s="129">
        <f t="shared" si="77"/>
        <v>0</v>
      </c>
      <c r="R664" s="129">
        <f t="shared" si="77"/>
        <v>0</v>
      </c>
      <c r="S664" s="129">
        <f t="shared" si="77"/>
        <v>0</v>
      </c>
      <c r="T664" s="129">
        <f t="shared" si="77"/>
        <v>0</v>
      </c>
      <c r="U664" s="129">
        <f t="shared" si="77"/>
        <v>0</v>
      </c>
      <c r="V664" s="129">
        <f t="shared" si="77"/>
        <v>0</v>
      </c>
      <c r="W664" s="129">
        <f t="shared" si="77"/>
        <v>0</v>
      </c>
      <c r="X664" s="129">
        <f t="shared" si="77"/>
        <v>0</v>
      </c>
      <c r="Y664" s="129">
        <f t="shared" si="77"/>
        <v>0</v>
      </c>
      <c r="Z664" s="129">
        <f t="shared" si="77"/>
        <v>0</v>
      </c>
      <c r="AA664" s="129">
        <f t="shared" si="77"/>
        <v>0</v>
      </c>
      <c r="AB664" s="129">
        <f t="shared" si="77"/>
        <v>0.87752074086394261</v>
      </c>
      <c r="AC664" s="129">
        <f t="shared" si="77"/>
        <v>0</v>
      </c>
      <c r="AD664" s="129">
        <f t="shared" si="77"/>
        <v>1.7450519324455183</v>
      </c>
      <c r="AE664" s="129">
        <f t="shared" si="77"/>
        <v>0</v>
      </c>
      <c r="AF664" s="129">
        <f t="shared" si="77"/>
        <v>0</v>
      </c>
      <c r="AG664" s="129">
        <f t="shared" si="77"/>
        <v>0</v>
      </c>
      <c r="AH664" s="129">
        <f t="shared" si="77"/>
        <v>0</v>
      </c>
      <c r="AI664" s="129">
        <f t="shared" si="77"/>
        <v>0</v>
      </c>
      <c r="AJ664" s="129">
        <f t="shared" si="77"/>
        <v>1.7379770644648087</v>
      </c>
      <c r="AK664" s="129">
        <f t="shared" si="77"/>
        <v>0</v>
      </c>
      <c r="AL664" s="130">
        <f t="shared" si="73"/>
        <v>4.3605497377742699</v>
      </c>
      <c r="AM664" s="101"/>
      <c r="AN664" s="131">
        <f t="shared" si="69"/>
        <v>4.3605707377742702</v>
      </c>
      <c r="AO664" s="102">
        <f t="shared" si="70"/>
        <v>42</v>
      </c>
      <c r="AP664" s="132" t="str">
        <f t="shared" si="71"/>
        <v>Tooradin</v>
      </c>
      <c r="AQ664" s="133">
        <f t="shared" si="72"/>
        <v>1.6444816913877496</v>
      </c>
    </row>
    <row r="665" spans="1:43" x14ac:dyDescent="0.35">
      <c r="A665" s="121">
        <v>232</v>
      </c>
      <c r="B665" s="121">
        <v>211</v>
      </c>
      <c r="C665" s="55" t="s">
        <v>185</v>
      </c>
      <c r="D665" s="129">
        <f t="shared" si="77"/>
        <v>0</v>
      </c>
      <c r="E665" s="129">
        <f t="shared" si="77"/>
        <v>0</v>
      </c>
      <c r="F665" s="129">
        <f t="shared" si="77"/>
        <v>0</v>
      </c>
      <c r="G665" s="129">
        <f t="shared" si="77"/>
        <v>0</v>
      </c>
      <c r="H665" s="129">
        <f t="shared" si="77"/>
        <v>0</v>
      </c>
      <c r="I665" s="129">
        <f t="shared" si="77"/>
        <v>0</v>
      </c>
      <c r="J665" s="129">
        <f t="shared" si="77"/>
        <v>0</v>
      </c>
      <c r="K665" s="129">
        <f t="shared" si="77"/>
        <v>0</v>
      </c>
      <c r="L665" s="129">
        <f t="shared" si="77"/>
        <v>0</v>
      </c>
      <c r="M665" s="129">
        <f t="shared" si="77"/>
        <v>0</v>
      </c>
      <c r="N665" s="129">
        <f t="shared" si="77"/>
        <v>0</v>
      </c>
      <c r="O665" s="129">
        <f t="shared" si="77"/>
        <v>0</v>
      </c>
      <c r="P665" s="129">
        <f t="shared" si="77"/>
        <v>0</v>
      </c>
      <c r="Q665" s="129">
        <f t="shared" si="77"/>
        <v>0</v>
      </c>
      <c r="R665" s="129">
        <f t="shared" si="77"/>
        <v>0</v>
      </c>
      <c r="S665" s="129">
        <f t="shared" si="77"/>
        <v>0</v>
      </c>
      <c r="T665" s="129">
        <f t="shared" si="77"/>
        <v>0</v>
      </c>
      <c r="U665" s="129">
        <f t="shared" si="77"/>
        <v>0</v>
      </c>
      <c r="V665" s="129">
        <f t="shared" si="77"/>
        <v>0</v>
      </c>
      <c r="W665" s="129">
        <f t="shared" si="77"/>
        <v>0</v>
      </c>
      <c r="X665" s="129">
        <f t="shared" si="77"/>
        <v>0</v>
      </c>
      <c r="Y665" s="129">
        <f t="shared" si="77"/>
        <v>0</v>
      </c>
      <c r="Z665" s="129">
        <f t="shared" si="77"/>
        <v>0</v>
      </c>
      <c r="AA665" s="129">
        <f t="shared" si="77"/>
        <v>0</v>
      </c>
      <c r="AB665" s="129">
        <f t="shared" si="77"/>
        <v>0.39432571561763013</v>
      </c>
      <c r="AC665" s="129">
        <f t="shared" si="77"/>
        <v>0</v>
      </c>
      <c r="AD665" s="129">
        <f t="shared" si="77"/>
        <v>0.11875213301275822</v>
      </c>
      <c r="AE665" s="129">
        <f t="shared" si="77"/>
        <v>0</v>
      </c>
      <c r="AF665" s="129">
        <f t="shared" si="77"/>
        <v>0</v>
      </c>
      <c r="AG665" s="129">
        <f t="shared" si="77"/>
        <v>0</v>
      </c>
      <c r="AH665" s="129">
        <f t="shared" si="77"/>
        <v>0</v>
      </c>
      <c r="AI665" s="129">
        <f t="shared" si="77"/>
        <v>0</v>
      </c>
      <c r="AJ665" s="129">
        <f t="shared" si="77"/>
        <v>1.4695542821987948</v>
      </c>
      <c r="AK665" s="129">
        <f t="shared" si="77"/>
        <v>0</v>
      </c>
      <c r="AL665" s="130">
        <f t="shared" si="73"/>
        <v>1.9826321308291832</v>
      </c>
      <c r="AM665" s="101"/>
      <c r="AN665" s="131">
        <f t="shared" si="69"/>
        <v>1.9826532308291833</v>
      </c>
      <c r="AO665" s="102">
        <f t="shared" si="70"/>
        <v>183</v>
      </c>
      <c r="AP665" s="132" t="str">
        <f t="shared" si="71"/>
        <v>Yarra Glen</v>
      </c>
      <c r="AQ665" s="133">
        <f t="shared" si="72"/>
        <v>1.648109827406611</v>
      </c>
    </row>
    <row r="666" spans="1:43" x14ac:dyDescent="0.35">
      <c r="A666" s="121">
        <v>231</v>
      </c>
      <c r="B666" s="121">
        <v>212</v>
      </c>
      <c r="C666" s="55" t="s">
        <v>186</v>
      </c>
      <c r="D666" s="129">
        <f t="shared" si="77"/>
        <v>0</v>
      </c>
      <c r="E666" s="129">
        <f t="shared" si="77"/>
        <v>0</v>
      </c>
      <c r="F666" s="129">
        <f t="shared" si="77"/>
        <v>0</v>
      </c>
      <c r="G666" s="129">
        <f t="shared" si="77"/>
        <v>0</v>
      </c>
      <c r="H666" s="129">
        <f t="shared" si="77"/>
        <v>0</v>
      </c>
      <c r="I666" s="129">
        <f t="shared" si="77"/>
        <v>0</v>
      </c>
      <c r="J666" s="129">
        <f t="shared" si="77"/>
        <v>0</v>
      </c>
      <c r="K666" s="129">
        <f t="shared" si="77"/>
        <v>0</v>
      </c>
      <c r="L666" s="129">
        <f t="shared" si="77"/>
        <v>0</v>
      </c>
      <c r="M666" s="129">
        <f t="shared" si="77"/>
        <v>0</v>
      </c>
      <c r="N666" s="129">
        <f t="shared" si="77"/>
        <v>0</v>
      </c>
      <c r="O666" s="129">
        <f t="shared" si="77"/>
        <v>0</v>
      </c>
      <c r="P666" s="129">
        <f t="shared" si="77"/>
        <v>0</v>
      </c>
      <c r="Q666" s="129">
        <f t="shared" si="77"/>
        <v>0</v>
      </c>
      <c r="R666" s="129">
        <f t="shared" si="77"/>
        <v>0</v>
      </c>
      <c r="S666" s="129">
        <f t="shared" si="77"/>
        <v>0</v>
      </c>
      <c r="T666" s="129">
        <f t="shared" si="77"/>
        <v>0</v>
      </c>
      <c r="U666" s="129">
        <f t="shared" si="77"/>
        <v>0</v>
      </c>
      <c r="V666" s="129">
        <f t="shared" si="77"/>
        <v>0</v>
      </c>
      <c r="W666" s="129">
        <f t="shared" si="77"/>
        <v>0</v>
      </c>
      <c r="X666" s="129">
        <f t="shared" si="77"/>
        <v>0</v>
      </c>
      <c r="Y666" s="129">
        <f t="shared" si="77"/>
        <v>0</v>
      </c>
      <c r="Z666" s="129">
        <f t="shared" si="77"/>
        <v>0</v>
      </c>
      <c r="AA666" s="129">
        <f t="shared" si="77"/>
        <v>0</v>
      </c>
      <c r="AB666" s="129">
        <f t="shared" si="77"/>
        <v>0.10134127391335941</v>
      </c>
      <c r="AC666" s="129">
        <f t="shared" si="77"/>
        <v>0</v>
      </c>
      <c r="AD666" s="129">
        <f t="shared" si="77"/>
        <v>0.12462777318772217</v>
      </c>
      <c r="AE666" s="129">
        <f t="shared" si="77"/>
        <v>0</v>
      </c>
      <c r="AF666" s="129">
        <f t="shared" si="77"/>
        <v>0</v>
      </c>
      <c r="AG666" s="129">
        <f t="shared" si="77"/>
        <v>0</v>
      </c>
      <c r="AH666" s="129">
        <f t="shared" si="77"/>
        <v>0</v>
      </c>
      <c r="AI666" s="129">
        <f t="shared" si="77"/>
        <v>0</v>
      </c>
      <c r="AJ666" s="129">
        <f t="shared" si="77"/>
        <v>6.7034232348781716E-3</v>
      </c>
      <c r="AK666" s="129">
        <f t="shared" si="77"/>
        <v>0</v>
      </c>
      <c r="AL666" s="130">
        <f t="shared" si="73"/>
        <v>0.23267247033595972</v>
      </c>
      <c r="AM666" s="101"/>
      <c r="AN666" s="131">
        <f t="shared" si="69"/>
        <v>0.23269367033595972</v>
      </c>
      <c r="AO666" s="102">
        <f t="shared" si="70"/>
        <v>434</v>
      </c>
      <c r="AP666" s="132" t="str">
        <f t="shared" si="71"/>
        <v>Taylors Hill</v>
      </c>
      <c r="AQ666" s="133">
        <f t="shared" si="72"/>
        <v>1.6526470896906975</v>
      </c>
    </row>
    <row r="667" spans="1:43" x14ac:dyDescent="0.35">
      <c r="A667" s="121">
        <v>230</v>
      </c>
      <c r="B667" s="121">
        <v>213</v>
      </c>
      <c r="C667" s="55" t="s">
        <v>187</v>
      </c>
      <c r="D667" s="129">
        <f t="shared" si="77"/>
        <v>0</v>
      </c>
      <c r="E667" s="129">
        <f t="shared" si="77"/>
        <v>0</v>
      </c>
      <c r="F667" s="129">
        <f t="shared" si="77"/>
        <v>0</v>
      </c>
      <c r="G667" s="129">
        <f t="shared" si="77"/>
        <v>0</v>
      </c>
      <c r="H667" s="129">
        <f t="shared" si="77"/>
        <v>0</v>
      </c>
      <c r="I667" s="129">
        <f t="shared" si="77"/>
        <v>0</v>
      </c>
      <c r="J667" s="129">
        <f t="shared" si="77"/>
        <v>0</v>
      </c>
      <c r="K667" s="129">
        <f t="shared" si="77"/>
        <v>0</v>
      </c>
      <c r="L667" s="129">
        <f t="shared" si="77"/>
        <v>0</v>
      </c>
      <c r="M667" s="129">
        <f t="shared" si="77"/>
        <v>0</v>
      </c>
      <c r="N667" s="129">
        <f t="shared" si="77"/>
        <v>0</v>
      </c>
      <c r="O667" s="129">
        <f t="shared" si="77"/>
        <v>0</v>
      </c>
      <c r="P667" s="129">
        <f t="shared" si="77"/>
        <v>0</v>
      </c>
      <c r="Q667" s="129">
        <f t="shared" si="77"/>
        <v>0</v>
      </c>
      <c r="R667" s="129">
        <f t="shared" si="77"/>
        <v>0</v>
      </c>
      <c r="S667" s="129">
        <f t="shared" si="77"/>
        <v>0</v>
      </c>
      <c r="T667" s="129">
        <f t="shared" si="77"/>
        <v>0</v>
      </c>
      <c r="U667" s="129">
        <f t="shared" si="77"/>
        <v>0</v>
      </c>
      <c r="V667" s="129">
        <f t="shared" si="77"/>
        <v>0</v>
      </c>
      <c r="W667" s="129">
        <f t="shared" si="77"/>
        <v>0</v>
      </c>
      <c r="X667" s="129">
        <f t="shared" si="77"/>
        <v>0</v>
      </c>
      <c r="Y667" s="129">
        <f t="shared" si="77"/>
        <v>0</v>
      </c>
      <c r="Z667" s="129">
        <f t="shared" si="77"/>
        <v>0</v>
      </c>
      <c r="AA667" s="129">
        <f t="shared" si="77"/>
        <v>0</v>
      </c>
      <c r="AB667" s="129">
        <f t="shared" si="77"/>
        <v>0.14618943922527466</v>
      </c>
      <c r="AC667" s="129">
        <f t="shared" si="77"/>
        <v>0</v>
      </c>
      <c r="AD667" s="129">
        <f t="shared" si="77"/>
        <v>0.4454769024418373</v>
      </c>
      <c r="AE667" s="129">
        <f t="shared" si="77"/>
        <v>0</v>
      </c>
      <c r="AF667" s="129">
        <f t="shared" si="77"/>
        <v>0</v>
      </c>
      <c r="AG667" s="129">
        <f t="shared" si="77"/>
        <v>0</v>
      </c>
      <c r="AH667" s="129">
        <f t="shared" si="77"/>
        <v>0</v>
      </c>
      <c r="AI667" s="129">
        <f t="shared" si="77"/>
        <v>0</v>
      </c>
      <c r="AJ667" s="129">
        <f t="shared" si="77"/>
        <v>0.5165396351609205</v>
      </c>
      <c r="AK667" s="129">
        <f t="shared" si="77"/>
        <v>0</v>
      </c>
      <c r="AL667" s="130">
        <f t="shared" si="73"/>
        <v>1.1082059768280326</v>
      </c>
      <c r="AM667" s="101"/>
      <c r="AN667" s="131">
        <f t="shared" si="69"/>
        <v>1.1082272768280326</v>
      </c>
      <c r="AO667" s="102">
        <f t="shared" si="70"/>
        <v>312</v>
      </c>
      <c r="AP667" s="132" t="str">
        <f t="shared" si="71"/>
        <v>Camberwell</v>
      </c>
      <c r="AQ667" s="133">
        <f t="shared" si="72"/>
        <v>1.6567429869143249</v>
      </c>
    </row>
    <row r="668" spans="1:43" x14ac:dyDescent="0.35">
      <c r="A668" s="121">
        <v>229</v>
      </c>
      <c r="B668" s="121">
        <v>214</v>
      </c>
      <c r="C668" s="55" t="s">
        <v>188</v>
      </c>
      <c r="D668" s="129">
        <f t="shared" si="77"/>
        <v>0</v>
      </c>
      <c r="E668" s="129">
        <f t="shared" si="77"/>
        <v>0</v>
      </c>
      <c r="F668" s="129">
        <f t="shared" si="77"/>
        <v>0</v>
      </c>
      <c r="G668" s="129">
        <f t="shared" si="77"/>
        <v>0</v>
      </c>
      <c r="H668" s="129">
        <f t="shared" si="77"/>
        <v>0</v>
      </c>
      <c r="I668" s="129">
        <f t="shared" si="77"/>
        <v>0</v>
      </c>
      <c r="J668" s="129">
        <f t="shared" si="77"/>
        <v>0</v>
      </c>
      <c r="K668" s="129">
        <f t="shared" si="77"/>
        <v>0</v>
      </c>
      <c r="L668" s="129">
        <f t="shared" si="77"/>
        <v>0</v>
      </c>
      <c r="M668" s="129">
        <f t="shared" si="77"/>
        <v>0</v>
      </c>
      <c r="N668" s="129">
        <f t="shared" si="77"/>
        <v>0</v>
      </c>
      <c r="O668" s="129">
        <f t="shared" si="77"/>
        <v>0</v>
      </c>
      <c r="P668" s="129">
        <f t="shared" si="77"/>
        <v>0</v>
      </c>
      <c r="Q668" s="129">
        <f t="shared" si="77"/>
        <v>0</v>
      </c>
      <c r="R668" s="129">
        <f t="shared" si="77"/>
        <v>0</v>
      </c>
      <c r="S668" s="129">
        <f t="shared" si="77"/>
        <v>0</v>
      </c>
      <c r="T668" s="129">
        <f t="shared" si="77"/>
        <v>0</v>
      </c>
      <c r="U668" s="129">
        <f t="shared" si="77"/>
        <v>0</v>
      </c>
      <c r="V668" s="129">
        <f t="shared" si="77"/>
        <v>0</v>
      </c>
      <c r="W668" s="129">
        <f t="shared" si="77"/>
        <v>0</v>
      </c>
      <c r="X668" s="129">
        <f t="shared" si="77"/>
        <v>0</v>
      </c>
      <c r="Y668" s="129">
        <f t="shared" si="77"/>
        <v>0</v>
      </c>
      <c r="Z668" s="129">
        <f t="shared" si="77"/>
        <v>0</v>
      </c>
      <c r="AA668" s="129">
        <f t="shared" si="77"/>
        <v>0</v>
      </c>
      <c r="AB668" s="129">
        <f t="shared" si="77"/>
        <v>0.56468731158879104</v>
      </c>
      <c r="AC668" s="129">
        <f t="shared" si="77"/>
        <v>0</v>
      </c>
      <c r="AD668" s="129">
        <f t="shared" si="77"/>
        <v>0.40610453019038756</v>
      </c>
      <c r="AE668" s="129">
        <f t="shared" si="77"/>
        <v>0</v>
      </c>
      <c r="AF668" s="129">
        <f t="shared" si="77"/>
        <v>0</v>
      </c>
      <c r="AG668" s="129">
        <f t="shared" si="77"/>
        <v>0</v>
      </c>
      <c r="AH668" s="129">
        <f t="shared" si="77"/>
        <v>0</v>
      </c>
      <c r="AI668" s="129">
        <f t="shared" si="77"/>
        <v>0</v>
      </c>
      <c r="AJ668" s="129">
        <f t="shared" si="77"/>
        <v>0.59610979625097404</v>
      </c>
      <c r="AK668" s="129">
        <f t="shared" si="77"/>
        <v>0</v>
      </c>
      <c r="AL668" s="130">
        <f t="shared" si="73"/>
        <v>1.5669016380301526</v>
      </c>
      <c r="AM668" s="101"/>
      <c r="AN668" s="131">
        <f t="shared" si="69"/>
        <v>1.5669230380301526</v>
      </c>
      <c r="AO668" s="102">
        <f t="shared" si="70"/>
        <v>242</v>
      </c>
      <c r="AP668" s="132" t="str">
        <f t="shared" si="71"/>
        <v>Gardenvale</v>
      </c>
      <c r="AQ668" s="133">
        <f t="shared" si="72"/>
        <v>1.6567758558247192</v>
      </c>
    </row>
    <row r="669" spans="1:43" x14ac:dyDescent="0.35">
      <c r="A669" s="121">
        <v>228</v>
      </c>
      <c r="B669" s="121">
        <v>215</v>
      </c>
      <c r="C669" s="55" t="s">
        <v>189</v>
      </c>
      <c r="D669" s="129">
        <f t="shared" si="77"/>
        <v>0</v>
      </c>
      <c r="E669" s="129">
        <f t="shared" si="77"/>
        <v>0</v>
      </c>
      <c r="F669" s="129">
        <f t="shared" si="77"/>
        <v>0</v>
      </c>
      <c r="G669" s="129">
        <f t="shared" si="77"/>
        <v>0</v>
      </c>
      <c r="H669" s="129">
        <f t="shared" si="77"/>
        <v>0</v>
      </c>
      <c r="I669" s="129">
        <f t="shared" si="77"/>
        <v>0</v>
      </c>
      <c r="J669" s="129">
        <f t="shared" si="77"/>
        <v>0</v>
      </c>
      <c r="K669" s="129">
        <f t="shared" si="77"/>
        <v>0</v>
      </c>
      <c r="L669" s="129">
        <f t="shared" si="77"/>
        <v>0</v>
      </c>
      <c r="M669" s="129">
        <f t="shared" si="77"/>
        <v>0</v>
      </c>
      <c r="N669" s="129">
        <f t="shared" si="77"/>
        <v>0</v>
      </c>
      <c r="O669" s="129">
        <f t="shared" si="77"/>
        <v>0</v>
      </c>
      <c r="P669" s="129">
        <f t="shared" si="77"/>
        <v>0</v>
      </c>
      <c r="Q669" s="129">
        <f t="shared" si="77"/>
        <v>0</v>
      </c>
      <c r="R669" s="129">
        <f t="shared" si="77"/>
        <v>0</v>
      </c>
      <c r="S669" s="129">
        <f t="shared" si="77"/>
        <v>0</v>
      </c>
      <c r="T669" s="129">
        <f t="shared" si="77"/>
        <v>0</v>
      </c>
      <c r="U669" s="129">
        <f t="shared" si="77"/>
        <v>0</v>
      </c>
      <c r="V669" s="129">
        <f t="shared" si="77"/>
        <v>0</v>
      </c>
      <c r="W669" s="129">
        <f t="shared" si="77"/>
        <v>0</v>
      </c>
      <c r="X669" s="129">
        <f t="shared" si="77"/>
        <v>0</v>
      </c>
      <c r="Y669" s="129">
        <f t="shared" si="77"/>
        <v>0</v>
      </c>
      <c r="Z669" s="129">
        <f t="shared" si="77"/>
        <v>0</v>
      </c>
      <c r="AA669" s="129">
        <f t="shared" si="77"/>
        <v>0</v>
      </c>
      <c r="AB669" s="129">
        <f t="shared" si="77"/>
        <v>0.5892660054044877</v>
      </c>
      <c r="AC669" s="129">
        <f t="shared" si="77"/>
        <v>0</v>
      </c>
      <c r="AD669" s="129">
        <f t="shared" si="77"/>
        <v>1.3809370241736958</v>
      </c>
      <c r="AE669" s="129">
        <f t="shared" si="77"/>
        <v>0</v>
      </c>
      <c r="AF669" s="129">
        <f t="shared" si="77"/>
        <v>0</v>
      </c>
      <c r="AG669" s="129">
        <f t="shared" si="77"/>
        <v>0</v>
      </c>
      <c r="AH669" s="129">
        <f t="shared" si="77"/>
        <v>0</v>
      </c>
      <c r="AI669" s="129">
        <f t="shared" si="77"/>
        <v>0</v>
      </c>
      <c r="AJ669" s="129">
        <f t="shared" si="77"/>
        <v>0.75716189029483116</v>
      </c>
      <c r="AK669" s="129">
        <f t="shared" si="77"/>
        <v>0</v>
      </c>
      <c r="AL669" s="130">
        <f t="shared" si="73"/>
        <v>2.7273649198730148</v>
      </c>
      <c r="AM669" s="101"/>
      <c r="AN669" s="131">
        <f t="shared" si="69"/>
        <v>2.7273864198730147</v>
      </c>
      <c r="AO669" s="102">
        <f t="shared" si="70"/>
        <v>116</v>
      </c>
      <c r="AP669" s="132" t="str">
        <f t="shared" si="71"/>
        <v>Cranbourne West</v>
      </c>
      <c r="AQ669" s="133">
        <f t="shared" si="72"/>
        <v>1.6660275109898699</v>
      </c>
    </row>
    <row r="670" spans="1:43" x14ac:dyDescent="0.35">
      <c r="A670" s="121">
        <v>227</v>
      </c>
      <c r="B670" s="121">
        <v>216</v>
      </c>
      <c r="C670" s="55" t="s">
        <v>190</v>
      </c>
      <c r="D670" s="129">
        <f t="shared" si="77"/>
        <v>0</v>
      </c>
      <c r="E670" s="129">
        <f t="shared" si="77"/>
        <v>0</v>
      </c>
      <c r="F670" s="129">
        <f t="shared" si="77"/>
        <v>0</v>
      </c>
      <c r="G670" s="129">
        <f t="shared" si="77"/>
        <v>0</v>
      </c>
      <c r="H670" s="129">
        <f t="shared" si="77"/>
        <v>0</v>
      </c>
      <c r="I670" s="129">
        <f t="shared" si="77"/>
        <v>0</v>
      </c>
      <c r="J670" s="129">
        <f t="shared" si="77"/>
        <v>0</v>
      </c>
      <c r="K670" s="129">
        <f t="shared" si="77"/>
        <v>0</v>
      </c>
      <c r="L670" s="129">
        <f t="shared" si="77"/>
        <v>0</v>
      </c>
      <c r="M670" s="129">
        <f t="shared" si="77"/>
        <v>0</v>
      </c>
      <c r="N670" s="129">
        <f t="shared" si="77"/>
        <v>0</v>
      </c>
      <c r="O670" s="129">
        <f t="shared" si="77"/>
        <v>0</v>
      </c>
      <c r="P670" s="129">
        <f t="shared" si="77"/>
        <v>0</v>
      </c>
      <c r="Q670" s="129">
        <f t="shared" si="77"/>
        <v>0</v>
      </c>
      <c r="R670" s="129">
        <f t="shared" si="77"/>
        <v>0</v>
      </c>
      <c r="S670" s="129">
        <f t="shared" si="77"/>
        <v>0</v>
      </c>
      <c r="T670" s="129">
        <f t="shared" si="77"/>
        <v>0</v>
      </c>
      <c r="U670" s="129">
        <f t="shared" si="77"/>
        <v>0</v>
      </c>
      <c r="V670" s="129">
        <f t="shared" si="77"/>
        <v>0</v>
      </c>
      <c r="W670" s="129">
        <f t="shared" si="77"/>
        <v>0</v>
      </c>
      <c r="X670" s="129">
        <f t="shared" si="77"/>
        <v>0</v>
      </c>
      <c r="Y670" s="129">
        <f t="shared" si="77"/>
        <v>0</v>
      </c>
      <c r="Z670" s="129">
        <f t="shared" si="77"/>
        <v>0</v>
      </c>
      <c r="AA670" s="129">
        <f t="shared" si="77"/>
        <v>0</v>
      </c>
      <c r="AB670" s="129">
        <f t="shared" si="77"/>
        <v>1.689469550321127</v>
      </c>
      <c r="AC670" s="129">
        <f t="shared" si="77"/>
        <v>0</v>
      </c>
      <c r="AD670" s="129">
        <f t="shared" si="77"/>
        <v>0.23650924234546333</v>
      </c>
      <c r="AE670" s="129">
        <f t="shared" si="77"/>
        <v>0</v>
      </c>
      <c r="AF670" s="129">
        <f t="shared" si="77"/>
        <v>0</v>
      </c>
      <c r="AG670" s="129">
        <f t="shared" si="77"/>
        <v>0</v>
      </c>
      <c r="AH670" s="129">
        <f t="shared" si="77"/>
        <v>0</v>
      </c>
      <c r="AI670" s="129">
        <f t="shared" si="77"/>
        <v>0</v>
      </c>
      <c r="AJ670" s="129">
        <f t="shared" si="77"/>
        <v>0.11400010523451308</v>
      </c>
      <c r="AK670" s="129">
        <f t="shared" si="77"/>
        <v>0</v>
      </c>
      <c r="AL670" s="130">
        <f t="shared" si="73"/>
        <v>2.0399788979011033</v>
      </c>
      <c r="AM670" s="101"/>
      <c r="AN670" s="131">
        <f t="shared" si="69"/>
        <v>2.0400004979011035</v>
      </c>
      <c r="AO670" s="102">
        <f t="shared" si="70"/>
        <v>176</v>
      </c>
      <c r="AP670" s="132" t="str">
        <f t="shared" si="71"/>
        <v>Brunswick East</v>
      </c>
      <c r="AQ670" s="133">
        <f t="shared" si="72"/>
        <v>1.6712773986661213</v>
      </c>
    </row>
    <row r="671" spans="1:43" x14ac:dyDescent="0.35">
      <c r="A671" s="121">
        <v>226</v>
      </c>
      <c r="B671" s="121">
        <v>217</v>
      </c>
      <c r="C671" s="55" t="s">
        <v>191</v>
      </c>
      <c r="D671" s="129">
        <f t="shared" si="77"/>
        <v>0</v>
      </c>
      <c r="E671" s="129">
        <f t="shared" si="77"/>
        <v>0</v>
      </c>
      <c r="F671" s="129">
        <f t="shared" si="77"/>
        <v>0</v>
      </c>
      <c r="G671" s="129">
        <f t="shared" si="77"/>
        <v>0</v>
      </c>
      <c r="H671" s="129">
        <f t="shared" si="77"/>
        <v>0</v>
      </c>
      <c r="I671" s="129">
        <f t="shared" si="77"/>
        <v>0</v>
      </c>
      <c r="J671" s="129">
        <f t="shared" si="77"/>
        <v>0</v>
      </c>
      <c r="K671" s="129">
        <f t="shared" si="77"/>
        <v>0</v>
      </c>
      <c r="L671" s="129">
        <f t="shared" si="77"/>
        <v>0</v>
      </c>
      <c r="M671" s="129">
        <f t="shared" si="77"/>
        <v>0</v>
      </c>
      <c r="N671" s="129">
        <f t="shared" si="77"/>
        <v>0</v>
      </c>
      <c r="O671" s="129">
        <f t="shared" si="77"/>
        <v>0</v>
      </c>
      <c r="P671" s="129">
        <f t="shared" si="77"/>
        <v>0</v>
      </c>
      <c r="Q671" s="129">
        <f t="shared" si="77"/>
        <v>0</v>
      </c>
      <c r="R671" s="129">
        <f t="shared" si="77"/>
        <v>0</v>
      </c>
      <c r="S671" s="129">
        <f t="shared" si="77"/>
        <v>0</v>
      </c>
      <c r="T671" s="129">
        <f t="shared" si="77"/>
        <v>0</v>
      </c>
      <c r="U671" s="129">
        <f t="shared" ref="U671:AK671" si="78">ABS((U221-U$452)/U$448)*U$1</f>
        <v>0</v>
      </c>
      <c r="V671" s="129">
        <f t="shared" si="78"/>
        <v>0</v>
      </c>
      <c r="W671" s="129">
        <f t="shared" si="78"/>
        <v>0</v>
      </c>
      <c r="X671" s="129">
        <f t="shared" si="78"/>
        <v>0</v>
      </c>
      <c r="Y671" s="129">
        <f t="shared" si="78"/>
        <v>0</v>
      </c>
      <c r="Z671" s="129">
        <f t="shared" si="78"/>
        <v>0</v>
      </c>
      <c r="AA671" s="129">
        <f t="shared" si="78"/>
        <v>0</v>
      </c>
      <c r="AB671" s="129">
        <f t="shared" si="78"/>
        <v>8.0000876909930074E-2</v>
      </c>
      <c r="AC671" s="129">
        <f t="shared" si="78"/>
        <v>0</v>
      </c>
      <c r="AD671" s="129">
        <f t="shared" si="78"/>
        <v>0.7512260064383397</v>
      </c>
      <c r="AE671" s="129">
        <f t="shared" si="78"/>
        <v>0</v>
      </c>
      <c r="AF671" s="129">
        <f t="shared" si="78"/>
        <v>0</v>
      </c>
      <c r="AG671" s="129">
        <f t="shared" si="78"/>
        <v>0</v>
      </c>
      <c r="AH671" s="129">
        <f t="shared" si="78"/>
        <v>0</v>
      </c>
      <c r="AI671" s="129">
        <f t="shared" si="78"/>
        <v>0</v>
      </c>
      <c r="AJ671" s="129">
        <f t="shared" si="78"/>
        <v>1.1444921465106779</v>
      </c>
      <c r="AK671" s="129">
        <f t="shared" si="78"/>
        <v>0</v>
      </c>
      <c r="AL671" s="130">
        <f t="shared" si="73"/>
        <v>1.9757190298589475</v>
      </c>
      <c r="AM671" s="101"/>
      <c r="AN671" s="131">
        <f t="shared" si="69"/>
        <v>1.9757407298589476</v>
      </c>
      <c r="AO671" s="102">
        <f t="shared" si="70"/>
        <v>186</v>
      </c>
      <c r="AP671" s="132" t="str">
        <f t="shared" si="71"/>
        <v>Ivanhoe East</v>
      </c>
      <c r="AQ671" s="133">
        <f t="shared" si="72"/>
        <v>1.6728230707334855</v>
      </c>
    </row>
    <row r="672" spans="1:43" x14ac:dyDescent="0.35">
      <c r="A672" s="121">
        <v>225</v>
      </c>
      <c r="B672" s="121">
        <v>218</v>
      </c>
      <c r="C672" s="55" t="s">
        <v>192</v>
      </c>
      <c r="D672" s="129">
        <f t="shared" ref="D672:AK679" si="79">ABS((D222-D$452)/D$448)*D$1</f>
        <v>0</v>
      </c>
      <c r="E672" s="129">
        <f t="shared" si="79"/>
        <v>0</v>
      </c>
      <c r="F672" s="129">
        <f t="shared" si="79"/>
        <v>0</v>
      </c>
      <c r="G672" s="129">
        <f t="shared" si="79"/>
        <v>0</v>
      </c>
      <c r="H672" s="129">
        <f t="shared" si="79"/>
        <v>0</v>
      </c>
      <c r="I672" s="129">
        <f t="shared" si="79"/>
        <v>0</v>
      </c>
      <c r="J672" s="129">
        <f t="shared" si="79"/>
        <v>0</v>
      </c>
      <c r="K672" s="129">
        <f t="shared" si="79"/>
        <v>0</v>
      </c>
      <c r="L672" s="129">
        <f t="shared" si="79"/>
        <v>0</v>
      </c>
      <c r="M672" s="129">
        <f t="shared" si="79"/>
        <v>0</v>
      </c>
      <c r="N672" s="129">
        <f t="shared" si="79"/>
        <v>0</v>
      </c>
      <c r="O672" s="129">
        <f t="shared" si="79"/>
        <v>0</v>
      </c>
      <c r="P672" s="129">
        <f t="shared" si="79"/>
        <v>0</v>
      </c>
      <c r="Q672" s="129">
        <f t="shared" si="79"/>
        <v>0</v>
      </c>
      <c r="R672" s="129">
        <f t="shared" si="79"/>
        <v>0</v>
      </c>
      <c r="S672" s="129">
        <f t="shared" si="79"/>
        <v>0</v>
      </c>
      <c r="T672" s="129">
        <f t="shared" si="79"/>
        <v>0</v>
      </c>
      <c r="U672" s="129">
        <f t="shared" si="79"/>
        <v>0</v>
      </c>
      <c r="V672" s="129">
        <f t="shared" si="79"/>
        <v>0</v>
      </c>
      <c r="W672" s="129">
        <f t="shared" si="79"/>
        <v>0</v>
      </c>
      <c r="X672" s="129">
        <f t="shared" si="79"/>
        <v>0</v>
      </c>
      <c r="Y672" s="129">
        <f t="shared" si="79"/>
        <v>0</v>
      </c>
      <c r="Z672" s="129">
        <f t="shared" si="79"/>
        <v>0</v>
      </c>
      <c r="AA672" s="129">
        <f t="shared" si="79"/>
        <v>0</v>
      </c>
      <c r="AB672" s="129">
        <f t="shared" si="79"/>
        <v>0.24232631373494626</v>
      </c>
      <c r="AC672" s="129">
        <f t="shared" si="79"/>
        <v>0</v>
      </c>
      <c r="AD672" s="129">
        <f t="shared" si="79"/>
        <v>5.6366109631637525E-2</v>
      </c>
      <c r="AE672" s="129">
        <f t="shared" si="79"/>
        <v>0</v>
      </c>
      <c r="AF672" s="129">
        <f t="shared" si="79"/>
        <v>0</v>
      </c>
      <c r="AG672" s="129">
        <f t="shared" si="79"/>
        <v>0</v>
      </c>
      <c r="AH672" s="129">
        <f t="shared" si="79"/>
        <v>0</v>
      </c>
      <c r="AI672" s="129">
        <f t="shared" si="79"/>
        <v>0</v>
      </c>
      <c r="AJ672" s="129">
        <f t="shared" si="79"/>
        <v>0.80984813163084257</v>
      </c>
      <c r="AK672" s="129">
        <f t="shared" si="79"/>
        <v>0</v>
      </c>
      <c r="AL672" s="130">
        <f t="shared" si="73"/>
        <v>1.1085405549974263</v>
      </c>
      <c r="AM672" s="101"/>
      <c r="AN672" s="131">
        <f t="shared" si="69"/>
        <v>1.1085623549974264</v>
      </c>
      <c r="AO672" s="102">
        <f t="shared" si="70"/>
        <v>311</v>
      </c>
      <c r="AP672" s="132" t="str">
        <f t="shared" si="71"/>
        <v>Forest Hill</v>
      </c>
      <c r="AQ672" s="133">
        <f t="shared" si="72"/>
        <v>1.6851657753689833</v>
      </c>
    </row>
    <row r="673" spans="1:43" x14ac:dyDescent="0.35">
      <c r="A673" s="121">
        <v>224</v>
      </c>
      <c r="B673" s="121">
        <v>219</v>
      </c>
      <c r="C673" s="55" t="s">
        <v>193</v>
      </c>
      <c r="D673" s="129">
        <f t="shared" si="79"/>
        <v>0</v>
      </c>
      <c r="E673" s="129">
        <f t="shared" si="79"/>
        <v>0</v>
      </c>
      <c r="F673" s="129">
        <f t="shared" si="79"/>
        <v>0</v>
      </c>
      <c r="G673" s="129">
        <f t="shared" si="79"/>
        <v>0</v>
      </c>
      <c r="H673" s="129">
        <f t="shared" si="79"/>
        <v>0</v>
      </c>
      <c r="I673" s="129">
        <f t="shared" si="79"/>
        <v>0</v>
      </c>
      <c r="J673" s="129">
        <f t="shared" si="79"/>
        <v>0</v>
      </c>
      <c r="K673" s="129">
        <f t="shared" si="79"/>
        <v>0</v>
      </c>
      <c r="L673" s="129">
        <f t="shared" si="79"/>
        <v>0</v>
      </c>
      <c r="M673" s="129">
        <f t="shared" si="79"/>
        <v>0</v>
      </c>
      <c r="N673" s="129">
        <f t="shared" si="79"/>
        <v>0</v>
      </c>
      <c r="O673" s="129">
        <f t="shared" si="79"/>
        <v>0</v>
      </c>
      <c r="P673" s="129">
        <f t="shared" si="79"/>
        <v>0</v>
      </c>
      <c r="Q673" s="129">
        <f t="shared" si="79"/>
        <v>0</v>
      </c>
      <c r="R673" s="129">
        <f t="shared" si="79"/>
        <v>0</v>
      </c>
      <c r="S673" s="129">
        <f t="shared" si="79"/>
        <v>0</v>
      </c>
      <c r="T673" s="129">
        <f t="shared" si="79"/>
        <v>0</v>
      </c>
      <c r="U673" s="129">
        <f t="shared" si="79"/>
        <v>0</v>
      </c>
      <c r="V673" s="129">
        <f t="shared" si="79"/>
        <v>0</v>
      </c>
      <c r="W673" s="129">
        <f t="shared" si="79"/>
        <v>0</v>
      </c>
      <c r="X673" s="129">
        <f t="shared" si="79"/>
        <v>0</v>
      </c>
      <c r="Y673" s="129">
        <f t="shared" si="79"/>
        <v>0</v>
      </c>
      <c r="Z673" s="129">
        <f t="shared" si="79"/>
        <v>0</v>
      </c>
      <c r="AA673" s="129">
        <f t="shared" si="79"/>
        <v>0</v>
      </c>
      <c r="AB673" s="129">
        <f t="shared" si="79"/>
        <v>0.14414840417247693</v>
      </c>
      <c r="AC673" s="129">
        <f t="shared" si="79"/>
        <v>0</v>
      </c>
      <c r="AD673" s="129">
        <f t="shared" si="79"/>
        <v>7.5362679669494823E-2</v>
      </c>
      <c r="AE673" s="129">
        <f t="shared" si="79"/>
        <v>0</v>
      </c>
      <c r="AF673" s="129">
        <f t="shared" si="79"/>
        <v>0</v>
      </c>
      <c r="AG673" s="129">
        <f t="shared" si="79"/>
        <v>0</v>
      </c>
      <c r="AH673" s="129">
        <f t="shared" si="79"/>
        <v>0</v>
      </c>
      <c r="AI673" s="129">
        <f t="shared" si="79"/>
        <v>0</v>
      </c>
      <c r="AJ673" s="129">
        <f t="shared" si="79"/>
        <v>7.3471962777719613E-2</v>
      </c>
      <c r="AK673" s="129">
        <f t="shared" si="79"/>
        <v>0</v>
      </c>
      <c r="AL673" s="130">
        <f t="shared" si="73"/>
        <v>0.29298304661969138</v>
      </c>
      <c r="AM673" s="101"/>
      <c r="AN673" s="131">
        <f t="shared" si="69"/>
        <v>0.2930049466196914</v>
      </c>
      <c r="AO673" s="102">
        <f t="shared" si="70"/>
        <v>432</v>
      </c>
      <c r="AP673" s="132" t="str">
        <f t="shared" si="71"/>
        <v>Coburg</v>
      </c>
      <c r="AQ673" s="133">
        <f t="shared" si="72"/>
        <v>1.6852148363345647</v>
      </c>
    </row>
    <row r="674" spans="1:43" x14ac:dyDescent="0.35">
      <c r="A674" s="121">
        <v>223</v>
      </c>
      <c r="B674" s="121">
        <v>220</v>
      </c>
      <c r="C674" s="55" t="s">
        <v>194</v>
      </c>
      <c r="D674" s="129">
        <f t="shared" si="79"/>
        <v>0</v>
      </c>
      <c r="E674" s="129">
        <f t="shared" si="79"/>
        <v>0</v>
      </c>
      <c r="F674" s="129">
        <f t="shared" si="79"/>
        <v>0</v>
      </c>
      <c r="G674" s="129">
        <f t="shared" si="79"/>
        <v>0</v>
      </c>
      <c r="H674" s="129">
        <f t="shared" si="79"/>
        <v>0</v>
      </c>
      <c r="I674" s="129">
        <f t="shared" si="79"/>
        <v>0</v>
      </c>
      <c r="J674" s="129">
        <f t="shared" si="79"/>
        <v>0</v>
      </c>
      <c r="K674" s="129">
        <f t="shared" si="79"/>
        <v>0</v>
      </c>
      <c r="L674" s="129">
        <f t="shared" si="79"/>
        <v>0</v>
      </c>
      <c r="M674" s="129">
        <f t="shared" si="79"/>
        <v>0</v>
      </c>
      <c r="N674" s="129">
        <f t="shared" si="79"/>
        <v>0</v>
      </c>
      <c r="O674" s="129">
        <f t="shared" si="79"/>
        <v>0</v>
      </c>
      <c r="P674" s="129">
        <f t="shared" si="79"/>
        <v>0</v>
      </c>
      <c r="Q674" s="129">
        <f t="shared" si="79"/>
        <v>0</v>
      </c>
      <c r="R674" s="129">
        <f t="shared" si="79"/>
        <v>0</v>
      </c>
      <c r="S674" s="129">
        <f t="shared" si="79"/>
        <v>0</v>
      </c>
      <c r="T674" s="129">
        <f t="shared" si="79"/>
        <v>0</v>
      </c>
      <c r="U674" s="129">
        <f t="shared" si="79"/>
        <v>0</v>
      </c>
      <c r="V674" s="129">
        <f t="shared" si="79"/>
        <v>0</v>
      </c>
      <c r="W674" s="129">
        <f t="shared" si="79"/>
        <v>0</v>
      </c>
      <c r="X674" s="129">
        <f t="shared" si="79"/>
        <v>0</v>
      </c>
      <c r="Y674" s="129">
        <f t="shared" si="79"/>
        <v>0</v>
      </c>
      <c r="Z674" s="129">
        <f t="shared" si="79"/>
        <v>0</v>
      </c>
      <c r="AA674" s="129">
        <f t="shared" si="79"/>
        <v>0</v>
      </c>
      <c r="AB674" s="129">
        <f t="shared" si="79"/>
        <v>9.8512597339031718</v>
      </c>
      <c r="AC674" s="129">
        <f t="shared" si="79"/>
        <v>0</v>
      </c>
      <c r="AD674" s="129">
        <f t="shared" si="79"/>
        <v>3.2075329687703049</v>
      </c>
      <c r="AE674" s="129">
        <f t="shared" si="79"/>
        <v>0</v>
      </c>
      <c r="AF674" s="129">
        <f t="shared" si="79"/>
        <v>0</v>
      </c>
      <c r="AG674" s="129">
        <f t="shared" si="79"/>
        <v>0</v>
      </c>
      <c r="AH674" s="129">
        <f t="shared" si="79"/>
        <v>0</v>
      </c>
      <c r="AI674" s="129">
        <f t="shared" si="79"/>
        <v>0</v>
      </c>
      <c r="AJ674" s="129">
        <f t="shared" si="79"/>
        <v>0.86963219132142666</v>
      </c>
      <c r="AK674" s="129">
        <f t="shared" si="79"/>
        <v>0</v>
      </c>
      <c r="AL674" s="130">
        <f t="shared" si="73"/>
        <v>13.928424893994904</v>
      </c>
      <c r="AM674" s="101"/>
      <c r="AN674" s="131">
        <f t="shared" si="69"/>
        <v>13.928446893994904</v>
      </c>
      <c r="AO674" s="102">
        <f t="shared" si="70"/>
        <v>1</v>
      </c>
      <c r="AP674" s="132" t="str">
        <f t="shared" si="71"/>
        <v>Brooklyn</v>
      </c>
      <c r="AQ674" s="133">
        <f t="shared" si="72"/>
        <v>1.6853705280650697</v>
      </c>
    </row>
    <row r="675" spans="1:43" x14ac:dyDescent="0.35">
      <c r="A675" s="121">
        <v>222</v>
      </c>
      <c r="B675" s="121">
        <v>221</v>
      </c>
      <c r="C675" s="55" t="s">
        <v>195</v>
      </c>
      <c r="D675" s="129">
        <f t="shared" si="79"/>
        <v>0</v>
      </c>
      <c r="E675" s="129">
        <f t="shared" si="79"/>
        <v>0</v>
      </c>
      <c r="F675" s="129">
        <f t="shared" si="79"/>
        <v>0</v>
      </c>
      <c r="G675" s="129">
        <f t="shared" si="79"/>
        <v>0</v>
      </c>
      <c r="H675" s="129">
        <f t="shared" si="79"/>
        <v>0</v>
      </c>
      <c r="I675" s="129">
        <f t="shared" si="79"/>
        <v>0</v>
      </c>
      <c r="J675" s="129">
        <f t="shared" si="79"/>
        <v>0</v>
      </c>
      <c r="K675" s="129">
        <f t="shared" si="79"/>
        <v>0</v>
      </c>
      <c r="L675" s="129">
        <f t="shared" si="79"/>
        <v>0</v>
      </c>
      <c r="M675" s="129">
        <f t="shared" si="79"/>
        <v>0</v>
      </c>
      <c r="N675" s="129">
        <f t="shared" si="79"/>
        <v>0</v>
      </c>
      <c r="O675" s="129">
        <f t="shared" si="79"/>
        <v>0</v>
      </c>
      <c r="P675" s="129">
        <f t="shared" si="79"/>
        <v>0</v>
      </c>
      <c r="Q675" s="129">
        <f t="shared" si="79"/>
        <v>0</v>
      </c>
      <c r="R675" s="129">
        <f t="shared" si="79"/>
        <v>0</v>
      </c>
      <c r="S675" s="129">
        <f t="shared" si="79"/>
        <v>0</v>
      </c>
      <c r="T675" s="129">
        <f t="shared" si="79"/>
        <v>0</v>
      </c>
      <c r="U675" s="129">
        <f t="shared" si="79"/>
        <v>0</v>
      </c>
      <c r="V675" s="129">
        <f t="shared" si="79"/>
        <v>0</v>
      </c>
      <c r="W675" s="129">
        <f t="shared" si="79"/>
        <v>0</v>
      </c>
      <c r="X675" s="129">
        <f t="shared" si="79"/>
        <v>0</v>
      </c>
      <c r="Y675" s="129">
        <f t="shared" si="79"/>
        <v>0</v>
      </c>
      <c r="Z675" s="129">
        <f t="shared" si="79"/>
        <v>0</v>
      </c>
      <c r="AA675" s="129">
        <f t="shared" si="79"/>
        <v>0</v>
      </c>
      <c r="AB675" s="129">
        <f t="shared" si="79"/>
        <v>0.16742398234355144</v>
      </c>
      <c r="AC675" s="129">
        <f t="shared" si="79"/>
        <v>0</v>
      </c>
      <c r="AD675" s="129">
        <f t="shared" si="79"/>
        <v>9.8927473292041816E-3</v>
      </c>
      <c r="AE675" s="129">
        <f t="shared" si="79"/>
        <v>0</v>
      </c>
      <c r="AF675" s="129">
        <f t="shared" si="79"/>
        <v>0</v>
      </c>
      <c r="AG675" s="129">
        <f t="shared" si="79"/>
        <v>0</v>
      </c>
      <c r="AH675" s="129">
        <f t="shared" si="79"/>
        <v>0</v>
      </c>
      <c r="AI675" s="129">
        <f t="shared" si="79"/>
        <v>0</v>
      </c>
      <c r="AJ675" s="129">
        <f t="shared" si="79"/>
        <v>1.0871876026095326</v>
      </c>
      <c r="AK675" s="129">
        <f t="shared" si="79"/>
        <v>0</v>
      </c>
      <c r="AL675" s="130">
        <f t="shared" si="73"/>
        <v>1.2645043322822882</v>
      </c>
      <c r="AM675" s="101"/>
      <c r="AN675" s="131">
        <f t="shared" si="69"/>
        <v>1.2645264322822882</v>
      </c>
      <c r="AO675" s="102">
        <f t="shared" si="70"/>
        <v>282</v>
      </c>
      <c r="AP675" s="132" t="str">
        <f t="shared" si="71"/>
        <v>Safety Beach</v>
      </c>
      <c r="AQ675" s="133">
        <f t="shared" si="72"/>
        <v>1.6998534901722837</v>
      </c>
    </row>
    <row r="676" spans="1:43" x14ac:dyDescent="0.35">
      <c r="A676" s="121">
        <v>221</v>
      </c>
      <c r="B676" s="121">
        <v>222</v>
      </c>
      <c r="C676" s="55" t="s">
        <v>456</v>
      </c>
      <c r="D676" s="129">
        <f t="shared" si="79"/>
        <v>0</v>
      </c>
      <c r="E676" s="129">
        <f t="shared" si="79"/>
        <v>0</v>
      </c>
      <c r="F676" s="129">
        <f t="shared" si="79"/>
        <v>0</v>
      </c>
      <c r="G676" s="129">
        <f t="shared" si="79"/>
        <v>0</v>
      </c>
      <c r="H676" s="129">
        <f t="shared" si="79"/>
        <v>0</v>
      </c>
      <c r="I676" s="129">
        <f t="shared" si="79"/>
        <v>0</v>
      </c>
      <c r="J676" s="129">
        <f t="shared" si="79"/>
        <v>0</v>
      </c>
      <c r="K676" s="129">
        <f t="shared" si="79"/>
        <v>0</v>
      </c>
      <c r="L676" s="129">
        <f t="shared" si="79"/>
        <v>0</v>
      </c>
      <c r="M676" s="129">
        <f t="shared" si="79"/>
        <v>0</v>
      </c>
      <c r="N676" s="129">
        <f t="shared" si="79"/>
        <v>0</v>
      </c>
      <c r="O676" s="129">
        <f t="shared" si="79"/>
        <v>0</v>
      </c>
      <c r="P676" s="129">
        <f t="shared" si="79"/>
        <v>0</v>
      </c>
      <c r="Q676" s="129">
        <f t="shared" si="79"/>
        <v>0</v>
      </c>
      <c r="R676" s="129">
        <f t="shared" si="79"/>
        <v>0</v>
      </c>
      <c r="S676" s="129">
        <f t="shared" si="79"/>
        <v>0</v>
      </c>
      <c r="T676" s="129">
        <f t="shared" si="79"/>
        <v>0</v>
      </c>
      <c r="U676" s="129">
        <f t="shared" si="79"/>
        <v>0</v>
      </c>
      <c r="V676" s="129">
        <f t="shared" si="79"/>
        <v>0</v>
      </c>
      <c r="W676" s="129">
        <f t="shared" si="79"/>
        <v>0</v>
      </c>
      <c r="X676" s="129">
        <f t="shared" si="79"/>
        <v>0</v>
      </c>
      <c r="Y676" s="129">
        <f t="shared" si="79"/>
        <v>0</v>
      </c>
      <c r="Z676" s="129">
        <f t="shared" si="79"/>
        <v>0</v>
      </c>
      <c r="AA676" s="129">
        <f t="shared" si="79"/>
        <v>0</v>
      </c>
      <c r="AB676" s="129">
        <f t="shared" si="79"/>
        <v>0.18718567052083099</v>
      </c>
      <c r="AC676" s="129">
        <f t="shared" si="79"/>
        <v>0</v>
      </c>
      <c r="AD676" s="129">
        <f t="shared" si="79"/>
        <v>9.8933648900322496E-2</v>
      </c>
      <c r="AE676" s="129">
        <f t="shared" si="79"/>
        <v>0</v>
      </c>
      <c r="AF676" s="129">
        <f t="shared" si="79"/>
        <v>0</v>
      </c>
      <c r="AG676" s="129">
        <f t="shared" si="79"/>
        <v>0</v>
      </c>
      <c r="AH676" s="129">
        <f t="shared" si="79"/>
        <v>0</v>
      </c>
      <c r="AI676" s="129">
        <f t="shared" si="79"/>
        <v>0</v>
      </c>
      <c r="AJ676" s="129">
        <f t="shared" si="79"/>
        <v>1.9424009968459672</v>
      </c>
      <c r="AK676" s="129">
        <f t="shared" si="79"/>
        <v>0</v>
      </c>
      <c r="AL676" s="130">
        <f t="shared" si="73"/>
        <v>2.2285203162671205</v>
      </c>
      <c r="AM676" s="101"/>
      <c r="AN676" s="131">
        <f t="shared" si="69"/>
        <v>2.2285425162671206</v>
      </c>
      <c r="AO676" s="102">
        <f t="shared" si="70"/>
        <v>151</v>
      </c>
      <c r="AP676" s="132" t="str">
        <f t="shared" si="71"/>
        <v>Wandin North</v>
      </c>
      <c r="AQ676" s="133">
        <f t="shared" si="72"/>
        <v>1.7027797892163354</v>
      </c>
    </row>
    <row r="677" spans="1:43" x14ac:dyDescent="0.35">
      <c r="A677" s="121">
        <v>220</v>
      </c>
      <c r="B677" s="121">
        <v>223</v>
      </c>
      <c r="C677" s="55" t="s">
        <v>457</v>
      </c>
      <c r="D677" s="129">
        <f t="shared" si="79"/>
        <v>0</v>
      </c>
      <c r="E677" s="129">
        <f t="shared" si="79"/>
        <v>0</v>
      </c>
      <c r="F677" s="129">
        <f t="shared" si="79"/>
        <v>0</v>
      </c>
      <c r="G677" s="129">
        <f t="shared" si="79"/>
        <v>0</v>
      </c>
      <c r="H677" s="129">
        <f t="shared" si="79"/>
        <v>0</v>
      </c>
      <c r="I677" s="129">
        <f t="shared" si="79"/>
        <v>0</v>
      </c>
      <c r="J677" s="129">
        <f t="shared" si="79"/>
        <v>0</v>
      </c>
      <c r="K677" s="129">
        <f t="shared" si="79"/>
        <v>0</v>
      </c>
      <c r="L677" s="129">
        <f t="shared" si="79"/>
        <v>0</v>
      </c>
      <c r="M677" s="129">
        <f t="shared" si="79"/>
        <v>0</v>
      </c>
      <c r="N677" s="129">
        <f t="shared" si="79"/>
        <v>0</v>
      </c>
      <c r="O677" s="129">
        <f t="shared" si="79"/>
        <v>0</v>
      </c>
      <c r="P677" s="129">
        <f t="shared" si="79"/>
        <v>0</v>
      </c>
      <c r="Q677" s="129">
        <f t="shared" si="79"/>
        <v>0</v>
      </c>
      <c r="R677" s="129">
        <f t="shared" si="79"/>
        <v>0</v>
      </c>
      <c r="S677" s="129">
        <f t="shared" si="79"/>
        <v>0</v>
      </c>
      <c r="T677" s="129">
        <f t="shared" si="79"/>
        <v>0</v>
      </c>
      <c r="U677" s="129">
        <f t="shared" si="79"/>
        <v>0</v>
      </c>
      <c r="V677" s="129">
        <f t="shared" si="79"/>
        <v>0</v>
      </c>
      <c r="W677" s="129">
        <f t="shared" si="79"/>
        <v>0</v>
      </c>
      <c r="X677" s="129">
        <f t="shared" si="79"/>
        <v>0</v>
      </c>
      <c r="Y677" s="129">
        <f t="shared" si="79"/>
        <v>0</v>
      </c>
      <c r="Z677" s="129">
        <f t="shared" si="79"/>
        <v>0</v>
      </c>
      <c r="AA677" s="129">
        <f t="shared" si="79"/>
        <v>0</v>
      </c>
      <c r="AB677" s="129">
        <f t="shared" si="79"/>
        <v>0.72986610692235288</v>
      </c>
      <c r="AC677" s="129">
        <f t="shared" si="79"/>
        <v>0</v>
      </c>
      <c r="AD677" s="129">
        <f t="shared" si="79"/>
        <v>0.13607552850903476</v>
      </c>
      <c r="AE677" s="129">
        <f t="shared" si="79"/>
        <v>0</v>
      </c>
      <c r="AF677" s="129">
        <f t="shared" si="79"/>
        <v>0</v>
      </c>
      <c r="AG677" s="129">
        <f t="shared" si="79"/>
        <v>0</v>
      </c>
      <c r="AH677" s="129">
        <f t="shared" si="79"/>
        <v>0</v>
      </c>
      <c r="AI677" s="129">
        <f t="shared" si="79"/>
        <v>0</v>
      </c>
      <c r="AJ677" s="129">
        <f t="shared" si="79"/>
        <v>1.4069297910862535</v>
      </c>
      <c r="AK677" s="129">
        <f t="shared" si="79"/>
        <v>0</v>
      </c>
      <c r="AL677" s="130">
        <f t="shared" si="73"/>
        <v>2.2728714265176411</v>
      </c>
      <c r="AM677" s="101"/>
      <c r="AN677" s="131">
        <f t="shared" si="69"/>
        <v>2.272893726517641</v>
      </c>
      <c r="AO677" s="102">
        <f t="shared" si="70"/>
        <v>146</v>
      </c>
      <c r="AP677" s="132" t="str">
        <f t="shared" si="71"/>
        <v>Moonee Ponds</v>
      </c>
      <c r="AQ677" s="133">
        <f t="shared" si="72"/>
        <v>1.7140529056989879</v>
      </c>
    </row>
    <row r="678" spans="1:43" x14ac:dyDescent="0.35">
      <c r="A678" s="121">
        <v>219</v>
      </c>
      <c r="B678" s="121">
        <v>224</v>
      </c>
      <c r="C678" s="55" t="s">
        <v>196</v>
      </c>
      <c r="D678" s="129">
        <f t="shared" si="79"/>
        <v>0</v>
      </c>
      <c r="E678" s="129">
        <f t="shared" si="79"/>
        <v>0</v>
      </c>
      <c r="F678" s="129">
        <f t="shared" si="79"/>
        <v>0</v>
      </c>
      <c r="G678" s="129">
        <f t="shared" si="79"/>
        <v>0</v>
      </c>
      <c r="H678" s="129">
        <f t="shared" si="79"/>
        <v>0</v>
      </c>
      <c r="I678" s="129">
        <f t="shared" si="79"/>
        <v>0</v>
      </c>
      <c r="J678" s="129">
        <f t="shared" si="79"/>
        <v>0</v>
      </c>
      <c r="K678" s="129">
        <f t="shared" si="79"/>
        <v>0</v>
      </c>
      <c r="L678" s="129">
        <f t="shared" si="79"/>
        <v>0</v>
      </c>
      <c r="M678" s="129">
        <f t="shared" si="79"/>
        <v>0</v>
      </c>
      <c r="N678" s="129">
        <f t="shared" si="79"/>
        <v>0</v>
      </c>
      <c r="O678" s="129">
        <f t="shared" si="79"/>
        <v>0</v>
      </c>
      <c r="P678" s="129">
        <f t="shared" si="79"/>
        <v>0</v>
      </c>
      <c r="Q678" s="129">
        <f t="shared" si="79"/>
        <v>0</v>
      </c>
      <c r="R678" s="129">
        <f t="shared" si="79"/>
        <v>0</v>
      </c>
      <c r="S678" s="129">
        <f t="shared" si="79"/>
        <v>0</v>
      </c>
      <c r="T678" s="129">
        <f t="shared" si="79"/>
        <v>0</v>
      </c>
      <c r="U678" s="129">
        <f t="shared" si="79"/>
        <v>0</v>
      </c>
      <c r="V678" s="129">
        <f t="shared" si="79"/>
        <v>0</v>
      </c>
      <c r="W678" s="129">
        <f t="shared" si="79"/>
        <v>0</v>
      </c>
      <c r="X678" s="129">
        <f t="shared" si="79"/>
        <v>0</v>
      </c>
      <c r="Y678" s="129">
        <f t="shared" si="79"/>
        <v>0</v>
      </c>
      <c r="Z678" s="129">
        <f t="shared" si="79"/>
        <v>0</v>
      </c>
      <c r="AA678" s="129">
        <f t="shared" si="79"/>
        <v>0</v>
      </c>
      <c r="AB678" s="129">
        <f t="shared" si="79"/>
        <v>0.6734346957055366</v>
      </c>
      <c r="AC678" s="129">
        <f t="shared" si="79"/>
        <v>0</v>
      </c>
      <c r="AD678" s="129">
        <f t="shared" si="79"/>
        <v>0.20505574646442659</v>
      </c>
      <c r="AE678" s="129">
        <f t="shared" si="79"/>
        <v>0</v>
      </c>
      <c r="AF678" s="129">
        <f t="shared" si="79"/>
        <v>0</v>
      </c>
      <c r="AG678" s="129">
        <f t="shared" si="79"/>
        <v>0</v>
      </c>
      <c r="AH678" s="129">
        <f t="shared" si="79"/>
        <v>0</v>
      </c>
      <c r="AI678" s="129">
        <f t="shared" si="79"/>
        <v>0</v>
      </c>
      <c r="AJ678" s="129">
        <f t="shared" si="79"/>
        <v>0.86124214050800862</v>
      </c>
      <c r="AK678" s="129">
        <f t="shared" si="79"/>
        <v>0</v>
      </c>
      <c r="AL678" s="130">
        <f t="shared" si="73"/>
        <v>1.7397325826779717</v>
      </c>
      <c r="AM678" s="101"/>
      <c r="AN678" s="131">
        <f t="shared" si="69"/>
        <v>1.7397549826779717</v>
      </c>
      <c r="AO678" s="102">
        <f t="shared" si="70"/>
        <v>218</v>
      </c>
      <c r="AP678" s="132" t="str">
        <f t="shared" si="71"/>
        <v>Gladstone Park</v>
      </c>
      <c r="AQ678" s="133">
        <f t="shared" si="72"/>
        <v>1.7216674290080494</v>
      </c>
    </row>
    <row r="679" spans="1:43" x14ac:dyDescent="0.35">
      <c r="A679" s="121">
        <v>218</v>
      </c>
      <c r="B679" s="121">
        <v>225</v>
      </c>
      <c r="C679" s="55" t="s">
        <v>197</v>
      </c>
      <c r="D679" s="129">
        <f t="shared" si="79"/>
        <v>0</v>
      </c>
      <c r="E679" s="129">
        <f t="shared" si="79"/>
        <v>0</v>
      </c>
      <c r="F679" s="129">
        <f t="shared" si="79"/>
        <v>0</v>
      </c>
      <c r="G679" s="129">
        <f t="shared" si="79"/>
        <v>0</v>
      </c>
      <c r="H679" s="129">
        <f t="shared" si="79"/>
        <v>0</v>
      </c>
      <c r="I679" s="129">
        <f t="shared" si="79"/>
        <v>0</v>
      </c>
      <c r="J679" s="129">
        <f t="shared" si="79"/>
        <v>0</v>
      </c>
      <c r="K679" s="129">
        <f t="shared" si="79"/>
        <v>0</v>
      </c>
      <c r="L679" s="129">
        <f t="shared" si="79"/>
        <v>0</v>
      </c>
      <c r="M679" s="129">
        <f t="shared" si="79"/>
        <v>0</v>
      </c>
      <c r="N679" s="129">
        <f t="shared" si="79"/>
        <v>0</v>
      </c>
      <c r="O679" s="129">
        <f t="shared" si="79"/>
        <v>0</v>
      </c>
      <c r="P679" s="129">
        <f t="shared" si="79"/>
        <v>0</v>
      </c>
      <c r="Q679" s="129">
        <f t="shared" si="79"/>
        <v>0</v>
      </c>
      <c r="R679" s="129">
        <f t="shared" si="79"/>
        <v>0</v>
      </c>
      <c r="S679" s="129">
        <f t="shared" si="79"/>
        <v>0</v>
      </c>
      <c r="T679" s="129">
        <f t="shared" si="79"/>
        <v>0</v>
      </c>
      <c r="U679" s="129">
        <f t="shared" ref="U679:AK679" si="80">ABS((U229-U$452)/U$448)*U$1</f>
        <v>0</v>
      </c>
      <c r="V679" s="129">
        <f t="shared" si="80"/>
        <v>0</v>
      </c>
      <c r="W679" s="129">
        <f t="shared" si="80"/>
        <v>0</v>
      </c>
      <c r="X679" s="129">
        <f t="shared" si="80"/>
        <v>0</v>
      </c>
      <c r="Y679" s="129">
        <f t="shared" si="80"/>
        <v>0</v>
      </c>
      <c r="Z679" s="129">
        <f t="shared" si="80"/>
        <v>0</v>
      </c>
      <c r="AA679" s="129">
        <f t="shared" si="80"/>
        <v>0</v>
      </c>
      <c r="AB679" s="129">
        <f t="shared" si="80"/>
        <v>0.44263060281741617</v>
      </c>
      <c r="AC679" s="129">
        <f t="shared" si="80"/>
        <v>0</v>
      </c>
      <c r="AD679" s="129">
        <f t="shared" si="80"/>
        <v>0.70584850062533833</v>
      </c>
      <c r="AE679" s="129">
        <f t="shared" si="80"/>
        <v>0</v>
      </c>
      <c r="AF679" s="129">
        <f t="shared" si="80"/>
        <v>0</v>
      </c>
      <c r="AG679" s="129">
        <f t="shared" si="80"/>
        <v>0</v>
      </c>
      <c r="AH679" s="129">
        <f t="shared" si="80"/>
        <v>0</v>
      </c>
      <c r="AI679" s="129">
        <f t="shared" si="80"/>
        <v>0</v>
      </c>
      <c r="AJ679" s="129">
        <f t="shared" si="80"/>
        <v>0.99416831458653321</v>
      </c>
      <c r="AK679" s="129">
        <f t="shared" si="80"/>
        <v>0</v>
      </c>
      <c r="AL679" s="130">
        <f t="shared" si="73"/>
        <v>2.1426474180292878</v>
      </c>
      <c r="AM679" s="101"/>
      <c r="AN679" s="131">
        <f t="shared" si="69"/>
        <v>2.1426699180292879</v>
      </c>
      <c r="AO679" s="102">
        <f t="shared" si="70"/>
        <v>160</v>
      </c>
      <c r="AP679" s="132" t="str">
        <f t="shared" si="71"/>
        <v>Kew East</v>
      </c>
      <c r="AQ679" s="133">
        <f t="shared" si="72"/>
        <v>1.7397325826779717</v>
      </c>
    </row>
    <row r="680" spans="1:43" x14ac:dyDescent="0.35">
      <c r="A680" s="121">
        <v>217</v>
      </c>
      <c r="B680" s="121">
        <v>226</v>
      </c>
      <c r="C680" s="55" t="s">
        <v>198</v>
      </c>
      <c r="D680" s="129">
        <f t="shared" ref="D680:AK687" si="81">ABS((D230-D$452)/D$448)*D$1</f>
        <v>0</v>
      </c>
      <c r="E680" s="129">
        <f t="shared" si="81"/>
        <v>0</v>
      </c>
      <c r="F680" s="129">
        <f t="shared" si="81"/>
        <v>0</v>
      </c>
      <c r="G680" s="129">
        <f t="shared" si="81"/>
        <v>0</v>
      </c>
      <c r="H680" s="129">
        <f t="shared" si="81"/>
        <v>0</v>
      </c>
      <c r="I680" s="129">
        <f t="shared" si="81"/>
        <v>0</v>
      </c>
      <c r="J680" s="129">
        <f t="shared" si="81"/>
        <v>0</v>
      </c>
      <c r="K680" s="129">
        <f t="shared" si="81"/>
        <v>0</v>
      </c>
      <c r="L680" s="129">
        <f t="shared" si="81"/>
        <v>0</v>
      </c>
      <c r="M680" s="129">
        <f t="shared" si="81"/>
        <v>0</v>
      </c>
      <c r="N680" s="129">
        <f t="shared" si="81"/>
        <v>0</v>
      </c>
      <c r="O680" s="129">
        <f t="shared" si="81"/>
        <v>0</v>
      </c>
      <c r="P680" s="129">
        <f t="shared" si="81"/>
        <v>0</v>
      </c>
      <c r="Q680" s="129">
        <f t="shared" si="81"/>
        <v>0</v>
      </c>
      <c r="R680" s="129">
        <f t="shared" si="81"/>
        <v>0</v>
      </c>
      <c r="S680" s="129">
        <f t="shared" si="81"/>
        <v>0</v>
      </c>
      <c r="T680" s="129">
        <f t="shared" si="81"/>
        <v>0</v>
      </c>
      <c r="U680" s="129">
        <f t="shared" si="81"/>
        <v>0</v>
      </c>
      <c r="V680" s="129">
        <f t="shared" si="81"/>
        <v>0</v>
      </c>
      <c r="W680" s="129">
        <f t="shared" si="81"/>
        <v>0</v>
      </c>
      <c r="X680" s="129">
        <f t="shared" si="81"/>
        <v>0</v>
      </c>
      <c r="Y680" s="129">
        <f t="shared" si="81"/>
        <v>0</v>
      </c>
      <c r="Z680" s="129">
        <f t="shared" si="81"/>
        <v>0</v>
      </c>
      <c r="AA680" s="129">
        <f t="shared" si="81"/>
        <v>0</v>
      </c>
      <c r="AB680" s="129">
        <f t="shared" si="81"/>
        <v>0.85301564896656035</v>
      </c>
      <c r="AC680" s="129">
        <f t="shared" si="81"/>
        <v>0</v>
      </c>
      <c r="AD680" s="129">
        <f t="shared" si="81"/>
        <v>0.16229134817562843</v>
      </c>
      <c r="AE680" s="129">
        <f t="shared" si="81"/>
        <v>0</v>
      </c>
      <c r="AF680" s="129">
        <f t="shared" si="81"/>
        <v>0</v>
      </c>
      <c r="AG680" s="129">
        <f t="shared" si="81"/>
        <v>0</v>
      </c>
      <c r="AH680" s="129">
        <f t="shared" si="81"/>
        <v>0</v>
      </c>
      <c r="AI680" s="129">
        <f t="shared" si="81"/>
        <v>0</v>
      </c>
      <c r="AJ680" s="129">
        <f t="shared" si="81"/>
        <v>0.44952866332018082</v>
      </c>
      <c r="AK680" s="129">
        <f t="shared" si="81"/>
        <v>0</v>
      </c>
      <c r="AL680" s="130">
        <f t="shared" si="73"/>
        <v>1.4648356604623696</v>
      </c>
      <c r="AM680" s="101"/>
      <c r="AN680" s="131">
        <f t="shared" si="69"/>
        <v>1.4648582604623697</v>
      </c>
      <c r="AO680" s="102">
        <f t="shared" si="70"/>
        <v>253</v>
      </c>
      <c r="AP680" s="132" t="str">
        <f t="shared" si="71"/>
        <v>Nar Nar Goon</v>
      </c>
      <c r="AQ680" s="133">
        <f t="shared" si="72"/>
        <v>1.7408927144372723</v>
      </c>
    </row>
    <row r="681" spans="1:43" x14ac:dyDescent="0.35">
      <c r="A681" s="121">
        <v>216</v>
      </c>
      <c r="B681" s="121">
        <v>227</v>
      </c>
      <c r="C681" s="55" t="s">
        <v>199</v>
      </c>
      <c r="D681" s="129">
        <f t="shared" si="81"/>
        <v>0</v>
      </c>
      <c r="E681" s="129">
        <f t="shared" si="81"/>
        <v>0</v>
      </c>
      <c r="F681" s="129">
        <f t="shared" si="81"/>
        <v>0</v>
      </c>
      <c r="G681" s="129">
        <f t="shared" si="81"/>
        <v>0</v>
      </c>
      <c r="H681" s="129">
        <f t="shared" si="81"/>
        <v>0</v>
      </c>
      <c r="I681" s="129">
        <f t="shared" si="81"/>
        <v>0</v>
      </c>
      <c r="J681" s="129">
        <f t="shared" si="81"/>
        <v>0</v>
      </c>
      <c r="K681" s="129">
        <f t="shared" si="81"/>
        <v>0</v>
      </c>
      <c r="L681" s="129">
        <f t="shared" si="81"/>
        <v>0</v>
      </c>
      <c r="M681" s="129">
        <f t="shared" si="81"/>
        <v>0</v>
      </c>
      <c r="N681" s="129">
        <f t="shared" si="81"/>
        <v>0</v>
      </c>
      <c r="O681" s="129">
        <f t="shared" si="81"/>
        <v>0</v>
      </c>
      <c r="P681" s="129">
        <f t="shared" si="81"/>
        <v>0</v>
      </c>
      <c r="Q681" s="129">
        <f t="shared" si="81"/>
        <v>0</v>
      </c>
      <c r="R681" s="129">
        <f t="shared" si="81"/>
        <v>0</v>
      </c>
      <c r="S681" s="129">
        <f t="shared" si="81"/>
        <v>0</v>
      </c>
      <c r="T681" s="129">
        <f t="shared" si="81"/>
        <v>0</v>
      </c>
      <c r="U681" s="129">
        <f t="shared" si="81"/>
        <v>0</v>
      </c>
      <c r="V681" s="129">
        <f t="shared" si="81"/>
        <v>0</v>
      </c>
      <c r="W681" s="129">
        <f t="shared" si="81"/>
        <v>0</v>
      </c>
      <c r="X681" s="129">
        <f t="shared" si="81"/>
        <v>0</v>
      </c>
      <c r="Y681" s="129">
        <f t="shared" si="81"/>
        <v>0</v>
      </c>
      <c r="Z681" s="129">
        <f t="shared" si="81"/>
        <v>0</v>
      </c>
      <c r="AA681" s="129">
        <f t="shared" si="81"/>
        <v>0</v>
      </c>
      <c r="AB681" s="129">
        <f t="shared" si="81"/>
        <v>5.5446250105328096E-2</v>
      </c>
      <c r="AC681" s="129">
        <f t="shared" si="81"/>
        <v>0</v>
      </c>
      <c r="AD681" s="129">
        <f t="shared" si="81"/>
        <v>0.21988014312878157</v>
      </c>
      <c r="AE681" s="129">
        <f t="shared" si="81"/>
        <v>0</v>
      </c>
      <c r="AF681" s="129">
        <f t="shared" si="81"/>
        <v>0</v>
      </c>
      <c r="AG681" s="129">
        <f t="shared" si="81"/>
        <v>0</v>
      </c>
      <c r="AH681" s="129">
        <f t="shared" si="81"/>
        <v>0</v>
      </c>
      <c r="AI681" s="129">
        <f t="shared" si="81"/>
        <v>0</v>
      </c>
      <c r="AJ681" s="129">
        <f t="shared" si="81"/>
        <v>8.3083260734048578E-2</v>
      </c>
      <c r="AK681" s="129">
        <f t="shared" si="81"/>
        <v>0</v>
      </c>
      <c r="AL681" s="130">
        <f t="shared" si="73"/>
        <v>0.35840965396815827</v>
      </c>
      <c r="AM681" s="101"/>
      <c r="AN681" s="131">
        <f t="shared" si="69"/>
        <v>0.35843235396815826</v>
      </c>
      <c r="AO681" s="102">
        <f t="shared" si="70"/>
        <v>426</v>
      </c>
      <c r="AP681" s="132" t="str">
        <f t="shared" si="71"/>
        <v>Ripponlea</v>
      </c>
      <c r="AQ681" s="133">
        <f t="shared" si="72"/>
        <v>1.7429476617198596</v>
      </c>
    </row>
    <row r="682" spans="1:43" x14ac:dyDescent="0.35">
      <c r="A682" s="121">
        <v>215</v>
      </c>
      <c r="B682" s="121">
        <v>228</v>
      </c>
      <c r="C682" s="55" t="s">
        <v>458</v>
      </c>
      <c r="D682" s="129">
        <f t="shared" si="81"/>
        <v>0</v>
      </c>
      <c r="E682" s="129">
        <f t="shared" si="81"/>
        <v>0</v>
      </c>
      <c r="F682" s="129">
        <f t="shared" si="81"/>
        <v>0</v>
      </c>
      <c r="G682" s="129">
        <f t="shared" si="81"/>
        <v>0</v>
      </c>
      <c r="H682" s="129">
        <f t="shared" si="81"/>
        <v>0</v>
      </c>
      <c r="I682" s="129">
        <f t="shared" si="81"/>
        <v>0</v>
      </c>
      <c r="J682" s="129">
        <f t="shared" si="81"/>
        <v>0</v>
      </c>
      <c r="K682" s="129">
        <f t="shared" si="81"/>
        <v>0</v>
      </c>
      <c r="L682" s="129">
        <f t="shared" si="81"/>
        <v>0</v>
      </c>
      <c r="M682" s="129">
        <f t="shared" si="81"/>
        <v>0</v>
      </c>
      <c r="N682" s="129">
        <f t="shared" si="81"/>
        <v>0</v>
      </c>
      <c r="O682" s="129">
        <f t="shared" si="81"/>
        <v>0</v>
      </c>
      <c r="P682" s="129">
        <f t="shared" si="81"/>
        <v>0</v>
      </c>
      <c r="Q682" s="129">
        <f t="shared" si="81"/>
        <v>0</v>
      </c>
      <c r="R682" s="129">
        <f t="shared" si="81"/>
        <v>0</v>
      </c>
      <c r="S682" s="129">
        <f t="shared" si="81"/>
        <v>0</v>
      </c>
      <c r="T682" s="129">
        <f t="shared" si="81"/>
        <v>0</v>
      </c>
      <c r="U682" s="129">
        <f t="shared" si="81"/>
        <v>0</v>
      </c>
      <c r="V682" s="129">
        <f t="shared" si="81"/>
        <v>0</v>
      </c>
      <c r="W682" s="129">
        <f t="shared" si="81"/>
        <v>0</v>
      </c>
      <c r="X682" s="129">
        <f t="shared" si="81"/>
        <v>0</v>
      </c>
      <c r="Y682" s="129">
        <f t="shared" si="81"/>
        <v>0</v>
      </c>
      <c r="Z682" s="129">
        <f t="shared" si="81"/>
        <v>0</v>
      </c>
      <c r="AA682" s="129">
        <f t="shared" si="81"/>
        <v>0</v>
      </c>
      <c r="AB682" s="129">
        <f t="shared" si="81"/>
        <v>0.26623835924416978</v>
      </c>
      <c r="AC682" s="129">
        <f t="shared" si="81"/>
        <v>0</v>
      </c>
      <c r="AD682" s="129">
        <f t="shared" si="81"/>
        <v>3.0417065901686322</v>
      </c>
      <c r="AE682" s="129">
        <f t="shared" si="81"/>
        <v>0</v>
      </c>
      <c r="AF682" s="129">
        <f t="shared" si="81"/>
        <v>0</v>
      </c>
      <c r="AG682" s="129">
        <f t="shared" si="81"/>
        <v>0</v>
      </c>
      <c r="AH682" s="129">
        <f t="shared" si="81"/>
        <v>0</v>
      </c>
      <c r="AI682" s="129">
        <f t="shared" si="81"/>
        <v>0</v>
      </c>
      <c r="AJ682" s="129">
        <f t="shared" si="81"/>
        <v>1.8222265310564214</v>
      </c>
      <c r="AK682" s="129">
        <f t="shared" si="81"/>
        <v>0</v>
      </c>
      <c r="AL682" s="130">
        <f t="shared" si="73"/>
        <v>5.1301714804692233</v>
      </c>
      <c r="AM682" s="101"/>
      <c r="AN682" s="131">
        <f t="shared" si="69"/>
        <v>5.1301942804692233</v>
      </c>
      <c r="AO682" s="102">
        <f t="shared" si="70"/>
        <v>25</v>
      </c>
      <c r="AP682" s="132" t="str">
        <f t="shared" si="71"/>
        <v>Somerville</v>
      </c>
      <c r="AQ682" s="133">
        <f t="shared" si="72"/>
        <v>1.7452060411446872</v>
      </c>
    </row>
    <row r="683" spans="1:43" x14ac:dyDescent="0.35">
      <c r="A683" s="121">
        <v>214</v>
      </c>
      <c r="B683" s="121">
        <v>229</v>
      </c>
      <c r="C683" s="55" t="s">
        <v>200</v>
      </c>
      <c r="D683" s="129">
        <f t="shared" si="81"/>
        <v>0</v>
      </c>
      <c r="E683" s="129">
        <f t="shared" si="81"/>
        <v>0</v>
      </c>
      <c r="F683" s="129">
        <f t="shared" si="81"/>
        <v>0</v>
      </c>
      <c r="G683" s="129">
        <f t="shared" si="81"/>
        <v>0</v>
      </c>
      <c r="H683" s="129">
        <f t="shared" si="81"/>
        <v>0</v>
      </c>
      <c r="I683" s="129">
        <f t="shared" si="81"/>
        <v>0</v>
      </c>
      <c r="J683" s="129">
        <f t="shared" si="81"/>
        <v>0</v>
      </c>
      <c r="K683" s="129">
        <f t="shared" si="81"/>
        <v>0</v>
      </c>
      <c r="L683" s="129">
        <f t="shared" si="81"/>
        <v>0</v>
      </c>
      <c r="M683" s="129">
        <f t="shared" si="81"/>
        <v>0</v>
      </c>
      <c r="N683" s="129">
        <f t="shared" si="81"/>
        <v>0</v>
      </c>
      <c r="O683" s="129">
        <f t="shared" si="81"/>
        <v>0</v>
      </c>
      <c r="P683" s="129">
        <f t="shared" si="81"/>
        <v>0</v>
      </c>
      <c r="Q683" s="129">
        <f t="shared" si="81"/>
        <v>0</v>
      </c>
      <c r="R683" s="129">
        <f t="shared" si="81"/>
        <v>0</v>
      </c>
      <c r="S683" s="129">
        <f t="shared" si="81"/>
        <v>0</v>
      </c>
      <c r="T683" s="129">
        <f t="shared" si="81"/>
        <v>0</v>
      </c>
      <c r="U683" s="129">
        <f t="shared" si="81"/>
        <v>0</v>
      </c>
      <c r="V683" s="129">
        <f t="shared" si="81"/>
        <v>0</v>
      </c>
      <c r="W683" s="129">
        <f t="shared" si="81"/>
        <v>0</v>
      </c>
      <c r="X683" s="129">
        <f t="shared" si="81"/>
        <v>0</v>
      </c>
      <c r="Y683" s="129">
        <f t="shared" si="81"/>
        <v>0</v>
      </c>
      <c r="Z683" s="129">
        <f t="shared" si="81"/>
        <v>0</v>
      </c>
      <c r="AA683" s="129">
        <f t="shared" si="81"/>
        <v>0</v>
      </c>
      <c r="AB683" s="129">
        <f t="shared" si="81"/>
        <v>0.31190229124964153</v>
      </c>
      <c r="AC683" s="129">
        <f t="shared" si="81"/>
        <v>0</v>
      </c>
      <c r="AD683" s="129">
        <f t="shared" si="81"/>
        <v>2.0269101714908131</v>
      </c>
      <c r="AE683" s="129">
        <f t="shared" si="81"/>
        <v>0</v>
      </c>
      <c r="AF683" s="129">
        <f t="shared" si="81"/>
        <v>0</v>
      </c>
      <c r="AG683" s="129">
        <f t="shared" si="81"/>
        <v>0</v>
      </c>
      <c r="AH683" s="129">
        <f t="shared" si="81"/>
        <v>0</v>
      </c>
      <c r="AI683" s="129">
        <f t="shared" si="81"/>
        <v>0</v>
      </c>
      <c r="AJ683" s="129">
        <f t="shared" si="81"/>
        <v>1.7267263682623717</v>
      </c>
      <c r="AK683" s="129">
        <f t="shared" si="81"/>
        <v>0</v>
      </c>
      <c r="AL683" s="130">
        <f t="shared" si="73"/>
        <v>4.0655388310028266</v>
      </c>
      <c r="AM683" s="101"/>
      <c r="AN683" s="131">
        <f t="shared" si="69"/>
        <v>4.0655617310028269</v>
      </c>
      <c r="AO683" s="102">
        <f t="shared" si="70"/>
        <v>49</v>
      </c>
      <c r="AP683" s="132" t="str">
        <f t="shared" si="71"/>
        <v>Hawthorn East</v>
      </c>
      <c r="AQ683" s="133">
        <f t="shared" si="72"/>
        <v>1.7455650991442799</v>
      </c>
    </row>
    <row r="684" spans="1:43" x14ac:dyDescent="0.35">
      <c r="A684" s="121">
        <v>213</v>
      </c>
      <c r="B684" s="121">
        <v>230</v>
      </c>
      <c r="C684" s="55" t="s">
        <v>201</v>
      </c>
      <c r="D684" s="129">
        <f t="shared" si="81"/>
        <v>0</v>
      </c>
      <c r="E684" s="129">
        <f t="shared" si="81"/>
        <v>0</v>
      </c>
      <c r="F684" s="129">
        <f t="shared" si="81"/>
        <v>0</v>
      </c>
      <c r="G684" s="129">
        <f t="shared" si="81"/>
        <v>0</v>
      </c>
      <c r="H684" s="129">
        <f t="shared" si="81"/>
        <v>0</v>
      </c>
      <c r="I684" s="129">
        <f t="shared" si="81"/>
        <v>0</v>
      </c>
      <c r="J684" s="129">
        <f t="shared" si="81"/>
        <v>0</v>
      </c>
      <c r="K684" s="129">
        <f t="shared" si="81"/>
        <v>0</v>
      </c>
      <c r="L684" s="129">
        <f t="shared" si="81"/>
        <v>0</v>
      </c>
      <c r="M684" s="129">
        <f t="shared" si="81"/>
        <v>0</v>
      </c>
      <c r="N684" s="129">
        <f t="shared" si="81"/>
        <v>0</v>
      </c>
      <c r="O684" s="129">
        <f t="shared" si="81"/>
        <v>0</v>
      </c>
      <c r="P684" s="129">
        <f t="shared" si="81"/>
        <v>0</v>
      </c>
      <c r="Q684" s="129">
        <f t="shared" si="81"/>
        <v>0</v>
      </c>
      <c r="R684" s="129">
        <f t="shared" si="81"/>
        <v>0</v>
      </c>
      <c r="S684" s="129">
        <f t="shared" si="81"/>
        <v>0</v>
      </c>
      <c r="T684" s="129">
        <f t="shared" si="81"/>
        <v>0</v>
      </c>
      <c r="U684" s="129">
        <f t="shared" si="81"/>
        <v>0</v>
      </c>
      <c r="V684" s="129">
        <f t="shared" si="81"/>
        <v>0</v>
      </c>
      <c r="W684" s="129">
        <f t="shared" si="81"/>
        <v>0</v>
      </c>
      <c r="X684" s="129">
        <f t="shared" si="81"/>
        <v>0</v>
      </c>
      <c r="Y684" s="129">
        <f t="shared" si="81"/>
        <v>0</v>
      </c>
      <c r="Z684" s="129">
        <f t="shared" si="81"/>
        <v>0</v>
      </c>
      <c r="AA684" s="129">
        <f t="shared" si="81"/>
        <v>0</v>
      </c>
      <c r="AB684" s="129">
        <f t="shared" si="81"/>
        <v>0.40560556773720702</v>
      </c>
      <c r="AC684" s="129">
        <f t="shared" si="81"/>
        <v>0</v>
      </c>
      <c r="AD684" s="129">
        <f t="shared" si="81"/>
        <v>0.32385476447146588</v>
      </c>
      <c r="AE684" s="129">
        <f t="shared" si="81"/>
        <v>0</v>
      </c>
      <c r="AF684" s="129">
        <f t="shared" si="81"/>
        <v>0</v>
      </c>
      <c r="AG684" s="129">
        <f t="shared" si="81"/>
        <v>0</v>
      </c>
      <c r="AH684" s="129">
        <f t="shared" si="81"/>
        <v>0</v>
      </c>
      <c r="AI684" s="129">
        <f t="shared" si="81"/>
        <v>0</v>
      </c>
      <c r="AJ684" s="129">
        <f t="shared" si="81"/>
        <v>0.88573411755817266</v>
      </c>
      <c r="AK684" s="129">
        <f t="shared" si="81"/>
        <v>0</v>
      </c>
      <c r="AL684" s="130">
        <f t="shared" si="73"/>
        <v>1.6151944497668456</v>
      </c>
      <c r="AM684" s="101"/>
      <c r="AN684" s="131">
        <f t="shared" si="69"/>
        <v>1.6152174497668457</v>
      </c>
      <c r="AO684" s="102">
        <f t="shared" si="70"/>
        <v>237</v>
      </c>
      <c r="AP684" s="132" t="str">
        <f t="shared" si="71"/>
        <v>Glen Iris</v>
      </c>
      <c r="AQ684" s="133">
        <f t="shared" si="72"/>
        <v>1.7511940216771633</v>
      </c>
    </row>
    <row r="685" spans="1:43" x14ac:dyDescent="0.35">
      <c r="A685" s="121">
        <v>212</v>
      </c>
      <c r="B685" s="121">
        <v>231</v>
      </c>
      <c r="C685" s="55" t="s">
        <v>202</v>
      </c>
      <c r="D685" s="129">
        <f t="shared" si="81"/>
        <v>0</v>
      </c>
      <c r="E685" s="129">
        <f t="shared" si="81"/>
        <v>0</v>
      </c>
      <c r="F685" s="129">
        <f t="shared" si="81"/>
        <v>0</v>
      </c>
      <c r="G685" s="129">
        <f t="shared" si="81"/>
        <v>0</v>
      </c>
      <c r="H685" s="129">
        <f t="shared" si="81"/>
        <v>0</v>
      </c>
      <c r="I685" s="129">
        <f t="shared" si="81"/>
        <v>0</v>
      </c>
      <c r="J685" s="129">
        <f t="shared" si="81"/>
        <v>0</v>
      </c>
      <c r="K685" s="129">
        <f t="shared" si="81"/>
        <v>0</v>
      </c>
      <c r="L685" s="129">
        <f t="shared" si="81"/>
        <v>0</v>
      </c>
      <c r="M685" s="129">
        <f t="shared" si="81"/>
        <v>0</v>
      </c>
      <c r="N685" s="129">
        <f t="shared" si="81"/>
        <v>0</v>
      </c>
      <c r="O685" s="129">
        <f t="shared" si="81"/>
        <v>0</v>
      </c>
      <c r="P685" s="129">
        <f t="shared" si="81"/>
        <v>0</v>
      </c>
      <c r="Q685" s="129">
        <f t="shared" si="81"/>
        <v>0</v>
      </c>
      <c r="R685" s="129">
        <f t="shared" si="81"/>
        <v>0</v>
      </c>
      <c r="S685" s="129">
        <f t="shared" si="81"/>
        <v>0</v>
      </c>
      <c r="T685" s="129">
        <f t="shared" si="81"/>
        <v>0</v>
      </c>
      <c r="U685" s="129">
        <f t="shared" si="81"/>
        <v>0</v>
      </c>
      <c r="V685" s="129">
        <f t="shared" si="81"/>
        <v>0</v>
      </c>
      <c r="W685" s="129">
        <f t="shared" si="81"/>
        <v>0</v>
      </c>
      <c r="X685" s="129">
        <f t="shared" si="81"/>
        <v>0</v>
      </c>
      <c r="Y685" s="129">
        <f t="shared" si="81"/>
        <v>0</v>
      </c>
      <c r="Z685" s="129">
        <f t="shared" si="81"/>
        <v>0</v>
      </c>
      <c r="AA685" s="129">
        <f t="shared" si="81"/>
        <v>0</v>
      </c>
      <c r="AB685" s="129">
        <f t="shared" si="81"/>
        <v>0.88253034042861811</v>
      </c>
      <c r="AC685" s="129">
        <f t="shared" si="81"/>
        <v>0</v>
      </c>
      <c r="AD685" s="129">
        <f t="shared" si="81"/>
        <v>0.32943578728854844</v>
      </c>
      <c r="AE685" s="129">
        <f t="shared" si="81"/>
        <v>0</v>
      </c>
      <c r="AF685" s="129">
        <f t="shared" si="81"/>
        <v>0</v>
      </c>
      <c r="AG685" s="129">
        <f t="shared" si="81"/>
        <v>0</v>
      </c>
      <c r="AH685" s="129">
        <f t="shared" si="81"/>
        <v>0</v>
      </c>
      <c r="AI685" s="129">
        <f t="shared" si="81"/>
        <v>0</v>
      </c>
      <c r="AJ685" s="129">
        <f t="shared" si="81"/>
        <v>0.20525006723139502</v>
      </c>
      <c r="AK685" s="129">
        <f t="shared" si="81"/>
        <v>0</v>
      </c>
      <c r="AL685" s="130">
        <f t="shared" si="73"/>
        <v>1.4172161949485615</v>
      </c>
      <c r="AM685" s="101"/>
      <c r="AN685" s="131">
        <f t="shared" si="69"/>
        <v>1.4172392949485615</v>
      </c>
      <c r="AO685" s="102">
        <f t="shared" si="70"/>
        <v>257</v>
      </c>
      <c r="AP685" s="132" t="str">
        <f t="shared" si="71"/>
        <v>Black Rock</v>
      </c>
      <c r="AQ685" s="133">
        <f t="shared" si="72"/>
        <v>1.7537563991758311</v>
      </c>
    </row>
    <row r="686" spans="1:43" x14ac:dyDescent="0.35">
      <c r="A686" s="121">
        <v>211</v>
      </c>
      <c r="B686" s="121">
        <v>232</v>
      </c>
      <c r="C686" s="55" t="s">
        <v>203</v>
      </c>
      <c r="D686" s="129">
        <f t="shared" si="81"/>
        <v>0</v>
      </c>
      <c r="E686" s="129">
        <f t="shared" si="81"/>
        <v>0</v>
      </c>
      <c r="F686" s="129">
        <f t="shared" si="81"/>
        <v>0</v>
      </c>
      <c r="G686" s="129">
        <f t="shared" si="81"/>
        <v>0</v>
      </c>
      <c r="H686" s="129">
        <f t="shared" si="81"/>
        <v>0</v>
      </c>
      <c r="I686" s="129">
        <f t="shared" si="81"/>
        <v>0</v>
      </c>
      <c r="J686" s="129">
        <f t="shared" si="81"/>
        <v>0</v>
      </c>
      <c r="K686" s="129">
        <f t="shared" si="81"/>
        <v>0</v>
      </c>
      <c r="L686" s="129">
        <f t="shared" si="81"/>
        <v>0</v>
      </c>
      <c r="M686" s="129">
        <f t="shared" si="81"/>
        <v>0</v>
      </c>
      <c r="N686" s="129">
        <f t="shared" si="81"/>
        <v>0</v>
      </c>
      <c r="O686" s="129">
        <f t="shared" si="81"/>
        <v>0</v>
      </c>
      <c r="P686" s="129">
        <f t="shared" si="81"/>
        <v>0</v>
      </c>
      <c r="Q686" s="129">
        <f t="shared" si="81"/>
        <v>0</v>
      </c>
      <c r="R686" s="129">
        <f t="shared" si="81"/>
        <v>0</v>
      </c>
      <c r="S686" s="129">
        <f t="shared" si="81"/>
        <v>0</v>
      </c>
      <c r="T686" s="129">
        <f t="shared" si="81"/>
        <v>0</v>
      </c>
      <c r="U686" s="129">
        <f t="shared" si="81"/>
        <v>0</v>
      </c>
      <c r="V686" s="129">
        <f t="shared" si="81"/>
        <v>0</v>
      </c>
      <c r="W686" s="129">
        <f t="shared" si="81"/>
        <v>0</v>
      </c>
      <c r="X686" s="129">
        <f t="shared" si="81"/>
        <v>0</v>
      </c>
      <c r="Y686" s="129">
        <f t="shared" si="81"/>
        <v>0</v>
      </c>
      <c r="Z686" s="129">
        <f t="shared" si="81"/>
        <v>0</v>
      </c>
      <c r="AA686" s="129">
        <f t="shared" si="81"/>
        <v>0</v>
      </c>
      <c r="AB686" s="129">
        <f t="shared" si="81"/>
        <v>0.75227151025502048</v>
      </c>
      <c r="AC686" s="129">
        <f t="shared" si="81"/>
        <v>0</v>
      </c>
      <c r="AD686" s="129">
        <f t="shared" si="81"/>
        <v>3.8056526940535899E-2</v>
      </c>
      <c r="AE686" s="129">
        <f t="shared" si="81"/>
        <v>0</v>
      </c>
      <c r="AF686" s="129">
        <f t="shared" si="81"/>
        <v>0</v>
      </c>
      <c r="AG686" s="129">
        <f t="shared" si="81"/>
        <v>0</v>
      </c>
      <c r="AH686" s="129">
        <f t="shared" si="81"/>
        <v>0</v>
      </c>
      <c r="AI686" s="129">
        <f t="shared" si="81"/>
        <v>0</v>
      </c>
      <c r="AJ686" s="129">
        <f t="shared" si="81"/>
        <v>0.71683425374925869</v>
      </c>
      <c r="AK686" s="129">
        <f t="shared" si="81"/>
        <v>0</v>
      </c>
      <c r="AL686" s="130">
        <f t="shared" si="73"/>
        <v>1.507162290944815</v>
      </c>
      <c r="AM686" s="101"/>
      <c r="AN686" s="131">
        <f t="shared" si="69"/>
        <v>1.507185490944815</v>
      </c>
      <c r="AO686" s="102">
        <f t="shared" si="70"/>
        <v>249</v>
      </c>
      <c r="AP686" s="132" t="str">
        <f t="shared" si="71"/>
        <v>Christmas Hills</v>
      </c>
      <c r="AQ686" s="133">
        <f t="shared" si="72"/>
        <v>1.7575903187148534</v>
      </c>
    </row>
    <row r="687" spans="1:43" x14ac:dyDescent="0.35">
      <c r="A687" s="121">
        <v>210</v>
      </c>
      <c r="B687" s="121">
        <v>233</v>
      </c>
      <c r="C687" s="55" t="s">
        <v>204</v>
      </c>
      <c r="D687" s="129">
        <f t="shared" si="81"/>
        <v>0</v>
      </c>
      <c r="E687" s="129">
        <f t="shared" si="81"/>
        <v>0</v>
      </c>
      <c r="F687" s="129">
        <f t="shared" si="81"/>
        <v>0</v>
      </c>
      <c r="G687" s="129">
        <f t="shared" si="81"/>
        <v>0</v>
      </c>
      <c r="H687" s="129">
        <f t="shared" si="81"/>
        <v>0</v>
      </c>
      <c r="I687" s="129">
        <f t="shared" si="81"/>
        <v>0</v>
      </c>
      <c r="J687" s="129">
        <f t="shared" si="81"/>
        <v>0</v>
      </c>
      <c r="K687" s="129">
        <f t="shared" si="81"/>
        <v>0</v>
      </c>
      <c r="L687" s="129">
        <f t="shared" si="81"/>
        <v>0</v>
      </c>
      <c r="M687" s="129">
        <f t="shared" si="81"/>
        <v>0</v>
      </c>
      <c r="N687" s="129">
        <f t="shared" si="81"/>
        <v>0</v>
      </c>
      <c r="O687" s="129">
        <f t="shared" si="81"/>
        <v>0</v>
      </c>
      <c r="P687" s="129">
        <f t="shared" si="81"/>
        <v>0</v>
      </c>
      <c r="Q687" s="129">
        <f t="shared" si="81"/>
        <v>0</v>
      </c>
      <c r="R687" s="129">
        <f t="shared" si="81"/>
        <v>0</v>
      </c>
      <c r="S687" s="129">
        <f t="shared" si="81"/>
        <v>0</v>
      </c>
      <c r="T687" s="129">
        <f t="shared" si="81"/>
        <v>0</v>
      </c>
      <c r="U687" s="129">
        <f t="shared" ref="U687:AK687" si="82">ABS((U237-U$452)/U$448)*U$1</f>
        <v>0</v>
      </c>
      <c r="V687" s="129">
        <f t="shared" si="82"/>
        <v>0</v>
      </c>
      <c r="W687" s="129">
        <f t="shared" si="82"/>
        <v>0</v>
      </c>
      <c r="X687" s="129">
        <f t="shared" si="82"/>
        <v>0</v>
      </c>
      <c r="Y687" s="129">
        <f t="shared" si="82"/>
        <v>0</v>
      </c>
      <c r="Z687" s="129">
        <f t="shared" si="82"/>
        <v>0</v>
      </c>
      <c r="AA687" s="129">
        <f t="shared" si="82"/>
        <v>0</v>
      </c>
      <c r="AB687" s="129">
        <f t="shared" si="82"/>
        <v>1.3291212421370207</v>
      </c>
      <c r="AC687" s="129">
        <f t="shared" si="82"/>
        <v>0</v>
      </c>
      <c r="AD687" s="129">
        <f t="shared" si="82"/>
        <v>3.7778128148349542E-2</v>
      </c>
      <c r="AE687" s="129">
        <f t="shared" si="82"/>
        <v>0</v>
      </c>
      <c r="AF687" s="129">
        <f t="shared" si="82"/>
        <v>0</v>
      </c>
      <c r="AG687" s="129">
        <f t="shared" si="82"/>
        <v>0</v>
      </c>
      <c r="AH687" s="129">
        <f t="shared" si="82"/>
        <v>0</v>
      </c>
      <c r="AI687" s="129">
        <f t="shared" si="82"/>
        <v>0</v>
      </c>
      <c r="AJ687" s="129">
        <f t="shared" si="82"/>
        <v>2.0987440453884041</v>
      </c>
      <c r="AK687" s="129">
        <f t="shared" si="82"/>
        <v>0</v>
      </c>
      <c r="AL687" s="130">
        <f t="shared" si="73"/>
        <v>3.4656434156737745</v>
      </c>
      <c r="AM687" s="101"/>
      <c r="AN687" s="131">
        <f t="shared" si="69"/>
        <v>3.4656667156737746</v>
      </c>
      <c r="AO687" s="102">
        <f t="shared" si="70"/>
        <v>76</v>
      </c>
      <c r="AP687" s="132" t="str">
        <f t="shared" si="71"/>
        <v>Altona Meadows</v>
      </c>
      <c r="AQ687" s="133">
        <f t="shared" si="72"/>
        <v>1.7580387518454481</v>
      </c>
    </row>
    <row r="688" spans="1:43" x14ac:dyDescent="0.35">
      <c r="A688" s="121">
        <v>209</v>
      </c>
      <c r="B688" s="121">
        <v>234</v>
      </c>
      <c r="C688" s="55" t="s">
        <v>205</v>
      </c>
      <c r="D688" s="129">
        <f t="shared" ref="D688:AK695" si="83">ABS((D238-D$452)/D$448)*D$1</f>
        <v>0</v>
      </c>
      <c r="E688" s="129">
        <f t="shared" si="83"/>
        <v>0</v>
      </c>
      <c r="F688" s="129">
        <f t="shared" si="83"/>
        <v>0</v>
      </c>
      <c r="G688" s="129">
        <f t="shared" si="83"/>
        <v>0</v>
      </c>
      <c r="H688" s="129">
        <f t="shared" si="83"/>
        <v>0</v>
      </c>
      <c r="I688" s="129">
        <f t="shared" si="83"/>
        <v>0</v>
      </c>
      <c r="J688" s="129">
        <f t="shared" si="83"/>
        <v>0</v>
      </c>
      <c r="K688" s="129">
        <f t="shared" si="83"/>
        <v>0</v>
      </c>
      <c r="L688" s="129">
        <f t="shared" si="83"/>
        <v>0</v>
      </c>
      <c r="M688" s="129">
        <f t="shared" si="83"/>
        <v>0</v>
      </c>
      <c r="N688" s="129">
        <f t="shared" si="83"/>
        <v>0</v>
      </c>
      <c r="O688" s="129">
        <f t="shared" si="83"/>
        <v>0</v>
      </c>
      <c r="P688" s="129">
        <f t="shared" si="83"/>
        <v>0</v>
      </c>
      <c r="Q688" s="129">
        <f t="shared" si="83"/>
        <v>0</v>
      </c>
      <c r="R688" s="129">
        <f t="shared" si="83"/>
        <v>0</v>
      </c>
      <c r="S688" s="129">
        <f t="shared" si="83"/>
        <v>0</v>
      </c>
      <c r="T688" s="129">
        <f t="shared" si="83"/>
        <v>0</v>
      </c>
      <c r="U688" s="129">
        <f t="shared" si="83"/>
        <v>0</v>
      </c>
      <c r="V688" s="129">
        <f t="shared" si="83"/>
        <v>0</v>
      </c>
      <c r="W688" s="129">
        <f t="shared" si="83"/>
        <v>0</v>
      </c>
      <c r="X688" s="129">
        <f t="shared" si="83"/>
        <v>0</v>
      </c>
      <c r="Y688" s="129">
        <f t="shared" si="83"/>
        <v>0</v>
      </c>
      <c r="Z688" s="129">
        <f t="shared" si="83"/>
        <v>0</v>
      </c>
      <c r="AA688" s="129">
        <f t="shared" si="83"/>
        <v>0</v>
      </c>
      <c r="AB688" s="129">
        <f t="shared" si="83"/>
        <v>7.0395464175486006E-2</v>
      </c>
      <c r="AC688" s="129">
        <f t="shared" si="83"/>
        <v>0</v>
      </c>
      <c r="AD688" s="129">
        <f t="shared" si="83"/>
        <v>1.0269041543215476</v>
      </c>
      <c r="AE688" s="129">
        <f t="shared" si="83"/>
        <v>0</v>
      </c>
      <c r="AF688" s="129">
        <f t="shared" si="83"/>
        <v>0</v>
      </c>
      <c r="AG688" s="129">
        <f t="shared" si="83"/>
        <v>0</v>
      </c>
      <c r="AH688" s="129">
        <f t="shared" si="83"/>
        <v>0</v>
      </c>
      <c r="AI688" s="129">
        <f t="shared" si="83"/>
        <v>0</v>
      </c>
      <c r="AJ688" s="129">
        <f t="shared" si="83"/>
        <v>0.2214474359667892</v>
      </c>
      <c r="AK688" s="129">
        <f t="shared" si="83"/>
        <v>0</v>
      </c>
      <c r="AL688" s="130">
        <f t="shared" si="73"/>
        <v>1.3187470544638229</v>
      </c>
      <c r="AM688" s="101"/>
      <c r="AN688" s="131">
        <f t="shared" si="69"/>
        <v>1.3187704544638228</v>
      </c>
      <c r="AO688" s="102">
        <f t="shared" si="70"/>
        <v>274</v>
      </c>
      <c r="AP688" s="132" t="str">
        <f t="shared" si="71"/>
        <v>Monbulk</v>
      </c>
      <c r="AQ688" s="133">
        <f t="shared" si="72"/>
        <v>1.7601611364306955</v>
      </c>
    </row>
    <row r="689" spans="1:43" x14ac:dyDescent="0.35">
      <c r="A689" s="121">
        <v>208</v>
      </c>
      <c r="B689" s="121">
        <v>235</v>
      </c>
      <c r="C689" s="55" t="s">
        <v>206</v>
      </c>
      <c r="D689" s="129">
        <f t="shared" si="83"/>
        <v>0</v>
      </c>
      <c r="E689" s="129">
        <f t="shared" si="83"/>
        <v>0</v>
      </c>
      <c r="F689" s="129">
        <f t="shared" si="83"/>
        <v>0</v>
      </c>
      <c r="G689" s="129">
        <f t="shared" si="83"/>
        <v>0</v>
      </c>
      <c r="H689" s="129">
        <f t="shared" si="83"/>
        <v>0</v>
      </c>
      <c r="I689" s="129">
        <f t="shared" si="83"/>
        <v>0</v>
      </c>
      <c r="J689" s="129">
        <f t="shared" si="83"/>
        <v>0</v>
      </c>
      <c r="K689" s="129">
        <f t="shared" si="83"/>
        <v>0</v>
      </c>
      <c r="L689" s="129">
        <f t="shared" si="83"/>
        <v>0</v>
      </c>
      <c r="M689" s="129">
        <f t="shared" si="83"/>
        <v>0</v>
      </c>
      <c r="N689" s="129">
        <f t="shared" si="83"/>
        <v>0</v>
      </c>
      <c r="O689" s="129">
        <f t="shared" si="83"/>
        <v>0</v>
      </c>
      <c r="P689" s="129">
        <f t="shared" si="83"/>
        <v>0</v>
      </c>
      <c r="Q689" s="129">
        <f t="shared" si="83"/>
        <v>0</v>
      </c>
      <c r="R689" s="129">
        <f t="shared" si="83"/>
        <v>0</v>
      </c>
      <c r="S689" s="129">
        <f t="shared" si="83"/>
        <v>0</v>
      </c>
      <c r="T689" s="129">
        <f t="shared" si="83"/>
        <v>0</v>
      </c>
      <c r="U689" s="129">
        <f t="shared" si="83"/>
        <v>0</v>
      </c>
      <c r="V689" s="129">
        <f t="shared" si="83"/>
        <v>0</v>
      </c>
      <c r="W689" s="129">
        <f t="shared" si="83"/>
        <v>0</v>
      </c>
      <c r="X689" s="129">
        <f t="shared" si="83"/>
        <v>0</v>
      </c>
      <c r="Y689" s="129">
        <f t="shared" si="83"/>
        <v>0</v>
      </c>
      <c r="Z689" s="129">
        <f t="shared" si="83"/>
        <v>0</v>
      </c>
      <c r="AA689" s="129">
        <f t="shared" si="83"/>
        <v>0</v>
      </c>
      <c r="AB689" s="129">
        <f t="shared" si="83"/>
        <v>0.47190205489793052</v>
      </c>
      <c r="AC689" s="129">
        <f t="shared" si="83"/>
        <v>0</v>
      </c>
      <c r="AD689" s="129">
        <f t="shared" si="83"/>
        <v>1.7836125032447934</v>
      </c>
      <c r="AE689" s="129">
        <f t="shared" si="83"/>
        <v>0</v>
      </c>
      <c r="AF689" s="129">
        <f t="shared" si="83"/>
        <v>0</v>
      </c>
      <c r="AG689" s="129">
        <f t="shared" si="83"/>
        <v>0</v>
      </c>
      <c r="AH689" s="129">
        <f t="shared" si="83"/>
        <v>0</v>
      </c>
      <c r="AI689" s="129">
        <f t="shared" si="83"/>
        <v>0</v>
      </c>
      <c r="AJ689" s="129">
        <f t="shared" si="83"/>
        <v>1.791640244187046</v>
      </c>
      <c r="AK689" s="129">
        <f t="shared" si="83"/>
        <v>0</v>
      </c>
      <c r="AL689" s="130">
        <f t="shared" si="73"/>
        <v>4.0471548023297697</v>
      </c>
      <c r="AM689" s="101"/>
      <c r="AN689" s="131">
        <f t="shared" si="69"/>
        <v>4.0471783023297698</v>
      </c>
      <c r="AO689" s="102">
        <f t="shared" si="70"/>
        <v>51</v>
      </c>
      <c r="AP689" s="132" t="str">
        <f t="shared" si="71"/>
        <v>Plenty</v>
      </c>
      <c r="AQ689" s="133">
        <f t="shared" si="72"/>
        <v>1.7896453407649919</v>
      </c>
    </row>
    <row r="690" spans="1:43" x14ac:dyDescent="0.35">
      <c r="A690" s="121">
        <v>207</v>
      </c>
      <c r="B690" s="121">
        <v>236</v>
      </c>
      <c r="C690" s="55" t="s">
        <v>207</v>
      </c>
      <c r="D690" s="129">
        <f t="shared" si="83"/>
        <v>0</v>
      </c>
      <c r="E690" s="129">
        <f t="shared" si="83"/>
        <v>0</v>
      </c>
      <c r="F690" s="129">
        <f t="shared" si="83"/>
        <v>0</v>
      </c>
      <c r="G690" s="129">
        <f t="shared" si="83"/>
        <v>0</v>
      </c>
      <c r="H690" s="129">
        <f t="shared" si="83"/>
        <v>0</v>
      </c>
      <c r="I690" s="129">
        <f t="shared" si="83"/>
        <v>0</v>
      </c>
      <c r="J690" s="129">
        <f t="shared" si="83"/>
        <v>0</v>
      </c>
      <c r="K690" s="129">
        <f t="shared" si="83"/>
        <v>0</v>
      </c>
      <c r="L690" s="129">
        <f t="shared" si="83"/>
        <v>0</v>
      </c>
      <c r="M690" s="129">
        <f t="shared" si="83"/>
        <v>0</v>
      </c>
      <c r="N690" s="129">
        <f t="shared" si="83"/>
        <v>0</v>
      </c>
      <c r="O690" s="129">
        <f t="shared" si="83"/>
        <v>0</v>
      </c>
      <c r="P690" s="129">
        <f t="shared" si="83"/>
        <v>0</v>
      </c>
      <c r="Q690" s="129">
        <f t="shared" si="83"/>
        <v>0</v>
      </c>
      <c r="R690" s="129">
        <f t="shared" si="83"/>
        <v>0</v>
      </c>
      <c r="S690" s="129">
        <f t="shared" si="83"/>
        <v>0</v>
      </c>
      <c r="T690" s="129">
        <f t="shared" si="83"/>
        <v>0</v>
      </c>
      <c r="U690" s="129">
        <f t="shared" si="83"/>
        <v>0</v>
      </c>
      <c r="V690" s="129">
        <f t="shared" si="83"/>
        <v>0</v>
      </c>
      <c r="W690" s="129">
        <f t="shared" si="83"/>
        <v>0</v>
      </c>
      <c r="X690" s="129">
        <f t="shared" si="83"/>
        <v>0</v>
      </c>
      <c r="Y690" s="129">
        <f t="shared" si="83"/>
        <v>0</v>
      </c>
      <c r="Z690" s="129">
        <f t="shared" si="83"/>
        <v>0</v>
      </c>
      <c r="AA690" s="129">
        <f t="shared" si="83"/>
        <v>0</v>
      </c>
      <c r="AB690" s="129">
        <f t="shared" si="83"/>
        <v>1.6896659567741992</v>
      </c>
      <c r="AC690" s="129">
        <f t="shared" si="83"/>
        <v>0</v>
      </c>
      <c r="AD690" s="129">
        <f t="shared" si="83"/>
        <v>0.37163357544570047</v>
      </c>
      <c r="AE690" s="129">
        <f t="shared" si="83"/>
        <v>0</v>
      </c>
      <c r="AF690" s="129">
        <f t="shared" si="83"/>
        <v>0</v>
      </c>
      <c r="AG690" s="129">
        <f t="shared" si="83"/>
        <v>0</v>
      </c>
      <c r="AH690" s="129">
        <f t="shared" si="83"/>
        <v>0</v>
      </c>
      <c r="AI690" s="129">
        <f t="shared" si="83"/>
        <v>0</v>
      </c>
      <c r="AJ690" s="129">
        <f t="shared" si="83"/>
        <v>0.92176173009512175</v>
      </c>
      <c r="AK690" s="129">
        <f t="shared" si="83"/>
        <v>0</v>
      </c>
      <c r="AL690" s="130">
        <f t="shared" si="73"/>
        <v>2.9830612623150214</v>
      </c>
      <c r="AM690" s="101"/>
      <c r="AN690" s="131">
        <f t="shared" si="69"/>
        <v>2.9830848623150215</v>
      </c>
      <c r="AO690" s="102">
        <f t="shared" si="70"/>
        <v>96</v>
      </c>
      <c r="AP690" s="132" t="str">
        <f t="shared" si="71"/>
        <v>Mont Albert</v>
      </c>
      <c r="AQ690" s="133">
        <f t="shared" si="72"/>
        <v>1.796601810546814</v>
      </c>
    </row>
    <row r="691" spans="1:43" x14ac:dyDescent="0.35">
      <c r="A691" s="121">
        <v>206</v>
      </c>
      <c r="B691" s="121">
        <v>237</v>
      </c>
      <c r="C691" s="55" t="s">
        <v>208</v>
      </c>
      <c r="D691" s="129">
        <f t="shared" si="83"/>
        <v>0</v>
      </c>
      <c r="E691" s="129">
        <f t="shared" si="83"/>
        <v>0</v>
      </c>
      <c r="F691" s="129">
        <f t="shared" si="83"/>
        <v>0</v>
      </c>
      <c r="G691" s="129">
        <f t="shared" si="83"/>
        <v>0</v>
      </c>
      <c r="H691" s="129">
        <f t="shared" si="83"/>
        <v>0</v>
      </c>
      <c r="I691" s="129">
        <f t="shared" si="83"/>
        <v>0</v>
      </c>
      <c r="J691" s="129">
        <f t="shared" si="83"/>
        <v>0</v>
      </c>
      <c r="K691" s="129">
        <f t="shared" si="83"/>
        <v>0</v>
      </c>
      <c r="L691" s="129">
        <f t="shared" si="83"/>
        <v>0</v>
      </c>
      <c r="M691" s="129">
        <f t="shared" si="83"/>
        <v>0</v>
      </c>
      <c r="N691" s="129">
        <f t="shared" si="83"/>
        <v>0</v>
      </c>
      <c r="O691" s="129">
        <f t="shared" si="83"/>
        <v>0</v>
      </c>
      <c r="P691" s="129">
        <f t="shared" si="83"/>
        <v>0</v>
      </c>
      <c r="Q691" s="129">
        <f t="shared" si="83"/>
        <v>0</v>
      </c>
      <c r="R691" s="129">
        <f t="shared" si="83"/>
        <v>0</v>
      </c>
      <c r="S691" s="129">
        <f t="shared" si="83"/>
        <v>0</v>
      </c>
      <c r="T691" s="129">
        <f t="shared" si="83"/>
        <v>0</v>
      </c>
      <c r="U691" s="129">
        <f t="shared" si="83"/>
        <v>0</v>
      </c>
      <c r="V691" s="129">
        <f t="shared" si="83"/>
        <v>0</v>
      </c>
      <c r="W691" s="129">
        <f t="shared" si="83"/>
        <v>0</v>
      </c>
      <c r="X691" s="129">
        <f t="shared" si="83"/>
        <v>0</v>
      </c>
      <c r="Y691" s="129">
        <f t="shared" si="83"/>
        <v>0</v>
      </c>
      <c r="Z691" s="129">
        <f t="shared" si="83"/>
        <v>0</v>
      </c>
      <c r="AA691" s="129">
        <f t="shared" si="83"/>
        <v>0</v>
      </c>
      <c r="AB691" s="129">
        <f t="shared" si="83"/>
        <v>0.17670120823053442</v>
      </c>
      <c r="AC691" s="129">
        <f t="shared" si="83"/>
        <v>0</v>
      </c>
      <c r="AD691" s="129">
        <f t="shared" si="83"/>
        <v>0.2205449398612237</v>
      </c>
      <c r="AE691" s="129">
        <f t="shared" si="83"/>
        <v>0</v>
      </c>
      <c r="AF691" s="129">
        <f t="shared" si="83"/>
        <v>0</v>
      </c>
      <c r="AG691" s="129">
        <f t="shared" si="83"/>
        <v>0</v>
      </c>
      <c r="AH691" s="129">
        <f t="shared" si="83"/>
        <v>0</v>
      </c>
      <c r="AI691" s="129">
        <f t="shared" si="83"/>
        <v>0</v>
      </c>
      <c r="AJ691" s="129">
        <f t="shared" si="83"/>
        <v>5.8454413074114624E-3</v>
      </c>
      <c r="AK691" s="129">
        <f t="shared" si="83"/>
        <v>0</v>
      </c>
      <c r="AL691" s="130">
        <f t="shared" si="73"/>
        <v>0.40309158939916956</v>
      </c>
      <c r="AM691" s="101"/>
      <c r="AN691" s="131">
        <f t="shared" si="69"/>
        <v>0.40311528939916957</v>
      </c>
      <c r="AO691" s="102">
        <f t="shared" si="70"/>
        <v>421</v>
      </c>
      <c r="AP691" s="132" t="str">
        <f t="shared" si="71"/>
        <v>Mickleham</v>
      </c>
      <c r="AQ691" s="133">
        <f t="shared" si="72"/>
        <v>1.8018286296410522</v>
      </c>
    </row>
    <row r="692" spans="1:43" x14ac:dyDescent="0.35">
      <c r="A692" s="121">
        <v>205</v>
      </c>
      <c r="B692" s="121">
        <v>238</v>
      </c>
      <c r="C692" s="55" t="s">
        <v>209</v>
      </c>
      <c r="D692" s="129">
        <f t="shared" si="83"/>
        <v>0</v>
      </c>
      <c r="E692" s="129">
        <f t="shared" si="83"/>
        <v>0</v>
      </c>
      <c r="F692" s="129">
        <f t="shared" si="83"/>
        <v>0</v>
      </c>
      <c r="G692" s="129">
        <f t="shared" si="83"/>
        <v>0</v>
      </c>
      <c r="H692" s="129">
        <f t="shared" si="83"/>
        <v>0</v>
      </c>
      <c r="I692" s="129">
        <f t="shared" si="83"/>
        <v>0</v>
      </c>
      <c r="J692" s="129">
        <f t="shared" si="83"/>
        <v>0</v>
      </c>
      <c r="K692" s="129">
        <f t="shared" si="83"/>
        <v>0</v>
      </c>
      <c r="L692" s="129">
        <f t="shared" si="83"/>
        <v>0</v>
      </c>
      <c r="M692" s="129">
        <f t="shared" si="83"/>
        <v>0</v>
      </c>
      <c r="N692" s="129">
        <f t="shared" si="83"/>
        <v>0</v>
      </c>
      <c r="O692" s="129">
        <f t="shared" si="83"/>
        <v>0</v>
      </c>
      <c r="P692" s="129">
        <f t="shared" si="83"/>
        <v>0</v>
      </c>
      <c r="Q692" s="129">
        <f t="shared" si="83"/>
        <v>0</v>
      </c>
      <c r="R692" s="129">
        <f t="shared" si="83"/>
        <v>0</v>
      </c>
      <c r="S692" s="129">
        <f t="shared" si="83"/>
        <v>0</v>
      </c>
      <c r="T692" s="129">
        <f t="shared" si="83"/>
        <v>0</v>
      </c>
      <c r="U692" s="129">
        <f t="shared" si="83"/>
        <v>0</v>
      </c>
      <c r="V692" s="129">
        <f t="shared" si="83"/>
        <v>0</v>
      </c>
      <c r="W692" s="129">
        <f t="shared" si="83"/>
        <v>0</v>
      </c>
      <c r="X692" s="129">
        <f t="shared" si="83"/>
        <v>0</v>
      </c>
      <c r="Y692" s="129">
        <f t="shared" si="83"/>
        <v>0</v>
      </c>
      <c r="Z692" s="129">
        <f t="shared" si="83"/>
        <v>0</v>
      </c>
      <c r="AA692" s="129">
        <f t="shared" si="83"/>
        <v>0</v>
      </c>
      <c r="AB692" s="129">
        <f t="shared" si="83"/>
        <v>0.86787847117228134</v>
      </c>
      <c r="AC692" s="129">
        <f t="shared" si="83"/>
        <v>0</v>
      </c>
      <c r="AD692" s="129">
        <f t="shared" si="83"/>
        <v>0.43977503579868121</v>
      </c>
      <c r="AE692" s="129">
        <f t="shared" si="83"/>
        <v>0</v>
      </c>
      <c r="AF692" s="129">
        <f t="shared" si="83"/>
        <v>0</v>
      </c>
      <c r="AG692" s="129">
        <f t="shared" si="83"/>
        <v>0</v>
      </c>
      <c r="AH692" s="129">
        <f t="shared" si="83"/>
        <v>0</v>
      </c>
      <c r="AI692" s="129">
        <f t="shared" si="83"/>
        <v>0</v>
      </c>
      <c r="AJ692" s="129">
        <f t="shared" si="83"/>
        <v>0.25233721140122917</v>
      </c>
      <c r="AK692" s="129">
        <f t="shared" si="83"/>
        <v>0</v>
      </c>
      <c r="AL692" s="130">
        <f t="shared" si="73"/>
        <v>1.5599907183721917</v>
      </c>
      <c r="AM692" s="101"/>
      <c r="AN692" s="131">
        <f t="shared" si="69"/>
        <v>1.5600145183721916</v>
      </c>
      <c r="AO692" s="102">
        <f t="shared" si="70"/>
        <v>243</v>
      </c>
      <c r="AP692" s="132" t="str">
        <f t="shared" si="71"/>
        <v>Gembrook</v>
      </c>
      <c r="AQ692" s="133">
        <f t="shared" si="72"/>
        <v>1.8085431401809096</v>
      </c>
    </row>
    <row r="693" spans="1:43" x14ac:dyDescent="0.35">
      <c r="A693" s="121">
        <v>204</v>
      </c>
      <c r="B693" s="121">
        <v>239</v>
      </c>
      <c r="C693" s="55" t="s">
        <v>210</v>
      </c>
      <c r="D693" s="129">
        <f t="shared" si="83"/>
        <v>0</v>
      </c>
      <c r="E693" s="129">
        <f t="shared" si="83"/>
        <v>0</v>
      </c>
      <c r="F693" s="129">
        <f t="shared" si="83"/>
        <v>0</v>
      </c>
      <c r="G693" s="129">
        <f t="shared" si="83"/>
        <v>0</v>
      </c>
      <c r="H693" s="129">
        <f t="shared" si="83"/>
        <v>0</v>
      </c>
      <c r="I693" s="129">
        <f t="shared" si="83"/>
        <v>0</v>
      </c>
      <c r="J693" s="129">
        <f t="shared" si="83"/>
        <v>0</v>
      </c>
      <c r="K693" s="129">
        <f t="shared" si="83"/>
        <v>0</v>
      </c>
      <c r="L693" s="129">
        <f t="shared" si="83"/>
        <v>0</v>
      </c>
      <c r="M693" s="129">
        <f t="shared" si="83"/>
        <v>0</v>
      </c>
      <c r="N693" s="129">
        <f t="shared" si="83"/>
        <v>0</v>
      </c>
      <c r="O693" s="129">
        <f t="shared" si="83"/>
        <v>0</v>
      </c>
      <c r="P693" s="129">
        <f t="shared" si="83"/>
        <v>0</v>
      </c>
      <c r="Q693" s="129">
        <f t="shared" si="83"/>
        <v>0</v>
      </c>
      <c r="R693" s="129">
        <f t="shared" si="83"/>
        <v>0</v>
      </c>
      <c r="S693" s="129">
        <f t="shared" si="83"/>
        <v>0</v>
      </c>
      <c r="T693" s="129">
        <f t="shared" si="83"/>
        <v>0</v>
      </c>
      <c r="U693" s="129">
        <f t="shared" si="83"/>
        <v>0</v>
      </c>
      <c r="V693" s="129">
        <f t="shared" si="83"/>
        <v>0</v>
      </c>
      <c r="W693" s="129">
        <f t="shared" si="83"/>
        <v>0</v>
      </c>
      <c r="X693" s="129">
        <f t="shared" si="83"/>
        <v>0</v>
      </c>
      <c r="Y693" s="129">
        <f t="shared" si="83"/>
        <v>0</v>
      </c>
      <c r="Z693" s="129">
        <f t="shared" si="83"/>
        <v>0</v>
      </c>
      <c r="AA693" s="129">
        <f t="shared" si="83"/>
        <v>0</v>
      </c>
      <c r="AB693" s="129">
        <f t="shared" si="83"/>
        <v>0.21165656757831178</v>
      </c>
      <c r="AC693" s="129">
        <f t="shared" si="83"/>
        <v>0</v>
      </c>
      <c r="AD693" s="129">
        <f t="shared" si="83"/>
        <v>0.18923989209486455</v>
      </c>
      <c r="AE693" s="129">
        <f t="shared" si="83"/>
        <v>0</v>
      </c>
      <c r="AF693" s="129">
        <f t="shared" si="83"/>
        <v>0</v>
      </c>
      <c r="AG693" s="129">
        <f t="shared" si="83"/>
        <v>0</v>
      </c>
      <c r="AH693" s="129">
        <f t="shared" si="83"/>
        <v>0</v>
      </c>
      <c r="AI693" s="129">
        <f t="shared" si="83"/>
        <v>0</v>
      </c>
      <c r="AJ693" s="129">
        <f t="shared" si="83"/>
        <v>0.56316181333608706</v>
      </c>
      <c r="AK693" s="129">
        <f t="shared" si="83"/>
        <v>0</v>
      </c>
      <c r="AL693" s="130">
        <f t="shared" si="73"/>
        <v>0.96405827300926339</v>
      </c>
      <c r="AM693" s="101"/>
      <c r="AN693" s="131">
        <f t="shared" si="69"/>
        <v>0.96408217300926335</v>
      </c>
      <c r="AO693" s="102">
        <f t="shared" si="70"/>
        <v>340</v>
      </c>
      <c r="AP693" s="132" t="str">
        <f t="shared" si="71"/>
        <v>Beaconsfield Upper</v>
      </c>
      <c r="AQ693" s="133">
        <f t="shared" si="72"/>
        <v>1.8131355954491415</v>
      </c>
    </row>
    <row r="694" spans="1:43" x14ac:dyDescent="0.35">
      <c r="A694" s="121">
        <v>203</v>
      </c>
      <c r="B694" s="121">
        <v>240</v>
      </c>
      <c r="C694" s="55" t="s">
        <v>459</v>
      </c>
      <c r="D694" s="129">
        <f t="shared" si="83"/>
        <v>0</v>
      </c>
      <c r="E694" s="129">
        <f t="shared" si="83"/>
        <v>0</v>
      </c>
      <c r="F694" s="129">
        <f t="shared" si="83"/>
        <v>0</v>
      </c>
      <c r="G694" s="129">
        <f t="shared" si="83"/>
        <v>0</v>
      </c>
      <c r="H694" s="129">
        <f t="shared" si="83"/>
        <v>0</v>
      </c>
      <c r="I694" s="129">
        <f t="shared" si="83"/>
        <v>0</v>
      </c>
      <c r="J694" s="129">
        <f t="shared" si="83"/>
        <v>0</v>
      </c>
      <c r="K694" s="129">
        <f t="shared" si="83"/>
        <v>0</v>
      </c>
      <c r="L694" s="129">
        <f t="shared" si="83"/>
        <v>0</v>
      </c>
      <c r="M694" s="129">
        <f t="shared" si="83"/>
        <v>0</v>
      </c>
      <c r="N694" s="129">
        <f t="shared" si="83"/>
        <v>0</v>
      </c>
      <c r="O694" s="129">
        <f t="shared" si="83"/>
        <v>0</v>
      </c>
      <c r="P694" s="129">
        <f t="shared" si="83"/>
        <v>0</v>
      </c>
      <c r="Q694" s="129">
        <f t="shared" si="83"/>
        <v>0</v>
      </c>
      <c r="R694" s="129">
        <f t="shared" si="83"/>
        <v>0</v>
      </c>
      <c r="S694" s="129">
        <f t="shared" si="83"/>
        <v>0</v>
      </c>
      <c r="T694" s="129">
        <f t="shared" si="83"/>
        <v>0</v>
      </c>
      <c r="U694" s="129">
        <f t="shared" si="83"/>
        <v>0</v>
      </c>
      <c r="V694" s="129">
        <f t="shared" si="83"/>
        <v>0</v>
      </c>
      <c r="W694" s="129">
        <f t="shared" si="83"/>
        <v>0</v>
      </c>
      <c r="X694" s="129">
        <f t="shared" si="83"/>
        <v>0</v>
      </c>
      <c r="Y694" s="129">
        <f t="shared" si="83"/>
        <v>0</v>
      </c>
      <c r="Z694" s="129">
        <f t="shared" si="83"/>
        <v>0</v>
      </c>
      <c r="AA694" s="129">
        <f t="shared" si="83"/>
        <v>0</v>
      </c>
      <c r="AB694" s="129">
        <f t="shared" si="83"/>
        <v>0.4294594780026329</v>
      </c>
      <c r="AC694" s="129">
        <f t="shared" si="83"/>
        <v>0</v>
      </c>
      <c r="AD694" s="129">
        <f t="shared" si="83"/>
        <v>2.6597245073893969</v>
      </c>
      <c r="AE694" s="129">
        <f t="shared" si="83"/>
        <v>0</v>
      </c>
      <c r="AF694" s="129">
        <f t="shared" si="83"/>
        <v>0</v>
      </c>
      <c r="AG694" s="129">
        <f t="shared" si="83"/>
        <v>0</v>
      </c>
      <c r="AH694" s="129">
        <f t="shared" si="83"/>
        <v>0</v>
      </c>
      <c r="AI694" s="129">
        <f t="shared" si="83"/>
        <v>0</v>
      </c>
      <c r="AJ694" s="129">
        <f t="shared" si="83"/>
        <v>1.5947874644176985</v>
      </c>
      <c r="AK694" s="129">
        <f t="shared" si="83"/>
        <v>0</v>
      </c>
      <c r="AL694" s="130">
        <f t="shared" si="73"/>
        <v>4.6839714498097287</v>
      </c>
      <c r="AM694" s="101"/>
      <c r="AN694" s="131">
        <f t="shared" si="69"/>
        <v>4.6839954498097285</v>
      </c>
      <c r="AO694" s="102">
        <f t="shared" si="70"/>
        <v>33</v>
      </c>
      <c r="AP694" s="132" t="str">
        <f t="shared" si="71"/>
        <v>Glen Waverley</v>
      </c>
      <c r="AQ694" s="133">
        <f t="shared" si="72"/>
        <v>1.819949537030338</v>
      </c>
    </row>
    <row r="695" spans="1:43" x14ac:dyDescent="0.35">
      <c r="A695" s="121">
        <v>202</v>
      </c>
      <c r="B695" s="121">
        <v>241</v>
      </c>
      <c r="C695" s="55" t="s">
        <v>211</v>
      </c>
      <c r="D695" s="129">
        <f t="shared" si="83"/>
        <v>0</v>
      </c>
      <c r="E695" s="129">
        <f t="shared" si="83"/>
        <v>0</v>
      </c>
      <c r="F695" s="129">
        <f t="shared" si="83"/>
        <v>0</v>
      </c>
      <c r="G695" s="129">
        <f t="shared" si="83"/>
        <v>0</v>
      </c>
      <c r="H695" s="129">
        <f t="shared" si="83"/>
        <v>0</v>
      </c>
      <c r="I695" s="129">
        <f t="shared" si="83"/>
        <v>0</v>
      </c>
      <c r="J695" s="129">
        <f t="shared" si="83"/>
        <v>0</v>
      </c>
      <c r="K695" s="129">
        <f t="shared" si="83"/>
        <v>0</v>
      </c>
      <c r="L695" s="129">
        <f t="shared" si="83"/>
        <v>0</v>
      </c>
      <c r="M695" s="129">
        <f t="shared" si="83"/>
        <v>0</v>
      </c>
      <c r="N695" s="129">
        <f t="shared" si="83"/>
        <v>0</v>
      </c>
      <c r="O695" s="129">
        <f t="shared" si="83"/>
        <v>0</v>
      </c>
      <c r="P695" s="129">
        <f t="shared" si="83"/>
        <v>0</v>
      </c>
      <c r="Q695" s="129">
        <f t="shared" si="83"/>
        <v>0</v>
      </c>
      <c r="R695" s="129">
        <f t="shared" si="83"/>
        <v>0</v>
      </c>
      <c r="S695" s="129">
        <f t="shared" si="83"/>
        <v>0</v>
      </c>
      <c r="T695" s="129">
        <f t="shared" si="83"/>
        <v>0</v>
      </c>
      <c r="U695" s="129">
        <f t="shared" ref="U695:AK695" si="84">ABS((U245-U$452)/U$448)*U$1</f>
        <v>0</v>
      </c>
      <c r="V695" s="129">
        <f t="shared" si="84"/>
        <v>0</v>
      </c>
      <c r="W695" s="129">
        <f t="shared" si="84"/>
        <v>0</v>
      </c>
      <c r="X695" s="129">
        <f t="shared" si="84"/>
        <v>0</v>
      </c>
      <c r="Y695" s="129">
        <f t="shared" si="84"/>
        <v>0</v>
      </c>
      <c r="Z695" s="129">
        <f t="shared" si="84"/>
        <v>0</v>
      </c>
      <c r="AA695" s="129">
        <f t="shared" si="84"/>
        <v>0</v>
      </c>
      <c r="AB695" s="129">
        <f t="shared" si="84"/>
        <v>0.56468731158879104</v>
      </c>
      <c r="AC695" s="129">
        <f t="shared" si="84"/>
        <v>0</v>
      </c>
      <c r="AD695" s="129">
        <f t="shared" si="84"/>
        <v>1.5259622455697262</v>
      </c>
      <c r="AE695" s="129">
        <f t="shared" si="84"/>
        <v>0</v>
      </c>
      <c r="AF695" s="129">
        <f t="shared" si="84"/>
        <v>0</v>
      </c>
      <c r="AG695" s="129">
        <f t="shared" si="84"/>
        <v>0</v>
      </c>
      <c r="AH695" s="129">
        <f t="shared" si="84"/>
        <v>0</v>
      </c>
      <c r="AI695" s="129">
        <f t="shared" si="84"/>
        <v>0</v>
      </c>
      <c r="AJ695" s="129">
        <f t="shared" si="84"/>
        <v>0.99112417424855082</v>
      </c>
      <c r="AK695" s="129">
        <f t="shared" si="84"/>
        <v>0</v>
      </c>
      <c r="AL695" s="130">
        <f>SUM(D695:AK695)</f>
        <v>3.0817737314070679</v>
      </c>
      <c r="AM695" s="101"/>
      <c r="AN695" s="131">
        <f t="shared" si="69"/>
        <v>3.081797831407068</v>
      </c>
      <c r="AO695" s="102">
        <f t="shared" si="70"/>
        <v>93</v>
      </c>
      <c r="AP695" s="132" t="str">
        <f t="shared" si="71"/>
        <v>Alphington</v>
      </c>
      <c r="AQ695" s="133">
        <f t="shared" si="72"/>
        <v>1.8490473500531301</v>
      </c>
    </row>
    <row r="696" spans="1:43" x14ac:dyDescent="0.35">
      <c r="A696" s="121">
        <v>201</v>
      </c>
      <c r="B696" s="121">
        <v>242</v>
      </c>
      <c r="C696" s="55" t="s">
        <v>461</v>
      </c>
      <c r="D696" s="129">
        <f t="shared" ref="D696:AK703" si="85">ABS((D246-D$452)/D$448)*D$1</f>
        <v>0</v>
      </c>
      <c r="E696" s="129">
        <f t="shared" si="85"/>
        <v>0</v>
      </c>
      <c r="F696" s="129">
        <f t="shared" si="85"/>
        <v>0</v>
      </c>
      <c r="G696" s="129">
        <f t="shared" si="85"/>
        <v>0</v>
      </c>
      <c r="H696" s="129">
        <f t="shared" si="85"/>
        <v>0</v>
      </c>
      <c r="I696" s="129">
        <f t="shared" si="85"/>
        <v>0</v>
      </c>
      <c r="J696" s="129">
        <f t="shared" si="85"/>
        <v>0</v>
      </c>
      <c r="K696" s="129">
        <f t="shared" si="85"/>
        <v>0</v>
      </c>
      <c r="L696" s="129">
        <f t="shared" si="85"/>
        <v>0</v>
      </c>
      <c r="M696" s="129">
        <f t="shared" si="85"/>
        <v>0</v>
      </c>
      <c r="N696" s="129">
        <f t="shared" si="85"/>
        <v>0</v>
      </c>
      <c r="O696" s="129">
        <f t="shared" si="85"/>
        <v>0</v>
      </c>
      <c r="P696" s="129">
        <f t="shared" si="85"/>
        <v>0</v>
      </c>
      <c r="Q696" s="129">
        <f t="shared" si="85"/>
        <v>0</v>
      </c>
      <c r="R696" s="129">
        <f t="shared" si="85"/>
        <v>0</v>
      </c>
      <c r="S696" s="129">
        <f t="shared" si="85"/>
        <v>0</v>
      </c>
      <c r="T696" s="129">
        <f t="shared" si="85"/>
        <v>0</v>
      </c>
      <c r="U696" s="129">
        <f t="shared" si="85"/>
        <v>0</v>
      </c>
      <c r="V696" s="129">
        <f t="shared" si="85"/>
        <v>0</v>
      </c>
      <c r="W696" s="129">
        <f t="shared" si="85"/>
        <v>0</v>
      </c>
      <c r="X696" s="129">
        <f t="shared" si="85"/>
        <v>0</v>
      </c>
      <c r="Y696" s="129">
        <f t="shared" si="85"/>
        <v>0</v>
      </c>
      <c r="Z696" s="129">
        <f t="shared" si="85"/>
        <v>0</v>
      </c>
      <c r="AA696" s="129">
        <f t="shared" si="85"/>
        <v>0</v>
      </c>
      <c r="AB696" s="129">
        <f t="shared" si="85"/>
        <v>0.42119199171978644</v>
      </c>
      <c r="AC696" s="129">
        <f t="shared" si="85"/>
        <v>0</v>
      </c>
      <c r="AD696" s="129">
        <f t="shared" si="85"/>
        <v>0.18876248086723502</v>
      </c>
      <c r="AE696" s="129">
        <f t="shared" si="85"/>
        <v>0</v>
      </c>
      <c r="AF696" s="129">
        <f t="shared" si="85"/>
        <v>0</v>
      </c>
      <c r="AG696" s="129">
        <f t="shared" si="85"/>
        <v>0</v>
      </c>
      <c r="AH696" s="129">
        <f t="shared" si="85"/>
        <v>0</v>
      </c>
      <c r="AI696" s="129">
        <f t="shared" si="85"/>
        <v>0</v>
      </c>
      <c r="AJ696" s="129">
        <f t="shared" si="85"/>
        <v>0.25544790698399433</v>
      </c>
      <c r="AK696" s="129">
        <f t="shared" si="85"/>
        <v>0</v>
      </c>
      <c r="AL696" s="130">
        <f t="shared" si="73"/>
        <v>0.86540237957101573</v>
      </c>
      <c r="AM696" s="101"/>
      <c r="AN696" s="131">
        <f t="shared" si="69"/>
        <v>0.86542657957101576</v>
      </c>
      <c r="AO696" s="102">
        <f t="shared" si="70"/>
        <v>356</v>
      </c>
      <c r="AP696" s="132" t="str">
        <f t="shared" si="71"/>
        <v>Elsternwick</v>
      </c>
      <c r="AQ696" s="133">
        <f t="shared" si="72"/>
        <v>1.8513870044483218</v>
      </c>
    </row>
    <row r="697" spans="1:43" x14ac:dyDescent="0.35">
      <c r="A697" s="121">
        <v>200</v>
      </c>
      <c r="B697" s="121">
        <v>243</v>
      </c>
      <c r="C697" s="55" t="s">
        <v>212</v>
      </c>
      <c r="D697" s="129">
        <f t="shared" si="85"/>
        <v>0</v>
      </c>
      <c r="E697" s="129">
        <f t="shared" si="85"/>
        <v>0</v>
      </c>
      <c r="F697" s="129">
        <f t="shared" si="85"/>
        <v>0</v>
      </c>
      <c r="G697" s="129">
        <f t="shared" si="85"/>
        <v>0</v>
      </c>
      <c r="H697" s="129">
        <f t="shared" si="85"/>
        <v>0</v>
      </c>
      <c r="I697" s="129">
        <f t="shared" si="85"/>
        <v>0</v>
      </c>
      <c r="J697" s="129">
        <f t="shared" si="85"/>
        <v>0</v>
      </c>
      <c r="K697" s="129">
        <f t="shared" si="85"/>
        <v>0</v>
      </c>
      <c r="L697" s="129">
        <f t="shared" si="85"/>
        <v>0</v>
      </c>
      <c r="M697" s="129">
        <f t="shared" si="85"/>
        <v>0</v>
      </c>
      <c r="N697" s="129">
        <f t="shared" si="85"/>
        <v>0</v>
      </c>
      <c r="O697" s="129">
        <f t="shared" si="85"/>
        <v>0</v>
      </c>
      <c r="P697" s="129">
        <f t="shared" si="85"/>
        <v>0</v>
      </c>
      <c r="Q697" s="129">
        <f t="shared" si="85"/>
        <v>0</v>
      </c>
      <c r="R697" s="129">
        <f t="shared" si="85"/>
        <v>0</v>
      </c>
      <c r="S697" s="129">
        <f t="shared" si="85"/>
        <v>0</v>
      </c>
      <c r="T697" s="129">
        <f t="shared" si="85"/>
        <v>0</v>
      </c>
      <c r="U697" s="129">
        <f t="shared" si="85"/>
        <v>0</v>
      </c>
      <c r="V697" s="129">
        <f t="shared" si="85"/>
        <v>0</v>
      </c>
      <c r="W697" s="129">
        <f t="shared" si="85"/>
        <v>0</v>
      </c>
      <c r="X697" s="129">
        <f t="shared" si="85"/>
        <v>0</v>
      </c>
      <c r="Y697" s="129">
        <f t="shared" si="85"/>
        <v>0</v>
      </c>
      <c r="Z697" s="129">
        <f t="shared" si="85"/>
        <v>0</v>
      </c>
      <c r="AA697" s="129">
        <f t="shared" si="85"/>
        <v>0</v>
      </c>
      <c r="AB697" s="129">
        <f t="shared" si="85"/>
        <v>0.31423049979987205</v>
      </c>
      <c r="AC697" s="129">
        <f t="shared" si="85"/>
        <v>0</v>
      </c>
      <c r="AD697" s="129">
        <f t="shared" si="85"/>
        <v>0.46115165523746454</v>
      </c>
      <c r="AE697" s="129">
        <f t="shared" si="85"/>
        <v>0</v>
      </c>
      <c r="AF697" s="129">
        <f t="shared" si="85"/>
        <v>0</v>
      </c>
      <c r="AG697" s="129">
        <f t="shared" si="85"/>
        <v>0</v>
      </c>
      <c r="AH697" s="129">
        <f t="shared" si="85"/>
        <v>0</v>
      </c>
      <c r="AI697" s="129">
        <f t="shared" si="85"/>
        <v>0</v>
      </c>
      <c r="AJ697" s="129">
        <f t="shared" si="85"/>
        <v>0.61853334314122188</v>
      </c>
      <c r="AK697" s="129">
        <f t="shared" si="85"/>
        <v>0</v>
      </c>
      <c r="AL697" s="130">
        <f t="shared" si="73"/>
        <v>1.3939154981785584</v>
      </c>
      <c r="AM697" s="101"/>
      <c r="AN697" s="131">
        <f t="shared" si="69"/>
        <v>1.3939397981785584</v>
      </c>
      <c r="AO697" s="102">
        <f t="shared" si="70"/>
        <v>263</v>
      </c>
      <c r="AP697" s="132" t="str">
        <f t="shared" si="71"/>
        <v>Balaclava</v>
      </c>
      <c r="AQ697" s="133">
        <f t="shared" si="72"/>
        <v>1.8613537312347486</v>
      </c>
    </row>
    <row r="698" spans="1:43" x14ac:dyDescent="0.35">
      <c r="A698" s="121">
        <v>199</v>
      </c>
      <c r="B698" s="121">
        <v>244</v>
      </c>
      <c r="C698" s="55" t="s">
        <v>213</v>
      </c>
      <c r="D698" s="129">
        <f t="shared" si="85"/>
        <v>0</v>
      </c>
      <c r="E698" s="129">
        <f t="shared" si="85"/>
        <v>0</v>
      </c>
      <c r="F698" s="129">
        <f t="shared" si="85"/>
        <v>0</v>
      </c>
      <c r="G698" s="129">
        <f t="shared" si="85"/>
        <v>0</v>
      </c>
      <c r="H698" s="129">
        <f t="shared" si="85"/>
        <v>0</v>
      </c>
      <c r="I698" s="129">
        <f t="shared" si="85"/>
        <v>0</v>
      </c>
      <c r="J698" s="129">
        <f t="shared" si="85"/>
        <v>0</v>
      </c>
      <c r="K698" s="129">
        <f t="shared" si="85"/>
        <v>0</v>
      </c>
      <c r="L698" s="129">
        <f t="shared" si="85"/>
        <v>0</v>
      </c>
      <c r="M698" s="129">
        <f t="shared" si="85"/>
        <v>0</v>
      </c>
      <c r="N698" s="129">
        <f t="shared" si="85"/>
        <v>0</v>
      </c>
      <c r="O698" s="129">
        <f t="shared" si="85"/>
        <v>0</v>
      </c>
      <c r="P698" s="129">
        <f t="shared" si="85"/>
        <v>0</v>
      </c>
      <c r="Q698" s="129">
        <f t="shared" si="85"/>
        <v>0</v>
      </c>
      <c r="R698" s="129">
        <f t="shared" si="85"/>
        <v>0</v>
      </c>
      <c r="S698" s="129">
        <f t="shared" si="85"/>
        <v>0</v>
      </c>
      <c r="T698" s="129">
        <f t="shared" si="85"/>
        <v>0</v>
      </c>
      <c r="U698" s="129">
        <f t="shared" si="85"/>
        <v>0</v>
      </c>
      <c r="V698" s="129">
        <f t="shared" si="85"/>
        <v>0</v>
      </c>
      <c r="W698" s="129">
        <f t="shared" si="85"/>
        <v>0</v>
      </c>
      <c r="X698" s="129">
        <f t="shared" si="85"/>
        <v>0</v>
      </c>
      <c r="Y698" s="129">
        <f t="shared" si="85"/>
        <v>0</v>
      </c>
      <c r="Z698" s="129">
        <f t="shared" si="85"/>
        <v>0</v>
      </c>
      <c r="AA698" s="129">
        <f t="shared" si="85"/>
        <v>0</v>
      </c>
      <c r="AB698" s="129">
        <f t="shared" si="85"/>
        <v>5.6867574809659545E-2</v>
      </c>
      <c r="AC698" s="129">
        <f t="shared" si="85"/>
        <v>0</v>
      </c>
      <c r="AD698" s="129">
        <f t="shared" si="85"/>
        <v>0.39466230375016065</v>
      </c>
      <c r="AE698" s="129">
        <f t="shared" si="85"/>
        <v>0</v>
      </c>
      <c r="AF698" s="129">
        <f t="shared" si="85"/>
        <v>0</v>
      </c>
      <c r="AG698" s="129">
        <f t="shared" si="85"/>
        <v>0</v>
      </c>
      <c r="AH698" s="129">
        <f t="shared" si="85"/>
        <v>0</v>
      </c>
      <c r="AI698" s="129">
        <f t="shared" si="85"/>
        <v>0</v>
      </c>
      <c r="AJ698" s="129">
        <f t="shared" si="85"/>
        <v>6.6577475700162619E-3</v>
      </c>
      <c r="AK698" s="129">
        <f t="shared" si="85"/>
        <v>0</v>
      </c>
      <c r="AL698" s="130">
        <f t="shared" si="73"/>
        <v>0.45818762612983643</v>
      </c>
      <c r="AM698" s="101"/>
      <c r="AN698" s="131">
        <f t="shared" si="69"/>
        <v>0.45821202612983641</v>
      </c>
      <c r="AO698" s="102">
        <f t="shared" si="70"/>
        <v>419</v>
      </c>
      <c r="AP698" s="132" t="str">
        <f t="shared" si="71"/>
        <v>Cairnlea</v>
      </c>
      <c r="AQ698" s="133">
        <f t="shared" si="72"/>
        <v>1.8664796562638539</v>
      </c>
    </row>
    <row r="699" spans="1:43" x14ac:dyDescent="0.35">
      <c r="A699" s="121">
        <v>198</v>
      </c>
      <c r="B699" s="121">
        <v>245</v>
      </c>
      <c r="C699" s="55" t="s">
        <v>463</v>
      </c>
      <c r="D699" s="129">
        <f t="shared" si="85"/>
        <v>0</v>
      </c>
      <c r="E699" s="129">
        <f t="shared" si="85"/>
        <v>0</v>
      </c>
      <c r="F699" s="129">
        <f t="shared" si="85"/>
        <v>0</v>
      </c>
      <c r="G699" s="129">
        <f t="shared" si="85"/>
        <v>0</v>
      </c>
      <c r="H699" s="129">
        <f t="shared" si="85"/>
        <v>0</v>
      </c>
      <c r="I699" s="129">
        <f t="shared" si="85"/>
        <v>0</v>
      </c>
      <c r="J699" s="129">
        <f t="shared" si="85"/>
        <v>0</v>
      </c>
      <c r="K699" s="129">
        <f t="shared" si="85"/>
        <v>0</v>
      </c>
      <c r="L699" s="129">
        <f t="shared" si="85"/>
        <v>0</v>
      </c>
      <c r="M699" s="129">
        <f t="shared" si="85"/>
        <v>0</v>
      </c>
      <c r="N699" s="129">
        <f t="shared" si="85"/>
        <v>0</v>
      </c>
      <c r="O699" s="129">
        <f t="shared" si="85"/>
        <v>0</v>
      </c>
      <c r="P699" s="129">
        <f t="shared" si="85"/>
        <v>0</v>
      </c>
      <c r="Q699" s="129">
        <f t="shared" si="85"/>
        <v>0</v>
      </c>
      <c r="R699" s="129">
        <f t="shared" si="85"/>
        <v>0</v>
      </c>
      <c r="S699" s="129">
        <f t="shared" si="85"/>
        <v>0</v>
      </c>
      <c r="T699" s="129">
        <f t="shared" si="85"/>
        <v>0</v>
      </c>
      <c r="U699" s="129">
        <f t="shared" si="85"/>
        <v>0</v>
      </c>
      <c r="V699" s="129">
        <f t="shared" si="85"/>
        <v>0</v>
      </c>
      <c r="W699" s="129">
        <f t="shared" si="85"/>
        <v>0</v>
      </c>
      <c r="X699" s="129">
        <f t="shared" si="85"/>
        <v>0</v>
      </c>
      <c r="Y699" s="129">
        <f t="shared" si="85"/>
        <v>0</v>
      </c>
      <c r="Z699" s="129">
        <f t="shared" si="85"/>
        <v>0</v>
      </c>
      <c r="AA699" s="129">
        <f t="shared" si="85"/>
        <v>0</v>
      </c>
      <c r="AB699" s="129">
        <f t="shared" si="85"/>
        <v>0.28208409717621835</v>
      </c>
      <c r="AC699" s="129">
        <f t="shared" si="85"/>
        <v>0</v>
      </c>
      <c r="AD699" s="129">
        <f t="shared" si="85"/>
        <v>0.10735591775032793</v>
      </c>
      <c r="AE699" s="129">
        <f t="shared" si="85"/>
        <v>0</v>
      </c>
      <c r="AF699" s="129">
        <f t="shared" si="85"/>
        <v>0</v>
      </c>
      <c r="AG699" s="129">
        <f t="shared" si="85"/>
        <v>0</v>
      </c>
      <c r="AH699" s="129">
        <f t="shared" si="85"/>
        <v>0</v>
      </c>
      <c r="AI699" s="129">
        <f t="shared" si="85"/>
        <v>0</v>
      </c>
      <c r="AJ699" s="129">
        <f t="shared" si="85"/>
        <v>1.151355827570979</v>
      </c>
      <c r="AK699" s="129">
        <f t="shared" si="85"/>
        <v>0</v>
      </c>
      <c r="AL699" s="130">
        <f t="shared" si="73"/>
        <v>1.5407958424975252</v>
      </c>
      <c r="AM699" s="101"/>
      <c r="AN699" s="131">
        <f t="shared" si="69"/>
        <v>1.5408203424975253</v>
      </c>
      <c r="AO699" s="102">
        <f t="shared" si="70"/>
        <v>246</v>
      </c>
      <c r="AP699" s="132" t="str">
        <f t="shared" si="71"/>
        <v>Pakenham Upper</v>
      </c>
      <c r="AQ699" s="133">
        <f t="shared" si="72"/>
        <v>1.8676928899787142</v>
      </c>
    </row>
    <row r="700" spans="1:43" x14ac:dyDescent="0.35">
      <c r="A700" s="121">
        <v>197</v>
      </c>
      <c r="B700" s="121">
        <v>246</v>
      </c>
      <c r="C700" s="55" t="s">
        <v>214</v>
      </c>
      <c r="D700" s="129">
        <f t="shared" si="85"/>
        <v>0</v>
      </c>
      <c r="E700" s="129">
        <f t="shared" si="85"/>
        <v>0</v>
      </c>
      <c r="F700" s="129">
        <f t="shared" si="85"/>
        <v>0</v>
      </c>
      <c r="G700" s="129">
        <f t="shared" si="85"/>
        <v>0</v>
      </c>
      <c r="H700" s="129">
        <f t="shared" si="85"/>
        <v>0</v>
      </c>
      <c r="I700" s="129">
        <f t="shared" si="85"/>
        <v>0</v>
      </c>
      <c r="J700" s="129">
        <f t="shared" si="85"/>
        <v>0</v>
      </c>
      <c r="K700" s="129">
        <f t="shared" si="85"/>
        <v>0</v>
      </c>
      <c r="L700" s="129">
        <f t="shared" si="85"/>
        <v>0</v>
      </c>
      <c r="M700" s="129">
        <f t="shared" si="85"/>
        <v>0</v>
      </c>
      <c r="N700" s="129">
        <f t="shared" si="85"/>
        <v>0</v>
      </c>
      <c r="O700" s="129">
        <f t="shared" si="85"/>
        <v>0</v>
      </c>
      <c r="P700" s="129">
        <f t="shared" si="85"/>
        <v>0</v>
      </c>
      <c r="Q700" s="129">
        <f t="shared" si="85"/>
        <v>0</v>
      </c>
      <c r="R700" s="129">
        <f t="shared" si="85"/>
        <v>0</v>
      </c>
      <c r="S700" s="129">
        <f t="shared" si="85"/>
        <v>0</v>
      </c>
      <c r="T700" s="129">
        <f t="shared" si="85"/>
        <v>0</v>
      </c>
      <c r="U700" s="129">
        <f t="shared" si="85"/>
        <v>0</v>
      </c>
      <c r="V700" s="129">
        <f t="shared" si="85"/>
        <v>0</v>
      </c>
      <c r="W700" s="129">
        <f t="shared" si="85"/>
        <v>0</v>
      </c>
      <c r="X700" s="129">
        <f t="shared" si="85"/>
        <v>0</v>
      </c>
      <c r="Y700" s="129">
        <f t="shared" si="85"/>
        <v>0</v>
      </c>
      <c r="Z700" s="129">
        <f t="shared" si="85"/>
        <v>0</v>
      </c>
      <c r="AA700" s="129">
        <f t="shared" si="85"/>
        <v>0</v>
      </c>
      <c r="AB700" s="129">
        <f t="shared" si="85"/>
        <v>6.4187987459438808E-2</v>
      </c>
      <c r="AC700" s="129">
        <f t="shared" si="85"/>
        <v>0</v>
      </c>
      <c r="AD700" s="129">
        <f t="shared" si="85"/>
        <v>0.15998559166237997</v>
      </c>
      <c r="AE700" s="129">
        <f t="shared" si="85"/>
        <v>0</v>
      </c>
      <c r="AF700" s="129">
        <f t="shared" si="85"/>
        <v>0</v>
      </c>
      <c r="AG700" s="129">
        <f t="shared" si="85"/>
        <v>0</v>
      </c>
      <c r="AH700" s="129">
        <f t="shared" si="85"/>
        <v>0</v>
      </c>
      <c r="AI700" s="129">
        <f t="shared" si="85"/>
        <v>0</v>
      </c>
      <c r="AJ700" s="129">
        <f t="shared" si="85"/>
        <v>0.46276235090039008</v>
      </c>
      <c r="AK700" s="129">
        <f t="shared" si="85"/>
        <v>0</v>
      </c>
      <c r="AL700" s="130">
        <f t="shared" si="73"/>
        <v>0.68693593002220887</v>
      </c>
      <c r="AM700" s="101"/>
      <c r="AN700" s="131">
        <f t="shared" si="69"/>
        <v>0.68696053002220892</v>
      </c>
      <c r="AO700" s="102">
        <f t="shared" si="70"/>
        <v>385</v>
      </c>
      <c r="AP700" s="132" t="str">
        <f t="shared" si="71"/>
        <v>Guys Hill</v>
      </c>
      <c r="AQ700" s="133">
        <f t="shared" si="72"/>
        <v>1.8718243307601927</v>
      </c>
    </row>
    <row r="701" spans="1:43" x14ac:dyDescent="0.35">
      <c r="A701" s="121">
        <v>196</v>
      </c>
      <c r="B701" s="121">
        <v>247</v>
      </c>
      <c r="C701" s="55" t="s">
        <v>215</v>
      </c>
      <c r="D701" s="129">
        <f t="shared" si="85"/>
        <v>0</v>
      </c>
      <c r="E701" s="129">
        <f t="shared" si="85"/>
        <v>0</v>
      </c>
      <c r="F701" s="129">
        <f t="shared" si="85"/>
        <v>0</v>
      </c>
      <c r="G701" s="129">
        <f t="shared" si="85"/>
        <v>0</v>
      </c>
      <c r="H701" s="129">
        <f t="shared" si="85"/>
        <v>0</v>
      </c>
      <c r="I701" s="129">
        <f t="shared" si="85"/>
        <v>0</v>
      </c>
      <c r="J701" s="129">
        <f t="shared" si="85"/>
        <v>0</v>
      </c>
      <c r="K701" s="129">
        <f t="shared" si="85"/>
        <v>0</v>
      </c>
      <c r="L701" s="129">
        <f t="shared" si="85"/>
        <v>0</v>
      </c>
      <c r="M701" s="129">
        <f t="shared" si="85"/>
        <v>0</v>
      </c>
      <c r="N701" s="129">
        <f t="shared" si="85"/>
        <v>0</v>
      </c>
      <c r="O701" s="129">
        <f t="shared" si="85"/>
        <v>0</v>
      </c>
      <c r="P701" s="129">
        <f t="shared" si="85"/>
        <v>0</v>
      </c>
      <c r="Q701" s="129">
        <f t="shared" si="85"/>
        <v>0</v>
      </c>
      <c r="R701" s="129">
        <f t="shared" si="85"/>
        <v>0</v>
      </c>
      <c r="S701" s="129">
        <f t="shared" si="85"/>
        <v>0</v>
      </c>
      <c r="T701" s="129">
        <f t="shared" si="85"/>
        <v>0</v>
      </c>
      <c r="U701" s="129">
        <f t="shared" si="85"/>
        <v>0</v>
      </c>
      <c r="V701" s="129">
        <f t="shared" si="85"/>
        <v>0</v>
      </c>
      <c r="W701" s="129">
        <f t="shared" si="85"/>
        <v>0</v>
      </c>
      <c r="X701" s="129">
        <f t="shared" si="85"/>
        <v>0</v>
      </c>
      <c r="Y701" s="129">
        <f t="shared" si="85"/>
        <v>0</v>
      </c>
      <c r="Z701" s="129">
        <f t="shared" si="85"/>
        <v>0</v>
      </c>
      <c r="AA701" s="129">
        <f t="shared" si="85"/>
        <v>0</v>
      </c>
      <c r="AB701" s="129">
        <f t="shared" si="85"/>
        <v>0.43925939159115712</v>
      </c>
      <c r="AC701" s="129">
        <f t="shared" si="85"/>
        <v>0</v>
      </c>
      <c r="AD701" s="129">
        <f t="shared" si="85"/>
        <v>0.17296662703163307</v>
      </c>
      <c r="AE701" s="129">
        <f t="shared" si="85"/>
        <v>0</v>
      </c>
      <c r="AF701" s="129">
        <f t="shared" si="85"/>
        <v>0</v>
      </c>
      <c r="AG701" s="129">
        <f t="shared" si="85"/>
        <v>0</v>
      </c>
      <c r="AH701" s="129">
        <f t="shared" si="85"/>
        <v>0</v>
      </c>
      <c r="AI701" s="129">
        <f t="shared" si="85"/>
        <v>0</v>
      </c>
      <c r="AJ701" s="129">
        <f t="shared" si="85"/>
        <v>0.22297476324615595</v>
      </c>
      <c r="AK701" s="129">
        <f t="shared" si="85"/>
        <v>0</v>
      </c>
      <c r="AL701" s="130">
        <f t="shared" si="73"/>
        <v>0.83520078186894608</v>
      </c>
      <c r="AM701" s="101"/>
      <c r="AN701" s="131">
        <f t="shared" si="69"/>
        <v>0.83522548186894607</v>
      </c>
      <c r="AO701" s="102">
        <f t="shared" si="70"/>
        <v>363</v>
      </c>
      <c r="AP701" s="132" t="str">
        <f t="shared" si="71"/>
        <v>Beveridge</v>
      </c>
      <c r="AQ701" s="133">
        <f t="shared" si="72"/>
        <v>1.8736015022063404</v>
      </c>
    </row>
    <row r="702" spans="1:43" x14ac:dyDescent="0.35">
      <c r="A702" s="121">
        <v>195</v>
      </c>
      <c r="B702" s="121">
        <v>248</v>
      </c>
      <c r="C702" s="55" t="s">
        <v>465</v>
      </c>
      <c r="D702" s="129">
        <f t="shared" si="85"/>
        <v>0</v>
      </c>
      <c r="E702" s="129">
        <f t="shared" si="85"/>
        <v>0</v>
      </c>
      <c r="F702" s="129">
        <f t="shared" si="85"/>
        <v>0</v>
      </c>
      <c r="G702" s="129">
        <f t="shared" si="85"/>
        <v>0</v>
      </c>
      <c r="H702" s="129">
        <f t="shared" si="85"/>
        <v>0</v>
      </c>
      <c r="I702" s="129">
        <f t="shared" si="85"/>
        <v>0</v>
      </c>
      <c r="J702" s="129">
        <f t="shared" si="85"/>
        <v>0</v>
      </c>
      <c r="K702" s="129">
        <f t="shared" si="85"/>
        <v>0</v>
      </c>
      <c r="L702" s="129">
        <f t="shared" si="85"/>
        <v>0</v>
      </c>
      <c r="M702" s="129">
        <f t="shared" si="85"/>
        <v>0</v>
      </c>
      <c r="N702" s="129">
        <f t="shared" si="85"/>
        <v>0</v>
      </c>
      <c r="O702" s="129">
        <f t="shared" si="85"/>
        <v>0</v>
      </c>
      <c r="P702" s="129">
        <f t="shared" si="85"/>
        <v>0</v>
      </c>
      <c r="Q702" s="129">
        <f t="shared" si="85"/>
        <v>0</v>
      </c>
      <c r="R702" s="129">
        <f t="shared" si="85"/>
        <v>0</v>
      </c>
      <c r="S702" s="129">
        <f t="shared" si="85"/>
        <v>0</v>
      </c>
      <c r="T702" s="129">
        <f t="shared" si="85"/>
        <v>0</v>
      </c>
      <c r="U702" s="129">
        <f t="shared" si="85"/>
        <v>0</v>
      </c>
      <c r="V702" s="129">
        <f t="shared" si="85"/>
        <v>0</v>
      </c>
      <c r="W702" s="129">
        <f t="shared" si="85"/>
        <v>0</v>
      </c>
      <c r="X702" s="129">
        <f t="shared" si="85"/>
        <v>0</v>
      </c>
      <c r="Y702" s="129">
        <f t="shared" si="85"/>
        <v>0</v>
      </c>
      <c r="Z702" s="129">
        <f t="shared" si="85"/>
        <v>0</v>
      </c>
      <c r="AA702" s="129">
        <f t="shared" si="85"/>
        <v>0</v>
      </c>
      <c r="AB702" s="129">
        <f t="shared" si="85"/>
        <v>1.5254692861687937</v>
      </c>
      <c r="AC702" s="129">
        <f t="shared" si="85"/>
        <v>0</v>
      </c>
      <c r="AD702" s="129">
        <f t="shared" si="85"/>
        <v>0.6974479328843729</v>
      </c>
      <c r="AE702" s="129">
        <f t="shared" si="85"/>
        <v>0</v>
      </c>
      <c r="AF702" s="129">
        <f t="shared" si="85"/>
        <v>0</v>
      </c>
      <c r="AG702" s="129">
        <f t="shared" si="85"/>
        <v>0</v>
      </c>
      <c r="AH702" s="129">
        <f t="shared" si="85"/>
        <v>0</v>
      </c>
      <c r="AI702" s="129">
        <f t="shared" si="85"/>
        <v>0</v>
      </c>
      <c r="AJ702" s="129">
        <f t="shared" si="85"/>
        <v>0.24984700305551841</v>
      </c>
      <c r="AK702" s="129">
        <f t="shared" si="85"/>
        <v>0</v>
      </c>
      <c r="AL702" s="130">
        <f t="shared" si="73"/>
        <v>2.472764222108685</v>
      </c>
      <c r="AM702" s="101"/>
      <c r="AN702" s="131">
        <f t="shared" si="69"/>
        <v>2.4727890221086848</v>
      </c>
      <c r="AO702" s="102">
        <f t="shared" si="70"/>
        <v>135</v>
      </c>
      <c r="AP702" s="132" t="str">
        <f t="shared" si="71"/>
        <v>Bunyip</v>
      </c>
      <c r="AQ702" s="133">
        <f t="shared" si="72"/>
        <v>1.8814423075968219</v>
      </c>
    </row>
    <row r="703" spans="1:43" x14ac:dyDescent="0.35">
      <c r="A703" s="121">
        <v>194</v>
      </c>
      <c r="B703" s="121">
        <v>249</v>
      </c>
      <c r="C703" s="55" t="s">
        <v>466</v>
      </c>
      <c r="D703" s="129">
        <f t="shared" si="85"/>
        <v>0</v>
      </c>
      <c r="E703" s="129">
        <f t="shared" si="85"/>
        <v>0</v>
      </c>
      <c r="F703" s="129">
        <f t="shared" si="85"/>
        <v>0</v>
      </c>
      <c r="G703" s="129">
        <f t="shared" si="85"/>
        <v>0</v>
      </c>
      <c r="H703" s="129">
        <f t="shared" si="85"/>
        <v>0</v>
      </c>
      <c r="I703" s="129">
        <f t="shared" si="85"/>
        <v>0</v>
      </c>
      <c r="J703" s="129">
        <f t="shared" si="85"/>
        <v>0</v>
      </c>
      <c r="K703" s="129">
        <f t="shared" si="85"/>
        <v>0</v>
      </c>
      <c r="L703" s="129">
        <f t="shared" si="85"/>
        <v>0</v>
      </c>
      <c r="M703" s="129">
        <f t="shared" si="85"/>
        <v>0</v>
      </c>
      <c r="N703" s="129">
        <f t="shared" si="85"/>
        <v>0</v>
      </c>
      <c r="O703" s="129">
        <f t="shared" si="85"/>
        <v>0</v>
      </c>
      <c r="P703" s="129">
        <f t="shared" si="85"/>
        <v>0</v>
      </c>
      <c r="Q703" s="129">
        <f t="shared" si="85"/>
        <v>0</v>
      </c>
      <c r="R703" s="129">
        <f t="shared" si="85"/>
        <v>0</v>
      </c>
      <c r="S703" s="129">
        <f t="shared" si="85"/>
        <v>0</v>
      </c>
      <c r="T703" s="129">
        <f t="shared" si="85"/>
        <v>0</v>
      </c>
      <c r="U703" s="129">
        <f t="shared" ref="U703:AK703" si="86">ABS((U253-U$452)/U$448)*U$1</f>
        <v>0</v>
      </c>
      <c r="V703" s="129">
        <f t="shared" si="86"/>
        <v>0</v>
      </c>
      <c r="W703" s="129">
        <f t="shared" si="86"/>
        <v>0</v>
      </c>
      <c r="X703" s="129">
        <f t="shared" si="86"/>
        <v>0</v>
      </c>
      <c r="Y703" s="129">
        <f t="shared" si="86"/>
        <v>0</v>
      </c>
      <c r="Z703" s="129">
        <f t="shared" si="86"/>
        <v>0</v>
      </c>
      <c r="AA703" s="129">
        <f t="shared" si="86"/>
        <v>0</v>
      </c>
      <c r="AB703" s="129">
        <f t="shared" si="86"/>
        <v>0.76955014086534612</v>
      </c>
      <c r="AC703" s="129">
        <f t="shared" si="86"/>
        <v>0</v>
      </c>
      <c r="AD703" s="129">
        <f t="shared" si="86"/>
        <v>5.8012385535069155E-2</v>
      </c>
      <c r="AE703" s="129">
        <f t="shared" si="86"/>
        <v>0</v>
      </c>
      <c r="AF703" s="129">
        <f t="shared" si="86"/>
        <v>0</v>
      </c>
      <c r="AG703" s="129">
        <f t="shared" si="86"/>
        <v>0</v>
      </c>
      <c r="AH703" s="129">
        <f t="shared" si="86"/>
        <v>0</v>
      </c>
      <c r="AI703" s="129">
        <f t="shared" si="86"/>
        <v>0</v>
      </c>
      <c r="AJ703" s="129">
        <f t="shared" si="86"/>
        <v>3.5114923961626743E-2</v>
      </c>
      <c r="AK703" s="129">
        <f t="shared" si="86"/>
        <v>0</v>
      </c>
      <c r="AL703" s="130">
        <f t="shared" si="73"/>
        <v>0.86267745036204202</v>
      </c>
      <c r="AM703" s="101"/>
      <c r="AN703" s="131">
        <f t="shared" si="69"/>
        <v>0.86270235036204201</v>
      </c>
      <c r="AO703" s="102">
        <f t="shared" si="70"/>
        <v>357</v>
      </c>
      <c r="AP703" s="132" t="str">
        <f t="shared" si="71"/>
        <v>Point Cook</v>
      </c>
      <c r="AQ703" s="133">
        <f t="shared" si="72"/>
        <v>1.9007564441118809</v>
      </c>
    </row>
    <row r="704" spans="1:43" x14ac:dyDescent="0.35">
      <c r="A704" s="121">
        <v>193</v>
      </c>
      <c r="B704" s="121">
        <v>250</v>
      </c>
      <c r="C704" s="55" t="s">
        <v>216</v>
      </c>
      <c r="D704" s="129">
        <f t="shared" ref="D704:AK711" si="87">ABS((D254-D$452)/D$448)*D$1</f>
        <v>0</v>
      </c>
      <c r="E704" s="129">
        <f t="shared" si="87"/>
        <v>0</v>
      </c>
      <c r="F704" s="129">
        <f t="shared" si="87"/>
        <v>0</v>
      </c>
      <c r="G704" s="129">
        <f t="shared" si="87"/>
        <v>0</v>
      </c>
      <c r="H704" s="129">
        <f t="shared" si="87"/>
        <v>0</v>
      </c>
      <c r="I704" s="129">
        <f t="shared" si="87"/>
        <v>0</v>
      </c>
      <c r="J704" s="129">
        <f t="shared" si="87"/>
        <v>0</v>
      </c>
      <c r="K704" s="129">
        <f t="shared" si="87"/>
        <v>0</v>
      </c>
      <c r="L704" s="129">
        <f t="shared" si="87"/>
        <v>0</v>
      </c>
      <c r="M704" s="129">
        <f t="shared" si="87"/>
        <v>0</v>
      </c>
      <c r="N704" s="129">
        <f t="shared" si="87"/>
        <v>0</v>
      </c>
      <c r="O704" s="129">
        <f t="shared" si="87"/>
        <v>0</v>
      </c>
      <c r="P704" s="129">
        <f t="shared" si="87"/>
        <v>0</v>
      </c>
      <c r="Q704" s="129">
        <f t="shared" si="87"/>
        <v>0</v>
      </c>
      <c r="R704" s="129">
        <f t="shared" si="87"/>
        <v>0</v>
      </c>
      <c r="S704" s="129">
        <f t="shared" si="87"/>
        <v>0</v>
      </c>
      <c r="T704" s="129">
        <f t="shared" si="87"/>
        <v>0</v>
      </c>
      <c r="U704" s="129">
        <f t="shared" si="87"/>
        <v>0</v>
      </c>
      <c r="V704" s="129">
        <f t="shared" si="87"/>
        <v>0</v>
      </c>
      <c r="W704" s="129">
        <f t="shared" si="87"/>
        <v>0</v>
      </c>
      <c r="X704" s="129">
        <f t="shared" si="87"/>
        <v>0</v>
      </c>
      <c r="Y704" s="129">
        <f t="shared" si="87"/>
        <v>0</v>
      </c>
      <c r="Z704" s="129">
        <f t="shared" si="87"/>
        <v>0</v>
      </c>
      <c r="AA704" s="129">
        <f t="shared" si="87"/>
        <v>0</v>
      </c>
      <c r="AB704" s="129">
        <f t="shared" si="87"/>
        <v>0.4277014501889268</v>
      </c>
      <c r="AC704" s="129">
        <f t="shared" si="87"/>
        <v>0</v>
      </c>
      <c r="AD704" s="129">
        <f t="shared" si="87"/>
        <v>2.1127090016344185</v>
      </c>
      <c r="AE704" s="129">
        <f t="shared" si="87"/>
        <v>0</v>
      </c>
      <c r="AF704" s="129">
        <f t="shared" si="87"/>
        <v>0</v>
      </c>
      <c r="AG704" s="129">
        <f t="shared" si="87"/>
        <v>0</v>
      </c>
      <c r="AH704" s="129">
        <f t="shared" si="87"/>
        <v>0</v>
      </c>
      <c r="AI704" s="129">
        <f t="shared" si="87"/>
        <v>0</v>
      </c>
      <c r="AJ704" s="129">
        <f t="shared" si="87"/>
        <v>1.1434870708702722</v>
      </c>
      <c r="AK704" s="129">
        <f t="shared" si="87"/>
        <v>0</v>
      </c>
      <c r="AL704" s="130">
        <f t="shared" si="73"/>
        <v>3.6838975226936177</v>
      </c>
      <c r="AM704" s="101"/>
      <c r="AN704" s="131">
        <f t="shared" si="69"/>
        <v>3.6839225226936176</v>
      </c>
      <c r="AO704" s="102">
        <f t="shared" si="70"/>
        <v>67</v>
      </c>
      <c r="AP704" s="132" t="str">
        <f t="shared" si="71"/>
        <v>Box Hill North</v>
      </c>
      <c r="AQ704" s="133">
        <f t="shared" si="72"/>
        <v>1.9008315991313913</v>
      </c>
    </row>
    <row r="705" spans="1:43" x14ac:dyDescent="0.35">
      <c r="A705" s="121">
        <v>192</v>
      </c>
      <c r="B705" s="121">
        <v>251</v>
      </c>
      <c r="C705" s="55" t="s">
        <v>217</v>
      </c>
      <c r="D705" s="129">
        <f t="shared" si="87"/>
        <v>0</v>
      </c>
      <c r="E705" s="129">
        <f t="shared" si="87"/>
        <v>0</v>
      </c>
      <c r="F705" s="129">
        <f t="shared" si="87"/>
        <v>0</v>
      </c>
      <c r="G705" s="129">
        <f t="shared" si="87"/>
        <v>0</v>
      </c>
      <c r="H705" s="129">
        <f t="shared" si="87"/>
        <v>0</v>
      </c>
      <c r="I705" s="129">
        <f t="shared" si="87"/>
        <v>0</v>
      </c>
      <c r="J705" s="129">
        <f t="shared" si="87"/>
        <v>0</v>
      </c>
      <c r="K705" s="129">
        <f t="shared" si="87"/>
        <v>0</v>
      </c>
      <c r="L705" s="129">
        <f t="shared" si="87"/>
        <v>0</v>
      </c>
      <c r="M705" s="129">
        <f t="shared" si="87"/>
        <v>0</v>
      </c>
      <c r="N705" s="129">
        <f t="shared" si="87"/>
        <v>0</v>
      </c>
      <c r="O705" s="129">
        <f t="shared" si="87"/>
        <v>0</v>
      </c>
      <c r="P705" s="129">
        <f t="shared" si="87"/>
        <v>0</v>
      </c>
      <c r="Q705" s="129">
        <f t="shared" si="87"/>
        <v>0</v>
      </c>
      <c r="R705" s="129">
        <f t="shared" si="87"/>
        <v>0</v>
      </c>
      <c r="S705" s="129">
        <f t="shared" si="87"/>
        <v>0</v>
      </c>
      <c r="T705" s="129">
        <f t="shared" si="87"/>
        <v>0</v>
      </c>
      <c r="U705" s="129">
        <f t="shared" si="87"/>
        <v>0</v>
      </c>
      <c r="V705" s="129">
        <f t="shared" si="87"/>
        <v>0</v>
      </c>
      <c r="W705" s="129">
        <f t="shared" si="87"/>
        <v>0</v>
      </c>
      <c r="X705" s="129">
        <f t="shared" si="87"/>
        <v>0</v>
      </c>
      <c r="Y705" s="129">
        <f t="shared" si="87"/>
        <v>0</v>
      </c>
      <c r="Z705" s="129">
        <f t="shared" si="87"/>
        <v>0</v>
      </c>
      <c r="AA705" s="129">
        <f t="shared" si="87"/>
        <v>0</v>
      </c>
      <c r="AB705" s="129">
        <f t="shared" si="87"/>
        <v>3.9260203966472647</v>
      </c>
      <c r="AC705" s="129">
        <f t="shared" si="87"/>
        <v>0</v>
      </c>
      <c r="AD705" s="129">
        <f t="shared" si="87"/>
        <v>1.9044420297594553</v>
      </c>
      <c r="AE705" s="129">
        <f t="shared" si="87"/>
        <v>0</v>
      </c>
      <c r="AF705" s="129">
        <f t="shared" si="87"/>
        <v>0</v>
      </c>
      <c r="AG705" s="129">
        <f t="shared" si="87"/>
        <v>0</v>
      </c>
      <c r="AH705" s="129">
        <f t="shared" si="87"/>
        <v>0</v>
      </c>
      <c r="AI705" s="129">
        <f t="shared" si="87"/>
        <v>0</v>
      </c>
      <c r="AJ705" s="129">
        <f t="shared" si="87"/>
        <v>0.42016060417234441</v>
      </c>
      <c r="AK705" s="129">
        <f t="shared" si="87"/>
        <v>0</v>
      </c>
      <c r="AL705" s="130">
        <f t="shared" si="73"/>
        <v>6.2506230305790647</v>
      </c>
      <c r="AM705" s="101"/>
      <c r="AN705" s="131">
        <f t="shared" si="69"/>
        <v>6.2506481305790649</v>
      </c>
      <c r="AO705" s="102">
        <f t="shared" si="70"/>
        <v>11</v>
      </c>
      <c r="AP705" s="132" t="str">
        <f t="shared" si="71"/>
        <v>Officer</v>
      </c>
      <c r="AQ705" s="133">
        <f t="shared" si="72"/>
        <v>1.9009004616622174</v>
      </c>
    </row>
    <row r="706" spans="1:43" x14ac:dyDescent="0.35">
      <c r="A706" s="121">
        <v>191</v>
      </c>
      <c r="B706" s="121">
        <v>252</v>
      </c>
      <c r="C706" s="55" t="s">
        <v>467</v>
      </c>
      <c r="D706" s="129">
        <f t="shared" si="87"/>
        <v>0</v>
      </c>
      <c r="E706" s="129">
        <f t="shared" si="87"/>
        <v>0</v>
      </c>
      <c r="F706" s="129">
        <f t="shared" si="87"/>
        <v>0</v>
      </c>
      <c r="G706" s="129">
        <f t="shared" si="87"/>
        <v>0</v>
      </c>
      <c r="H706" s="129">
        <f t="shared" si="87"/>
        <v>0</v>
      </c>
      <c r="I706" s="129">
        <f t="shared" si="87"/>
        <v>0</v>
      </c>
      <c r="J706" s="129">
        <f t="shared" si="87"/>
        <v>0</v>
      </c>
      <c r="K706" s="129">
        <f t="shared" si="87"/>
        <v>0</v>
      </c>
      <c r="L706" s="129">
        <f t="shared" si="87"/>
        <v>0</v>
      </c>
      <c r="M706" s="129">
        <f t="shared" si="87"/>
        <v>0</v>
      </c>
      <c r="N706" s="129">
        <f t="shared" si="87"/>
        <v>0</v>
      </c>
      <c r="O706" s="129">
        <f t="shared" si="87"/>
        <v>0</v>
      </c>
      <c r="P706" s="129">
        <f t="shared" si="87"/>
        <v>0</v>
      </c>
      <c r="Q706" s="129">
        <f t="shared" si="87"/>
        <v>0</v>
      </c>
      <c r="R706" s="129">
        <f t="shared" si="87"/>
        <v>0</v>
      </c>
      <c r="S706" s="129">
        <f t="shared" si="87"/>
        <v>0</v>
      </c>
      <c r="T706" s="129">
        <f t="shared" si="87"/>
        <v>0</v>
      </c>
      <c r="U706" s="129">
        <f t="shared" si="87"/>
        <v>0</v>
      </c>
      <c r="V706" s="129">
        <f t="shared" si="87"/>
        <v>0</v>
      </c>
      <c r="W706" s="129">
        <f t="shared" si="87"/>
        <v>0</v>
      </c>
      <c r="X706" s="129">
        <f t="shared" si="87"/>
        <v>0</v>
      </c>
      <c r="Y706" s="129">
        <f t="shared" si="87"/>
        <v>0</v>
      </c>
      <c r="Z706" s="129">
        <f t="shared" si="87"/>
        <v>0</v>
      </c>
      <c r="AA706" s="129">
        <f t="shared" si="87"/>
        <v>0</v>
      </c>
      <c r="AB706" s="129">
        <f t="shared" si="87"/>
        <v>0.72735029983162269</v>
      </c>
      <c r="AC706" s="129">
        <f t="shared" si="87"/>
        <v>0</v>
      </c>
      <c r="AD706" s="129">
        <f t="shared" si="87"/>
        <v>9.6847670279331804E-2</v>
      </c>
      <c r="AE706" s="129">
        <f t="shared" si="87"/>
        <v>0</v>
      </c>
      <c r="AF706" s="129">
        <f t="shared" si="87"/>
        <v>0</v>
      </c>
      <c r="AG706" s="129">
        <f t="shared" si="87"/>
        <v>0</v>
      </c>
      <c r="AH706" s="129">
        <f t="shared" si="87"/>
        <v>0</v>
      </c>
      <c r="AI706" s="129">
        <f t="shared" si="87"/>
        <v>0</v>
      </c>
      <c r="AJ706" s="129">
        <f t="shared" si="87"/>
        <v>1.9284047920560519</v>
      </c>
      <c r="AK706" s="129">
        <f t="shared" si="87"/>
        <v>0</v>
      </c>
      <c r="AL706" s="130">
        <f t="shared" si="73"/>
        <v>2.7526027621670064</v>
      </c>
      <c r="AM706" s="101"/>
      <c r="AN706" s="131">
        <f t="shared" si="69"/>
        <v>2.7526279621670064</v>
      </c>
      <c r="AO706" s="102">
        <f t="shared" si="70"/>
        <v>112</v>
      </c>
      <c r="AP706" s="132" t="str">
        <f t="shared" si="71"/>
        <v>Oakleigh East</v>
      </c>
      <c r="AQ706" s="133">
        <f t="shared" si="72"/>
        <v>1.9125213238718461</v>
      </c>
    </row>
    <row r="707" spans="1:43" x14ac:dyDescent="0.35">
      <c r="A707" s="121">
        <v>190</v>
      </c>
      <c r="B707" s="121">
        <v>253</v>
      </c>
      <c r="C707" s="55" t="s">
        <v>218</v>
      </c>
      <c r="D707" s="129">
        <f t="shared" si="87"/>
        <v>0</v>
      </c>
      <c r="E707" s="129">
        <f t="shared" si="87"/>
        <v>0</v>
      </c>
      <c r="F707" s="129">
        <f t="shared" si="87"/>
        <v>0</v>
      </c>
      <c r="G707" s="129">
        <f t="shared" si="87"/>
        <v>0</v>
      </c>
      <c r="H707" s="129">
        <f t="shared" si="87"/>
        <v>0</v>
      </c>
      <c r="I707" s="129">
        <f t="shared" si="87"/>
        <v>0</v>
      </c>
      <c r="J707" s="129">
        <f t="shared" si="87"/>
        <v>0</v>
      </c>
      <c r="K707" s="129">
        <f t="shared" si="87"/>
        <v>0</v>
      </c>
      <c r="L707" s="129">
        <f t="shared" si="87"/>
        <v>0</v>
      </c>
      <c r="M707" s="129">
        <f t="shared" si="87"/>
        <v>0</v>
      </c>
      <c r="N707" s="129">
        <f t="shared" si="87"/>
        <v>0</v>
      </c>
      <c r="O707" s="129">
        <f t="shared" si="87"/>
        <v>0</v>
      </c>
      <c r="P707" s="129">
        <f t="shared" si="87"/>
        <v>0</v>
      </c>
      <c r="Q707" s="129">
        <f t="shared" si="87"/>
        <v>0</v>
      </c>
      <c r="R707" s="129">
        <f t="shared" si="87"/>
        <v>0</v>
      </c>
      <c r="S707" s="129">
        <f t="shared" si="87"/>
        <v>0</v>
      </c>
      <c r="T707" s="129">
        <f t="shared" si="87"/>
        <v>0</v>
      </c>
      <c r="U707" s="129">
        <f t="shared" si="87"/>
        <v>0</v>
      </c>
      <c r="V707" s="129">
        <f t="shared" si="87"/>
        <v>0</v>
      </c>
      <c r="W707" s="129">
        <f t="shared" si="87"/>
        <v>0</v>
      </c>
      <c r="X707" s="129">
        <f t="shared" si="87"/>
        <v>0</v>
      </c>
      <c r="Y707" s="129">
        <f t="shared" si="87"/>
        <v>0</v>
      </c>
      <c r="Z707" s="129">
        <f t="shared" si="87"/>
        <v>0</v>
      </c>
      <c r="AA707" s="129">
        <f t="shared" si="87"/>
        <v>0</v>
      </c>
      <c r="AB707" s="129">
        <f t="shared" si="87"/>
        <v>0.33978679867936712</v>
      </c>
      <c r="AC707" s="129">
        <f t="shared" si="87"/>
        <v>0</v>
      </c>
      <c r="AD707" s="129">
        <f t="shared" si="87"/>
        <v>0.24618525481178627</v>
      </c>
      <c r="AE707" s="129">
        <f t="shared" si="87"/>
        <v>0</v>
      </c>
      <c r="AF707" s="129">
        <f t="shared" si="87"/>
        <v>0</v>
      </c>
      <c r="AG707" s="129">
        <f t="shared" si="87"/>
        <v>0</v>
      </c>
      <c r="AH707" s="129">
        <f t="shared" si="87"/>
        <v>0</v>
      </c>
      <c r="AI707" s="129">
        <f t="shared" si="87"/>
        <v>0</v>
      </c>
      <c r="AJ707" s="129">
        <f t="shared" si="87"/>
        <v>0.51318280880049305</v>
      </c>
      <c r="AK707" s="129">
        <f t="shared" si="87"/>
        <v>0</v>
      </c>
      <c r="AL707" s="130">
        <f t="shared" si="73"/>
        <v>1.0991548622916465</v>
      </c>
      <c r="AM707" s="101"/>
      <c r="AN707" s="131">
        <f t="shared" si="69"/>
        <v>1.0991801622916464</v>
      </c>
      <c r="AO707" s="102">
        <f t="shared" si="70"/>
        <v>314</v>
      </c>
      <c r="AP707" s="132" t="str">
        <f t="shared" si="71"/>
        <v>Crib Point</v>
      </c>
      <c r="AQ707" s="133">
        <f t="shared" si="72"/>
        <v>1.9257831839963733</v>
      </c>
    </row>
    <row r="708" spans="1:43" x14ac:dyDescent="0.35">
      <c r="A708" s="121">
        <v>189</v>
      </c>
      <c r="B708" s="121">
        <v>254</v>
      </c>
      <c r="C708" s="55" t="s">
        <v>219</v>
      </c>
      <c r="D708" s="129">
        <f t="shared" si="87"/>
        <v>0</v>
      </c>
      <c r="E708" s="129">
        <f t="shared" si="87"/>
        <v>0</v>
      </c>
      <c r="F708" s="129">
        <f t="shared" si="87"/>
        <v>0</v>
      </c>
      <c r="G708" s="129">
        <f t="shared" si="87"/>
        <v>0</v>
      </c>
      <c r="H708" s="129">
        <f t="shared" si="87"/>
        <v>0</v>
      </c>
      <c r="I708" s="129">
        <f t="shared" si="87"/>
        <v>0</v>
      </c>
      <c r="J708" s="129">
        <f t="shared" si="87"/>
        <v>0</v>
      </c>
      <c r="K708" s="129">
        <f t="shared" si="87"/>
        <v>0</v>
      </c>
      <c r="L708" s="129">
        <f t="shared" si="87"/>
        <v>0</v>
      </c>
      <c r="M708" s="129">
        <f t="shared" si="87"/>
        <v>0</v>
      </c>
      <c r="N708" s="129">
        <f t="shared" si="87"/>
        <v>0</v>
      </c>
      <c r="O708" s="129">
        <f t="shared" si="87"/>
        <v>0</v>
      </c>
      <c r="P708" s="129">
        <f t="shared" si="87"/>
        <v>0</v>
      </c>
      <c r="Q708" s="129">
        <f t="shared" si="87"/>
        <v>0</v>
      </c>
      <c r="R708" s="129">
        <f t="shared" si="87"/>
        <v>0</v>
      </c>
      <c r="S708" s="129">
        <f t="shared" si="87"/>
        <v>0</v>
      </c>
      <c r="T708" s="129">
        <f t="shared" si="87"/>
        <v>0</v>
      </c>
      <c r="U708" s="129">
        <f t="shared" si="87"/>
        <v>0</v>
      </c>
      <c r="V708" s="129">
        <f t="shared" si="87"/>
        <v>0</v>
      </c>
      <c r="W708" s="129">
        <f t="shared" si="87"/>
        <v>0</v>
      </c>
      <c r="X708" s="129">
        <f t="shared" si="87"/>
        <v>0</v>
      </c>
      <c r="Y708" s="129">
        <f t="shared" si="87"/>
        <v>0</v>
      </c>
      <c r="Z708" s="129">
        <f t="shared" si="87"/>
        <v>0</v>
      </c>
      <c r="AA708" s="129">
        <f t="shared" si="87"/>
        <v>0</v>
      </c>
      <c r="AB708" s="129">
        <f t="shared" si="87"/>
        <v>0.24786254272318803</v>
      </c>
      <c r="AC708" s="129">
        <f t="shared" si="87"/>
        <v>0</v>
      </c>
      <c r="AD708" s="129">
        <f t="shared" si="87"/>
        <v>0.50995888209530027</v>
      </c>
      <c r="AE708" s="129">
        <f t="shared" si="87"/>
        <v>0</v>
      </c>
      <c r="AF708" s="129">
        <f t="shared" si="87"/>
        <v>0</v>
      </c>
      <c r="AG708" s="129">
        <f t="shared" si="87"/>
        <v>0</v>
      </c>
      <c r="AH708" s="129">
        <f t="shared" si="87"/>
        <v>0</v>
      </c>
      <c r="AI708" s="129">
        <f t="shared" si="87"/>
        <v>0</v>
      </c>
      <c r="AJ708" s="129">
        <f t="shared" si="87"/>
        <v>0.47992719078861246</v>
      </c>
      <c r="AK708" s="129">
        <f t="shared" si="87"/>
        <v>0</v>
      </c>
      <c r="AL708" s="130">
        <f t="shared" si="73"/>
        <v>1.2377486156071007</v>
      </c>
      <c r="AM708" s="101"/>
      <c r="AN708" s="131">
        <f t="shared" si="69"/>
        <v>1.2377740156071007</v>
      </c>
      <c r="AO708" s="102">
        <f t="shared" si="70"/>
        <v>288</v>
      </c>
      <c r="AP708" s="132" t="str">
        <f t="shared" si="71"/>
        <v>Yarrambat</v>
      </c>
      <c r="AQ708" s="133">
        <f t="shared" si="72"/>
        <v>1.9528071313735464</v>
      </c>
    </row>
    <row r="709" spans="1:43" x14ac:dyDescent="0.35">
      <c r="A709" s="121">
        <v>188</v>
      </c>
      <c r="B709" s="121">
        <v>255</v>
      </c>
      <c r="C709" s="55" t="s">
        <v>220</v>
      </c>
      <c r="D709" s="129">
        <f t="shared" si="87"/>
        <v>0</v>
      </c>
      <c r="E709" s="129">
        <f t="shared" si="87"/>
        <v>0</v>
      </c>
      <c r="F709" s="129">
        <f t="shared" si="87"/>
        <v>0</v>
      </c>
      <c r="G709" s="129">
        <f t="shared" si="87"/>
        <v>0</v>
      </c>
      <c r="H709" s="129">
        <f t="shared" si="87"/>
        <v>0</v>
      </c>
      <c r="I709" s="129">
        <f t="shared" si="87"/>
        <v>0</v>
      </c>
      <c r="J709" s="129">
        <f t="shared" si="87"/>
        <v>0</v>
      </c>
      <c r="K709" s="129">
        <f t="shared" si="87"/>
        <v>0</v>
      </c>
      <c r="L709" s="129">
        <f t="shared" si="87"/>
        <v>0</v>
      </c>
      <c r="M709" s="129">
        <f t="shared" si="87"/>
        <v>0</v>
      </c>
      <c r="N709" s="129">
        <f t="shared" si="87"/>
        <v>0</v>
      </c>
      <c r="O709" s="129">
        <f t="shared" si="87"/>
        <v>0</v>
      </c>
      <c r="P709" s="129">
        <f t="shared" si="87"/>
        <v>0</v>
      </c>
      <c r="Q709" s="129">
        <f t="shared" si="87"/>
        <v>0</v>
      </c>
      <c r="R709" s="129">
        <f t="shared" si="87"/>
        <v>0</v>
      </c>
      <c r="S709" s="129">
        <f t="shared" si="87"/>
        <v>0</v>
      </c>
      <c r="T709" s="129">
        <f t="shared" si="87"/>
        <v>0</v>
      </c>
      <c r="U709" s="129">
        <f t="shared" si="87"/>
        <v>0</v>
      </c>
      <c r="V709" s="129">
        <f t="shared" si="87"/>
        <v>0</v>
      </c>
      <c r="W709" s="129">
        <f t="shared" si="87"/>
        <v>0</v>
      </c>
      <c r="X709" s="129">
        <f t="shared" si="87"/>
        <v>0</v>
      </c>
      <c r="Y709" s="129">
        <f t="shared" si="87"/>
        <v>0</v>
      </c>
      <c r="Z709" s="129">
        <f t="shared" si="87"/>
        <v>0</v>
      </c>
      <c r="AA709" s="129">
        <f t="shared" si="87"/>
        <v>0</v>
      </c>
      <c r="AB709" s="129">
        <f t="shared" si="87"/>
        <v>0.56468731158879104</v>
      </c>
      <c r="AC709" s="129">
        <f t="shared" si="87"/>
        <v>0</v>
      </c>
      <c r="AD709" s="129">
        <f t="shared" si="87"/>
        <v>0.15470562086671857</v>
      </c>
      <c r="AE709" s="129">
        <f t="shared" si="87"/>
        <v>0</v>
      </c>
      <c r="AF709" s="129">
        <f t="shared" si="87"/>
        <v>0</v>
      </c>
      <c r="AG709" s="129">
        <f t="shared" si="87"/>
        <v>0</v>
      </c>
      <c r="AH709" s="129">
        <f t="shared" si="87"/>
        <v>0</v>
      </c>
      <c r="AI709" s="129">
        <f t="shared" si="87"/>
        <v>0</v>
      </c>
      <c r="AJ709" s="129">
        <f t="shared" si="87"/>
        <v>0.16430373488340064</v>
      </c>
      <c r="AK709" s="129">
        <f t="shared" si="87"/>
        <v>0</v>
      </c>
      <c r="AL709" s="130">
        <f t="shared" si="73"/>
        <v>0.88369666733891028</v>
      </c>
      <c r="AM709" s="101"/>
      <c r="AN709" s="131">
        <f t="shared" si="69"/>
        <v>0.88372216733891029</v>
      </c>
      <c r="AO709" s="102">
        <f t="shared" si="70"/>
        <v>351</v>
      </c>
      <c r="AP709" s="132" t="str">
        <f t="shared" si="71"/>
        <v>Endeavour Hills</v>
      </c>
      <c r="AQ709" s="133">
        <f t="shared" si="72"/>
        <v>1.969119702867705</v>
      </c>
    </row>
    <row r="710" spans="1:43" x14ac:dyDescent="0.35">
      <c r="A710" s="121">
        <v>187</v>
      </c>
      <c r="B710" s="121">
        <v>256</v>
      </c>
      <c r="C710" s="55" t="s">
        <v>221</v>
      </c>
      <c r="D710" s="129">
        <f t="shared" si="87"/>
        <v>0</v>
      </c>
      <c r="E710" s="129">
        <f t="shared" si="87"/>
        <v>0</v>
      </c>
      <c r="F710" s="129">
        <f t="shared" si="87"/>
        <v>0</v>
      </c>
      <c r="G710" s="129">
        <f t="shared" si="87"/>
        <v>0</v>
      </c>
      <c r="H710" s="129">
        <f t="shared" si="87"/>
        <v>0</v>
      </c>
      <c r="I710" s="129">
        <f t="shared" si="87"/>
        <v>0</v>
      </c>
      <c r="J710" s="129">
        <f t="shared" si="87"/>
        <v>0</v>
      </c>
      <c r="K710" s="129">
        <f t="shared" si="87"/>
        <v>0</v>
      </c>
      <c r="L710" s="129">
        <f t="shared" si="87"/>
        <v>0</v>
      </c>
      <c r="M710" s="129">
        <f t="shared" si="87"/>
        <v>0</v>
      </c>
      <c r="N710" s="129">
        <f t="shared" si="87"/>
        <v>0</v>
      </c>
      <c r="O710" s="129">
        <f t="shared" si="87"/>
        <v>0</v>
      </c>
      <c r="P710" s="129">
        <f t="shared" si="87"/>
        <v>0</v>
      </c>
      <c r="Q710" s="129">
        <f t="shared" si="87"/>
        <v>0</v>
      </c>
      <c r="R710" s="129">
        <f t="shared" si="87"/>
        <v>0</v>
      </c>
      <c r="S710" s="129">
        <f t="shared" si="87"/>
        <v>0</v>
      </c>
      <c r="T710" s="129">
        <f t="shared" si="87"/>
        <v>0</v>
      </c>
      <c r="U710" s="129">
        <f t="shared" si="87"/>
        <v>0</v>
      </c>
      <c r="V710" s="129">
        <f t="shared" si="87"/>
        <v>0</v>
      </c>
      <c r="W710" s="129">
        <f t="shared" si="87"/>
        <v>0</v>
      </c>
      <c r="X710" s="129">
        <f t="shared" si="87"/>
        <v>0</v>
      </c>
      <c r="Y710" s="129">
        <f t="shared" si="87"/>
        <v>0</v>
      </c>
      <c r="Z710" s="129">
        <f t="shared" si="87"/>
        <v>0</v>
      </c>
      <c r="AA710" s="129">
        <f t="shared" si="87"/>
        <v>0</v>
      </c>
      <c r="AB710" s="129">
        <f t="shared" si="87"/>
        <v>0.6927710842452488</v>
      </c>
      <c r="AC710" s="129">
        <f t="shared" si="87"/>
        <v>0</v>
      </c>
      <c r="AD710" s="129">
        <f t="shared" si="87"/>
        <v>0.64552281370361875</v>
      </c>
      <c r="AE710" s="129">
        <f t="shared" si="87"/>
        <v>0</v>
      </c>
      <c r="AF710" s="129">
        <f t="shared" si="87"/>
        <v>0</v>
      </c>
      <c r="AG710" s="129">
        <f t="shared" si="87"/>
        <v>0</v>
      </c>
      <c r="AH710" s="129">
        <f t="shared" si="87"/>
        <v>0</v>
      </c>
      <c r="AI710" s="129">
        <f t="shared" si="87"/>
        <v>0</v>
      </c>
      <c r="AJ710" s="129">
        <f t="shared" si="87"/>
        <v>0.64113649354613145</v>
      </c>
      <c r="AK710" s="129">
        <f t="shared" si="87"/>
        <v>0</v>
      </c>
      <c r="AL710" s="130">
        <f t="shared" si="73"/>
        <v>1.9794303914949989</v>
      </c>
      <c r="AM710" s="101"/>
      <c r="AN710" s="131">
        <f t="shared" si="69"/>
        <v>1.979455991494999</v>
      </c>
      <c r="AO710" s="102">
        <f t="shared" si="70"/>
        <v>185</v>
      </c>
      <c r="AP710" s="132" t="str">
        <f t="shared" si="71"/>
        <v>Sandringham</v>
      </c>
      <c r="AQ710" s="133">
        <f t="shared" si="72"/>
        <v>1.9695539950551004</v>
      </c>
    </row>
    <row r="711" spans="1:43" x14ac:dyDescent="0.35">
      <c r="A711" s="121">
        <v>186</v>
      </c>
      <c r="B711" s="121">
        <v>257</v>
      </c>
      <c r="C711" s="55" t="s">
        <v>222</v>
      </c>
      <c r="D711" s="129">
        <f t="shared" si="87"/>
        <v>0</v>
      </c>
      <c r="E711" s="129">
        <f t="shared" si="87"/>
        <v>0</v>
      </c>
      <c r="F711" s="129">
        <f t="shared" si="87"/>
        <v>0</v>
      </c>
      <c r="G711" s="129">
        <f t="shared" si="87"/>
        <v>0</v>
      </c>
      <c r="H711" s="129">
        <f t="shared" si="87"/>
        <v>0</v>
      </c>
      <c r="I711" s="129">
        <f t="shared" si="87"/>
        <v>0</v>
      </c>
      <c r="J711" s="129">
        <f t="shared" si="87"/>
        <v>0</v>
      </c>
      <c r="K711" s="129">
        <f t="shared" si="87"/>
        <v>0</v>
      </c>
      <c r="L711" s="129">
        <f t="shared" si="87"/>
        <v>0</v>
      </c>
      <c r="M711" s="129">
        <f t="shared" si="87"/>
        <v>0</v>
      </c>
      <c r="N711" s="129">
        <f t="shared" si="87"/>
        <v>0</v>
      </c>
      <c r="O711" s="129">
        <f t="shared" si="87"/>
        <v>0</v>
      </c>
      <c r="P711" s="129">
        <f t="shared" si="87"/>
        <v>0</v>
      </c>
      <c r="Q711" s="129">
        <f t="shared" si="87"/>
        <v>0</v>
      </c>
      <c r="R711" s="129">
        <f t="shared" si="87"/>
        <v>0</v>
      </c>
      <c r="S711" s="129">
        <f t="shared" si="87"/>
        <v>0</v>
      </c>
      <c r="T711" s="129">
        <f t="shared" si="87"/>
        <v>0</v>
      </c>
      <c r="U711" s="129">
        <f t="shared" ref="U711:AK711" si="88">ABS((U261-U$452)/U$448)*U$1</f>
        <v>0</v>
      </c>
      <c r="V711" s="129">
        <f t="shared" si="88"/>
        <v>0</v>
      </c>
      <c r="W711" s="129">
        <f t="shared" si="88"/>
        <v>0</v>
      </c>
      <c r="X711" s="129">
        <f t="shared" si="88"/>
        <v>0</v>
      </c>
      <c r="Y711" s="129">
        <f t="shared" si="88"/>
        <v>0</v>
      </c>
      <c r="Z711" s="129">
        <f t="shared" si="88"/>
        <v>0</v>
      </c>
      <c r="AA711" s="129">
        <f t="shared" si="88"/>
        <v>0</v>
      </c>
      <c r="AB711" s="129">
        <f t="shared" si="88"/>
        <v>4.7348749843816144E-2</v>
      </c>
      <c r="AC711" s="129">
        <f t="shared" si="88"/>
        <v>0</v>
      </c>
      <c r="AD711" s="129">
        <f t="shared" si="88"/>
        <v>0.1377377365416691</v>
      </c>
      <c r="AE711" s="129">
        <f t="shared" si="88"/>
        <v>0</v>
      </c>
      <c r="AF711" s="129">
        <f t="shared" si="88"/>
        <v>0</v>
      </c>
      <c r="AG711" s="129">
        <f t="shared" si="88"/>
        <v>0</v>
      </c>
      <c r="AH711" s="129">
        <f t="shared" si="88"/>
        <v>0</v>
      </c>
      <c r="AI711" s="129">
        <f t="shared" si="88"/>
        <v>0</v>
      </c>
      <c r="AJ711" s="129">
        <f t="shared" si="88"/>
        <v>0.43846581129646495</v>
      </c>
      <c r="AK711" s="129">
        <f t="shared" si="88"/>
        <v>0</v>
      </c>
      <c r="AL711" s="130">
        <f t="shared" si="73"/>
        <v>0.6235522976819502</v>
      </c>
      <c r="AM711" s="101"/>
      <c r="AN711" s="131">
        <f t="shared" si="69"/>
        <v>0.62357799768195021</v>
      </c>
      <c r="AO711" s="102">
        <f t="shared" si="70"/>
        <v>390</v>
      </c>
      <c r="AP711" s="132" t="str">
        <f t="shared" si="71"/>
        <v>Keilor Downs</v>
      </c>
      <c r="AQ711" s="133">
        <f t="shared" si="72"/>
        <v>1.9757190298589475</v>
      </c>
    </row>
    <row r="712" spans="1:43" x14ac:dyDescent="0.35">
      <c r="A712" s="121">
        <v>185</v>
      </c>
      <c r="B712" s="121">
        <v>258</v>
      </c>
      <c r="C712" s="55" t="s">
        <v>223</v>
      </c>
      <c r="D712" s="129">
        <f t="shared" ref="D712:AK719" si="89">ABS((D262-D$452)/D$448)*D$1</f>
        <v>0</v>
      </c>
      <c r="E712" s="129">
        <f t="shared" si="89"/>
        <v>0</v>
      </c>
      <c r="F712" s="129">
        <f t="shared" si="89"/>
        <v>0</v>
      </c>
      <c r="G712" s="129">
        <f t="shared" si="89"/>
        <v>0</v>
      </c>
      <c r="H712" s="129">
        <f t="shared" si="89"/>
        <v>0</v>
      </c>
      <c r="I712" s="129">
        <f t="shared" si="89"/>
        <v>0</v>
      </c>
      <c r="J712" s="129">
        <f t="shared" si="89"/>
        <v>0</v>
      </c>
      <c r="K712" s="129">
        <f t="shared" si="89"/>
        <v>0</v>
      </c>
      <c r="L712" s="129">
        <f t="shared" si="89"/>
        <v>0</v>
      </c>
      <c r="M712" s="129">
        <f t="shared" si="89"/>
        <v>0</v>
      </c>
      <c r="N712" s="129">
        <f t="shared" si="89"/>
        <v>0</v>
      </c>
      <c r="O712" s="129">
        <f t="shared" si="89"/>
        <v>0</v>
      </c>
      <c r="P712" s="129">
        <f t="shared" si="89"/>
        <v>0</v>
      </c>
      <c r="Q712" s="129">
        <f t="shared" si="89"/>
        <v>0</v>
      </c>
      <c r="R712" s="129">
        <f t="shared" si="89"/>
        <v>0</v>
      </c>
      <c r="S712" s="129">
        <f t="shared" si="89"/>
        <v>0</v>
      </c>
      <c r="T712" s="129">
        <f t="shared" si="89"/>
        <v>0</v>
      </c>
      <c r="U712" s="129">
        <f t="shared" si="89"/>
        <v>0</v>
      </c>
      <c r="V712" s="129">
        <f t="shared" si="89"/>
        <v>0</v>
      </c>
      <c r="W712" s="129">
        <f t="shared" si="89"/>
        <v>0</v>
      </c>
      <c r="X712" s="129">
        <f t="shared" si="89"/>
        <v>0</v>
      </c>
      <c r="Y712" s="129">
        <f t="shared" si="89"/>
        <v>0</v>
      </c>
      <c r="Z712" s="129">
        <f t="shared" si="89"/>
        <v>0</v>
      </c>
      <c r="AA712" s="129">
        <f t="shared" si="89"/>
        <v>0</v>
      </c>
      <c r="AB712" s="129">
        <f t="shared" si="89"/>
        <v>0.56468731158879104</v>
      </c>
      <c r="AC712" s="129">
        <f t="shared" si="89"/>
        <v>0</v>
      </c>
      <c r="AD712" s="129">
        <f t="shared" si="89"/>
        <v>3.4063319964909069</v>
      </c>
      <c r="AE712" s="129">
        <f t="shared" si="89"/>
        <v>0</v>
      </c>
      <c r="AF712" s="129">
        <f t="shared" si="89"/>
        <v>0</v>
      </c>
      <c r="AG712" s="129">
        <f t="shared" si="89"/>
        <v>0</v>
      </c>
      <c r="AH712" s="129">
        <f t="shared" si="89"/>
        <v>0</v>
      </c>
      <c r="AI712" s="129">
        <f t="shared" si="89"/>
        <v>0</v>
      </c>
      <c r="AJ712" s="129">
        <f t="shared" si="89"/>
        <v>1.8031551483717552</v>
      </c>
      <c r="AK712" s="129">
        <f t="shared" si="89"/>
        <v>0</v>
      </c>
      <c r="AL712" s="130">
        <f t="shared" si="73"/>
        <v>5.774174456451453</v>
      </c>
      <c r="AM712" s="101"/>
      <c r="AN712" s="131">
        <f t="shared" ref="AN712:AN775" si="90">AL712+0.0000001*B712</f>
        <v>5.7742002564514534</v>
      </c>
      <c r="AO712" s="102">
        <f t="shared" ref="AO712:AO775" si="91">RANK(AN712,AN$455:AN$896)</f>
        <v>14</v>
      </c>
      <c r="AP712" s="132" t="str">
        <f t="shared" ref="AP712:AP775" si="92">VLOOKUP(MATCH(A712,AO$455:AO$896,0),$B$455:$AL$896,2)</f>
        <v>McCrae</v>
      </c>
      <c r="AQ712" s="133">
        <f t="shared" ref="AQ712:AQ775" si="93">VLOOKUP(MATCH(A712,AO$455:AO$896,0),$B$455:$AL$896,37)</f>
        <v>1.9794303914949989</v>
      </c>
    </row>
    <row r="713" spans="1:43" x14ac:dyDescent="0.35">
      <c r="A713" s="121">
        <v>184</v>
      </c>
      <c r="B713" s="121">
        <v>259</v>
      </c>
      <c r="C713" s="55" t="s">
        <v>224</v>
      </c>
      <c r="D713" s="129">
        <f t="shared" si="89"/>
        <v>0</v>
      </c>
      <c r="E713" s="129">
        <f t="shared" si="89"/>
        <v>0</v>
      </c>
      <c r="F713" s="129">
        <f t="shared" si="89"/>
        <v>0</v>
      </c>
      <c r="G713" s="129">
        <f t="shared" si="89"/>
        <v>0</v>
      </c>
      <c r="H713" s="129">
        <f t="shared" si="89"/>
        <v>0</v>
      </c>
      <c r="I713" s="129">
        <f t="shared" si="89"/>
        <v>0</v>
      </c>
      <c r="J713" s="129">
        <f t="shared" si="89"/>
        <v>0</v>
      </c>
      <c r="K713" s="129">
        <f t="shared" si="89"/>
        <v>0</v>
      </c>
      <c r="L713" s="129">
        <f t="shared" si="89"/>
        <v>0</v>
      </c>
      <c r="M713" s="129">
        <f t="shared" si="89"/>
        <v>0</v>
      </c>
      <c r="N713" s="129">
        <f t="shared" si="89"/>
        <v>0</v>
      </c>
      <c r="O713" s="129">
        <f t="shared" si="89"/>
        <v>0</v>
      </c>
      <c r="P713" s="129">
        <f t="shared" si="89"/>
        <v>0</v>
      </c>
      <c r="Q713" s="129">
        <f t="shared" si="89"/>
        <v>0</v>
      </c>
      <c r="R713" s="129">
        <f t="shared" si="89"/>
        <v>0</v>
      </c>
      <c r="S713" s="129">
        <f t="shared" si="89"/>
        <v>0</v>
      </c>
      <c r="T713" s="129">
        <f t="shared" si="89"/>
        <v>0</v>
      </c>
      <c r="U713" s="129">
        <f t="shared" si="89"/>
        <v>0</v>
      </c>
      <c r="V713" s="129">
        <f t="shared" si="89"/>
        <v>0</v>
      </c>
      <c r="W713" s="129">
        <f t="shared" si="89"/>
        <v>0</v>
      </c>
      <c r="X713" s="129">
        <f t="shared" si="89"/>
        <v>0</v>
      </c>
      <c r="Y713" s="129">
        <f t="shared" si="89"/>
        <v>0</v>
      </c>
      <c r="Z713" s="129">
        <f t="shared" si="89"/>
        <v>0</v>
      </c>
      <c r="AA713" s="129">
        <f t="shared" si="89"/>
        <v>0</v>
      </c>
      <c r="AB713" s="129">
        <f t="shared" si="89"/>
        <v>0.32034471066170622</v>
      </c>
      <c r="AC713" s="129">
        <f t="shared" si="89"/>
        <v>0</v>
      </c>
      <c r="AD713" s="129">
        <f t="shared" si="89"/>
        <v>3.3118694783924192</v>
      </c>
      <c r="AE713" s="129">
        <f t="shared" si="89"/>
        <v>0</v>
      </c>
      <c r="AF713" s="129">
        <f t="shared" si="89"/>
        <v>0</v>
      </c>
      <c r="AG713" s="129">
        <f t="shared" si="89"/>
        <v>0</v>
      </c>
      <c r="AH713" s="129">
        <f t="shared" si="89"/>
        <v>0</v>
      </c>
      <c r="AI713" s="129">
        <f t="shared" si="89"/>
        <v>0</v>
      </c>
      <c r="AJ713" s="129">
        <f t="shared" si="89"/>
        <v>2.1024154604552576</v>
      </c>
      <c r="AK713" s="129">
        <f t="shared" si="89"/>
        <v>0</v>
      </c>
      <c r="AL713" s="130">
        <f t="shared" si="73"/>
        <v>5.7346296495093831</v>
      </c>
      <c r="AM713" s="101"/>
      <c r="AN713" s="131">
        <f t="shared" si="90"/>
        <v>5.7346555495093829</v>
      </c>
      <c r="AO713" s="102">
        <f t="shared" si="91"/>
        <v>15</v>
      </c>
      <c r="AP713" s="132" t="str">
        <f t="shared" si="92"/>
        <v>Cranbourne East</v>
      </c>
      <c r="AQ713" s="133">
        <f t="shared" si="93"/>
        <v>1.9826021136677296</v>
      </c>
    </row>
    <row r="714" spans="1:43" x14ac:dyDescent="0.35">
      <c r="A714" s="121">
        <v>183</v>
      </c>
      <c r="B714" s="121">
        <v>260</v>
      </c>
      <c r="C714" s="55" t="s">
        <v>225</v>
      </c>
      <c r="D714" s="129">
        <f t="shared" si="89"/>
        <v>0</v>
      </c>
      <c r="E714" s="129">
        <f t="shared" si="89"/>
        <v>0</v>
      </c>
      <c r="F714" s="129">
        <f t="shared" si="89"/>
        <v>0</v>
      </c>
      <c r="G714" s="129">
        <f t="shared" si="89"/>
        <v>0</v>
      </c>
      <c r="H714" s="129">
        <f t="shared" si="89"/>
        <v>0</v>
      </c>
      <c r="I714" s="129">
        <f t="shared" si="89"/>
        <v>0</v>
      </c>
      <c r="J714" s="129">
        <f t="shared" si="89"/>
        <v>0</v>
      </c>
      <c r="K714" s="129">
        <f t="shared" si="89"/>
        <v>0</v>
      </c>
      <c r="L714" s="129">
        <f t="shared" si="89"/>
        <v>0</v>
      </c>
      <c r="M714" s="129">
        <f t="shared" si="89"/>
        <v>0</v>
      </c>
      <c r="N714" s="129">
        <f t="shared" si="89"/>
        <v>0</v>
      </c>
      <c r="O714" s="129">
        <f t="shared" si="89"/>
        <v>0</v>
      </c>
      <c r="P714" s="129">
        <f t="shared" si="89"/>
        <v>0</v>
      </c>
      <c r="Q714" s="129">
        <f t="shared" si="89"/>
        <v>0</v>
      </c>
      <c r="R714" s="129">
        <f t="shared" si="89"/>
        <v>0</v>
      </c>
      <c r="S714" s="129">
        <f t="shared" si="89"/>
        <v>0</v>
      </c>
      <c r="T714" s="129">
        <f t="shared" si="89"/>
        <v>0</v>
      </c>
      <c r="U714" s="129">
        <f t="shared" si="89"/>
        <v>0</v>
      </c>
      <c r="V714" s="129">
        <f t="shared" si="89"/>
        <v>0</v>
      </c>
      <c r="W714" s="129">
        <f t="shared" si="89"/>
        <v>0</v>
      </c>
      <c r="X714" s="129">
        <f t="shared" si="89"/>
        <v>0</v>
      </c>
      <c r="Y714" s="129">
        <f t="shared" si="89"/>
        <v>0</v>
      </c>
      <c r="Z714" s="129">
        <f t="shared" si="89"/>
        <v>0</v>
      </c>
      <c r="AA714" s="129">
        <f t="shared" si="89"/>
        <v>0</v>
      </c>
      <c r="AB714" s="129">
        <f t="shared" si="89"/>
        <v>0.94264644629436156</v>
      </c>
      <c r="AC714" s="129">
        <f t="shared" si="89"/>
        <v>0</v>
      </c>
      <c r="AD714" s="129">
        <f t="shared" si="89"/>
        <v>1.9584752242038845</v>
      </c>
      <c r="AE714" s="129">
        <f t="shared" si="89"/>
        <v>0</v>
      </c>
      <c r="AF714" s="129">
        <f t="shared" si="89"/>
        <v>0</v>
      </c>
      <c r="AG714" s="129">
        <f t="shared" si="89"/>
        <v>0</v>
      </c>
      <c r="AH714" s="129">
        <f t="shared" si="89"/>
        <v>0</v>
      </c>
      <c r="AI714" s="129">
        <f t="shared" si="89"/>
        <v>0</v>
      </c>
      <c r="AJ714" s="129">
        <f t="shared" si="89"/>
        <v>0.45573212844143074</v>
      </c>
      <c r="AK714" s="129">
        <f t="shared" si="89"/>
        <v>0</v>
      </c>
      <c r="AL714" s="130">
        <f t="shared" si="73"/>
        <v>3.3568537989396767</v>
      </c>
      <c r="AM714" s="101"/>
      <c r="AN714" s="131">
        <f t="shared" si="90"/>
        <v>3.3568797989396768</v>
      </c>
      <c r="AO714" s="102">
        <f t="shared" si="91"/>
        <v>81</v>
      </c>
      <c r="AP714" s="132" t="str">
        <f t="shared" si="92"/>
        <v>Junction Village</v>
      </c>
      <c r="AQ714" s="133">
        <f t="shared" si="93"/>
        <v>1.9826321308291832</v>
      </c>
    </row>
    <row r="715" spans="1:43" x14ac:dyDescent="0.35">
      <c r="A715" s="121">
        <v>182</v>
      </c>
      <c r="B715" s="121">
        <v>261</v>
      </c>
      <c r="C715" s="55" t="s">
        <v>469</v>
      </c>
      <c r="D715" s="129">
        <f t="shared" si="89"/>
        <v>0</v>
      </c>
      <c r="E715" s="129">
        <f t="shared" si="89"/>
        <v>0</v>
      </c>
      <c r="F715" s="129">
        <f t="shared" si="89"/>
        <v>0</v>
      </c>
      <c r="G715" s="129">
        <f t="shared" si="89"/>
        <v>0</v>
      </c>
      <c r="H715" s="129">
        <f t="shared" si="89"/>
        <v>0</v>
      </c>
      <c r="I715" s="129">
        <f t="shared" si="89"/>
        <v>0</v>
      </c>
      <c r="J715" s="129">
        <f t="shared" si="89"/>
        <v>0</v>
      </c>
      <c r="K715" s="129">
        <f t="shared" si="89"/>
        <v>0</v>
      </c>
      <c r="L715" s="129">
        <f t="shared" si="89"/>
        <v>0</v>
      </c>
      <c r="M715" s="129">
        <f t="shared" si="89"/>
        <v>0</v>
      </c>
      <c r="N715" s="129">
        <f t="shared" si="89"/>
        <v>0</v>
      </c>
      <c r="O715" s="129">
        <f t="shared" si="89"/>
        <v>0</v>
      </c>
      <c r="P715" s="129">
        <f t="shared" si="89"/>
        <v>0</v>
      </c>
      <c r="Q715" s="129">
        <f t="shared" si="89"/>
        <v>0</v>
      </c>
      <c r="R715" s="129">
        <f t="shared" si="89"/>
        <v>0</v>
      </c>
      <c r="S715" s="129">
        <f t="shared" si="89"/>
        <v>0</v>
      </c>
      <c r="T715" s="129">
        <f t="shared" si="89"/>
        <v>0</v>
      </c>
      <c r="U715" s="129">
        <f t="shared" si="89"/>
        <v>0</v>
      </c>
      <c r="V715" s="129">
        <f t="shared" si="89"/>
        <v>0</v>
      </c>
      <c r="W715" s="129">
        <f t="shared" si="89"/>
        <v>0</v>
      </c>
      <c r="X715" s="129">
        <f t="shared" si="89"/>
        <v>0</v>
      </c>
      <c r="Y715" s="129">
        <f t="shared" si="89"/>
        <v>0</v>
      </c>
      <c r="Z715" s="129">
        <f t="shared" si="89"/>
        <v>0</v>
      </c>
      <c r="AA715" s="129">
        <f t="shared" si="89"/>
        <v>0</v>
      </c>
      <c r="AB715" s="129">
        <f t="shared" si="89"/>
        <v>0.52796945766747949</v>
      </c>
      <c r="AC715" s="129">
        <f t="shared" si="89"/>
        <v>0</v>
      </c>
      <c r="AD715" s="129">
        <f t="shared" si="89"/>
        <v>2.1029353560226691</v>
      </c>
      <c r="AE715" s="129">
        <f t="shared" si="89"/>
        <v>0</v>
      </c>
      <c r="AF715" s="129">
        <f t="shared" si="89"/>
        <v>0</v>
      </c>
      <c r="AG715" s="129">
        <f t="shared" si="89"/>
        <v>0</v>
      </c>
      <c r="AH715" s="129">
        <f t="shared" si="89"/>
        <v>0</v>
      </c>
      <c r="AI715" s="129">
        <f t="shared" si="89"/>
        <v>0</v>
      </c>
      <c r="AJ715" s="129">
        <f t="shared" si="89"/>
        <v>1.2222308319956712</v>
      </c>
      <c r="AK715" s="129">
        <f t="shared" si="89"/>
        <v>0</v>
      </c>
      <c r="AL715" s="130">
        <f t="shared" si="73"/>
        <v>3.8531356456858199</v>
      </c>
      <c r="AM715" s="101"/>
      <c r="AN715" s="131">
        <f t="shared" si="90"/>
        <v>3.8531617456858198</v>
      </c>
      <c r="AO715" s="102">
        <f t="shared" si="91"/>
        <v>59</v>
      </c>
      <c r="AP715" s="132" t="str">
        <f t="shared" si="92"/>
        <v>Carlton North</v>
      </c>
      <c r="AQ715" s="133">
        <f t="shared" si="93"/>
        <v>1.9972605107453687</v>
      </c>
    </row>
    <row r="716" spans="1:43" x14ac:dyDescent="0.35">
      <c r="A716" s="121">
        <v>181</v>
      </c>
      <c r="B716" s="121">
        <v>262</v>
      </c>
      <c r="C716" s="55" t="s">
        <v>226</v>
      </c>
      <c r="D716" s="129">
        <f t="shared" si="89"/>
        <v>0</v>
      </c>
      <c r="E716" s="129">
        <f t="shared" si="89"/>
        <v>0</v>
      </c>
      <c r="F716" s="129">
        <f t="shared" si="89"/>
        <v>0</v>
      </c>
      <c r="G716" s="129">
        <f t="shared" si="89"/>
        <v>0</v>
      </c>
      <c r="H716" s="129">
        <f t="shared" si="89"/>
        <v>0</v>
      </c>
      <c r="I716" s="129">
        <f t="shared" si="89"/>
        <v>0</v>
      </c>
      <c r="J716" s="129">
        <f t="shared" si="89"/>
        <v>0</v>
      </c>
      <c r="K716" s="129">
        <f t="shared" si="89"/>
        <v>0</v>
      </c>
      <c r="L716" s="129">
        <f t="shared" si="89"/>
        <v>0</v>
      </c>
      <c r="M716" s="129">
        <f t="shared" si="89"/>
        <v>0</v>
      </c>
      <c r="N716" s="129">
        <f t="shared" si="89"/>
        <v>0</v>
      </c>
      <c r="O716" s="129">
        <f t="shared" si="89"/>
        <v>0</v>
      </c>
      <c r="P716" s="129">
        <f t="shared" si="89"/>
        <v>0</v>
      </c>
      <c r="Q716" s="129">
        <f t="shared" si="89"/>
        <v>0</v>
      </c>
      <c r="R716" s="129">
        <f t="shared" si="89"/>
        <v>0</v>
      </c>
      <c r="S716" s="129">
        <f t="shared" si="89"/>
        <v>0</v>
      </c>
      <c r="T716" s="129">
        <f t="shared" si="89"/>
        <v>0</v>
      </c>
      <c r="U716" s="129">
        <f t="shared" si="89"/>
        <v>0</v>
      </c>
      <c r="V716" s="129">
        <f t="shared" si="89"/>
        <v>0</v>
      </c>
      <c r="W716" s="129">
        <f t="shared" si="89"/>
        <v>0</v>
      </c>
      <c r="X716" s="129">
        <f t="shared" si="89"/>
        <v>0</v>
      </c>
      <c r="Y716" s="129">
        <f t="shared" si="89"/>
        <v>0</v>
      </c>
      <c r="Z716" s="129">
        <f t="shared" si="89"/>
        <v>0</v>
      </c>
      <c r="AA716" s="129">
        <f t="shared" si="89"/>
        <v>0</v>
      </c>
      <c r="AB716" s="129">
        <f t="shared" si="89"/>
        <v>3.3060524767840133E-2</v>
      </c>
      <c r="AC716" s="129">
        <f t="shared" si="89"/>
        <v>0</v>
      </c>
      <c r="AD716" s="129">
        <f t="shared" si="89"/>
        <v>2.2180766207545246</v>
      </c>
      <c r="AE716" s="129">
        <f t="shared" si="89"/>
        <v>0</v>
      </c>
      <c r="AF716" s="129">
        <f t="shared" si="89"/>
        <v>0</v>
      </c>
      <c r="AG716" s="129">
        <f t="shared" si="89"/>
        <v>0</v>
      </c>
      <c r="AH716" s="129">
        <f t="shared" si="89"/>
        <v>0</v>
      </c>
      <c r="AI716" s="129">
        <f t="shared" si="89"/>
        <v>0</v>
      </c>
      <c r="AJ716" s="129">
        <f t="shared" si="89"/>
        <v>1.0756742694333803</v>
      </c>
      <c r="AK716" s="129">
        <f t="shared" si="89"/>
        <v>0</v>
      </c>
      <c r="AL716" s="130">
        <f t="shared" si="73"/>
        <v>3.3268114149557451</v>
      </c>
      <c r="AM716" s="101"/>
      <c r="AN716" s="131">
        <f t="shared" si="90"/>
        <v>3.3268376149557453</v>
      </c>
      <c r="AO716" s="102">
        <f t="shared" si="91"/>
        <v>82</v>
      </c>
      <c r="AP716" s="132" t="str">
        <f t="shared" si="92"/>
        <v>Garfield</v>
      </c>
      <c r="AQ716" s="133">
        <f t="shared" si="93"/>
        <v>2.0004597661150241</v>
      </c>
    </row>
    <row r="717" spans="1:43" x14ac:dyDescent="0.35">
      <c r="A717" s="121">
        <v>180</v>
      </c>
      <c r="B717" s="121">
        <v>263</v>
      </c>
      <c r="C717" s="55" t="s">
        <v>227</v>
      </c>
      <c r="D717" s="129">
        <f t="shared" si="89"/>
        <v>0</v>
      </c>
      <c r="E717" s="129">
        <f t="shared" si="89"/>
        <v>0</v>
      </c>
      <c r="F717" s="129">
        <f t="shared" si="89"/>
        <v>0</v>
      </c>
      <c r="G717" s="129">
        <f t="shared" si="89"/>
        <v>0</v>
      </c>
      <c r="H717" s="129">
        <f t="shared" si="89"/>
        <v>0</v>
      </c>
      <c r="I717" s="129">
        <f t="shared" si="89"/>
        <v>0</v>
      </c>
      <c r="J717" s="129">
        <f t="shared" si="89"/>
        <v>0</v>
      </c>
      <c r="K717" s="129">
        <f t="shared" si="89"/>
        <v>0</v>
      </c>
      <c r="L717" s="129">
        <f t="shared" si="89"/>
        <v>0</v>
      </c>
      <c r="M717" s="129">
        <f t="shared" si="89"/>
        <v>0</v>
      </c>
      <c r="N717" s="129">
        <f t="shared" si="89"/>
        <v>0</v>
      </c>
      <c r="O717" s="129">
        <f t="shared" si="89"/>
        <v>0</v>
      </c>
      <c r="P717" s="129">
        <f t="shared" si="89"/>
        <v>0</v>
      </c>
      <c r="Q717" s="129">
        <f t="shared" si="89"/>
        <v>0</v>
      </c>
      <c r="R717" s="129">
        <f t="shared" si="89"/>
        <v>0</v>
      </c>
      <c r="S717" s="129">
        <f t="shared" si="89"/>
        <v>0</v>
      </c>
      <c r="T717" s="129">
        <f t="shared" si="89"/>
        <v>0</v>
      </c>
      <c r="U717" s="129">
        <f t="shared" si="89"/>
        <v>0</v>
      </c>
      <c r="V717" s="129">
        <f t="shared" si="89"/>
        <v>0</v>
      </c>
      <c r="W717" s="129">
        <f t="shared" si="89"/>
        <v>0</v>
      </c>
      <c r="X717" s="129">
        <f t="shared" si="89"/>
        <v>0</v>
      </c>
      <c r="Y717" s="129">
        <f t="shared" si="89"/>
        <v>0</v>
      </c>
      <c r="Z717" s="129">
        <f t="shared" si="89"/>
        <v>0</v>
      </c>
      <c r="AA717" s="129">
        <f t="shared" si="89"/>
        <v>0</v>
      </c>
      <c r="AB717" s="129">
        <f t="shared" si="89"/>
        <v>5.5024485029563384E-2</v>
      </c>
      <c r="AC717" s="129">
        <f t="shared" si="89"/>
        <v>0</v>
      </c>
      <c r="AD717" s="129">
        <f t="shared" si="89"/>
        <v>0.75599601890664425</v>
      </c>
      <c r="AE717" s="129">
        <f t="shared" si="89"/>
        <v>0</v>
      </c>
      <c r="AF717" s="129">
        <f t="shared" si="89"/>
        <v>0</v>
      </c>
      <c r="AG717" s="129">
        <f t="shared" si="89"/>
        <v>0</v>
      </c>
      <c r="AH717" s="129">
        <f t="shared" si="89"/>
        <v>0</v>
      </c>
      <c r="AI717" s="129">
        <f t="shared" si="89"/>
        <v>0</v>
      </c>
      <c r="AJ717" s="129">
        <f t="shared" si="89"/>
        <v>0.12899480532447025</v>
      </c>
      <c r="AK717" s="129">
        <f t="shared" si="89"/>
        <v>0</v>
      </c>
      <c r="AL717" s="130">
        <f t="shared" ref="AL717:AL780" si="94">SUM(D717:AK717)</f>
        <v>0.94001530926067789</v>
      </c>
      <c r="AM717" s="101"/>
      <c r="AN717" s="131">
        <f t="shared" si="90"/>
        <v>0.94004160926067792</v>
      </c>
      <c r="AO717" s="102">
        <f t="shared" si="91"/>
        <v>343</v>
      </c>
      <c r="AP717" s="132" t="str">
        <f t="shared" si="92"/>
        <v>St Kilda East</v>
      </c>
      <c r="AQ717" s="133">
        <f t="shared" si="93"/>
        <v>2.0128151217687389</v>
      </c>
    </row>
    <row r="718" spans="1:43" x14ac:dyDescent="0.35">
      <c r="A718" s="121">
        <v>179</v>
      </c>
      <c r="B718" s="121">
        <v>264</v>
      </c>
      <c r="C718" s="55" t="s">
        <v>228</v>
      </c>
      <c r="D718" s="129">
        <f t="shared" si="89"/>
        <v>0</v>
      </c>
      <c r="E718" s="129">
        <f t="shared" si="89"/>
        <v>0</v>
      </c>
      <c r="F718" s="129">
        <f t="shared" si="89"/>
        <v>0</v>
      </c>
      <c r="G718" s="129">
        <f t="shared" si="89"/>
        <v>0</v>
      </c>
      <c r="H718" s="129">
        <f t="shared" si="89"/>
        <v>0</v>
      </c>
      <c r="I718" s="129">
        <f t="shared" si="89"/>
        <v>0</v>
      </c>
      <c r="J718" s="129">
        <f t="shared" si="89"/>
        <v>0</v>
      </c>
      <c r="K718" s="129">
        <f t="shared" si="89"/>
        <v>0</v>
      </c>
      <c r="L718" s="129">
        <f t="shared" si="89"/>
        <v>0</v>
      </c>
      <c r="M718" s="129">
        <f t="shared" si="89"/>
        <v>0</v>
      </c>
      <c r="N718" s="129">
        <f t="shared" si="89"/>
        <v>0</v>
      </c>
      <c r="O718" s="129">
        <f t="shared" si="89"/>
        <v>0</v>
      </c>
      <c r="P718" s="129">
        <f t="shared" si="89"/>
        <v>0</v>
      </c>
      <c r="Q718" s="129">
        <f t="shared" si="89"/>
        <v>0</v>
      </c>
      <c r="R718" s="129">
        <f t="shared" si="89"/>
        <v>0</v>
      </c>
      <c r="S718" s="129">
        <f t="shared" si="89"/>
        <v>0</v>
      </c>
      <c r="T718" s="129">
        <f t="shared" si="89"/>
        <v>0</v>
      </c>
      <c r="U718" s="129">
        <f t="shared" si="89"/>
        <v>0</v>
      </c>
      <c r="V718" s="129">
        <f t="shared" si="89"/>
        <v>0</v>
      </c>
      <c r="W718" s="129">
        <f t="shared" si="89"/>
        <v>0</v>
      </c>
      <c r="X718" s="129">
        <f t="shared" si="89"/>
        <v>0</v>
      </c>
      <c r="Y718" s="129">
        <f t="shared" si="89"/>
        <v>0</v>
      </c>
      <c r="Z718" s="129">
        <f t="shared" si="89"/>
        <v>0</v>
      </c>
      <c r="AA718" s="129">
        <f t="shared" si="89"/>
        <v>0</v>
      </c>
      <c r="AB718" s="129">
        <f t="shared" si="89"/>
        <v>0.38546117692931953</v>
      </c>
      <c r="AC718" s="129">
        <f t="shared" si="89"/>
        <v>0</v>
      </c>
      <c r="AD718" s="129">
        <f t="shared" si="89"/>
        <v>0.2431528053376551</v>
      </c>
      <c r="AE718" s="129">
        <f t="shared" si="89"/>
        <v>0</v>
      </c>
      <c r="AF718" s="129">
        <f t="shared" si="89"/>
        <v>0</v>
      </c>
      <c r="AG718" s="129">
        <f t="shared" si="89"/>
        <v>0</v>
      </c>
      <c r="AH718" s="129">
        <f t="shared" si="89"/>
        <v>0</v>
      </c>
      <c r="AI718" s="129">
        <f t="shared" si="89"/>
        <v>0</v>
      </c>
      <c r="AJ718" s="129">
        <f t="shared" si="89"/>
        <v>0.22881649717427066</v>
      </c>
      <c r="AK718" s="129">
        <f t="shared" si="89"/>
        <v>0</v>
      </c>
      <c r="AL718" s="130">
        <f t="shared" si="94"/>
        <v>0.85743047944124529</v>
      </c>
      <c r="AM718" s="101"/>
      <c r="AN718" s="131">
        <f t="shared" si="90"/>
        <v>0.85745687944124527</v>
      </c>
      <c r="AO718" s="102">
        <f t="shared" si="91"/>
        <v>358</v>
      </c>
      <c r="AP718" s="132" t="str">
        <f t="shared" si="92"/>
        <v>Collingwood</v>
      </c>
      <c r="AQ718" s="133">
        <f t="shared" si="93"/>
        <v>2.0176687440944518</v>
      </c>
    </row>
    <row r="719" spans="1:43" x14ac:dyDescent="0.35">
      <c r="A719" s="121">
        <v>178</v>
      </c>
      <c r="B719" s="121">
        <v>265</v>
      </c>
      <c r="C719" s="55" t="s">
        <v>229</v>
      </c>
      <c r="D719" s="129">
        <f t="shared" si="89"/>
        <v>0</v>
      </c>
      <c r="E719" s="129">
        <f t="shared" si="89"/>
        <v>0</v>
      </c>
      <c r="F719" s="129">
        <f t="shared" si="89"/>
        <v>0</v>
      </c>
      <c r="G719" s="129">
        <f t="shared" si="89"/>
        <v>0</v>
      </c>
      <c r="H719" s="129">
        <f t="shared" si="89"/>
        <v>0</v>
      </c>
      <c r="I719" s="129">
        <f t="shared" si="89"/>
        <v>0</v>
      </c>
      <c r="J719" s="129">
        <f t="shared" si="89"/>
        <v>0</v>
      </c>
      <c r="K719" s="129">
        <f t="shared" si="89"/>
        <v>0</v>
      </c>
      <c r="L719" s="129">
        <f t="shared" si="89"/>
        <v>0</v>
      </c>
      <c r="M719" s="129">
        <f t="shared" si="89"/>
        <v>0</v>
      </c>
      <c r="N719" s="129">
        <f t="shared" si="89"/>
        <v>0</v>
      </c>
      <c r="O719" s="129">
        <f t="shared" si="89"/>
        <v>0</v>
      </c>
      <c r="P719" s="129">
        <f t="shared" si="89"/>
        <v>0</v>
      </c>
      <c r="Q719" s="129">
        <f t="shared" si="89"/>
        <v>0</v>
      </c>
      <c r="R719" s="129">
        <f t="shared" si="89"/>
        <v>0</v>
      </c>
      <c r="S719" s="129">
        <f t="shared" si="89"/>
        <v>0</v>
      </c>
      <c r="T719" s="129">
        <f t="shared" si="89"/>
        <v>0</v>
      </c>
      <c r="U719" s="129">
        <f t="shared" ref="U719:AK719" si="95">ABS((U269-U$452)/U$448)*U$1</f>
        <v>0</v>
      </c>
      <c r="V719" s="129">
        <f t="shared" si="95"/>
        <v>0</v>
      </c>
      <c r="W719" s="129">
        <f t="shared" si="95"/>
        <v>0</v>
      </c>
      <c r="X719" s="129">
        <f t="shared" si="95"/>
        <v>0</v>
      </c>
      <c r="Y719" s="129">
        <f t="shared" si="95"/>
        <v>0</v>
      </c>
      <c r="Z719" s="129">
        <f t="shared" si="95"/>
        <v>0</v>
      </c>
      <c r="AA719" s="129">
        <f t="shared" si="95"/>
        <v>0</v>
      </c>
      <c r="AB719" s="129">
        <f t="shared" si="95"/>
        <v>8.5720241478127873E-2</v>
      </c>
      <c r="AC719" s="129">
        <f t="shared" si="95"/>
        <v>0</v>
      </c>
      <c r="AD719" s="129">
        <f t="shared" si="95"/>
        <v>0.1208013887205357</v>
      </c>
      <c r="AE719" s="129">
        <f t="shared" si="95"/>
        <v>0</v>
      </c>
      <c r="AF719" s="129">
        <f t="shared" si="95"/>
        <v>0</v>
      </c>
      <c r="AG719" s="129">
        <f t="shared" si="95"/>
        <v>0</v>
      </c>
      <c r="AH719" s="129">
        <f t="shared" si="95"/>
        <v>0</v>
      </c>
      <c r="AI719" s="129">
        <f t="shared" si="95"/>
        <v>0</v>
      </c>
      <c r="AJ719" s="129">
        <f t="shared" si="95"/>
        <v>0.95686925152157309</v>
      </c>
      <c r="AK719" s="129">
        <f t="shared" si="95"/>
        <v>0</v>
      </c>
      <c r="AL719" s="130">
        <f t="shared" si="94"/>
        <v>1.1633908817202367</v>
      </c>
      <c r="AM719" s="101"/>
      <c r="AN719" s="131">
        <f t="shared" si="90"/>
        <v>1.1634173817202367</v>
      </c>
      <c r="AO719" s="102">
        <f t="shared" si="91"/>
        <v>300</v>
      </c>
      <c r="AP719" s="132" t="str">
        <f t="shared" si="92"/>
        <v>Frankston</v>
      </c>
      <c r="AQ719" s="133">
        <f t="shared" si="93"/>
        <v>2.0310748944243122</v>
      </c>
    </row>
    <row r="720" spans="1:43" x14ac:dyDescent="0.35">
      <c r="A720" s="121">
        <v>177</v>
      </c>
      <c r="B720" s="121">
        <v>266</v>
      </c>
      <c r="C720" s="55" t="s">
        <v>230</v>
      </c>
      <c r="D720" s="129">
        <f t="shared" ref="D720:AK727" si="96">ABS((D270-D$452)/D$448)*D$1</f>
        <v>0</v>
      </c>
      <c r="E720" s="129">
        <f t="shared" si="96"/>
        <v>0</v>
      </c>
      <c r="F720" s="129">
        <f t="shared" si="96"/>
        <v>0</v>
      </c>
      <c r="G720" s="129">
        <f t="shared" si="96"/>
        <v>0</v>
      </c>
      <c r="H720" s="129">
        <f t="shared" si="96"/>
        <v>0</v>
      </c>
      <c r="I720" s="129">
        <f t="shared" si="96"/>
        <v>0</v>
      </c>
      <c r="J720" s="129">
        <f t="shared" si="96"/>
        <v>0</v>
      </c>
      <c r="K720" s="129">
        <f t="shared" si="96"/>
        <v>0</v>
      </c>
      <c r="L720" s="129">
        <f t="shared" si="96"/>
        <v>0</v>
      </c>
      <c r="M720" s="129">
        <f t="shared" si="96"/>
        <v>0</v>
      </c>
      <c r="N720" s="129">
        <f t="shared" si="96"/>
        <v>0</v>
      </c>
      <c r="O720" s="129">
        <f t="shared" si="96"/>
        <v>0</v>
      </c>
      <c r="P720" s="129">
        <f t="shared" si="96"/>
        <v>0</v>
      </c>
      <c r="Q720" s="129">
        <f t="shared" si="96"/>
        <v>0</v>
      </c>
      <c r="R720" s="129">
        <f t="shared" si="96"/>
        <v>0</v>
      </c>
      <c r="S720" s="129">
        <f t="shared" si="96"/>
        <v>0</v>
      </c>
      <c r="T720" s="129">
        <f t="shared" si="96"/>
        <v>0</v>
      </c>
      <c r="U720" s="129">
        <f t="shared" si="96"/>
        <v>0</v>
      </c>
      <c r="V720" s="129">
        <f t="shared" si="96"/>
        <v>0</v>
      </c>
      <c r="W720" s="129">
        <f t="shared" si="96"/>
        <v>0</v>
      </c>
      <c r="X720" s="129">
        <f t="shared" si="96"/>
        <v>0</v>
      </c>
      <c r="Y720" s="129">
        <f t="shared" si="96"/>
        <v>0</v>
      </c>
      <c r="Z720" s="129">
        <f t="shared" si="96"/>
        <v>0</v>
      </c>
      <c r="AA720" s="129">
        <f t="shared" si="96"/>
        <v>0</v>
      </c>
      <c r="AB720" s="129">
        <f t="shared" si="96"/>
        <v>2.152516265496069</v>
      </c>
      <c r="AC720" s="129">
        <f t="shared" si="96"/>
        <v>0</v>
      </c>
      <c r="AD720" s="129">
        <f t="shared" si="96"/>
        <v>0.82355179375191867</v>
      </c>
      <c r="AE720" s="129">
        <f t="shared" si="96"/>
        <v>0</v>
      </c>
      <c r="AF720" s="129">
        <f t="shared" si="96"/>
        <v>0</v>
      </c>
      <c r="AG720" s="129">
        <f t="shared" si="96"/>
        <v>0</v>
      </c>
      <c r="AH720" s="129">
        <f t="shared" si="96"/>
        <v>0</v>
      </c>
      <c r="AI720" s="129">
        <f t="shared" si="96"/>
        <v>0</v>
      </c>
      <c r="AJ720" s="129">
        <f t="shared" si="96"/>
        <v>0.44203125398437632</v>
      </c>
      <c r="AK720" s="129">
        <f t="shared" si="96"/>
        <v>0</v>
      </c>
      <c r="AL720" s="130">
        <f t="shared" si="94"/>
        <v>3.4180993132323638</v>
      </c>
      <c r="AM720" s="101"/>
      <c r="AN720" s="131">
        <f t="shared" si="90"/>
        <v>3.4181259132323638</v>
      </c>
      <c r="AO720" s="102">
        <f t="shared" si="91"/>
        <v>79</v>
      </c>
      <c r="AP720" s="132" t="str">
        <f t="shared" si="92"/>
        <v>Rye</v>
      </c>
      <c r="AQ720" s="133">
        <f t="shared" si="93"/>
        <v>2.0332751320207536</v>
      </c>
    </row>
    <row r="721" spans="1:43" x14ac:dyDescent="0.35">
      <c r="A721" s="121">
        <v>176</v>
      </c>
      <c r="B721" s="121">
        <v>267</v>
      </c>
      <c r="C721" s="55" t="s">
        <v>231</v>
      </c>
      <c r="D721" s="129">
        <f t="shared" si="96"/>
        <v>0</v>
      </c>
      <c r="E721" s="129">
        <f t="shared" si="96"/>
        <v>0</v>
      </c>
      <c r="F721" s="129">
        <f t="shared" si="96"/>
        <v>0</v>
      </c>
      <c r="G721" s="129">
        <f t="shared" si="96"/>
        <v>0</v>
      </c>
      <c r="H721" s="129">
        <f t="shared" si="96"/>
        <v>0</v>
      </c>
      <c r="I721" s="129">
        <f t="shared" si="96"/>
        <v>0</v>
      </c>
      <c r="J721" s="129">
        <f t="shared" si="96"/>
        <v>0</v>
      </c>
      <c r="K721" s="129">
        <f t="shared" si="96"/>
        <v>0</v>
      </c>
      <c r="L721" s="129">
        <f t="shared" si="96"/>
        <v>0</v>
      </c>
      <c r="M721" s="129">
        <f t="shared" si="96"/>
        <v>0</v>
      </c>
      <c r="N721" s="129">
        <f t="shared" si="96"/>
        <v>0</v>
      </c>
      <c r="O721" s="129">
        <f t="shared" si="96"/>
        <v>0</v>
      </c>
      <c r="P721" s="129">
        <f t="shared" si="96"/>
        <v>0</v>
      </c>
      <c r="Q721" s="129">
        <f t="shared" si="96"/>
        <v>0</v>
      </c>
      <c r="R721" s="129">
        <f t="shared" si="96"/>
        <v>0</v>
      </c>
      <c r="S721" s="129">
        <f t="shared" si="96"/>
        <v>0</v>
      </c>
      <c r="T721" s="129">
        <f t="shared" si="96"/>
        <v>0</v>
      </c>
      <c r="U721" s="129">
        <f t="shared" si="96"/>
        <v>0</v>
      </c>
      <c r="V721" s="129">
        <f t="shared" si="96"/>
        <v>0</v>
      </c>
      <c r="W721" s="129">
        <f t="shared" si="96"/>
        <v>0</v>
      </c>
      <c r="X721" s="129">
        <f t="shared" si="96"/>
        <v>0</v>
      </c>
      <c r="Y721" s="129">
        <f t="shared" si="96"/>
        <v>0</v>
      </c>
      <c r="Z721" s="129">
        <f t="shared" si="96"/>
        <v>0</v>
      </c>
      <c r="AA721" s="129">
        <f t="shared" si="96"/>
        <v>0</v>
      </c>
      <c r="AB721" s="129">
        <f t="shared" si="96"/>
        <v>0.81100380762712876</v>
      </c>
      <c r="AC721" s="129">
        <f t="shared" si="96"/>
        <v>0</v>
      </c>
      <c r="AD721" s="129">
        <f t="shared" si="96"/>
        <v>0.95095453003368491</v>
      </c>
      <c r="AE721" s="129">
        <f t="shared" si="96"/>
        <v>0</v>
      </c>
      <c r="AF721" s="129">
        <f t="shared" si="96"/>
        <v>0</v>
      </c>
      <c r="AG721" s="129">
        <f t="shared" si="96"/>
        <v>0</v>
      </c>
      <c r="AH721" s="129">
        <f t="shared" si="96"/>
        <v>0</v>
      </c>
      <c r="AI721" s="129">
        <f t="shared" si="96"/>
        <v>0</v>
      </c>
      <c r="AJ721" s="129">
        <f t="shared" si="96"/>
        <v>3.987029198023842E-2</v>
      </c>
      <c r="AK721" s="129">
        <f t="shared" si="96"/>
        <v>0</v>
      </c>
      <c r="AL721" s="130">
        <f t="shared" si="94"/>
        <v>1.8018286296410522</v>
      </c>
      <c r="AM721" s="101"/>
      <c r="AN721" s="131">
        <f t="shared" si="90"/>
        <v>1.8018553296410522</v>
      </c>
      <c r="AO721" s="102">
        <f t="shared" si="91"/>
        <v>206</v>
      </c>
      <c r="AP721" s="132" t="str">
        <f t="shared" si="92"/>
        <v>Keilor</v>
      </c>
      <c r="AQ721" s="133">
        <f t="shared" si="93"/>
        <v>2.0399788979011033</v>
      </c>
    </row>
    <row r="722" spans="1:43" x14ac:dyDescent="0.35">
      <c r="A722" s="121">
        <v>175</v>
      </c>
      <c r="B722" s="121">
        <v>268</v>
      </c>
      <c r="C722" s="55" t="s">
        <v>472</v>
      </c>
      <c r="D722" s="129">
        <f t="shared" si="96"/>
        <v>0</v>
      </c>
      <c r="E722" s="129">
        <f t="shared" si="96"/>
        <v>0</v>
      </c>
      <c r="F722" s="129">
        <f t="shared" si="96"/>
        <v>0</v>
      </c>
      <c r="G722" s="129">
        <f t="shared" si="96"/>
        <v>0</v>
      </c>
      <c r="H722" s="129">
        <f t="shared" si="96"/>
        <v>0</v>
      </c>
      <c r="I722" s="129">
        <f t="shared" si="96"/>
        <v>0</v>
      </c>
      <c r="J722" s="129">
        <f t="shared" si="96"/>
        <v>0</v>
      </c>
      <c r="K722" s="129">
        <f t="shared" si="96"/>
        <v>0</v>
      </c>
      <c r="L722" s="129">
        <f t="shared" si="96"/>
        <v>0</v>
      </c>
      <c r="M722" s="129">
        <f t="shared" si="96"/>
        <v>0</v>
      </c>
      <c r="N722" s="129">
        <f t="shared" si="96"/>
        <v>0</v>
      </c>
      <c r="O722" s="129">
        <f t="shared" si="96"/>
        <v>0</v>
      </c>
      <c r="P722" s="129">
        <f t="shared" si="96"/>
        <v>0</v>
      </c>
      <c r="Q722" s="129">
        <f t="shared" si="96"/>
        <v>0</v>
      </c>
      <c r="R722" s="129">
        <f t="shared" si="96"/>
        <v>0</v>
      </c>
      <c r="S722" s="129">
        <f t="shared" si="96"/>
        <v>0</v>
      </c>
      <c r="T722" s="129">
        <f t="shared" si="96"/>
        <v>0</v>
      </c>
      <c r="U722" s="129">
        <f t="shared" si="96"/>
        <v>0</v>
      </c>
      <c r="V722" s="129">
        <f t="shared" si="96"/>
        <v>0</v>
      </c>
      <c r="W722" s="129">
        <f t="shared" si="96"/>
        <v>0</v>
      </c>
      <c r="X722" s="129">
        <f t="shared" si="96"/>
        <v>0</v>
      </c>
      <c r="Y722" s="129">
        <f t="shared" si="96"/>
        <v>0</v>
      </c>
      <c r="Z722" s="129">
        <f t="shared" si="96"/>
        <v>0</v>
      </c>
      <c r="AA722" s="129">
        <f t="shared" si="96"/>
        <v>0</v>
      </c>
      <c r="AB722" s="129">
        <f t="shared" si="96"/>
        <v>0.38567282029916189</v>
      </c>
      <c r="AC722" s="129">
        <f t="shared" si="96"/>
        <v>0</v>
      </c>
      <c r="AD722" s="129">
        <f t="shared" si="96"/>
        <v>0.32026227761090958</v>
      </c>
      <c r="AE722" s="129">
        <f t="shared" si="96"/>
        <v>0</v>
      </c>
      <c r="AF722" s="129">
        <f t="shared" si="96"/>
        <v>0</v>
      </c>
      <c r="AG722" s="129">
        <f t="shared" si="96"/>
        <v>0</v>
      </c>
      <c r="AH722" s="129">
        <f t="shared" si="96"/>
        <v>0</v>
      </c>
      <c r="AI722" s="129">
        <f t="shared" si="96"/>
        <v>0</v>
      </c>
      <c r="AJ722" s="129">
        <f t="shared" si="96"/>
        <v>2.9240717947923764</v>
      </c>
      <c r="AK722" s="129">
        <f t="shared" si="96"/>
        <v>0</v>
      </c>
      <c r="AL722" s="130">
        <f t="shared" si="94"/>
        <v>3.6300068927024478</v>
      </c>
      <c r="AM722" s="101"/>
      <c r="AN722" s="131">
        <f t="shared" si="90"/>
        <v>3.6300336927024479</v>
      </c>
      <c r="AO722" s="102">
        <f t="shared" si="91"/>
        <v>68</v>
      </c>
      <c r="AP722" s="132" t="str">
        <f t="shared" si="92"/>
        <v>Doreen</v>
      </c>
      <c r="AQ722" s="133">
        <f t="shared" si="93"/>
        <v>2.0436325827196278</v>
      </c>
    </row>
    <row r="723" spans="1:43" x14ac:dyDescent="0.35">
      <c r="A723" s="121">
        <v>174</v>
      </c>
      <c r="B723" s="121">
        <v>269</v>
      </c>
      <c r="C723" s="55" t="s">
        <v>232</v>
      </c>
      <c r="D723" s="129">
        <f t="shared" si="96"/>
        <v>0</v>
      </c>
      <c r="E723" s="129">
        <f t="shared" si="96"/>
        <v>0</v>
      </c>
      <c r="F723" s="129">
        <f t="shared" si="96"/>
        <v>0</v>
      </c>
      <c r="G723" s="129">
        <f t="shared" si="96"/>
        <v>0</v>
      </c>
      <c r="H723" s="129">
        <f t="shared" si="96"/>
        <v>0</v>
      </c>
      <c r="I723" s="129">
        <f t="shared" si="96"/>
        <v>0</v>
      </c>
      <c r="J723" s="129">
        <f t="shared" si="96"/>
        <v>0</v>
      </c>
      <c r="K723" s="129">
        <f t="shared" si="96"/>
        <v>0</v>
      </c>
      <c r="L723" s="129">
        <f t="shared" si="96"/>
        <v>0</v>
      </c>
      <c r="M723" s="129">
        <f t="shared" si="96"/>
        <v>0</v>
      </c>
      <c r="N723" s="129">
        <f t="shared" si="96"/>
        <v>0</v>
      </c>
      <c r="O723" s="129">
        <f t="shared" si="96"/>
        <v>0</v>
      </c>
      <c r="P723" s="129">
        <f t="shared" si="96"/>
        <v>0</v>
      </c>
      <c r="Q723" s="129">
        <f t="shared" si="96"/>
        <v>0</v>
      </c>
      <c r="R723" s="129">
        <f t="shared" si="96"/>
        <v>0</v>
      </c>
      <c r="S723" s="129">
        <f t="shared" si="96"/>
        <v>0</v>
      </c>
      <c r="T723" s="129">
        <f t="shared" si="96"/>
        <v>0</v>
      </c>
      <c r="U723" s="129">
        <f t="shared" si="96"/>
        <v>0</v>
      </c>
      <c r="V723" s="129">
        <f t="shared" si="96"/>
        <v>0</v>
      </c>
      <c r="W723" s="129">
        <f t="shared" si="96"/>
        <v>0</v>
      </c>
      <c r="X723" s="129">
        <f t="shared" si="96"/>
        <v>0</v>
      </c>
      <c r="Y723" s="129">
        <f t="shared" si="96"/>
        <v>0</v>
      </c>
      <c r="Z723" s="129">
        <f t="shared" si="96"/>
        <v>0</v>
      </c>
      <c r="AA723" s="129">
        <f t="shared" si="96"/>
        <v>0</v>
      </c>
      <c r="AB723" s="129">
        <f t="shared" si="96"/>
        <v>7.8709120217229159E-2</v>
      </c>
      <c r="AC723" s="129">
        <f t="shared" si="96"/>
        <v>0</v>
      </c>
      <c r="AD723" s="129">
        <f t="shared" si="96"/>
        <v>0.45404877128954402</v>
      </c>
      <c r="AE723" s="129">
        <f t="shared" si="96"/>
        <v>0</v>
      </c>
      <c r="AF723" s="129">
        <f t="shared" si="96"/>
        <v>0</v>
      </c>
      <c r="AG723" s="129">
        <f t="shared" si="96"/>
        <v>0</v>
      </c>
      <c r="AH723" s="129">
        <f t="shared" si="96"/>
        <v>0</v>
      </c>
      <c r="AI723" s="129">
        <f t="shared" si="96"/>
        <v>0</v>
      </c>
      <c r="AJ723" s="129">
        <f t="shared" si="96"/>
        <v>0.61119123018382893</v>
      </c>
      <c r="AK723" s="129">
        <f t="shared" si="96"/>
        <v>0</v>
      </c>
      <c r="AL723" s="130">
        <f t="shared" si="94"/>
        <v>1.1439491216906021</v>
      </c>
      <c r="AM723" s="101"/>
      <c r="AN723" s="131">
        <f t="shared" si="90"/>
        <v>1.1439760216906021</v>
      </c>
      <c r="AO723" s="102">
        <f t="shared" si="91"/>
        <v>307</v>
      </c>
      <c r="AP723" s="132" t="str">
        <f t="shared" si="92"/>
        <v>Don Valley</v>
      </c>
      <c r="AQ723" s="133">
        <f t="shared" si="93"/>
        <v>2.0533506346080084</v>
      </c>
    </row>
    <row r="724" spans="1:43" x14ac:dyDescent="0.35">
      <c r="A724" s="121">
        <v>173</v>
      </c>
      <c r="B724" s="121">
        <v>270</v>
      </c>
      <c r="C724" s="55" t="s">
        <v>233</v>
      </c>
      <c r="D724" s="129">
        <f t="shared" si="96"/>
        <v>0</v>
      </c>
      <c r="E724" s="129">
        <f t="shared" si="96"/>
        <v>0</v>
      </c>
      <c r="F724" s="129">
        <f t="shared" si="96"/>
        <v>0</v>
      </c>
      <c r="G724" s="129">
        <f t="shared" si="96"/>
        <v>0</v>
      </c>
      <c r="H724" s="129">
        <f t="shared" si="96"/>
        <v>0</v>
      </c>
      <c r="I724" s="129">
        <f t="shared" si="96"/>
        <v>0</v>
      </c>
      <c r="J724" s="129">
        <f t="shared" si="96"/>
        <v>0</v>
      </c>
      <c r="K724" s="129">
        <f t="shared" si="96"/>
        <v>0</v>
      </c>
      <c r="L724" s="129">
        <f t="shared" si="96"/>
        <v>0</v>
      </c>
      <c r="M724" s="129">
        <f t="shared" si="96"/>
        <v>0</v>
      </c>
      <c r="N724" s="129">
        <f t="shared" si="96"/>
        <v>0</v>
      </c>
      <c r="O724" s="129">
        <f t="shared" si="96"/>
        <v>0</v>
      </c>
      <c r="P724" s="129">
        <f t="shared" si="96"/>
        <v>0</v>
      </c>
      <c r="Q724" s="129">
        <f t="shared" si="96"/>
        <v>0</v>
      </c>
      <c r="R724" s="129">
        <f t="shared" si="96"/>
        <v>0</v>
      </c>
      <c r="S724" s="129">
        <f t="shared" si="96"/>
        <v>0</v>
      </c>
      <c r="T724" s="129">
        <f t="shared" si="96"/>
        <v>0</v>
      </c>
      <c r="U724" s="129">
        <f t="shared" si="96"/>
        <v>0</v>
      </c>
      <c r="V724" s="129">
        <f t="shared" si="96"/>
        <v>0</v>
      </c>
      <c r="W724" s="129">
        <f t="shared" si="96"/>
        <v>0</v>
      </c>
      <c r="X724" s="129">
        <f t="shared" si="96"/>
        <v>0</v>
      </c>
      <c r="Y724" s="129">
        <f t="shared" si="96"/>
        <v>0</v>
      </c>
      <c r="Z724" s="129">
        <f t="shared" si="96"/>
        <v>0</v>
      </c>
      <c r="AA724" s="129">
        <f t="shared" si="96"/>
        <v>0</v>
      </c>
      <c r="AB724" s="129">
        <f t="shared" si="96"/>
        <v>0.14204899844458926</v>
      </c>
      <c r="AC724" s="129">
        <f t="shared" si="96"/>
        <v>0</v>
      </c>
      <c r="AD724" s="129">
        <f t="shared" si="96"/>
        <v>1.218239945642134</v>
      </c>
      <c r="AE724" s="129">
        <f t="shared" si="96"/>
        <v>0</v>
      </c>
      <c r="AF724" s="129">
        <f t="shared" si="96"/>
        <v>0</v>
      </c>
      <c r="AG724" s="129">
        <f t="shared" si="96"/>
        <v>0</v>
      </c>
      <c r="AH724" s="129">
        <f t="shared" si="96"/>
        <v>0</v>
      </c>
      <c r="AI724" s="129">
        <f t="shared" si="96"/>
        <v>0</v>
      </c>
      <c r="AJ724" s="129">
        <f t="shared" si="96"/>
        <v>1.3297739829466122</v>
      </c>
      <c r="AK724" s="129">
        <f t="shared" si="96"/>
        <v>0</v>
      </c>
      <c r="AL724" s="130">
        <f t="shared" si="94"/>
        <v>2.6900629270333356</v>
      </c>
      <c r="AM724" s="101"/>
      <c r="AN724" s="131">
        <f t="shared" si="90"/>
        <v>2.6900899270333358</v>
      </c>
      <c r="AO724" s="102">
        <f t="shared" si="91"/>
        <v>121</v>
      </c>
      <c r="AP724" s="132" t="str">
        <f t="shared" si="92"/>
        <v>Chadstone</v>
      </c>
      <c r="AQ724" s="133">
        <f t="shared" si="93"/>
        <v>2.0572784953877967</v>
      </c>
    </row>
    <row r="725" spans="1:43" x14ac:dyDescent="0.35">
      <c r="A725" s="121">
        <v>172</v>
      </c>
      <c r="B725" s="121">
        <v>271</v>
      </c>
      <c r="C725" s="55" t="s">
        <v>473</v>
      </c>
      <c r="D725" s="129">
        <f t="shared" si="96"/>
        <v>0</v>
      </c>
      <c r="E725" s="129">
        <f t="shared" si="96"/>
        <v>0</v>
      </c>
      <c r="F725" s="129">
        <f t="shared" si="96"/>
        <v>0</v>
      </c>
      <c r="G725" s="129">
        <f t="shared" si="96"/>
        <v>0</v>
      </c>
      <c r="H725" s="129">
        <f t="shared" si="96"/>
        <v>0</v>
      </c>
      <c r="I725" s="129">
        <f t="shared" si="96"/>
        <v>0</v>
      </c>
      <c r="J725" s="129">
        <f t="shared" si="96"/>
        <v>0</v>
      </c>
      <c r="K725" s="129">
        <f t="shared" si="96"/>
        <v>0</v>
      </c>
      <c r="L725" s="129">
        <f t="shared" si="96"/>
        <v>0</v>
      </c>
      <c r="M725" s="129">
        <f t="shared" si="96"/>
        <v>0</v>
      </c>
      <c r="N725" s="129">
        <f t="shared" si="96"/>
        <v>0</v>
      </c>
      <c r="O725" s="129">
        <f t="shared" si="96"/>
        <v>0</v>
      </c>
      <c r="P725" s="129">
        <f t="shared" si="96"/>
        <v>0</v>
      </c>
      <c r="Q725" s="129">
        <f t="shared" si="96"/>
        <v>0</v>
      </c>
      <c r="R725" s="129">
        <f t="shared" si="96"/>
        <v>0</v>
      </c>
      <c r="S725" s="129">
        <f t="shared" si="96"/>
        <v>0</v>
      </c>
      <c r="T725" s="129">
        <f t="shared" si="96"/>
        <v>0</v>
      </c>
      <c r="U725" s="129">
        <f t="shared" si="96"/>
        <v>0</v>
      </c>
      <c r="V725" s="129">
        <f t="shared" si="96"/>
        <v>0</v>
      </c>
      <c r="W725" s="129">
        <f t="shared" si="96"/>
        <v>0</v>
      </c>
      <c r="X725" s="129">
        <f t="shared" si="96"/>
        <v>0</v>
      </c>
      <c r="Y725" s="129">
        <f t="shared" si="96"/>
        <v>0</v>
      </c>
      <c r="Z725" s="129">
        <f t="shared" si="96"/>
        <v>0</v>
      </c>
      <c r="AA725" s="129">
        <f t="shared" si="96"/>
        <v>0</v>
      </c>
      <c r="AB725" s="129">
        <f t="shared" si="96"/>
        <v>0.37813548132211944</v>
      </c>
      <c r="AC725" s="129">
        <f t="shared" si="96"/>
        <v>0</v>
      </c>
      <c r="AD725" s="129">
        <f t="shared" si="96"/>
        <v>4.8447295521577068E-2</v>
      </c>
      <c r="AE725" s="129">
        <f t="shared" si="96"/>
        <v>0</v>
      </c>
      <c r="AF725" s="129">
        <f t="shared" si="96"/>
        <v>0</v>
      </c>
      <c r="AG725" s="129">
        <f t="shared" si="96"/>
        <v>0</v>
      </c>
      <c r="AH725" s="129">
        <f t="shared" si="96"/>
        <v>0</v>
      </c>
      <c r="AI725" s="129">
        <f t="shared" si="96"/>
        <v>0</v>
      </c>
      <c r="AJ725" s="129">
        <f t="shared" si="96"/>
        <v>0.14577328066582149</v>
      </c>
      <c r="AK725" s="129">
        <f t="shared" si="96"/>
        <v>0</v>
      </c>
      <c r="AL725" s="130">
        <f t="shared" si="94"/>
        <v>0.57235605750951801</v>
      </c>
      <c r="AM725" s="101"/>
      <c r="AN725" s="131">
        <f t="shared" si="90"/>
        <v>0.57238315750951796</v>
      </c>
      <c r="AO725" s="102">
        <f t="shared" si="91"/>
        <v>401</v>
      </c>
      <c r="AP725" s="132" t="str">
        <f t="shared" si="92"/>
        <v>Truganina</v>
      </c>
      <c r="AQ725" s="133">
        <f t="shared" si="93"/>
        <v>2.0573180273714917</v>
      </c>
    </row>
    <row r="726" spans="1:43" x14ac:dyDescent="0.35">
      <c r="A726" s="121">
        <v>171</v>
      </c>
      <c r="B726" s="121">
        <v>272</v>
      </c>
      <c r="C726" s="55" t="s">
        <v>234</v>
      </c>
      <c r="D726" s="129">
        <f t="shared" si="96"/>
        <v>0</v>
      </c>
      <c r="E726" s="129">
        <f t="shared" si="96"/>
        <v>0</v>
      </c>
      <c r="F726" s="129">
        <f t="shared" si="96"/>
        <v>0</v>
      </c>
      <c r="G726" s="129">
        <f t="shared" si="96"/>
        <v>0</v>
      </c>
      <c r="H726" s="129">
        <f t="shared" si="96"/>
        <v>0</v>
      </c>
      <c r="I726" s="129">
        <f t="shared" si="96"/>
        <v>0</v>
      </c>
      <c r="J726" s="129">
        <f t="shared" si="96"/>
        <v>0</v>
      </c>
      <c r="K726" s="129">
        <f t="shared" si="96"/>
        <v>0</v>
      </c>
      <c r="L726" s="129">
        <f t="shared" si="96"/>
        <v>0</v>
      </c>
      <c r="M726" s="129">
        <f t="shared" si="96"/>
        <v>0</v>
      </c>
      <c r="N726" s="129">
        <f t="shared" si="96"/>
        <v>0</v>
      </c>
      <c r="O726" s="129">
        <f t="shared" si="96"/>
        <v>0</v>
      </c>
      <c r="P726" s="129">
        <f t="shared" si="96"/>
        <v>0</v>
      </c>
      <c r="Q726" s="129">
        <f t="shared" si="96"/>
        <v>0</v>
      </c>
      <c r="R726" s="129">
        <f t="shared" si="96"/>
        <v>0</v>
      </c>
      <c r="S726" s="129">
        <f t="shared" si="96"/>
        <v>0</v>
      </c>
      <c r="T726" s="129">
        <f t="shared" si="96"/>
        <v>0</v>
      </c>
      <c r="U726" s="129">
        <f t="shared" si="96"/>
        <v>0</v>
      </c>
      <c r="V726" s="129">
        <f t="shared" si="96"/>
        <v>0</v>
      </c>
      <c r="W726" s="129">
        <f t="shared" si="96"/>
        <v>0</v>
      </c>
      <c r="X726" s="129">
        <f t="shared" si="96"/>
        <v>0</v>
      </c>
      <c r="Y726" s="129">
        <f t="shared" si="96"/>
        <v>0</v>
      </c>
      <c r="Z726" s="129">
        <f t="shared" si="96"/>
        <v>0</v>
      </c>
      <c r="AA726" s="129">
        <f t="shared" si="96"/>
        <v>0</v>
      </c>
      <c r="AB726" s="129">
        <f t="shared" si="96"/>
        <v>1.0194223780771987</v>
      </c>
      <c r="AC726" s="129">
        <f t="shared" si="96"/>
        <v>0</v>
      </c>
      <c r="AD726" s="129">
        <f t="shared" si="96"/>
        <v>5.0299629569946491E-2</v>
      </c>
      <c r="AE726" s="129">
        <f t="shared" si="96"/>
        <v>0</v>
      </c>
      <c r="AF726" s="129">
        <f t="shared" si="96"/>
        <v>0</v>
      </c>
      <c r="AG726" s="129">
        <f t="shared" si="96"/>
        <v>0</v>
      </c>
      <c r="AH726" s="129">
        <f t="shared" si="96"/>
        <v>0</v>
      </c>
      <c r="AI726" s="129">
        <f t="shared" si="96"/>
        <v>0</v>
      </c>
      <c r="AJ726" s="129">
        <f t="shared" si="96"/>
        <v>0.69043912878355029</v>
      </c>
      <c r="AK726" s="129">
        <f t="shared" si="96"/>
        <v>0</v>
      </c>
      <c r="AL726" s="130">
        <f t="shared" si="94"/>
        <v>1.7601611364306955</v>
      </c>
      <c r="AM726" s="101"/>
      <c r="AN726" s="131">
        <f t="shared" si="90"/>
        <v>1.7601883364306954</v>
      </c>
      <c r="AO726" s="102">
        <f t="shared" si="91"/>
        <v>209</v>
      </c>
      <c r="AP726" s="132" t="str">
        <f t="shared" si="92"/>
        <v>Wildwood</v>
      </c>
      <c r="AQ726" s="133">
        <f t="shared" si="93"/>
        <v>2.0675737458521071</v>
      </c>
    </row>
    <row r="727" spans="1:43" x14ac:dyDescent="0.35">
      <c r="A727" s="121">
        <v>170</v>
      </c>
      <c r="B727" s="121">
        <v>273</v>
      </c>
      <c r="C727" s="55" t="s">
        <v>235</v>
      </c>
      <c r="D727" s="129">
        <f t="shared" si="96"/>
        <v>0</v>
      </c>
      <c r="E727" s="129">
        <f t="shared" si="96"/>
        <v>0</v>
      </c>
      <c r="F727" s="129">
        <f t="shared" si="96"/>
        <v>0</v>
      </c>
      <c r="G727" s="129">
        <f t="shared" si="96"/>
        <v>0</v>
      </c>
      <c r="H727" s="129">
        <f t="shared" si="96"/>
        <v>0</v>
      </c>
      <c r="I727" s="129">
        <f t="shared" si="96"/>
        <v>0</v>
      </c>
      <c r="J727" s="129">
        <f t="shared" si="96"/>
        <v>0</v>
      </c>
      <c r="K727" s="129">
        <f t="shared" si="96"/>
        <v>0</v>
      </c>
      <c r="L727" s="129">
        <f t="shared" si="96"/>
        <v>0</v>
      </c>
      <c r="M727" s="129">
        <f t="shared" si="96"/>
        <v>0</v>
      </c>
      <c r="N727" s="129">
        <f t="shared" si="96"/>
        <v>0</v>
      </c>
      <c r="O727" s="129">
        <f t="shared" si="96"/>
        <v>0</v>
      </c>
      <c r="P727" s="129">
        <f t="shared" si="96"/>
        <v>0</v>
      </c>
      <c r="Q727" s="129">
        <f t="shared" si="96"/>
        <v>0</v>
      </c>
      <c r="R727" s="129">
        <f t="shared" si="96"/>
        <v>0</v>
      </c>
      <c r="S727" s="129">
        <f t="shared" si="96"/>
        <v>0</v>
      </c>
      <c r="T727" s="129">
        <f t="shared" si="96"/>
        <v>0</v>
      </c>
      <c r="U727" s="129">
        <f t="shared" ref="U727:AK727" si="97">ABS((U277-U$452)/U$448)*U$1</f>
        <v>0</v>
      </c>
      <c r="V727" s="129">
        <f t="shared" si="97"/>
        <v>0</v>
      </c>
      <c r="W727" s="129">
        <f t="shared" si="97"/>
        <v>0</v>
      </c>
      <c r="X727" s="129">
        <f t="shared" si="97"/>
        <v>0</v>
      </c>
      <c r="Y727" s="129">
        <f t="shared" si="97"/>
        <v>0</v>
      </c>
      <c r="Z727" s="129">
        <f t="shared" si="97"/>
        <v>0</v>
      </c>
      <c r="AA727" s="129">
        <f t="shared" si="97"/>
        <v>0</v>
      </c>
      <c r="AB727" s="129">
        <f t="shared" si="97"/>
        <v>0.83577615671264949</v>
      </c>
      <c r="AC727" s="129">
        <f t="shared" si="97"/>
        <v>0</v>
      </c>
      <c r="AD727" s="129">
        <f t="shared" si="97"/>
        <v>0.18396355365629849</v>
      </c>
      <c r="AE727" s="129">
        <f t="shared" si="97"/>
        <v>0</v>
      </c>
      <c r="AF727" s="129">
        <f t="shared" si="97"/>
        <v>0</v>
      </c>
      <c r="AG727" s="129">
        <f t="shared" si="97"/>
        <v>0</v>
      </c>
      <c r="AH727" s="129">
        <f t="shared" si="97"/>
        <v>0</v>
      </c>
      <c r="AI727" s="129">
        <f t="shared" si="97"/>
        <v>0</v>
      </c>
      <c r="AJ727" s="129">
        <f t="shared" si="97"/>
        <v>0.77686210017786606</v>
      </c>
      <c r="AK727" s="129">
        <f t="shared" si="97"/>
        <v>0</v>
      </c>
      <c r="AL727" s="130">
        <f t="shared" si="94"/>
        <v>1.796601810546814</v>
      </c>
      <c r="AM727" s="101"/>
      <c r="AN727" s="131">
        <f t="shared" si="90"/>
        <v>1.796629110546814</v>
      </c>
      <c r="AO727" s="102">
        <f t="shared" si="91"/>
        <v>207</v>
      </c>
      <c r="AP727" s="132" t="str">
        <f t="shared" si="92"/>
        <v>Hawthorn</v>
      </c>
      <c r="AQ727" s="133">
        <f t="shared" si="93"/>
        <v>2.0676040368262285</v>
      </c>
    </row>
    <row r="728" spans="1:43" x14ac:dyDescent="0.35">
      <c r="A728" s="121">
        <v>169</v>
      </c>
      <c r="B728" s="121">
        <v>274</v>
      </c>
      <c r="C728" s="55" t="s">
        <v>236</v>
      </c>
      <c r="D728" s="129">
        <f t="shared" ref="D728:AK735" si="98">ABS((D278-D$452)/D$448)*D$1</f>
        <v>0</v>
      </c>
      <c r="E728" s="129">
        <f t="shared" si="98"/>
        <v>0</v>
      </c>
      <c r="F728" s="129">
        <f t="shared" si="98"/>
        <v>0</v>
      </c>
      <c r="G728" s="129">
        <f t="shared" si="98"/>
        <v>0</v>
      </c>
      <c r="H728" s="129">
        <f t="shared" si="98"/>
        <v>0</v>
      </c>
      <c r="I728" s="129">
        <f t="shared" si="98"/>
        <v>0</v>
      </c>
      <c r="J728" s="129">
        <f t="shared" si="98"/>
        <v>0</v>
      </c>
      <c r="K728" s="129">
        <f t="shared" si="98"/>
        <v>0</v>
      </c>
      <c r="L728" s="129">
        <f t="shared" si="98"/>
        <v>0</v>
      </c>
      <c r="M728" s="129">
        <f t="shared" si="98"/>
        <v>0</v>
      </c>
      <c r="N728" s="129">
        <f t="shared" si="98"/>
        <v>0</v>
      </c>
      <c r="O728" s="129">
        <f t="shared" si="98"/>
        <v>0</v>
      </c>
      <c r="P728" s="129">
        <f t="shared" si="98"/>
        <v>0</v>
      </c>
      <c r="Q728" s="129">
        <f t="shared" si="98"/>
        <v>0</v>
      </c>
      <c r="R728" s="129">
        <f t="shared" si="98"/>
        <v>0</v>
      </c>
      <c r="S728" s="129">
        <f t="shared" si="98"/>
        <v>0</v>
      </c>
      <c r="T728" s="129">
        <f t="shared" si="98"/>
        <v>0</v>
      </c>
      <c r="U728" s="129">
        <f t="shared" si="98"/>
        <v>0</v>
      </c>
      <c r="V728" s="129">
        <f t="shared" si="98"/>
        <v>0</v>
      </c>
      <c r="W728" s="129">
        <f t="shared" si="98"/>
        <v>0</v>
      </c>
      <c r="X728" s="129">
        <f t="shared" si="98"/>
        <v>0</v>
      </c>
      <c r="Y728" s="129">
        <f t="shared" si="98"/>
        <v>0</v>
      </c>
      <c r="Z728" s="129">
        <f t="shared" si="98"/>
        <v>0</v>
      </c>
      <c r="AA728" s="129">
        <f t="shared" si="98"/>
        <v>0</v>
      </c>
      <c r="AB728" s="129">
        <f t="shared" si="98"/>
        <v>0.22034856622545856</v>
      </c>
      <c r="AC728" s="129">
        <f t="shared" si="98"/>
        <v>0</v>
      </c>
      <c r="AD728" s="129">
        <f t="shared" si="98"/>
        <v>8.5716175775031586E-2</v>
      </c>
      <c r="AE728" s="129">
        <f t="shared" si="98"/>
        <v>0</v>
      </c>
      <c r="AF728" s="129">
        <f t="shared" si="98"/>
        <v>0</v>
      </c>
      <c r="AG728" s="129">
        <f t="shared" si="98"/>
        <v>0</v>
      </c>
      <c r="AH728" s="129">
        <f t="shared" si="98"/>
        <v>0</v>
      </c>
      <c r="AI728" s="129">
        <f t="shared" si="98"/>
        <v>0</v>
      </c>
      <c r="AJ728" s="129">
        <f t="shared" si="98"/>
        <v>0.25893151126768138</v>
      </c>
      <c r="AK728" s="129">
        <f t="shared" si="98"/>
        <v>0</v>
      </c>
      <c r="AL728" s="130">
        <f t="shared" si="94"/>
        <v>0.5649962532681716</v>
      </c>
      <c r="AM728" s="101"/>
      <c r="AN728" s="131">
        <f t="shared" si="90"/>
        <v>0.56502365326817161</v>
      </c>
      <c r="AO728" s="102">
        <f t="shared" si="91"/>
        <v>402</v>
      </c>
      <c r="AP728" s="132" t="str">
        <f t="shared" si="92"/>
        <v>Fitzroy</v>
      </c>
      <c r="AQ728" s="133">
        <f t="shared" si="93"/>
        <v>2.0905427995944446</v>
      </c>
    </row>
    <row r="729" spans="1:43" x14ac:dyDescent="0.35">
      <c r="A729" s="121">
        <v>168</v>
      </c>
      <c r="B729" s="121">
        <v>275</v>
      </c>
      <c r="C729" s="55" t="s">
        <v>237</v>
      </c>
      <c r="D729" s="129">
        <f t="shared" si="98"/>
        <v>0</v>
      </c>
      <c r="E729" s="129">
        <f t="shared" si="98"/>
        <v>0</v>
      </c>
      <c r="F729" s="129">
        <f t="shared" si="98"/>
        <v>0</v>
      </c>
      <c r="G729" s="129">
        <f t="shared" si="98"/>
        <v>0</v>
      </c>
      <c r="H729" s="129">
        <f t="shared" si="98"/>
        <v>0</v>
      </c>
      <c r="I729" s="129">
        <f t="shared" si="98"/>
        <v>0</v>
      </c>
      <c r="J729" s="129">
        <f t="shared" si="98"/>
        <v>0</v>
      </c>
      <c r="K729" s="129">
        <f t="shared" si="98"/>
        <v>0</v>
      </c>
      <c r="L729" s="129">
        <f t="shared" si="98"/>
        <v>0</v>
      </c>
      <c r="M729" s="129">
        <f t="shared" si="98"/>
        <v>0</v>
      </c>
      <c r="N729" s="129">
        <f t="shared" si="98"/>
        <v>0</v>
      </c>
      <c r="O729" s="129">
        <f t="shared" si="98"/>
        <v>0</v>
      </c>
      <c r="P729" s="129">
        <f t="shared" si="98"/>
        <v>0</v>
      </c>
      <c r="Q729" s="129">
        <f t="shared" si="98"/>
        <v>0</v>
      </c>
      <c r="R729" s="129">
        <f t="shared" si="98"/>
        <v>0</v>
      </c>
      <c r="S729" s="129">
        <f t="shared" si="98"/>
        <v>0</v>
      </c>
      <c r="T729" s="129">
        <f t="shared" si="98"/>
        <v>0</v>
      </c>
      <c r="U729" s="129">
        <f t="shared" si="98"/>
        <v>0</v>
      </c>
      <c r="V729" s="129">
        <f t="shared" si="98"/>
        <v>0</v>
      </c>
      <c r="W729" s="129">
        <f t="shared" si="98"/>
        <v>0</v>
      </c>
      <c r="X729" s="129">
        <f t="shared" si="98"/>
        <v>0</v>
      </c>
      <c r="Y729" s="129">
        <f t="shared" si="98"/>
        <v>0</v>
      </c>
      <c r="Z729" s="129">
        <f t="shared" si="98"/>
        <v>0</v>
      </c>
      <c r="AA729" s="129">
        <f t="shared" si="98"/>
        <v>0</v>
      </c>
      <c r="AB729" s="129">
        <f t="shared" si="98"/>
        <v>5.4639269494514905E-2</v>
      </c>
      <c r="AC729" s="129">
        <f t="shared" si="98"/>
        <v>0</v>
      </c>
      <c r="AD729" s="129">
        <f t="shared" si="98"/>
        <v>0.37053839356032425</v>
      </c>
      <c r="AE729" s="129">
        <f t="shared" si="98"/>
        <v>0</v>
      </c>
      <c r="AF729" s="129">
        <f t="shared" si="98"/>
        <v>0</v>
      </c>
      <c r="AG729" s="129">
        <f t="shared" si="98"/>
        <v>0</v>
      </c>
      <c r="AH729" s="129">
        <f t="shared" si="98"/>
        <v>0</v>
      </c>
      <c r="AI729" s="129">
        <f t="shared" si="98"/>
        <v>0</v>
      </c>
      <c r="AJ729" s="129">
        <f t="shared" si="98"/>
        <v>0.32294238223433513</v>
      </c>
      <c r="AK729" s="129">
        <f t="shared" si="98"/>
        <v>0</v>
      </c>
      <c r="AL729" s="130">
        <f t="shared" si="94"/>
        <v>0.74812004528917431</v>
      </c>
      <c r="AM729" s="101"/>
      <c r="AN729" s="131">
        <f t="shared" si="90"/>
        <v>0.74814754528917427</v>
      </c>
      <c r="AO729" s="102">
        <f t="shared" si="91"/>
        <v>374</v>
      </c>
      <c r="AP729" s="132" t="str">
        <f t="shared" si="92"/>
        <v>Wandin East</v>
      </c>
      <c r="AQ729" s="133">
        <f t="shared" si="93"/>
        <v>2.0950895155873699</v>
      </c>
    </row>
    <row r="730" spans="1:43" x14ac:dyDescent="0.35">
      <c r="A730" s="121">
        <v>167</v>
      </c>
      <c r="B730" s="121">
        <v>276</v>
      </c>
      <c r="C730" s="55" t="s">
        <v>475</v>
      </c>
      <c r="D730" s="129">
        <f t="shared" si="98"/>
        <v>0</v>
      </c>
      <c r="E730" s="129">
        <f t="shared" si="98"/>
        <v>0</v>
      </c>
      <c r="F730" s="129">
        <f t="shared" si="98"/>
        <v>0</v>
      </c>
      <c r="G730" s="129">
        <f t="shared" si="98"/>
        <v>0</v>
      </c>
      <c r="H730" s="129">
        <f t="shared" si="98"/>
        <v>0</v>
      </c>
      <c r="I730" s="129">
        <f t="shared" si="98"/>
        <v>0</v>
      </c>
      <c r="J730" s="129">
        <f t="shared" si="98"/>
        <v>0</v>
      </c>
      <c r="K730" s="129">
        <f t="shared" si="98"/>
        <v>0</v>
      </c>
      <c r="L730" s="129">
        <f t="shared" si="98"/>
        <v>0</v>
      </c>
      <c r="M730" s="129">
        <f t="shared" si="98"/>
        <v>0</v>
      </c>
      <c r="N730" s="129">
        <f t="shared" si="98"/>
        <v>0</v>
      </c>
      <c r="O730" s="129">
        <f t="shared" si="98"/>
        <v>0</v>
      </c>
      <c r="P730" s="129">
        <f t="shared" si="98"/>
        <v>0</v>
      </c>
      <c r="Q730" s="129">
        <f t="shared" si="98"/>
        <v>0</v>
      </c>
      <c r="R730" s="129">
        <f t="shared" si="98"/>
        <v>0</v>
      </c>
      <c r="S730" s="129">
        <f t="shared" si="98"/>
        <v>0</v>
      </c>
      <c r="T730" s="129">
        <f t="shared" si="98"/>
        <v>0</v>
      </c>
      <c r="U730" s="129">
        <f t="shared" si="98"/>
        <v>0</v>
      </c>
      <c r="V730" s="129">
        <f t="shared" si="98"/>
        <v>0</v>
      </c>
      <c r="W730" s="129">
        <f t="shared" si="98"/>
        <v>0</v>
      </c>
      <c r="X730" s="129">
        <f t="shared" si="98"/>
        <v>0</v>
      </c>
      <c r="Y730" s="129">
        <f t="shared" si="98"/>
        <v>0</v>
      </c>
      <c r="Z730" s="129">
        <f t="shared" si="98"/>
        <v>0</v>
      </c>
      <c r="AA730" s="129">
        <f t="shared" si="98"/>
        <v>0</v>
      </c>
      <c r="AB730" s="129">
        <f t="shared" si="98"/>
        <v>0.92934568817054342</v>
      </c>
      <c r="AC730" s="129">
        <f t="shared" si="98"/>
        <v>0</v>
      </c>
      <c r="AD730" s="129">
        <f t="shared" si="98"/>
        <v>0.33905255652546151</v>
      </c>
      <c r="AE730" s="129">
        <f t="shared" si="98"/>
        <v>0</v>
      </c>
      <c r="AF730" s="129">
        <f t="shared" si="98"/>
        <v>0</v>
      </c>
      <c r="AG730" s="129">
        <f t="shared" si="98"/>
        <v>0</v>
      </c>
      <c r="AH730" s="129">
        <f t="shared" si="98"/>
        <v>0</v>
      </c>
      <c r="AI730" s="129">
        <f t="shared" si="98"/>
        <v>0</v>
      </c>
      <c r="AJ730" s="129">
        <f t="shared" si="98"/>
        <v>0.12049791034280162</v>
      </c>
      <c r="AK730" s="129">
        <f t="shared" si="98"/>
        <v>0</v>
      </c>
      <c r="AL730" s="130">
        <f t="shared" si="94"/>
        <v>1.3888961550388066</v>
      </c>
      <c r="AM730" s="101"/>
      <c r="AN730" s="131">
        <f t="shared" si="90"/>
        <v>1.3889237550388065</v>
      </c>
      <c r="AO730" s="102">
        <f t="shared" si="91"/>
        <v>265</v>
      </c>
      <c r="AP730" s="132" t="str">
        <f t="shared" si="92"/>
        <v>Balnarring</v>
      </c>
      <c r="AQ730" s="133">
        <f t="shared" si="93"/>
        <v>2.0965989484775736</v>
      </c>
    </row>
    <row r="731" spans="1:43" x14ac:dyDescent="0.35">
      <c r="A731" s="121">
        <v>166</v>
      </c>
      <c r="B731" s="121">
        <v>277</v>
      </c>
      <c r="C731" s="55" t="s">
        <v>238</v>
      </c>
      <c r="D731" s="129">
        <f t="shared" si="98"/>
        <v>0</v>
      </c>
      <c r="E731" s="129">
        <f t="shared" si="98"/>
        <v>0</v>
      </c>
      <c r="F731" s="129">
        <f t="shared" si="98"/>
        <v>0</v>
      </c>
      <c r="G731" s="129">
        <f t="shared" si="98"/>
        <v>0</v>
      </c>
      <c r="H731" s="129">
        <f t="shared" si="98"/>
        <v>0</v>
      </c>
      <c r="I731" s="129">
        <f t="shared" si="98"/>
        <v>0</v>
      </c>
      <c r="J731" s="129">
        <f t="shared" si="98"/>
        <v>0</v>
      </c>
      <c r="K731" s="129">
        <f t="shared" si="98"/>
        <v>0</v>
      </c>
      <c r="L731" s="129">
        <f t="shared" si="98"/>
        <v>0</v>
      </c>
      <c r="M731" s="129">
        <f t="shared" si="98"/>
        <v>0</v>
      </c>
      <c r="N731" s="129">
        <f t="shared" si="98"/>
        <v>0</v>
      </c>
      <c r="O731" s="129">
        <f t="shared" si="98"/>
        <v>0</v>
      </c>
      <c r="P731" s="129">
        <f t="shared" si="98"/>
        <v>0</v>
      </c>
      <c r="Q731" s="129">
        <f t="shared" si="98"/>
        <v>0</v>
      </c>
      <c r="R731" s="129">
        <f t="shared" si="98"/>
        <v>0</v>
      </c>
      <c r="S731" s="129">
        <f t="shared" si="98"/>
        <v>0</v>
      </c>
      <c r="T731" s="129">
        <f t="shared" si="98"/>
        <v>0</v>
      </c>
      <c r="U731" s="129">
        <f t="shared" si="98"/>
        <v>0</v>
      </c>
      <c r="V731" s="129">
        <f t="shared" si="98"/>
        <v>0</v>
      </c>
      <c r="W731" s="129">
        <f t="shared" si="98"/>
        <v>0</v>
      </c>
      <c r="X731" s="129">
        <f t="shared" si="98"/>
        <v>0</v>
      </c>
      <c r="Y731" s="129">
        <f t="shared" si="98"/>
        <v>0</v>
      </c>
      <c r="Z731" s="129">
        <f t="shared" si="98"/>
        <v>0</v>
      </c>
      <c r="AA731" s="129">
        <f t="shared" si="98"/>
        <v>0</v>
      </c>
      <c r="AB731" s="129">
        <f t="shared" si="98"/>
        <v>0.52177423072638385</v>
      </c>
      <c r="AC731" s="129">
        <f t="shared" si="98"/>
        <v>0</v>
      </c>
      <c r="AD731" s="129">
        <f t="shared" si="98"/>
        <v>0.30008628874665771</v>
      </c>
      <c r="AE731" s="129">
        <f t="shared" si="98"/>
        <v>0</v>
      </c>
      <c r="AF731" s="129">
        <f t="shared" si="98"/>
        <v>0</v>
      </c>
      <c r="AG731" s="129">
        <f t="shared" si="98"/>
        <v>0</v>
      </c>
      <c r="AH731" s="129">
        <f t="shared" si="98"/>
        <v>0</v>
      </c>
      <c r="AI731" s="129">
        <f t="shared" si="98"/>
        <v>0</v>
      </c>
      <c r="AJ731" s="129">
        <f t="shared" si="98"/>
        <v>0.89219238622594654</v>
      </c>
      <c r="AK731" s="129">
        <f t="shared" si="98"/>
        <v>0</v>
      </c>
      <c r="AL731" s="130">
        <f t="shared" si="94"/>
        <v>1.7140529056989879</v>
      </c>
      <c r="AM731" s="101"/>
      <c r="AN731" s="131">
        <f t="shared" si="90"/>
        <v>1.7140806056989879</v>
      </c>
      <c r="AO731" s="102">
        <f t="shared" si="91"/>
        <v>220</v>
      </c>
      <c r="AP731" s="132" t="str">
        <f t="shared" si="92"/>
        <v>Preston</v>
      </c>
      <c r="AQ731" s="133">
        <f t="shared" si="93"/>
        <v>2.1062753348358436</v>
      </c>
    </row>
    <row r="732" spans="1:43" x14ac:dyDescent="0.35">
      <c r="A732" s="121">
        <v>165</v>
      </c>
      <c r="B732" s="121">
        <v>278</v>
      </c>
      <c r="C732" s="55" t="s">
        <v>239</v>
      </c>
      <c r="D732" s="129">
        <f t="shared" si="98"/>
        <v>0</v>
      </c>
      <c r="E732" s="129">
        <f t="shared" si="98"/>
        <v>0</v>
      </c>
      <c r="F732" s="129">
        <f t="shared" si="98"/>
        <v>0</v>
      </c>
      <c r="G732" s="129">
        <f t="shared" si="98"/>
        <v>0</v>
      </c>
      <c r="H732" s="129">
        <f t="shared" si="98"/>
        <v>0</v>
      </c>
      <c r="I732" s="129">
        <f t="shared" si="98"/>
        <v>0</v>
      </c>
      <c r="J732" s="129">
        <f t="shared" si="98"/>
        <v>0</v>
      </c>
      <c r="K732" s="129">
        <f t="shared" si="98"/>
        <v>0</v>
      </c>
      <c r="L732" s="129">
        <f t="shared" si="98"/>
        <v>0</v>
      </c>
      <c r="M732" s="129">
        <f t="shared" si="98"/>
        <v>0</v>
      </c>
      <c r="N732" s="129">
        <f t="shared" si="98"/>
        <v>0</v>
      </c>
      <c r="O732" s="129">
        <f t="shared" si="98"/>
        <v>0</v>
      </c>
      <c r="P732" s="129">
        <f t="shared" si="98"/>
        <v>0</v>
      </c>
      <c r="Q732" s="129">
        <f t="shared" si="98"/>
        <v>0</v>
      </c>
      <c r="R732" s="129">
        <f t="shared" si="98"/>
        <v>0</v>
      </c>
      <c r="S732" s="129">
        <f t="shared" si="98"/>
        <v>0</v>
      </c>
      <c r="T732" s="129">
        <f t="shared" si="98"/>
        <v>0</v>
      </c>
      <c r="U732" s="129">
        <f t="shared" si="98"/>
        <v>0</v>
      </c>
      <c r="V732" s="129">
        <f t="shared" si="98"/>
        <v>0</v>
      </c>
      <c r="W732" s="129">
        <f t="shared" si="98"/>
        <v>0</v>
      </c>
      <c r="X732" s="129">
        <f t="shared" si="98"/>
        <v>0</v>
      </c>
      <c r="Y732" s="129">
        <f t="shared" si="98"/>
        <v>0</v>
      </c>
      <c r="Z732" s="129">
        <f t="shared" si="98"/>
        <v>0</v>
      </c>
      <c r="AA732" s="129">
        <f t="shared" si="98"/>
        <v>0</v>
      </c>
      <c r="AB732" s="129">
        <f t="shared" si="98"/>
        <v>0.41874728255410504</v>
      </c>
      <c r="AC732" s="129">
        <f t="shared" si="98"/>
        <v>0</v>
      </c>
      <c r="AD732" s="129">
        <f t="shared" si="98"/>
        <v>2.5706207129061128E-2</v>
      </c>
      <c r="AE732" s="129">
        <f t="shared" si="98"/>
        <v>0</v>
      </c>
      <c r="AF732" s="129">
        <f t="shared" si="98"/>
        <v>0</v>
      </c>
      <c r="AG732" s="129">
        <f t="shared" si="98"/>
        <v>0</v>
      </c>
      <c r="AH732" s="129">
        <f t="shared" si="98"/>
        <v>0</v>
      </c>
      <c r="AI732" s="129">
        <f t="shared" si="98"/>
        <v>0</v>
      </c>
      <c r="AJ732" s="129">
        <f t="shared" si="98"/>
        <v>0.24318915435344293</v>
      </c>
      <c r="AK732" s="129">
        <f t="shared" si="98"/>
        <v>0</v>
      </c>
      <c r="AL732" s="130">
        <f t="shared" si="94"/>
        <v>0.68764264403660913</v>
      </c>
      <c r="AM732" s="101"/>
      <c r="AN732" s="131">
        <f t="shared" si="90"/>
        <v>0.68767044403660915</v>
      </c>
      <c r="AO732" s="102">
        <f t="shared" si="91"/>
        <v>384</v>
      </c>
      <c r="AP732" s="132" t="str">
        <f t="shared" si="92"/>
        <v>Cranbourne</v>
      </c>
      <c r="AQ732" s="133">
        <f t="shared" si="93"/>
        <v>2.1088750289049809</v>
      </c>
    </row>
    <row r="733" spans="1:43" x14ac:dyDescent="0.35">
      <c r="A733" s="121">
        <v>164</v>
      </c>
      <c r="B733" s="121">
        <v>279</v>
      </c>
      <c r="C733" s="55" t="s">
        <v>240</v>
      </c>
      <c r="D733" s="129">
        <f t="shared" si="98"/>
        <v>0</v>
      </c>
      <c r="E733" s="129">
        <f t="shared" si="98"/>
        <v>0</v>
      </c>
      <c r="F733" s="129">
        <f t="shared" si="98"/>
        <v>0</v>
      </c>
      <c r="G733" s="129">
        <f t="shared" si="98"/>
        <v>0</v>
      </c>
      <c r="H733" s="129">
        <f t="shared" si="98"/>
        <v>0</v>
      </c>
      <c r="I733" s="129">
        <f t="shared" si="98"/>
        <v>0</v>
      </c>
      <c r="J733" s="129">
        <f t="shared" si="98"/>
        <v>0</v>
      </c>
      <c r="K733" s="129">
        <f t="shared" si="98"/>
        <v>0</v>
      </c>
      <c r="L733" s="129">
        <f t="shared" si="98"/>
        <v>0</v>
      </c>
      <c r="M733" s="129">
        <f t="shared" si="98"/>
        <v>0</v>
      </c>
      <c r="N733" s="129">
        <f t="shared" si="98"/>
        <v>0</v>
      </c>
      <c r="O733" s="129">
        <f t="shared" si="98"/>
        <v>0</v>
      </c>
      <c r="P733" s="129">
        <f t="shared" si="98"/>
        <v>0</v>
      </c>
      <c r="Q733" s="129">
        <f t="shared" si="98"/>
        <v>0</v>
      </c>
      <c r="R733" s="129">
        <f t="shared" si="98"/>
        <v>0</v>
      </c>
      <c r="S733" s="129">
        <f t="shared" si="98"/>
        <v>0</v>
      </c>
      <c r="T733" s="129">
        <f t="shared" si="98"/>
        <v>0</v>
      </c>
      <c r="U733" s="129">
        <f t="shared" si="98"/>
        <v>0</v>
      </c>
      <c r="V733" s="129">
        <f t="shared" si="98"/>
        <v>0</v>
      </c>
      <c r="W733" s="129">
        <f t="shared" si="98"/>
        <v>0</v>
      </c>
      <c r="X733" s="129">
        <f t="shared" si="98"/>
        <v>0</v>
      </c>
      <c r="Y733" s="129">
        <f t="shared" si="98"/>
        <v>0</v>
      </c>
      <c r="Z733" s="129">
        <f t="shared" si="98"/>
        <v>0</v>
      </c>
      <c r="AA733" s="129">
        <f t="shared" si="98"/>
        <v>0</v>
      </c>
      <c r="AB733" s="129">
        <f t="shared" si="98"/>
        <v>1.701017181690428</v>
      </c>
      <c r="AC733" s="129">
        <f t="shared" si="98"/>
        <v>0</v>
      </c>
      <c r="AD733" s="129">
        <f t="shared" si="98"/>
        <v>0.81268857529958161</v>
      </c>
      <c r="AE733" s="129">
        <f t="shared" si="98"/>
        <v>0</v>
      </c>
      <c r="AF733" s="129">
        <f t="shared" si="98"/>
        <v>0</v>
      </c>
      <c r="AG733" s="129">
        <f t="shared" si="98"/>
        <v>0</v>
      </c>
      <c r="AH733" s="129">
        <f t="shared" si="98"/>
        <v>0</v>
      </c>
      <c r="AI733" s="129">
        <f t="shared" si="98"/>
        <v>0</v>
      </c>
      <c r="AJ733" s="129">
        <f t="shared" si="98"/>
        <v>2.2000625251167236E-2</v>
      </c>
      <c r="AK733" s="129">
        <f t="shared" si="98"/>
        <v>0</v>
      </c>
      <c r="AL733" s="130">
        <f t="shared" si="94"/>
        <v>2.5357063822411767</v>
      </c>
      <c r="AM733" s="101"/>
      <c r="AN733" s="131">
        <f t="shared" si="90"/>
        <v>2.5357342822411768</v>
      </c>
      <c r="AO733" s="102">
        <f t="shared" si="91"/>
        <v>128</v>
      </c>
      <c r="AP733" s="132" t="str">
        <f t="shared" si="92"/>
        <v>Windsor</v>
      </c>
      <c r="AQ733" s="133">
        <f t="shared" si="93"/>
        <v>2.1102357695305107</v>
      </c>
    </row>
    <row r="734" spans="1:43" x14ac:dyDescent="0.35">
      <c r="A734" s="121">
        <v>163</v>
      </c>
      <c r="B734" s="121">
        <v>280</v>
      </c>
      <c r="C734" s="55" t="s">
        <v>241</v>
      </c>
      <c r="D734" s="129">
        <f t="shared" si="98"/>
        <v>0</v>
      </c>
      <c r="E734" s="129">
        <f t="shared" si="98"/>
        <v>0</v>
      </c>
      <c r="F734" s="129">
        <f t="shared" si="98"/>
        <v>0</v>
      </c>
      <c r="G734" s="129">
        <f t="shared" si="98"/>
        <v>0</v>
      </c>
      <c r="H734" s="129">
        <f t="shared" si="98"/>
        <v>0</v>
      </c>
      <c r="I734" s="129">
        <f t="shared" si="98"/>
        <v>0</v>
      </c>
      <c r="J734" s="129">
        <f t="shared" si="98"/>
        <v>0</v>
      </c>
      <c r="K734" s="129">
        <f t="shared" si="98"/>
        <v>0</v>
      </c>
      <c r="L734" s="129">
        <f t="shared" si="98"/>
        <v>0</v>
      </c>
      <c r="M734" s="129">
        <f t="shared" si="98"/>
        <v>0</v>
      </c>
      <c r="N734" s="129">
        <f t="shared" si="98"/>
        <v>0</v>
      </c>
      <c r="O734" s="129">
        <f t="shared" si="98"/>
        <v>0</v>
      </c>
      <c r="P734" s="129">
        <f t="shared" si="98"/>
        <v>0</v>
      </c>
      <c r="Q734" s="129">
        <f t="shared" si="98"/>
        <v>0</v>
      </c>
      <c r="R734" s="129">
        <f t="shared" si="98"/>
        <v>0</v>
      </c>
      <c r="S734" s="129">
        <f t="shared" si="98"/>
        <v>0</v>
      </c>
      <c r="T734" s="129">
        <f t="shared" si="98"/>
        <v>0</v>
      </c>
      <c r="U734" s="129">
        <f t="shared" si="98"/>
        <v>0</v>
      </c>
      <c r="V734" s="129">
        <f t="shared" si="98"/>
        <v>0</v>
      </c>
      <c r="W734" s="129">
        <f t="shared" si="98"/>
        <v>0</v>
      </c>
      <c r="X734" s="129">
        <f t="shared" si="98"/>
        <v>0</v>
      </c>
      <c r="Y734" s="129">
        <f t="shared" si="98"/>
        <v>0</v>
      </c>
      <c r="Z734" s="129">
        <f t="shared" si="98"/>
        <v>0</v>
      </c>
      <c r="AA734" s="129">
        <f t="shared" si="98"/>
        <v>0</v>
      </c>
      <c r="AB734" s="129">
        <f t="shared" si="98"/>
        <v>5.2929714597641633E-2</v>
      </c>
      <c r="AC734" s="129">
        <f t="shared" si="98"/>
        <v>0</v>
      </c>
      <c r="AD734" s="129">
        <f t="shared" si="98"/>
        <v>0.20462606941247602</v>
      </c>
      <c r="AE734" s="129">
        <f t="shared" si="98"/>
        <v>0</v>
      </c>
      <c r="AF734" s="129">
        <f t="shared" si="98"/>
        <v>0</v>
      </c>
      <c r="AG734" s="129">
        <f t="shared" si="98"/>
        <v>0</v>
      </c>
      <c r="AH734" s="129">
        <f t="shared" si="98"/>
        <v>0</v>
      </c>
      <c r="AI734" s="129">
        <f t="shared" si="98"/>
        <v>0</v>
      </c>
      <c r="AJ734" s="129">
        <f t="shared" si="98"/>
        <v>0.22628225370999175</v>
      </c>
      <c r="AK734" s="129">
        <f t="shared" si="98"/>
        <v>0</v>
      </c>
      <c r="AL734" s="130">
        <f t="shared" si="94"/>
        <v>0.48383803772010936</v>
      </c>
      <c r="AM734" s="101"/>
      <c r="AN734" s="131">
        <f t="shared" si="90"/>
        <v>0.48386603772010933</v>
      </c>
      <c r="AO734" s="102">
        <f t="shared" si="91"/>
        <v>415</v>
      </c>
      <c r="AP734" s="132" t="str">
        <f t="shared" si="92"/>
        <v>Cottles Bridge</v>
      </c>
      <c r="AQ734" s="133">
        <f t="shared" si="93"/>
        <v>2.1179867309957312</v>
      </c>
    </row>
    <row r="735" spans="1:43" x14ac:dyDescent="0.35">
      <c r="A735" s="121">
        <v>162</v>
      </c>
      <c r="B735" s="121">
        <v>281</v>
      </c>
      <c r="C735" s="55" t="s">
        <v>242</v>
      </c>
      <c r="D735" s="129">
        <f t="shared" si="98"/>
        <v>0</v>
      </c>
      <c r="E735" s="129">
        <f t="shared" si="98"/>
        <v>0</v>
      </c>
      <c r="F735" s="129">
        <f t="shared" si="98"/>
        <v>0</v>
      </c>
      <c r="G735" s="129">
        <f t="shared" si="98"/>
        <v>0</v>
      </c>
      <c r="H735" s="129">
        <f t="shared" si="98"/>
        <v>0</v>
      </c>
      <c r="I735" s="129">
        <f t="shared" si="98"/>
        <v>0</v>
      </c>
      <c r="J735" s="129">
        <f t="shared" si="98"/>
        <v>0</v>
      </c>
      <c r="K735" s="129">
        <f t="shared" si="98"/>
        <v>0</v>
      </c>
      <c r="L735" s="129">
        <f t="shared" si="98"/>
        <v>0</v>
      </c>
      <c r="M735" s="129">
        <f t="shared" si="98"/>
        <v>0</v>
      </c>
      <c r="N735" s="129">
        <f t="shared" si="98"/>
        <v>0</v>
      </c>
      <c r="O735" s="129">
        <f t="shared" si="98"/>
        <v>0</v>
      </c>
      <c r="P735" s="129">
        <f t="shared" si="98"/>
        <v>0</v>
      </c>
      <c r="Q735" s="129">
        <f t="shared" si="98"/>
        <v>0</v>
      </c>
      <c r="R735" s="129">
        <f t="shared" si="98"/>
        <v>0</v>
      </c>
      <c r="S735" s="129">
        <f t="shared" si="98"/>
        <v>0</v>
      </c>
      <c r="T735" s="129">
        <f t="shared" si="98"/>
        <v>0</v>
      </c>
      <c r="U735" s="129">
        <f t="shared" ref="U735:AK735" si="99">ABS((U285-U$452)/U$448)*U$1</f>
        <v>0</v>
      </c>
      <c r="V735" s="129">
        <f t="shared" si="99"/>
        <v>0</v>
      </c>
      <c r="W735" s="129">
        <f t="shared" si="99"/>
        <v>0</v>
      </c>
      <c r="X735" s="129">
        <f t="shared" si="99"/>
        <v>0</v>
      </c>
      <c r="Y735" s="129">
        <f t="shared" si="99"/>
        <v>0</v>
      </c>
      <c r="Z735" s="129">
        <f t="shared" si="99"/>
        <v>0</v>
      </c>
      <c r="AA735" s="129">
        <f t="shared" si="99"/>
        <v>0</v>
      </c>
      <c r="AB735" s="129">
        <f t="shared" si="99"/>
        <v>0.29288637311723681</v>
      </c>
      <c r="AC735" s="129">
        <f t="shared" si="99"/>
        <v>0</v>
      </c>
      <c r="AD735" s="129">
        <f t="shared" si="99"/>
        <v>0.10927111813041317</v>
      </c>
      <c r="AE735" s="129">
        <f t="shared" si="99"/>
        <v>0</v>
      </c>
      <c r="AF735" s="129">
        <f t="shared" si="99"/>
        <v>0</v>
      </c>
      <c r="AG735" s="129">
        <f t="shared" si="99"/>
        <v>0</v>
      </c>
      <c r="AH735" s="129">
        <f t="shared" si="99"/>
        <v>0</v>
      </c>
      <c r="AI735" s="129">
        <f t="shared" si="99"/>
        <v>0</v>
      </c>
      <c r="AJ735" s="129">
        <f t="shared" si="99"/>
        <v>0.35014731726689918</v>
      </c>
      <c r="AK735" s="129">
        <f t="shared" si="99"/>
        <v>0</v>
      </c>
      <c r="AL735" s="130">
        <f t="shared" si="94"/>
        <v>0.75230480851454917</v>
      </c>
      <c r="AM735" s="101"/>
      <c r="AN735" s="131">
        <f t="shared" si="90"/>
        <v>0.75233290851454915</v>
      </c>
      <c r="AO735" s="102">
        <f t="shared" si="91"/>
        <v>370</v>
      </c>
      <c r="AP735" s="132" t="str">
        <f t="shared" si="92"/>
        <v>Brighton East</v>
      </c>
      <c r="AQ735" s="133">
        <f t="shared" si="93"/>
        <v>2.1301519979237877</v>
      </c>
    </row>
    <row r="736" spans="1:43" x14ac:dyDescent="0.35">
      <c r="A736" s="121">
        <v>161</v>
      </c>
      <c r="B736" s="121">
        <v>282</v>
      </c>
      <c r="C736" s="55" t="s">
        <v>476</v>
      </c>
      <c r="D736" s="129">
        <f t="shared" ref="D736:AK743" si="100">ABS((D286-D$452)/D$448)*D$1</f>
        <v>0</v>
      </c>
      <c r="E736" s="129">
        <f t="shared" si="100"/>
        <v>0</v>
      </c>
      <c r="F736" s="129">
        <f t="shared" si="100"/>
        <v>0</v>
      </c>
      <c r="G736" s="129">
        <f t="shared" si="100"/>
        <v>0</v>
      </c>
      <c r="H736" s="129">
        <f t="shared" si="100"/>
        <v>0</v>
      </c>
      <c r="I736" s="129">
        <f t="shared" si="100"/>
        <v>0</v>
      </c>
      <c r="J736" s="129">
        <f t="shared" si="100"/>
        <v>0</v>
      </c>
      <c r="K736" s="129">
        <f t="shared" si="100"/>
        <v>0</v>
      </c>
      <c r="L736" s="129">
        <f t="shared" si="100"/>
        <v>0</v>
      </c>
      <c r="M736" s="129">
        <f t="shared" si="100"/>
        <v>0</v>
      </c>
      <c r="N736" s="129">
        <f t="shared" si="100"/>
        <v>0</v>
      </c>
      <c r="O736" s="129">
        <f t="shared" si="100"/>
        <v>0</v>
      </c>
      <c r="P736" s="129">
        <f t="shared" si="100"/>
        <v>0</v>
      </c>
      <c r="Q736" s="129">
        <f t="shared" si="100"/>
        <v>0</v>
      </c>
      <c r="R736" s="129">
        <f t="shared" si="100"/>
        <v>0</v>
      </c>
      <c r="S736" s="129">
        <f t="shared" si="100"/>
        <v>0</v>
      </c>
      <c r="T736" s="129">
        <f t="shared" si="100"/>
        <v>0</v>
      </c>
      <c r="U736" s="129">
        <f t="shared" si="100"/>
        <v>0</v>
      </c>
      <c r="V736" s="129">
        <f t="shared" si="100"/>
        <v>0</v>
      </c>
      <c r="W736" s="129">
        <f t="shared" si="100"/>
        <v>0</v>
      </c>
      <c r="X736" s="129">
        <f t="shared" si="100"/>
        <v>0</v>
      </c>
      <c r="Y736" s="129">
        <f t="shared" si="100"/>
        <v>0</v>
      </c>
      <c r="Z736" s="129">
        <f t="shared" si="100"/>
        <v>0</v>
      </c>
      <c r="AA736" s="129">
        <f t="shared" si="100"/>
        <v>0</v>
      </c>
      <c r="AB736" s="129">
        <f t="shared" si="100"/>
        <v>0.3320734179855086</v>
      </c>
      <c r="AC736" s="129">
        <f t="shared" si="100"/>
        <v>0</v>
      </c>
      <c r="AD736" s="129">
        <f t="shared" si="100"/>
        <v>0.25953346159186724</v>
      </c>
      <c r="AE736" s="129">
        <f t="shared" si="100"/>
        <v>0</v>
      </c>
      <c r="AF736" s="129">
        <f t="shared" si="100"/>
        <v>0</v>
      </c>
      <c r="AG736" s="129">
        <f t="shared" si="100"/>
        <v>0</v>
      </c>
      <c r="AH736" s="129">
        <f t="shared" si="100"/>
        <v>0</v>
      </c>
      <c r="AI736" s="129">
        <f t="shared" si="100"/>
        <v>0</v>
      </c>
      <c r="AJ736" s="129">
        <f t="shared" si="100"/>
        <v>0.49999724862080752</v>
      </c>
      <c r="AK736" s="129">
        <f t="shared" si="100"/>
        <v>0</v>
      </c>
      <c r="AL736" s="130">
        <f t="shared" si="94"/>
        <v>1.0916041281981834</v>
      </c>
      <c r="AM736" s="101"/>
      <c r="AN736" s="131">
        <f t="shared" si="90"/>
        <v>1.0916323281981835</v>
      </c>
      <c r="AO736" s="102">
        <f t="shared" si="91"/>
        <v>315</v>
      </c>
      <c r="AP736" s="132" t="str">
        <f t="shared" si="92"/>
        <v>Caulfield North</v>
      </c>
      <c r="AQ736" s="133">
        <f t="shared" si="93"/>
        <v>2.1313067857155312</v>
      </c>
    </row>
    <row r="737" spans="1:43" x14ac:dyDescent="0.35">
      <c r="A737" s="121">
        <v>160</v>
      </c>
      <c r="B737" s="121">
        <v>283</v>
      </c>
      <c r="C737" s="55" t="s">
        <v>243</v>
      </c>
      <c r="D737" s="129">
        <f t="shared" si="100"/>
        <v>0</v>
      </c>
      <c r="E737" s="129">
        <f t="shared" si="100"/>
        <v>0</v>
      </c>
      <c r="F737" s="129">
        <f t="shared" si="100"/>
        <v>0</v>
      </c>
      <c r="G737" s="129">
        <f t="shared" si="100"/>
        <v>0</v>
      </c>
      <c r="H737" s="129">
        <f t="shared" si="100"/>
        <v>0</v>
      </c>
      <c r="I737" s="129">
        <f t="shared" si="100"/>
        <v>0</v>
      </c>
      <c r="J737" s="129">
        <f t="shared" si="100"/>
        <v>0</v>
      </c>
      <c r="K737" s="129">
        <f t="shared" si="100"/>
        <v>0</v>
      </c>
      <c r="L737" s="129">
        <f t="shared" si="100"/>
        <v>0</v>
      </c>
      <c r="M737" s="129">
        <f t="shared" si="100"/>
        <v>0</v>
      </c>
      <c r="N737" s="129">
        <f t="shared" si="100"/>
        <v>0</v>
      </c>
      <c r="O737" s="129">
        <f t="shared" si="100"/>
        <v>0</v>
      </c>
      <c r="P737" s="129">
        <f t="shared" si="100"/>
        <v>0</v>
      </c>
      <c r="Q737" s="129">
        <f t="shared" si="100"/>
        <v>0</v>
      </c>
      <c r="R737" s="129">
        <f t="shared" si="100"/>
        <v>0</v>
      </c>
      <c r="S737" s="129">
        <f t="shared" si="100"/>
        <v>0</v>
      </c>
      <c r="T737" s="129">
        <f t="shared" si="100"/>
        <v>0</v>
      </c>
      <c r="U737" s="129">
        <f t="shared" si="100"/>
        <v>0</v>
      </c>
      <c r="V737" s="129">
        <f t="shared" si="100"/>
        <v>0</v>
      </c>
      <c r="W737" s="129">
        <f t="shared" si="100"/>
        <v>0</v>
      </c>
      <c r="X737" s="129">
        <f t="shared" si="100"/>
        <v>0</v>
      </c>
      <c r="Y737" s="129">
        <f t="shared" si="100"/>
        <v>0</v>
      </c>
      <c r="Z737" s="129">
        <f t="shared" si="100"/>
        <v>0</v>
      </c>
      <c r="AA737" s="129">
        <f t="shared" si="100"/>
        <v>0</v>
      </c>
      <c r="AB737" s="129">
        <f t="shared" si="100"/>
        <v>2.0529328883254196</v>
      </c>
      <c r="AC737" s="129">
        <f t="shared" si="100"/>
        <v>0</v>
      </c>
      <c r="AD737" s="129">
        <f t="shared" si="100"/>
        <v>0.13691169128475841</v>
      </c>
      <c r="AE737" s="129">
        <f t="shared" si="100"/>
        <v>0</v>
      </c>
      <c r="AF737" s="129">
        <f t="shared" si="100"/>
        <v>0</v>
      </c>
      <c r="AG737" s="129">
        <f t="shared" si="100"/>
        <v>0</v>
      </c>
      <c r="AH737" s="129">
        <f t="shared" si="100"/>
        <v>0</v>
      </c>
      <c r="AI737" s="129">
        <f t="shared" si="100"/>
        <v>0</v>
      </c>
      <c r="AJ737" s="129">
        <f t="shared" si="100"/>
        <v>0.9708755104273632</v>
      </c>
      <c r="AK737" s="129">
        <f t="shared" si="100"/>
        <v>0</v>
      </c>
      <c r="AL737" s="130">
        <f t="shared" si="94"/>
        <v>3.1607200900375414</v>
      </c>
      <c r="AM737" s="101"/>
      <c r="AN737" s="131">
        <f t="shared" si="90"/>
        <v>3.1607483900375413</v>
      </c>
      <c r="AO737" s="102">
        <f t="shared" si="91"/>
        <v>88</v>
      </c>
      <c r="AP737" s="132" t="str">
        <f t="shared" si="92"/>
        <v>Keysborough</v>
      </c>
      <c r="AQ737" s="133">
        <f t="shared" si="93"/>
        <v>2.1426474180292878</v>
      </c>
    </row>
    <row r="738" spans="1:43" x14ac:dyDescent="0.35">
      <c r="A738" s="121">
        <v>159</v>
      </c>
      <c r="B738" s="121">
        <v>284</v>
      </c>
      <c r="C738" s="55" t="s">
        <v>244</v>
      </c>
      <c r="D738" s="129">
        <f t="shared" si="100"/>
        <v>0</v>
      </c>
      <c r="E738" s="129">
        <f t="shared" si="100"/>
        <v>0</v>
      </c>
      <c r="F738" s="129">
        <f t="shared" si="100"/>
        <v>0</v>
      </c>
      <c r="G738" s="129">
        <f t="shared" si="100"/>
        <v>0</v>
      </c>
      <c r="H738" s="129">
        <f t="shared" si="100"/>
        <v>0</v>
      </c>
      <c r="I738" s="129">
        <f t="shared" si="100"/>
        <v>0</v>
      </c>
      <c r="J738" s="129">
        <f t="shared" si="100"/>
        <v>0</v>
      </c>
      <c r="K738" s="129">
        <f t="shared" si="100"/>
        <v>0</v>
      </c>
      <c r="L738" s="129">
        <f t="shared" si="100"/>
        <v>0</v>
      </c>
      <c r="M738" s="129">
        <f t="shared" si="100"/>
        <v>0</v>
      </c>
      <c r="N738" s="129">
        <f t="shared" si="100"/>
        <v>0</v>
      </c>
      <c r="O738" s="129">
        <f t="shared" si="100"/>
        <v>0</v>
      </c>
      <c r="P738" s="129">
        <f t="shared" si="100"/>
        <v>0</v>
      </c>
      <c r="Q738" s="129">
        <f t="shared" si="100"/>
        <v>0</v>
      </c>
      <c r="R738" s="129">
        <f t="shared" si="100"/>
        <v>0</v>
      </c>
      <c r="S738" s="129">
        <f t="shared" si="100"/>
        <v>0</v>
      </c>
      <c r="T738" s="129">
        <f t="shared" si="100"/>
        <v>0</v>
      </c>
      <c r="U738" s="129">
        <f t="shared" si="100"/>
        <v>0</v>
      </c>
      <c r="V738" s="129">
        <f t="shared" si="100"/>
        <v>0</v>
      </c>
      <c r="W738" s="129">
        <f t="shared" si="100"/>
        <v>0</v>
      </c>
      <c r="X738" s="129">
        <f t="shared" si="100"/>
        <v>0</v>
      </c>
      <c r="Y738" s="129">
        <f t="shared" si="100"/>
        <v>0</v>
      </c>
      <c r="Z738" s="129">
        <f t="shared" si="100"/>
        <v>0</v>
      </c>
      <c r="AA738" s="129">
        <f t="shared" si="100"/>
        <v>0</v>
      </c>
      <c r="AB738" s="129">
        <f t="shared" si="100"/>
        <v>0.64490653885543714</v>
      </c>
      <c r="AC738" s="129">
        <f t="shared" si="100"/>
        <v>0</v>
      </c>
      <c r="AD738" s="129">
        <f t="shared" si="100"/>
        <v>0.19911285050109712</v>
      </c>
      <c r="AE738" s="129">
        <f t="shared" si="100"/>
        <v>0</v>
      </c>
      <c r="AF738" s="129">
        <f t="shared" si="100"/>
        <v>0</v>
      </c>
      <c r="AG738" s="129">
        <f t="shared" si="100"/>
        <v>0</v>
      </c>
      <c r="AH738" s="129">
        <f t="shared" si="100"/>
        <v>0</v>
      </c>
      <c r="AI738" s="129">
        <f t="shared" si="100"/>
        <v>0</v>
      </c>
      <c r="AJ738" s="129">
        <f t="shared" si="100"/>
        <v>0.3483368035844755</v>
      </c>
      <c r="AK738" s="129">
        <f t="shared" si="100"/>
        <v>0</v>
      </c>
      <c r="AL738" s="130">
        <f t="shared" si="94"/>
        <v>1.1923561929410096</v>
      </c>
      <c r="AM738" s="101"/>
      <c r="AN738" s="131">
        <f t="shared" si="90"/>
        <v>1.1923845929410095</v>
      </c>
      <c r="AO738" s="102">
        <f t="shared" si="91"/>
        <v>297</v>
      </c>
      <c r="AP738" s="132" t="str">
        <f t="shared" si="92"/>
        <v>Coldstream</v>
      </c>
      <c r="AQ738" s="133">
        <f t="shared" si="93"/>
        <v>2.1495699780581328</v>
      </c>
    </row>
    <row r="739" spans="1:43" x14ac:dyDescent="0.35">
      <c r="A739" s="121">
        <v>158</v>
      </c>
      <c r="B739" s="121">
        <v>285</v>
      </c>
      <c r="C739" s="55" t="s">
        <v>245</v>
      </c>
      <c r="D739" s="129">
        <f t="shared" si="100"/>
        <v>0</v>
      </c>
      <c r="E739" s="129">
        <f t="shared" si="100"/>
        <v>0</v>
      </c>
      <c r="F739" s="129">
        <f t="shared" si="100"/>
        <v>0</v>
      </c>
      <c r="G739" s="129">
        <f t="shared" si="100"/>
        <v>0</v>
      </c>
      <c r="H739" s="129">
        <f t="shared" si="100"/>
        <v>0</v>
      </c>
      <c r="I739" s="129">
        <f t="shared" si="100"/>
        <v>0</v>
      </c>
      <c r="J739" s="129">
        <f t="shared" si="100"/>
        <v>0</v>
      </c>
      <c r="K739" s="129">
        <f t="shared" si="100"/>
        <v>0</v>
      </c>
      <c r="L739" s="129">
        <f t="shared" si="100"/>
        <v>0</v>
      </c>
      <c r="M739" s="129">
        <f t="shared" si="100"/>
        <v>0</v>
      </c>
      <c r="N739" s="129">
        <f t="shared" si="100"/>
        <v>0</v>
      </c>
      <c r="O739" s="129">
        <f t="shared" si="100"/>
        <v>0</v>
      </c>
      <c r="P739" s="129">
        <f t="shared" si="100"/>
        <v>0</v>
      </c>
      <c r="Q739" s="129">
        <f t="shared" si="100"/>
        <v>0</v>
      </c>
      <c r="R739" s="129">
        <f t="shared" si="100"/>
        <v>0</v>
      </c>
      <c r="S739" s="129">
        <f t="shared" si="100"/>
        <v>0</v>
      </c>
      <c r="T739" s="129">
        <f t="shared" si="100"/>
        <v>0</v>
      </c>
      <c r="U739" s="129">
        <f t="shared" si="100"/>
        <v>0</v>
      </c>
      <c r="V739" s="129">
        <f t="shared" si="100"/>
        <v>0</v>
      </c>
      <c r="W739" s="129">
        <f t="shared" si="100"/>
        <v>0</v>
      </c>
      <c r="X739" s="129">
        <f t="shared" si="100"/>
        <v>0</v>
      </c>
      <c r="Y739" s="129">
        <f t="shared" si="100"/>
        <v>0</v>
      </c>
      <c r="Z739" s="129">
        <f t="shared" si="100"/>
        <v>0</v>
      </c>
      <c r="AA739" s="129">
        <f t="shared" si="100"/>
        <v>0</v>
      </c>
      <c r="AB739" s="129">
        <f t="shared" si="100"/>
        <v>0.13273616974842162</v>
      </c>
      <c r="AC739" s="129">
        <f t="shared" si="100"/>
        <v>0</v>
      </c>
      <c r="AD739" s="129">
        <f t="shared" si="100"/>
        <v>0.50879655702652427</v>
      </c>
      <c r="AE739" s="129">
        <f t="shared" si="100"/>
        <v>0</v>
      </c>
      <c r="AF739" s="129">
        <f t="shared" si="100"/>
        <v>0</v>
      </c>
      <c r="AG739" s="129">
        <f t="shared" si="100"/>
        <v>0</v>
      </c>
      <c r="AH739" s="129">
        <f t="shared" si="100"/>
        <v>0</v>
      </c>
      <c r="AI739" s="129">
        <f t="shared" si="100"/>
        <v>0</v>
      </c>
      <c r="AJ739" s="129">
        <f t="shared" si="100"/>
        <v>0.21088273541463765</v>
      </c>
      <c r="AK739" s="129">
        <f t="shared" si="100"/>
        <v>0</v>
      </c>
      <c r="AL739" s="130">
        <f t="shared" si="94"/>
        <v>0.85241546218958353</v>
      </c>
      <c r="AM739" s="101"/>
      <c r="AN739" s="131">
        <f t="shared" si="90"/>
        <v>0.85244396218958352</v>
      </c>
      <c r="AO739" s="102">
        <f t="shared" si="91"/>
        <v>359</v>
      </c>
      <c r="AP739" s="132" t="str">
        <f t="shared" si="92"/>
        <v>Abbotsford</v>
      </c>
      <c r="AQ739" s="133">
        <f t="shared" si="93"/>
        <v>2.1659405710825625</v>
      </c>
    </row>
    <row r="740" spans="1:43" x14ac:dyDescent="0.35">
      <c r="A740" s="121">
        <v>157</v>
      </c>
      <c r="B740" s="121">
        <v>286</v>
      </c>
      <c r="C740" s="55" t="s">
        <v>246</v>
      </c>
      <c r="D740" s="129">
        <f t="shared" si="100"/>
        <v>0</v>
      </c>
      <c r="E740" s="129">
        <f t="shared" si="100"/>
        <v>0</v>
      </c>
      <c r="F740" s="129">
        <f t="shared" si="100"/>
        <v>0</v>
      </c>
      <c r="G740" s="129">
        <f t="shared" si="100"/>
        <v>0</v>
      </c>
      <c r="H740" s="129">
        <f t="shared" si="100"/>
        <v>0</v>
      </c>
      <c r="I740" s="129">
        <f t="shared" si="100"/>
        <v>0</v>
      </c>
      <c r="J740" s="129">
        <f t="shared" si="100"/>
        <v>0</v>
      </c>
      <c r="K740" s="129">
        <f t="shared" si="100"/>
        <v>0</v>
      </c>
      <c r="L740" s="129">
        <f t="shared" si="100"/>
        <v>0</v>
      </c>
      <c r="M740" s="129">
        <f t="shared" si="100"/>
        <v>0</v>
      </c>
      <c r="N740" s="129">
        <f t="shared" si="100"/>
        <v>0</v>
      </c>
      <c r="O740" s="129">
        <f t="shared" si="100"/>
        <v>0</v>
      </c>
      <c r="P740" s="129">
        <f t="shared" si="100"/>
        <v>0</v>
      </c>
      <c r="Q740" s="129">
        <f t="shared" si="100"/>
        <v>0</v>
      </c>
      <c r="R740" s="129">
        <f t="shared" si="100"/>
        <v>0</v>
      </c>
      <c r="S740" s="129">
        <f t="shared" si="100"/>
        <v>0</v>
      </c>
      <c r="T740" s="129">
        <f t="shared" si="100"/>
        <v>0</v>
      </c>
      <c r="U740" s="129">
        <f t="shared" si="100"/>
        <v>0</v>
      </c>
      <c r="V740" s="129">
        <f t="shared" si="100"/>
        <v>0</v>
      </c>
      <c r="W740" s="129">
        <f t="shared" si="100"/>
        <v>0</v>
      </c>
      <c r="X740" s="129">
        <f t="shared" si="100"/>
        <v>0</v>
      </c>
      <c r="Y740" s="129">
        <f t="shared" si="100"/>
        <v>0</v>
      </c>
      <c r="Z740" s="129">
        <f t="shared" si="100"/>
        <v>0</v>
      </c>
      <c r="AA740" s="129">
        <f t="shared" si="100"/>
        <v>0</v>
      </c>
      <c r="AB740" s="129">
        <f t="shared" si="100"/>
        <v>0.54805549353013039</v>
      </c>
      <c r="AC740" s="129">
        <f t="shared" si="100"/>
        <v>0</v>
      </c>
      <c r="AD740" s="129">
        <f t="shared" si="100"/>
        <v>0.11331254359367107</v>
      </c>
      <c r="AE740" s="129">
        <f t="shared" si="100"/>
        <v>0</v>
      </c>
      <c r="AF740" s="129">
        <f t="shared" si="100"/>
        <v>0</v>
      </c>
      <c r="AG740" s="129">
        <f t="shared" si="100"/>
        <v>0</v>
      </c>
      <c r="AH740" s="129">
        <f t="shared" si="100"/>
        <v>0</v>
      </c>
      <c r="AI740" s="129">
        <f t="shared" si="100"/>
        <v>0</v>
      </c>
      <c r="AJ740" s="129">
        <f t="shared" si="100"/>
        <v>9.9457291459131611E-2</v>
      </c>
      <c r="AK740" s="129">
        <f t="shared" si="100"/>
        <v>0</v>
      </c>
      <c r="AL740" s="130">
        <f t="shared" si="94"/>
        <v>0.76082532858293306</v>
      </c>
      <c r="AM740" s="101"/>
      <c r="AN740" s="131">
        <f t="shared" si="90"/>
        <v>0.7608539285829331</v>
      </c>
      <c r="AO740" s="102">
        <f t="shared" si="91"/>
        <v>369</v>
      </c>
      <c r="AP740" s="132" t="str">
        <f t="shared" si="92"/>
        <v>Blairgowrie</v>
      </c>
      <c r="AQ740" s="133">
        <f t="shared" si="93"/>
        <v>2.166706792615777</v>
      </c>
    </row>
    <row r="741" spans="1:43" x14ac:dyDescent="0.35">
      <c r="A741" s="121">
        <v>156</v>
      </c>
      <c r="B741" s="121">
        <v>287</v>
      </c>
      <c r="C741" s="55" t="s">
        <v>247</v>
      </c>
      <c r="D741" s="129">
        <f t="shared" si="100"/>
        <v>0</v>
      </c>
      <c r="E741" s="129">
        <f t="shared" si="100"/>
        <v>0</v>
      </c>
      <c r="F741" s="129">
        <f t="shared" si="100"/>
        <v>0</v>
      </c>
      <c r="G741" s="129">
        <f t="shared" si="100"/>
        <v>0</v>
      </c>
      <c r="H741" s="129">
        <f t="shared" si="100"/>
        <v>0</v>
      </c>
      <c r="I741" s="129">
        <f t="shared" si="100"/>
        <v>0</v>
      </c>
      <c r="J741" s="129">
        <f t="shared" si="100"/>
        <v>0</v>
      </c>
      <c r="K741" s="129">
        <f t="shared" si="100"/>
        <v>0</v>
      </c>
      <c r="L741" s="129">
        <f t="shared" si="100"/>
        <v>0</v>
      </c>
      <c r="M741" s="129">
        <f t="shared" si="100"/>
        <v>0</v>
      </c>
      <c r="N741" s="129">
        <f t="shared" si="100"/>
        <v>0</v>
      </c>
      <c r="O741" s="129">
        <f t="shared" si="100"/>
        <v>0</v>
      </c>
      <c r="P741" s="129">
        <f t="shared" si="100"/>
        <v>0</v>
      </c>
      <c r="Q741" s="129">
        <f t="shared" si="100"/>
        <v>0</v>
      </c>
      <c r="R741" s="129">
        <f t="shared" si="100"/>
        <v>0</v>
      </c>
      <c r="S741" s="129">
        <f t="shared" si="100"/>
        <v>0</v>
      </c>
      <c r="T741" s="129">
        <f t="shared" si="100"/>
        <v>0</v>
      </c>
      <c r="U741" s="129">
        <f t="shared" si="100"/>
        <v>0</v>
      </c>
      <c r="V741" s="129">
        <f t="shared" si="100"/>
        <v>0</v>
      </c>
      <c r="W741" s="129">
        <f t="shared" si="100"/>
        <v>0</v>
      </c>
      <c r="X741" s="129">
        <f t="shared" si="100"/>
        <v>0</v>
      </c>
      <c r="Y741" s="129">
        <f t="shared" si="100"/>
        <v>0</v>
      </c>
      <c r="Z741" s="129">
        <f t="shared" si="100"/>
        <v>0</v>
      </c>
      <c r="AA741" s="129">
        <f t="shared" si="100"/>
        <v>0</v>
      </c>
      <c r="AB741" s="129">
        <f t="shared" si="100"/>
        <v>0.74656248120246371</v>
      </c>
      <c r="AC741" s="129">
        <f t="shared" si="100"/>
        <v>0</v>
      </c>
      <c r="AD741" s="129">
        <f t="shared" si="100"/>
        <v>0.47202403537976179</v>
      </c>
      <c r="AE741" s="129">
        <f t="shared" si="100"/>
        <v>0</v>
      </c>
      <c r="AF741" s="129">
        <f t="shared" si="100"/>
        <v>0</v>
      </c>
      <c r="AG741" s="129">
        <f t="shared" si="100"/>
        <v>0</v>
      </c>
      <c r="AH741" s="129">
        <f t="shared" si="100"/>
        <v>0</v>
      </c>
      <c r="AI741" s="129">
        <f t="shared" si="100"/>
        <v>0</v>
      </c>
      <c r="AJ741" s="129">
        <f t="shared" si="100"/>
        <v>8.307633633633825E-2</v>
      </c>
      <c r="AK741" s="129">
        <f t="shared" si="100"/>
        <v>0</v>
      </c>
      <c r="AL741" s="130">
        <f t="shared" si="94"/>
        <v>1.3016628529185639</v>
      </c>
      <c r="AM741" s="101"/>
      <c r="AN741" s="131">
        <f t="shared" si="90"/>
        <v>1.301691552918564</v>
      </c>
      <c r="AO741" s="102">
        <f t="shared" si="91"/>
        <v>275</v>
      </c>
      <c r="AP741" s="132" t="str">
        <f t="shared" si="92"/>
        <v>Canterbury</v>
      </c>
      <c r="AQ741" s="133">
        <f t="shared" si="93"/>
        <v>2.1855955354086749</v>
      </c>
    </row>
    <row r="742" spans="1:43" x14ac:dyDescent="0.35">
      <c r="A742" s="121">
        <v>155</v>
      </c>
      <c r="B742" s="121">
        <v>288</v>
      </c>
      <c r="C742" s="55" t="s">
        <v>248</v>
      </c>
      <c r="D742" s="129">
        <f t="shared" si="100"/>
        <v>0</v>
      </c>
      <c r="E742" s="129">
        <f t="shared" si="100"/>
        <v>0</v>
      </c>
      <c r="F742" s="129">
        <f t="shared" si="100"/>
        <v>0</v>
      </c>
      <c r="G742" s="129">
        <f t="shared" si="100"/>
        <v>0</v>
      </c>
      <c r="H742" s="129">
        <f t="shared" si="100"/>
        <v>0</v>
      </c>
      <c r="I742" s="129">
        <f t="shared" si="100"/>
        <v>0</v>
      </c>
      <c r="J742" s="129">
        <f t="shared" si="100"/>
        <v>0</v>
      </c>
      <c r="K742" s="129">
        <f t="shared" si="100"/>
        <v>0</v>
      </c>
      <c r="L742" s="129">
        <f t="shared" si="100"/>
        <v>0</v>
      </c>
      <c r="M742" s="129">
        <f t="shared" si="100"/>
        <v>0</v>
      </c>
      <c r="N742" s="129">
        <f t="shared" si="100"/>
        <v>0</v>
      </c>
      <c r="O742" s="129">
        <f t="shared" si="100"/>
        <v>0</v>
      </c>
      <c r="P742" s="129">
        <f t="shared" si="100"/>
        <v>0</v>
      </c>
      <c r="Q742" s="129">
        <f t="shared" si="100"/>
        <v>0</v>
      </c>
      <c r="R742" s="129">
        <f t="shared" si="100"/>
        <v>0</v>
      </c>
      <c r="S742" s="129">
        <f t="shared" si="100"/>
        <v>0</v>
      </c>
      <c r="T742" s="129">
        <f t="shared" si="100"/>
        <v>0</v>
      </c>
      <c r="U742" s="129">
        <f t="shared" si="100"/>
        <v>0</v>
      </c>
      <c r="V742" s="129">
        <f t="shared" si="100"/>
        <v>0</v>
      </c>
      <c r="W742" s="129">
        <f t="shared" si="100"/>
        <v>0</v>
      </c>
      <c r="X742" s="129">
        <f t="shared" si="100"/>
        <v>0</v>
      </c>
      <c r="Y742" s="129">
        <f t="shared" si="100"/>
        <v>0</v>
      </c>
      <c r="Z742" s="129">
        <f t="shared" si="100"/>
        <v>0</v>
      </c>
      <c r="AA742" s="129">
        <f t="shared" si="100"/>
        <v>0</v>
      </c>
      <c r="AB742" s="129">
        <f t="shared" si="100"/>
        <v>0.27771905003461322</v>
      </c>
      <c r="AC742" s="129">
        <f t="shared" si="100"/>
        <v>0</v>
      </c>
      <c r="AD742" s="129">
        <f t="shared" si="100"/>
        <v>0.40770173620421463</v>
      </c>
      <c r="AE742" s="129">
        <f t="shared" si="100"/>
        <v>0</v>
      </c>
      <c r="AF742" s="129">
        <f t="shared" si="100"/>
        <v>0</v>
      </c>
      <c r="AG742" s="129">
        <f t="shared" si="100"/>
        <v>0</v>
      </c>
      <c r="AH742" s="129">
        <f t="shared" si="100"/>
        <v>0</v>
      </c>
      <c r="AI742" s="129">
        <f t="shared" si="100"/>
        <v>0</v>
      </c>
      <c r="AJ742" s="129">
        <f t="shared" si="100"/>
        <v>0.41750845485691468</v>
      </c>
      <c r="AK742" s="129">
        <f t="shared" si="100"/>
        <v>0</v>
      </c>
      <c r="AL742" s="130">
        <f t="shared" si="94"/>
        <v>1.1029292410957425</v>
      </c>
      <c r="AM742" s="101"/>
      <c r="AN742" s="131">
        <f t="shared" si="90"/>
        <v>1.1029580410957425</v>
      </c>
      <c r="AO742" s="102">
        <f t="shared" si="91"/>
        <v>313</v>
      </c>
      <c r="AP742" s="132" t="str">
        <f t="shared" si="92"/>
        <v>Aspendale Gardens</v>
      </c>
      <c r="AQ742" s="133">
        <f t="shared" si="93"/>
        <v>2.1965092837378299</v>
      </c>
    </row>
    <row r="743" spans="1:43" x14ac:dyDescent="0.35">
      <c r="A743" s="121">
        <v>154</v>
      </c>
      <c r="B743" s="121">
        <v>289</v>
      </c>
      <c r="C743" s="55" t="s">
        <v>479</v>
      </c>
      <c r="D743" s="129">
        <f t="shared" si="100"/>
        <v>0</v>
      </c>
      <c r="E743" s="129">
        <f t="shared" si="100"/>
        <v>0</v>
      </c>
      <c r="F743" s="129">
        <f t="shared" si="100"/>
        <v>0</v>
      </c>
      <c r="G743" s="129">
        <f t="shared" si="100"/>
        <v>0</v>
      </c>
      <c r="H743" s="129">
        <f t="shared" si="100"/>
        <v>0</v>
      </c>
      <c r="I743" s="129">
        <f t="shared" si="100"/>
        <v>0</v>
      </c>
      <c r="J743" s="129">
        <f t="shared" si="100"/>
        <v>0</v>
      </c>
      <c r="K743" s="129">
        <f t="shared" si="100"/>
        <v>0</v>
      </c>
      <c r="L743" s="129">
        <f t="shared" si="100"/>
        <v>0</v>
      </c>
      <c r="M743" s="129">
        <f t="shared" si="100"/>
        <v>0</v>
      </c>
      <c r="N743" s="129">
        <f t="shared" si="100"/>
        <v>0</v>
      </c>
      <c r="O743" s="129">
        <f t="shared" si="100"/>
        <v>0</v>
      </c>
      <c r="P743" s="129">
        <f t="shared" si="100"/>
        <v>0</v>
      </c>
      <c r="Q743" s="129">
        <f t="shared" si="100"/>
        <v>0</v>
      </c>
      <c r="R743" s="129">
        <f t="shared" si="100"/>
        <v>0</v>
      </c>
      <c r="S743" s="129">
        <f t="shared" si="100"/>
        <v>0</v>
      </c>
      <c r="T743" s="129">
        <f t="shared" si="100"/>
        <v>0</v>
      </c>
      <c r="U743" s="129">
        <f t="shared" ref="U743:AK743" si="101">ABS((U293-U$452)/U$448)*U$1</f>
        <v>0</v>
      </c>
      <c r="V743" s="129">
        <f t="shared" si="101"/>
        <v>0</v>
      </c>
      <c r="W743" s="129">
        <f t="shared" si="101"/>
        <v>0</v>
      </c>
      <c r="X743" s="129">
        <f t="shared" si="101"/>
        <v>0</v>
      </c>
      <c r="Y743" s="129">
        <f t="shared" si="101"/>
        <v>0</v>
      </c>
      <c r="Z743" s="129">
        <f t="shared" si="101"/>
        <v>0</v>
      </c>
      <c r="AA743" s="129">
        <f t="shared" si="101"/>
        <v>0</v>
      </c>
      <c r="AB743" s="129">
        <f t="shared" si="101"/>
        <v>0.41567758536141025</v>
      </c>
      <c r="AC743" s="129">
        <f t="shared" si="101"/>
        <v>0</v>
      </c>
      <c r="AD743" s="129">
        <f t="shared" si="101"/>
        <v>0.23552011902878728</v>
      </c>
      <c r="AE743" s="129">
        <f t="shared" si="101"/>
        <v>0</v>
      </c>
      <c r="AF743" s="129">
        <f t="shared" si="101"/>
        <v>0</v>
      </c>
      <c r="AG743" s="129">
        <f t="shared" si="101"/>
        <v>0</v>
      </c>
      <c r="AH743" s="129">
        <f t="shared" si="101"/>
        <v>0</v>
      </c>
      <c r="AI743" s="129">
        <f t="shared" si="101"/>
        <v>0</v>
      </c>
      <c r="AJ743" s="129">
        <f t="shared" si="101"/>
        <v>0.5766464229699606</v>
      </c>
      <c r="AK743" s="129">
        <f t="shared" si="101"/>
        <v>0</v>
      </c>
      <c r="AL743" s="130">
        <f t="shared" si="94"/>
        <v>1.2278441273601581</v>
      </c>
      <c r="AM743" s="101"/>
      <c r="AN743" s="131">
        <f t="shared" si="90"/>
        <v>1.2278730273601581</v>
      </c>
      <c r="AO743" s="102">
        <f t="shared" si="91"/>
        <v>290</v>
      </c>
      <c r="AP743" s="132" t="str">
        <f t="shared" si="92"/>
        <v>The Patch</v>
      </c>
      <c r="AQ743" s="133">
        <f t="shared" si="93"/>
        <v>2.2002332158334568</v>
      </c>
    </row>
    <row r="744" spans="1:43" x14ac:dyDescent="0.35">
      <c r="A744" s="121">
        <v>153</v>
      </c>
      <c r="B744" s="121">
        <v>290</v>
      </c>
      <c r="C744" s="55" t="s">
        <v>249</v>
      </c>
      <c r="D744" s="129">
        <f t="shared" ref="D744:AK751" si="102">ABS((D294-D$452)/D$448)*D$1</f>
        <v>0</v>
      </c>
      <c r="E744" s="129">
        <f t="shared" si="102"/>
        <v>0</v>
      </c>
      <c r="F744" s="129">
        <f t="shared" si="102"/>
        <v>0</v>
      </c>
      <c r="G744" s="129">
        <f t="shared" si="102"/>
        <v>0</v>
      </c>
      <c r="H744" s="129">
        <f t="shared" si="102"/>
        <v>0</v>
      </c>
      <c r="I744" s="129">
        <f t="shared" si="102"/>
        <v>0</v>
      </c>
      <c r="J744" s="129">
        <f t="shared" si="102"/>
        <v>0</v>
      </c>
      <c r="K744" s="129">
        <f t="shared" si="102"/>
        <v>0</v>
      </c>
      <c r="L744" s="129">
        <f t="shared" si="102"/>
        <v>0</v>
      </c>
      <c r="M744" s="129">
        <f t="shared" si="102"/>
        <v>0</v>
      </c>
      <c r="N744" s="129">
        <f t="shared" si="102"/>
        <v>0</v>
      </c>
      <c r="O744" s="129">
        <f t="shared" si="102"/>
        <v>0</v>
      </c>
      <c r="P744" s="129">
        <f t="shared" si="102"/>
        <v>0</v>
      </c>
      <c r="Q744" s="129">
        <f t="shared" si="102"/>
        <v>0</v>
      </c>
      <c r="R744" s="129">
        <f t="shared" si="102"/>
        <v>0</v>
      </c>
      <c r="S744" s="129">
        <f t="shared" si="102"/>
        <v>0</v>
      </c>
      <c r="T744" s="129">
        <f t="shared" si="102"/>
        <v>0</v>
      </c>
      <c r="U744" s="129">
        <f t="shared" si="102"/>
        <v>0</v>
      </c>
      <c r="V744" s="129">
        <f t="shared" si="102"/>
        <v>0</v>
      </c>
      <c r="W744" s="129">
        <f t="shared" si="102"/>
        <v>0</v>
      </c>
      <c r="X744" s="129">
        <f t="shared" si="102"/>
        <v>0</v>
      </c>
      <c r="Y744" s="129">
        <f t="shared" si="102"/>
        <v>0</v>
      </c>
      <c r="Z744" s="129">
        <f t="shared" si="102"/>
        <v>0</v>
      </c>
      <c r="AA744" s="129">
        <f t="shared" si="102"/>
        <v>0</v>
      </c>
      <c r="AB744" s="129">
        <f t="shared" si="102"/>
        <v>8.8388032918107151E-2</v>
      </c>
      <c r="AC744" s="129">
        <f t="shared" si="102"/>
        <v>0</v>
      </c>
      <c r="AD744" s="129">
        <f t="shared" si="102"/>
        <v>7.9703161593034522E-3</v>
      </c>
      <c r="AE744" s="129">
        <f t="shared" si="102"/>
        <v>0</v>
      </c>
      <c r="AF744" s="129">
        <f t="shared" si="102"/>
        <v>0</v>
      </c>
      <c r="AG744" s="129">
        <f t="shared" si="102"/>
        <v>0</v>
      </c>
      <c r="AH744" s="129">
        <f t="shared" si="102"/>
        <v>0</v>
      </c>
      <c r="AI744" s="129">
        <f t="shared" si="102"/>
        <v>0</v>
      </c>
      <c r="AJ744" s="129">
        <f t="shared" si="102"/>
        <v>0.51389054087529851</v>
      </c>
      <c r="AK744" s="129">
        <f t="shared" si="102"/>
        <v>0</v>
      </c>
      <c r="AL744" s="130">
        <f t="shared" si="94"/>
        <v>0.61024888995270909</v>
      </c>
      <c r="AM744" s="101"/>
      <c r="AN744" s="131">
        <f t="shared" si="90"/>
        <v>0.61027788995270904</v>
      </c>
      <c r="AO744" s="102">
        <f t="shared" si="91"/>
        <v>391</v>
      </c>
      <c r="AP744" s="132" t="str">
        <f t="shared" si="92"/>
        <v>Hadfield</v>
      </c>
      <c r="AQ744" s="133">
        <f t="shared" si="93"/>
        <v>2.2090299008892105</v>
      </c>
    </row>
    <row r="745" spans="1:43" x14ac:dyDescent="0.35">
      <c r="A745" s="121">
        <v>152</v>
      </c>
      <c r="B745" s="121">
        <v>291</v>
      </c>
      <c r="C745" s="55" t="s">
        <v>250</v>
      </c>
      <c r="D745" s="129">
        <f t="shared" si="102"/>
        <v>0</v>
      </c>
      <c r="E745" s="129">
        <f t="shared" si="102"/>
        <v>0</v>
      </c>
      <c r="F745" s="129">
        <f t="shared" si="102"/>
        <v>0</v>
      </c>
      <c r="G745" s="129">
        <f t="shared" si="102"/>
        <v>0</v>
      </c>
      <c r="H745" s="129">
        <f t="shared" si="102"/>
        <v>0</v>
      </c>
      <c r="I745" s="129">
        <f t="shared" si="102"/>
        <v>0</v>
      </c>
      <c r="J745" s="129">
        <f t="shared" si="102"/>
        <v>0</v>
      </c>
      <c r="K745" s="129">
        <f t="shared" si="102"/>
        <v>0</v>
      </c>
      <c r="L745" s="129">
        <f t="shared" si="102"/>
        <v>0</v>
      </c>
      <c r="M745" s="129">
        <f t="shared" si="102"/>
        <v>0</v>
      </c>
      <c r="N745" s="129">
        <f t="shared" si="102"/>
        <v>0</v>
      </c>
      <c r="O745" s="129">
        <f t="shared" si="102"/>
        <v>0</v>
      </c>
      <c r="P745" s="129">
        <f t="shared" si="102"/>
        <v>0</v>
      </c>
      <c r="Q745" s="129">
        <f t="shared" si="102"/>
        <v>0</v>
      </c>
      <c r="R745" s="129">
        <f t="shared" si="102"/>
        <v>0</v>
      </c>
      <c r="S745" s="129">
        <f t="shared" si="102"/>
        <v>0</v>
      </c>
      <c r="T745" s="129">
        <f t="shared" si="102"/>
        <v>0</v>
      </c>
      <c r="U745" s="129">
        <f t="shared" si="102"/>
        <v>0</v>
      </c>
      <c r="V745" s="129">
        <f t="shared" si="102"/>
        <v>0</v>
      </c>
      <c r="W745" s="129">
        <f t="shared" si="102"/>
        <v>0</v>
      </c>
      <c r="X745" s="129">
        <f t="shared" si="102"/>
        <v>0</v>
      </c>
      <c r="Y745" s="129">
        <f t="shared" si="102"/>
        <v>0</v>
      </c>
      <c r="Z745" s="129">
        <f t="shared" si="102"/>
        <v>0</v>
      </c>
      <c r="AA745" s="129">
        <f t="shared" si="102"/>
        <v>0</v>
      </c>
      <c r="AB745" s="129">
        <f t="shared" si="102"/>
        <v>1.4337211331858302</v>
      </c>
      <c r="AC745" s="129">
        <f t="shared" si="102"/>
        <v>0</v>
      </c>
      <c r="AD745" s="129">
        <f t="shared" si="102"/>
        <v>1.3381232012008989E-3</v>
      </c>
      <c r="AE745" s="129">
        <f t="shared" si="102"/>
        <v>0</v>
      </c>
      <c r="AF745" s="129">
        <f t="shared" si="102"/>
        <v>0</v>
      </c>
      <c r="AG745" s="129">
        <f t="shared" si="102"/>
        <v>0</v>
      </c>
      <c r="AH745" s="129">
        <f t="shared" si="102"/>
        <v>0</v>
      </c>
      <c r="AI745" s="129">
        <f t="shared" si="102"/>
        <v>0</v>
      </c>
      <c r="AJ745" s="129">
        <f t="shared" si="102"/>
        <v>0.30583345805024131</v>
      </c>
      <c r="AK745" s="129">
        <f t="shared" si="102"/>
        <v>0</v>
      </c>
      <c r="AL745" s="130">
        <f t="shared" si="94"/>
        <v>1.7408927144372723</v>
      </c>
      <c r="AM745" s="101"/>
      <c r="AN745" s="131">
        <f t="shared" si="90"/>
        <v>1.7409218144372722</v>
      </c>
      <c r="AO745" s="102">
        <f t="shared" si="91"/>
        <v>217</v>
      </c>
      <c r="AP745" s="132" t="str">
        <f t="shared" si="92"/>
        <v>West Footscray</v>
      </c>
      <c r="AQ745" s="133">
        <f t="shared" si="93"/>
        <v>2.2105762398887814</v>
      </c>
    </row>
    <row r="746" spans="1:43" x14ac:dyDescent="0.35">
      <c r="A746" s="121">
        <v>151</v>
      </c>
      <c r="B746" s="121">
        <v>292</v>
      </c>
      <c r="C746" s="55" t="s">
        <v>251</v>
      </c>
      <c r="D746" s="129">
        <f t="shared" si="102"/>
        <v>0</v>
      </c>
      <c r="E746" s="129">
        <f t="shared" si="102"/>
        <v>0</v>
      </c>
      <c r="F746" s="129">
        <f t="shared" si="102"/>
        <v>0</v>
      </c>
      <c r="G746" s="129">
        <f t="shared" si="102"/>
        <v>0</v>
      </c>
      <c r="H746" s="129">
        <f t="shared" si="102"/>
        <v>0</v>
      </c>
      <c r="I746" s="129">
        <f t="shared" si="102"/>
        <v>0</v>
      </c>
      <c r="J746" s="129">
        <f t="shared" si="102"/>
        <v>0</v>
      </c>
      <c r="K746" s="129">
        <f t="shared" si="102"/>
        <v>0</v>
      </c>
      <c r="L746" s="129">
        <f t="shared" si="102"/>
        <v>0</v>
      </c>
      <c r="M746" s="129">
        <f t="shared" si="102"/>
        <v>0</v>
      </c>
      <c r="N746" s="129">
        <f t="shared" si="102"/>
        <v>0</v>
      </c>
      <c r="O746" s="129">
        <f t="shared" si="102"/>
        <v>0</v>
      </c>
      <c r="P746" s="129">
        <f t="shared" si="102"/>
        <v>0</v>
      </c>
      <c r="Q746" s="129">
        <f t="shared" si="102"/>
        <v>0</v>
      </c>
      <c r="R746" s="129">
        <f t="shared" si="102"/>
        <v>0</v>
      </c>
      <c r="S746" s="129">
        <f t="shared" si="102"/>
        <v>0</v>
      </c>
      <c r="T746" s="129">
        <f t="shared" si="102"/>
        <v>0</v>
      </c>
      <c r="U746" s="129">
        <f t="shared" si="102"/>
        <v>0</v>
      </c>
      <c r="V746" s="129">
        <f t="shared" si="102"/>
        <v>0</v>
      </c>
      <c r="W746" s="129">
        <f t="shared" si="102"/>
        <v>0</v>
      </c>
      <c r="X746" s="129">
        <f t="shared" si="102"/>
        <v>0</v>
      </c>
      <c r="Y746" s="129">
        <f t="shared" si="102"/>
        <v>0</v>
      </c>
      <c r="Z746" s="129">
        <f t="shared" si="102"/>
        <v>0</v>
      </c>
      <c r="AA746" s="129">
        <f t="shared" si="102"/>
        <v>0</v>
      </c>
      <c r="AB746" s="129">
        <f t="shared" si="102"/>
        <v>1.024185966537102</v>
      </c>
      <c r="AC746" s="129">
        <f t="shared" si="102"/>
        <v>0</v>
      </c>
      <c r="AD746" s="129">
        <f t="shared" si="102"/>
        <v>1.235952991490179</v>
      </c>
      <c r="AE746" s="129">
        <f t="shared" si="102"/>
        <v>0</v>
      </c>
      <c r="AF746" s="129">
        <f t="shared" si="102"/>
        <v>0</v>
      </c>
      <c r="AG746" s="129">
        <f t="shared" si="102"/>
        <v>0</v>
      </c>
      <c r="AH746" s="129">
        <f t="shared" si="102"/>
        <v>0</v>
      </c>
      <c r="AI746" s="129">
        <f t="shared" si="102"/>
        <v>0</v>
      </c>
      <c r="AJ746" s="129">
        <f t="shared" si="102"/>
        <v>0.50768732551770224</v>
      </c>
      <c r="AK746" s="129">
        <f t="shared" si="102"/>
        <v>0</v>
      </c>
      <c r="AL746" s="130">
        <f t="shared" si="94"/>
        <v>2.7678262835449834</v>
      </c>
      <c r="AM746" s="101"/>
      <c r="AN746" s="131">
        <f t="shared" si="90"/>
        <v>2.7678554835449836</v>
      </c>
      <c r="AO746" s="102">
        <f t="shared" si="91"/>
        <v>110</v>
      </c>
      <c r="AP746" s="132" t="str">
        <f t="shared" si="92"/>
        <v>Kensington</v>
      </c>
      <c r="AQ746" s="133">
        <f t="shared" si="93"/>
        <v>2.2285203162671205</v>
      </c>
    </row>
    <row r="747" spans="1:43" x14ac:dyDescent="0.35">
      <c r="A747" s="121">
        <v>150</v>
      </c>
      <c r="B747" s="121">
        <v>293</v>
      </c>
      <c r="C747" s="55" t="s">
        <v>252</v>
      </c>
      <c r="D747" s="129">
        <f t="shared" si="102"/>
        <v>0</v>
      </c>
      <c r="E747" s="129">
        <f t="shared" si="102"/>
        <v>0</v>
      </c>
      <c r="F747" s="129">
        <f t="shared" si="102"/>
        <v>0</v>
      </c>
      <c r="G747" s="129">
        <f t="shared" si="102"/>
        <v>0</v>
      </c>
      <c r="H747" s="129">
        <f t="shared" si="102"/>
        <v>0</v>
      </c>
      <c r="I747" s="129">
        <f t="shared" si="102"/>
        <v>0</v>
      </c>
      <c r="J747" s="129">
        <f t="shared" si="102"/>
        <v>0</v>
      </c>
      <c r="K747" s="129">
        <f t="shared" si="102"/>
        <v>0</v>
      </c>
      <c r="L747" s="129">
        <f t="shared" si="102"/>
        <v>0</v>
      </c>
      <c r="M747" s="129">
        <f t="shared" si="102"/>
        <v>0</v>
      </c>
      <c r="N747" s="129">
        <f t="shared" si="102"/>
        <v>0</v>
      </c>
      <c r="O747" s="129">
        <f t="shared" si="102"/>
        <v>0</v>
      </c>
      <c r="P747" s="129">
        <f t="shared" si="102"/>
        <v>0</v>
      </c>
      <c r="Q747" s="129">
        <f t="shared" si="102"/>
        <v>0</v>
      </c>
      <c r="R747" s="129">
        <f t="shared" si="102"/>
        <v>0</v>
      </c>
      <c r="S747" s="129">
        <f t="shared" si="102"/>
        <v>0</v>
      </c>
      <c r="T747" s="129">
        <f t="shared" si="102"/>
        <v>0</v>
      </c>
      <c r="U747" s="129">
        <f t="shared" si="102"/>
        <v>0</v>
      </c>
      <c r="V747" s="129">
        <f t="shared" si="102"/>
        <v>0</v>
      </c>
      <c r="W747" s="129">
        <f t="shared" si="102"/>
        <v>0</v>
      </c>
      <c r="X747" s="129">
        <f t="shared" si="102"/>
        <v>0</v>
      </c>
      <c r="Y747" s="129">
        <f t="shared" si="102"/>
        <v>0</v>
      </c>
      <c r="Z747" s="129">
        <f t="shared" si="102"/>
        <v>0</v>
      </c>
      <c r="AA747" s="129">
        <f t="shared" si="102"/>
        <v>0</v>
      </c>
      <c r="AB747" s="129">
        <f t="shared" si="102"/>
        <v>1.3342475132134908E-2</v>
      </c>
      <c r="AC747" s="129">
        <f t="shared" si="102"/>
        <v>0</v>
      </c>
      <c r="AD747" s="129">
        <f t="shared" si="102"/>
        <v>0.65406999750196404</v>
      </c>
      <c r="AE747" s="129">
        <f t="shared" si="102"/>
        <v>0</v>
      </c>
      <c r="AF747" s="129">
        <f t="shared" si="102"/>
        <v>0</v>
      </c>
      <c r="AG747" s="129">
        <f t="shared" si="102"/>
        <v>0</v>
      </c>
      <c r="AH747" s="129">
        <f t="shared" si="102"/>
        <v>0</v>
      </c>
      <c r="AI747" s="129">
        <f t="shared" si="102"/>
        <v>0</v>
      </c>
      <c r="AJ747" s="129">
        <f t="shared" si="102"/>
        <v>0.48825599057471403</v>
      </c>
      <c r="AK747" s="129">
        <f t="shared" si="102"/>
        <v>0</v>
      </c>
      <c r="AL747" s="130">
        <f t="shared" si="94"/>
        <v>1.155668463208813</v>
      </c>
      <c r="AM747" s="101"/>
      <c r="AN747" s="131">
        <f t="shared" si="90"/>
        <v>1.155697763208813</v>
      </c>
      <c r="AO747" s="102">
        <f t="shared" si="91"/>
        <v>302</v>
      </c>
      <c r="AP747" s="132" t="str">
        <f t="shared" si="92"/>
        <v>Richmond</v>
      </c>
      <c r="AQ747" s="133">
        <f t="shared" si="93"/>
        <v>2.2460980137171305</v>
      </c>
    </row>
    <row r="748" spans="1:43" x14ac:dyDescent="0.35">
      <c r="A748" s="121">
        <v>149</v>
      </c>
      <c r="B748" s="121">
        <v>294</v>
      </c>
      <c r="C748" s="55" t="s">
        <v>253</v>
      </c>
      <c r="D748" s="129">
        <f t="shared" si="102"/>
        <v>0</v>
      </c>
      <c r="E748" s="129">
        <f t="shared" si="102"/>
        <v>0</v>
      </c>
      <c r="F748" s="129">
        <f t="shared" si="102"/>
        <v>0</v>
      </c>
      <c r="G748" s="129">
        <f t="shared" si="102"/>
        <v>0</v>
      </c>
      <c r="H748" s="129">
        <f t="shared" si="102"/>
        <v>0</v>
      </c>
      <c r="I748" s="129">
        <f t="shared" si="102"/>
        <v>0</v>
      </c>
      <c r="J748" s="129">
        <f t="shared" si="102"/>
        <v>0</v>
      </c>
      <c r="K748" s="129">
        <f t="shared" si="102"/>
        <v>0</v>
      </c>
      <c r="L748" s="129">
        <f t="shared" si="102"/>
        <v>0</v>
      </c>
      <c r="M748" s="129">
        <f t="shared" si="102"/>
        <v>0</v>
      </c>
      <c r="N748" s="129">
        <f t="shared" si="102"/>
        <v>0</v>
      </c>
      <c r="O748" s="129">
        <f t="shared" si="102"/>
        <v>0</v>
      </c>
      <c r="P748" s="129">
        <f t="shared" si="102"/>
        <v>0</v>
      </c>
      <c r="Q748" s="129">
        <f t="shared" si="102"/>
        <v>0</v>
      </c>
      <c r="R748" s="129">
        <f t="shared" si="102"/>
        <v>0</v>
      </c>
      <c r="S748" s="129">
        <f t="shared" si="102"/>
        <v>0</v>
      </c>
      <c r="T748" s="129">
        <f t="shared" si="102"/>
        <v>0</v>
      </c>
      <c r="U748" s="129">
        <f t="shared" si="102"/>
        <v>0</v>
      </c>
      <c r="V748" s="129">
        <f t="shared" si="102"/>
        <v>0</v>
      </c>
      <c r="W748" s="129">
        <f t="shared" si="102"/>
        <v>0</v>
      </c>
      <c r="X748" s="129">
        <f t="shared" si="102"/>
        <v>0</v>
      </c>
      <c r="Y748" s="129">
        <f t="shared" si="102"/>
        <v>0</v>
      </c>
      <c r="Z748" s="129">
        <f t="shared" si="102"/>
        <v>0</v>
      </c>
      <c r="AA748" s="129">
        <f t="shared" si="102"/>
        <v>0</v>
      </c>
      <c r="AB748" s="129">
        <f t="shared" si="102"/>
        <v>4.3913367880002933E-2</v>
      </c>
      <c r="AC748" s="129">
        <f t="shared" si="102"/>
        <v>0</v>
      </c>
      <c r="AD748" s="129">
        <f t="shared" si="102"/>
        <v>0.47081976712438417</v>
      </c>
      <c r="AE748" s="129">
        <f t="shared" si="102"/>
        <v>0</v>
      </c>
      <c r="AF748" s="129">
        <f t="shared" si="102"/>
        <v>0</v>
      </c>
      <c r="AG748" s="129">
        <f t="shared" si="102"/>
        <v>0</v>
      </c>
      <c r="AH748" s="129">
        <f t="shared" si="102"/>
        <v>0</v>
      </c>
      <c r="AI748" s="129">
        <f t="shared" si="102"/>
        <v>0</v>
      </c>
      <c r="AJ748" s="129">
        <f t="shared" si="102"/>
        <v>8.5456665155443964E-2</v>
      </c>
      <c r="AK748" s="129">
        <f t="shared" si="102"/>
        <v>0</v>
      </c>
      <c r="AL748" s="130">
        <f t="shared" si="94"/>
        <v>0.60018980015983103</v>
      </c>
      <c r="AM748" s="101"/>
      <c r="AN748" s="131">
        <f t="shared" si="90"/>
        <v>0.60021920015983099</v>
      </c>
      <c r="AO748" s="102">
        <f t="shared" si="91"/>
        <v>393</v>
      </c>
      <c r="AP748" s="132" t="str">
        <f t="shared" si="92"/>
        <v>Fitzroy North</v>
      </c>
      <c r="AQ748" s="133">
        <f t="shared" si="93"/>
        <v>2.2541634895004505</v>
      </c>
    </row>
    <row r="749" spans="1:43" x14ac:dyDescent="0.35">
      <c r="A749" s="121">
        <v>148</v>
      </c>
      <c r="B749" s="121">
        <v>295</v>
      </c>
      <c r="C749" s="55" t="s">
        <v>254</v>
      </c>
      <c r="D749" s="129">
        <f t="shared" si="102"/>
        <v>0</v>
      </c>
      <c r="E749" s="129">
        <f t="shared" si="102"/>
        <v>0</v>
      </c>
      <c r="F749" s="129">
        <f t="shared" si="102"/>
        <v>0</v>
      </c>
      <c r="G749" s="129">
        <f t="shared" si="102"/>
        <v>0</v>
      </c>
      <c r="H749" s="129">
        <f t="shared" si="102"/>
        <v>0</v>
      </c>
      <c r="I749" s="129">
        <f t="shared" si="102"/>
        <v>0</v>
      </c>
      <c r="J749" s="129">
        <f t="shared" si="102"/>
        <v>0</v>
      </c>
      <c r="K749" s="129">
        <f t="shared" si="102"/>
        <v>0</v>
      </c>
      <c r="L749" s="129">
        <f t="shared" si="102"/>
        <v>0</v>
      </c>
      <c r="M749" s="129">
        <f t="shared" si="102"/>
        <v>0</v>
      </c>
      <c r="N749" s="129">
        <f t="shared" si="102"/>
        <v>0</v>
      </c>
      <c r="O749" s="129">
        <f t="shared" si="102"/>
        <v>0</v>
      </c>
      <c r="P749" s="129">
        <f t="shared" si="102"/>
        <v>0</v>
      </c>
      <c r="Q749" s="129">
        <f t="shared" si="102"/>
        <v>0</v>
      </c>
      <c r="R749" s="129">
        <f t="shared" si="102"/>
        <v>0</v>
      </c>
      <c r="S749" s="129">
        <f t="shared" si="102"/>
        <v>0</v>
      </c>
      <c r="T749" s="129">
        <f t="shared" si="102"/>
        <v>0</v>
      </c>
      <c r="U749" s="129">
        <f t="shared" si="102"/>
        <v>0</v>
      </c>
      <c r="V749" s="129">
        <f t="shared" si="102"/>
        <v>0</v>
      </c>
      <c r="W749" s="129">
        <f t="shared" si="102"/>
        <v>0</v>
      </c>
      <c r="X749" s="129">
        <f t="shared" si="102"/>
        <v>0</v>
      </c>
      <c r="Y749" s="129">
        <f t="shared" si="102"/>
        <v>0</v>
      </c>
      <c r="Z749" s="129">
        <f t="shared" si="102"/>
        <v>0</v>
      </c>
      <c r="AA749" s="129">
        <f t="shared" si="102"/>
        <v>0</v>
      </c>
      <c r="AB749" s="129">
        <f t="shared" si="102"/>
        <v>0.2004843274810745</v>
      </c>
      <c r="AC749" s="129">
        <f t="shared" si="102"/>
        <v>0</v>
      </c>
      <c r="AD749" s="129">
        <f t="shared" si="102"/>
        <v>0.25872276769731301</v>
      </c>
      <c r="AE749" s="129">
        <f t="shared" si="102"/>
        <v>0</v>
      </c>
      <c r="AF749" s="129">
        <f t="shared" si="102"/>
        <v>0</v>
      </c>
      <c r="AG749" s="129">
        <f t="shared" si="102"/>
        <v>0</v>
      </c>
      <c r="AH749" s="129">
        <f t="shared" si="102"/>
        <v>0</v>
      </c>
      <c r="AI749" s="129">
        <f t="shared" si="102"/>
        <v>0</v>
      </c>
      <c r="AJ749" s="129">
        <f t="shared" si="102"/>
        <v>5.5597198586500127E-2</v>
      </c>
      <c r="AK749" s="129">
        <f t="shared" si="102"/>
        <v>0</v>
      </c>
      <c r="AL749" s="130">
        <f t="shared" si="94"/>
        <v>0.51480429376488768</v>
      </c>
      <c r="AM749" s="101"/>
      <c r="AN749" s="131">
        <f t="shared" si="90"/>
        <v>0.51483379376488769</v>
      </c>
      <c r="AO749" s="102">
        <f t="shared" si="91"/>
        <v>412</v>
      </c>
      <c r="AP749" s="132" t="str">
        <f t="shared" si="92"/>
        <v>Werribee South</v>
      </c>
      <c r="AQ749" s="133">
        <f t="shared" si="93"/>
        <v>2.2572232851757414</v>
      </c>
    </row>
    <row r="750" spans="1:43" x14ac:dyDescent="0.35">
      <c r="A750" s="121">
        <v>147</v>
      </c>
      <c r="B750" s="121">
        <v>296</v>
      </c>
      <c r="C750" s="55" t="s">
        <v>482</v>
      </c>
      <c r="D750" s="129">
        <f t="shared" si="102"/>
        <v>0</v>
      </c>
      <c r="E750" s="129">
        <f t="shared" si="102"/>
        <v>0</v>
      </c>
      <c r="F750" s="129">
        <f t="shared" si="102"/>
        <v>0</v>
      </c>
      <c r="G750" s="129">
        <f t="shared" si="102"/>
        <v>0</v>
      </c>
      <c r="H750" s="129">
        <f t="shared" si="102"/>
        <v>0</v>
      </c>
      <c r="I750" s="129">
        <f t="shared" si="102"/>
        <v>0</v>
      </c>
      <c r="J750" s="129">
        <f t="shared" si="102"/>
        <v>0</v>
      </c>
      <c r="K750" s="129">
        <f t="shared" si="102"/>
        <v>0</v>
      </c>
      <c r="L750" s="129">
        <f t="shared" si="102"/>
        <v>0</v>
      </c>
      <c r="M750" s="129">
        <f t="shared" si="102"/>
        <v>0</v>
      </c>
      <c r="N750" s="129">
        <f t="shared" si="102"/>
        <v>0</v>
      </c>
      <c r="O750" s="129">
        <f t="shared" si="102"/>
        <v>0</v>
      </c>
      <c r="P750" s="129">
        <f t="shared" si="102"/>
        <v>0</v>
      </c>
      <c r="Q750" s="129">
        <f t="shared" si="102"/>
        <v>0</v>
      </c>
      <c r="R750" s="129">
        <f t="shared" si="102"/>
        <v>0</v>
      </c>
      <c r="S750" s="129">
        <f t="shared" si="102"/>
        <v>0</v>
      </c>
      <c r="T750" s="129">
        <f t="shared" si="102"/>
        <v>0</v>
      </c>
      <c r="U750" s="129">
        <f t="shared" si="102"/>
        <v>0</v>
      </c>
      <c r="V750" s="129">
        <f t="shared" si="102"/>
        <v>0</v>
      </c>
      <c r="W750" s="129">
        <f t="shared" si="102"/>
        <v>0</v>
      </c>
      <c r="X750" s="129">
        <f t="shared" si="102"/>
        <v>0</v>
      </c>
      <c r="Y750" s="129">
        <f t="shared" si="102"/>
        <v>0</v>
      </c>
      <c r="Z750" s="129">
        <f t="shared" si="102"/>
        <v>0</v>
      </c>
      <c r="AA750" s="129">
        <f t="shared" si="102"/>
        <v>0</v>
      </c>
      <c r="AB750" s="129">
        <f t="shared" si="102"/>
        <v>0.13478469192300366</v>
      </c>
      <c r="AC750" s="129">
        <f t="shared" si="102"/>
        <v>0</v>
      </c>
      <c r="AD750" s="129">
        <f t="shared" si="102"/>
        <v>0.15669067661113059</v>
      </c>
      <c r="AE750" s="129">
        <f t="shared" si="102"/>
        <v>0</v>
      </c>
      <c r="AF750" s="129">
        <f t="shared" si="102"/>
        <v>0</v>
      </c>
      <c r="AG750" s="129">
        <f t="shared" si="102"/>
        <v>0</v>
      </c>
      <c r="AH750" s="129">
        <f t="shared" si="102"/>
        <v>0</v>
      </c>
      <c r="AI750" s="129">
        <f t="shared" si="102"/>
        <v>0</v>
      </c>
      <c r="AJ750" s="129">
        <f t="shared" si="102"/>
        <v>0.9864953256207476</v>
      </c>
      <c r="AK750" s="129">
        <f t="shared" si="102"/>
        <v>0</v>
      </c>
      <c r="AL750" s="130">
        <f t="shared" si="94"/>
        <v>1.2779706941548818</v>
      </c>
      <c r="AM750" s="101"/>
      <c r="AN750" s="131">
        <f t="shared" si="90"/>
        <v>1.2780002941548818</v>
      </c>
      <c r="AO750" s="102">
        <f t="shared" si="91"/>
        <v>281</v>
      </c>
      <c r="AP750" s="132" t="str">
        <f t="shared" si="92"/>
        <v>Werribee</v>
      </c>
      <c r="AQ750" s="133">
        <f t="shared" si="93"/>
        <v>2.2586767839364486</v>
      </c>
    </row>
    <row r="751" spans="1:43" x14ac:dyDescent="0.35">
      <c r="A751" s="121">
        <v>146</v>
      </c>
      <c r="B751" s="121">
        <v>297</v>
      </c>
      <c r="C751" s="55" t="s">
        <v>255</v>
      </c>
      <c r="D751" s="129">
        <f t="shared" si="102"/>
        <v>0</v>
      </c>
      <c r="E751" s="129">
        <f t="shared" si="102"/>
        <v>0</v>
      </c>
      <c r="F751" s="129">
        <f t="shared" si="102"/>
        <v>0</v>
      </c>
      <c r="G751" s="129">
        <f t="shared" si="102"/>
        <v>0</v>
      </c>
      <c r="H751" s="129">
        <f t="shared" si="102"/>
        <v>0</v>
      </c>
      <c r="I751" s="129">
        <f t="shared" si="102"/>
        <v>0</v>
      </c>
      <c r="J751" s="129">
        <f t="shared" si="102"/>
        <v>0</v>
      </c>
      <c r="K751" s="129">
        <f t="shared" si="102"/>
        <v>0</v>
      </c>
      <c r="L751" s="129">
        <f t="shared" si="102"/>
        <v>0</v>
      </c>
      <c r="M751" s="129">
        <f t="shared" si="102"/>
        <v>0</v>
      </c>
      <c r="N751" s="129">
        <f t="shared" si="102"/>
        <v>0</v>
      </c>
      <c r="O751" s="129">
        <f t="shared" si="102"/>
        <v>0</v>
      </c>
      <c r="P751" s="129">
        <f t="shared" si="102"/>
        <v>0</v>
      </c>
      <c r="Q751" s="129">
        <f t="shared" si="102"/>
        <v>0</v>
      </c>
      <c r="R751" s="129">
        <f t="shared" si="102"/>
        <v>0</v>
      </c>
      <c r="S751" s="129">
        <f t="shared" si="102"/>
        <v>0</v>
      </c>
      <c r="T751" s="129">
        <f t="shared" si="102"/>
        <v>0</v>
      </c>
      <c r="U751" s="129">
        <f t="shared" ref="U751:AK751" si="103">ABS((U301-U$452)/U$448)*U$1</f>
        <v>0</v>
      </c>
      <c r="V751" s="129">
        <f t="shared" si="103"/>
        <v>0</v>
      </c>
      <c r="W751" s="129">
        <f t="shared" si="103"/>
        <v>0</v>
      </c>
      <c r="X751" s="129">
        <f t="shared" si="103"/>
        <v>0</v>
      </c>
      <c r="Y751" s="129">
        <f t="shared" si="103"/>
        <v>0</v>
      </c>
      <c r="Z751" s="129">
        <f t="shared" si="103"/>
        <v>0</v>
      </c>
      <c r="AA751" s="129">
        <f t="shared" si="103"/>
        <v>0</v>
      </c>
      <c r="AB751" s="129">
        <f t="shared" si="103"/>
        <v>0.23520177704665185</v>
      </c>
      <c r="AC751" s="129">
        <f t="shared" si="103"/>
        <v>0</v>
      </c>
      <c r="AD751" s="129">
        <f t="shared" si="103"/>
        <v>0.4691490101172025</v>
      </c>
      <c r="AE751" s="129">
        <f t="shared" si="103"/>
        <v>0</v>
      </c>
      <c r="AF751" s="129">
        <f t="shared" si="103"/>
        <v>0</v>
      </c>
      <c r="AG751" s="129">
        <f t="shared" si="103"/>
        <v>0</v>
      </c>
      <c r="AH751" s="129">
        <f t="shared" si="103"/>
        <v>0</v>
      </c>
      <c r="AI751" s="129">
        <f t="shared" si="103"/>
        <v>0</v>
      </c>
      <c r="AJ751" s="129">
        <f t="shared" si="103"/>
        <v>1.3483181874520302E-2</v>
      </c>
      <c r="AK751" s="129">
        <f t="shared" si="103"/>
        <v>0</v>
      </c>
      <c r="AL751" s="130">
        <f t="shared" si="94"/>
        <v>0.71783396903837471</v>
      </c>
      <c r="AM751" s="101"/>
      <c r="AN751" s="131">
        <f t="shared" si="90"/>
        <v>0.71786366903837473</v>
      </c>
      <c r="AO751" s="102">
        <f t="shared" si="91"/>
        <v>380</v>
      </c>
      <c r="AP751" s="132" t="str">
        <f t="shared" si="92"/>
        <v>Kew</v>
      </c>
      <c r="AQ751" s="133">
        <f t="shared" si="93"/>
        <v>2.2728714265176411</v>
      </c>
    </row>
    <row r="752" spans="1:43" x14ac:dyDescent="0.35">
      <c r="A752" s="121">
        <v>145</v>
      </c>
      <c r="B752" s="121">
        <v>298</v>
      </c>
      <c r="C752" s="55" t="s">
        <v>256</v>
      </c>
      <c r="D752" s="129">
        <f t="shared" ref="D752:AK759" si="104">ABS((D302-D$452)/D$448)*D$1</f>
        <v>0</v>
      </c>
      <c r="E752" s="129">
        <f t="shared" si="104"/>
        <v>0</v>
      </c>
      <c r="F752" s="129">
        <f t="shared" si="104"/>
        <v>0</v>
      </c>
      <c r="G752" s="129">
        <f t="shared" si="104"/>
        <v>0</v>
      </c>
      <c r="H752" s="129">
        <f t="shared" si="104"/>
        <v>0</v>
      </c>
      <c r="I752" s="129">
        <f t="shared" si="104"/>
        <v>0</v>
      </c>
      <c r="J752" s="129">
        <f t="shared" si="104"/>
        <v>0</v>
      </c>
      <c r="K752" s="129">
        <f t="shared" si="104"/>
        <v>0</v>
      </c>
      <c r="L752" s="129">
        <f t="shared" si="104"/>
        <v>0</v>
      </c>
      <c r="M752" s="129">
        <f t="shared" si="104"/>
        <v>0</v>
      </c>
      <c r="N752" s="129">
        <f t="shared" si="104"/>
        <v>0</v>
      </c>
      <c r="O752" s="129">
        <f t="shared" si="104"/>
        <v>0</v>
      </c>
      <c r="P752" s="129">
        <f t="shared" si="104"/>
        <v>0</v>
      </c>
      <c r="Q752" s="129">
        <f t="shared" si="104"/>
        <v>0</v>
      </c>
      <c r="R752" s="129">
        <f t="shared" si="104"/>
        <v>0</v>
      </c>
      <c r="S752" s="129">
        <f t="shared" si="104"/>
        <v>0</v>
      </c>
      <c r="T752" s="129">
        <f t="shared" si="104"/>
        <v>0</v>
      </c>
      <c r="U752" s="129">
        <f t="shared" si="104"/>
        <v>0</v>
      </c>
      <c r="V752" s="129">
        <f t="shared" si="104"/>
        <v>0</v>
      </c>
      <c r="W752" s="129">
        <f t="shared" si="104"/>
        <v>0</v>
      </c>
      <c r="X752" s="129">
        <f t="shared" si="104"/>
        <v>0</v>
      </c>
      <c r="Y752" s="129">
        <f t="shared" si="104"/>
        <v>0</v>
      </c>
      <c r="Z752" s="129">
        <f t="shared" si="104"/>
        <v>0</v>
      </c>
      <c r="AA752" s="129">
        <f t="shared" si="104"/>
        <v>0</v>
      </c>
      <c r="AB752" s="129">
        <f t="shared" si="104"/>
        <v>0.31088671416423896</v>
      </c>
      <c r="AC752" s="129">
        <f t="shared" si="104"/>
        <v>0</v>
      </c>
      <c r="AD752" s="129">
        <f t="shared" si="104"/>
        <v>2.2220138885939775</v>
      </c>
      <c r="AE752" s="129">
        <f t="shared" si="104"/>
        <v>0</v>
      </c>
      <c r="AF752" s="129">
        <f t="shared" si="104"/>
        <v>0</v>
      </c>
      <c r="AG752" s="129">
        <f t="shared" si="104"/>
        <v>0</v>
      </c>
      <c r="AH752" s="129">
        <f t="shared" si="104"/>
        <v>0</v>
      </c>
      <c r="AI752" s="129">
        <f t="shared" si="104"/>
        <v>0</v>
      </c>
      <c r="AJ752" s="129">
        <f t="shared" si="104"/>
        <v>1.5044936135968812</v>
      </c>
      <c r="AK752" s="129">
        <f t="shared" si="104"/>
        <v>0</v>
      </c>
      <c r="AL752" s="130">
        <f t="shared" si="94"/>
        <v>4.0373942163550973</v>
      </c>
      <c r="AM752" s="101"/>
      <c r="AN752" s="131">
        <f t="shared" si="90"/>
        <v>4.0374240163550974</v>
      </c>
      <c r="AO752" s="102">
        <f t="shared" si="91"/>
        <v>52</v>
      </c>
      <c r="AP752" s="132" t="str">
        <f t="shared" si="92"/>
        <v>Clarinda</v>
      </c>
      <c r="AQ752" s="133">
        <f t="shared" si="93"/>
        <v>2.2790971047405115</v>
      </c>
    </row>
    <row r="753" spans="1:43" x14ac:dyDescent="0.35">
      <c r="A753" s="121">
        <v>144</v>
      </c>
      <c r="B753" s="121">
        <v>299</v>
      </c>
      <c r="C753" s="55" t="s">
        <v>257</v>
      </c>
      <c r="D753" s="129">
        <f t="shared" si="104"/>
        <v>0</v>
      </c>
      <c r="E753" s="129">
        <f t="shared" si="104"/>
        <v>0</v>
      </c>
      <c r="F753" s="129">
        <f t="shared" si="104"/>
        <v>0</v>
      </c>
      <c r="G753" s="129">
        <f t="shared" si="104"/>
        <v>0</v>
      </c>
      <c r="H753" s="129">
        <f t="shared" si="104"/>
        <v>0</v>
      </c>
      <c r="I753" s="129">
        <f t="shared" si="104"/>
        <v>0</v>
      </c>
      <c r="J753" s="129">
        <f t="shared" si="104"/>
        <v>0</v>
      </c>
      <c r="K753" s="129">
        <f t="shared" si="104"/>
        <v>0</v>
      </c>
      <c r="L753" s="129">
        <f t="shared" si="104"/>
        <v>0</v>
      </c>
      <c r="M753" s="129">
        <f t="shared" si="104"/>
        <v>0</v>
      </c>
      <c r="N753" s="129">
        <f t="shared" si="104"/>
        <v>0</v>
      </c>
      <c r="O753" s="129">
        <f t="shared" si="104"/>
        <v>0</v>
      </c>
      <c r="P753" s="129">
        <f t="shared" si="104"/>
        <v>0</v>
      </c>
      <c r="Q753" s="129">
        <f t="shared" si="104"/>
        <v>0</v>
      </c>
      <c r="R753" s="129">
        <f t="shared" si="104"/>
        <v>0</v>
      </c>
      <c r="S753" s="129">
        <f t="shared" si="104"/>
        <v>0</v>
      </c>
      <c r="T753" s="129">
        <f t="shared" si="104"/>
        <v>0</v>
      </c>
      <c r="U753" s="129">
        <f t="shared" si="104"/>
        <v>0</v>
      </c>
      <c r="V753" s="129">
        <f t="shared" si="104"/>
        <v>0</v>
      </c>
      <c r="W753" s="129">
        <f t="shared" si="104"/>
        <v>0</v>
      </c>
      <c r="X753" s="129">
        <f t="shared" si="104"/>
        <v>0</v>
      </c>
      <c r="Y753" s="129">
        <f t="shared" si="104"/>
        <v>0</v>
      </c>
      <c r="Z753" s="129">
        <f t="shared" si="104"/>
        <v>0</v>
      </c>
      <c r="AA753" s="129">
        <f t="shared" si="104"/>
        <v>0</v>
      </c>
      <c r="AB753" s="129">
        <f t="shared" si="104"/>
        <v>3.3119135023740913E-2</v>
      </c>
      <c r="AC753" s="129">
        <f t="shared" si="104"/>
        <v>0</v>
      </c>
      <c r="AD753" s="129">
        <f t="shared" si="104"/>
        <v>1.4221949667712184</v>
      </c>
      <c r="AE753" s="129">
        <f t="shared" si="104"/>
        <v>0</v>
      </c>
      <c r="AF753" s="129">
        <f t="shared" si="104"/>
        <v>0</v>
      </c>
      <c r="AG753" s="129">
        <f t="shared" si="104"/>
        <v>0</v>
      </c>
      <c r="AH753" s="129">
        <f t="shared" si="104"/>
        <v>0</v>
      </c>
      <c r="AI753" s="129">
        <f t="shared" si="104"/>
        <v>0</v>
      </c>
      <c r="AJ753" s="129">
        <f t="shared" si="104"/>
        <v>1.2678943174317503</v>
      </c>
      <c r="AK753" s="129">
        <f t="shared" si="104"/>
        <v>0</v>
      </c>
      <c r="AL753" s="130">
        <f t="shared" si="94"/>
        <v>2.7232084192267099</v>
      </c>
      <c r="AM753" s="101"/>
      <c r="AN753" s="131">
        <f t="shared" si="90"/>
        <v>2.7232383192267098</v>
      </c>
      <c r="AO753" s="102">
        <f t="shared" si="91"/>
        <v>117</v>
      </c>
      <c r="AP753" s="132" t="str">
        <f t="shared" si="92"/>
        <v>Eaglemont</v>
      </c>
      <c r="AQ753" s="133">
        <f t="shared" si="93"/>
        <v>2.2800766832927373</v>
      </c>
    </row>
    <row r="754" spans="1:43" x14ac:dyDescent="0.35">
      <c r="A754" s="121">
        <v>143</v>
      </c>
      <c r="B754" s="121">
        <v>300</v>
      </c>
      <c r="C754" s="55" t="s">
        <v>258</v>
      </c>
      <c r="D754" s="129">
        <f t="shared" si="104"/>
        <v>0</v>
      </c>
      <c r="E754" s="129">
        <f t="shared" si="104"/>
        <v>0</v>
      </c>
      <c r="F754" s="129">
        <f t="shared" si="104"/>
        <v>0</v>
      </c>
      <c r="G754" s="129">
        <f t="shared" si="104"/>
        <v>0</v>
      </c>
      <c r="H754" s="129">
        <f t="shared" si="104"/>
        <v>0</v>
      </c>
      <c r="I754" s="129">
        <f t="shared" si="104"/>
        <v>0</v>
      </c>
      <c r="J754" s="129">
        <f t="shared" si="104"/>
        <v>0</v>
      </c>
      <c r="K754" s="129">
        <f t="shared" si="104"/>
        <v>0</v>
      </c>
      <c r="L754" s="129">
        <f t="shared" si="104"/>
        <v>0</v>
      </c>
      <c r="M754" s="129">
        <f t="shared" si="104"/>
        <v>0</v>
      </c>
      <c r="N754" s="129">
        <f t="shared" si="104"/>
        <v>0</v>
      </c>
      <c r="O754" s="129">
        <f t="shared" si="104"/>
        <v>0</v>
      </c>
      <c r="P754" s="129">
        <f t="shared" si="104"/>
        <v>0</v>
      </c>
      <c r="Q754" s="129">
        <f t="shared" si="104"/>
        <v>0</v>
      </c>
      <c r="R754" s="129">
        <f t="shared" si="104"/>
        <v>0</v>
      </c>
      <c r="S754" s="129">
        <f t="shared" si="104"/>
        <v>0</v>
      </c>
      <c r="T754" s="129">
        <f t="shared" si="104"/>
        <v>0</v>
      </c>
      <c r="U754" s="129">
        <f t="shared" si="104"/>
        <v>0</v>
      </c>
      <c r="V754" s="129">
        <f t="shared" si="104"/>
        <v>0</v>
      </c>
      <c r="W754" s="129">
        <f t="shared" si="104"/>
        <v>0</v>
      </c>
      <c r="X754" s="129">
        <f t="shared" si="104"/>
        <v>0</v>
      </c>
      <c r="Y754" s="129">
        <f t="shared" si="104"/>
        <v>0</v>
      </c>
      <c r="Z754" s="129">
        <f t="shared" si="104"/>
        <v>0</v>
      </c>
      <c r="AA754" s="129">
        <f t="shared" si="104"/>
        <v>0</v>
      </c>
      <c r="AB754" s="129">
        <f t="shared" si="104"/>
        <v>0.51905284343349412</v>
      </c>
      <c r="AC754" s="129">
        <f t="shared" si="104"/>
        <v>0</v>
      </c>
      <c r="AD754" s="129">
        <f t="shared" si="104"/>
        <v>2.0199305071967428</v>
      </c>
      <c r="AE754" s="129">
        <f t="shared" si="104"/>
        <v>0</v>
      </c>
      <c r="AF754" s="129">
        <f t="shared" si="104"/>
        <v>0</v>
      </c>
      <c r="AG754" s="129">
        <f t="shared" si="104"/>
        <v>0</v>
      </c>
      <c r="AH754" s="129">
        <f t="shared" si="104"/>
        <v>0</v>
      </c>
      <c r="AI754" s="129">
        <f t="shared" si="104"/>
        <v>0</v>
      </c>
      <c r="AJ754" s="129">
        <f t="shared" si="104"/>
        <v>0.1121713446963603</v>
      </c>
      <c r="AK754" s="129">
        <f t="shared" si="104"/>
        <v>0</v>
      </c>
      <c r="AL754" s="130">
        <f t="shared" si="94"/>
        <v>2.6511546953265972</v>
      </c>
      <c r="AM754" s="101"/>
      <c r="AN754" s="131">
        <f t="shared" si="90"/>
        <v>2.6511846953265974</v>
      </c>
      <c r="AO754" s="102">
        <f t="shared" si="91"/>
        <v>123</v>
      </c>
      <c r="AP754" s="132" t="str">
        <f t="shared" si="92"/>
        <v>Williamstown North</v>
      </c>
      <c r="AQ754" s="133">
        <f t="shared" si="93"/>
        <v>2.3170323696428752</v>
      </c>
    </row>
    <row r="755" spans="1:43" x14ac:dyDescent="0.35">
      <c r="A755" s="121">
        <v>142</v>
      </c>
      <c r="B755" s="121">
        <v>301</v>
      </c>
      <c r="C755" s="55" t="s">
        <v>259</v>
      </c>
      <c r="D755" s="129">
        <f t="shared" si="104"/>
        <v>0</v>
      </c>
      <c r="E755" s="129">
        <f t="shared" si="104"/>
        <v>0</v>
      </c>
      <c r="F755" s="129">
        <f t="shared" si="104"/>
        <v>0</v>
      </c>
      <c r="G755" s="129">
        <f t="shared" si="104"/>
        <v>0</v>
      </c>
      <c r="H755" s="129">
        <f t="shared" si="104"/>
        <v>0</v>
      </c>
      <c r="I755" s="129">
        <f t="shared" si="104"/>
        <v>0</v>
      </c>
      <c r="J755" s="129">
        <f t="shared" si="104"/>
        <v>0</v>
      </c>
      <c r="K755" s="129">
        <f t="shared" si="104"/>
        <v>0</v>
      </c>
      <c r="L755" s="129">
        <f t="shared" si="104"/>
        <v>0</v>
      </c>
      <c r="M755" s="129">
        <f t="shared" si="104"/>
        <v>0</v>
      </c>
      <c r="N755" s="129">
        <f t="shared" si="104"/>
        <v>0</v>
      </c>
      <c r="O755" s="129">
        <f t="shared" si="104"/>
        <v>0</v>
      </c>
      <c r="P755" s="129">
        <f t="shared" si="104"/>
        <v>0</v>
      </c>
      <c r="Q755" s="129">
        <f t="shared" si="104"/>
        <v>0</v>
      </c>
      <c r="R755" s="129">
        <f t="shared" si="104"/>
        <v>0</v>
      </c>
      <c r="S755" s="129">
        <f t="shared" si="104"/>
        <v>0</v>
      </c>
      <c r="T755" s="129">
        <f t="shared" si="104"/>
        <v>0</v>
      </c>
      <c r="U755" s="129">
        <f t="shared" si="104"/>
        <v>0</v>
      </c>
      <c r="V755" s="129">
        <f t="shared" si="104"/>
        <v>0</v>
      </c>
      <c r="W755" s="129">
        <f t="shared" si="104"/>
        <v>0</v>
      </c>
      <c r="X755" s="129">
        <f t="shared" si="104"/>
        <v>0</v>
      </c>
      <c r="Y755" s="129">
        <f t="shared" si="104"/>
        <v>0</v>
      </c>
      <c r="Z755" s="129">
        <f t="shared" si="104"/>
        <v>0</v>
      </c>
      <c r="AA755" s="129">
        <f t="shared" si="104"/>
        <v>0</v>
      </c>
      <c r="AB755" s="129">
        <f t="shared" si="104"/>
        <v>0.16662564106043568</v>
      </c>
      <c r="AC755" s="129">
        <f t="shared" si="104"/>
        <v>0</v>
      </c>
      <c r="AD755" s="129">
        <f t="shared" si="104"/>
        <v>0.40702658403627623</v>
      </c>
      <c r="AE755" s="129">
        <f t="shared" si="104"/>
        <v>0</v>
      </c>
      <c r="AF755" s="129">
        <f t="shared" si="104"/>
        <v>0</v>
      </c>
      <c r="AG755" s="129">
        <f t="shared" si="104"/>
        <v>0</v>
      </c>
      <c r="AH755" s="129">
        <f t="shared" si="104"/>
        <v>0</v>
      </c>
      <c r="AI755" s="129">
        <f t="shared" si="104"/>
        <v>0</v>
      </c>
      <c r="AJ755" s="129">
        <f t="shared" si="104"/>
        <v>0.78232129875710787</v>
      </c>
      <c r="AK755" s="129">
        <f t="shared" si="104"/>
        <v>0</v>
      </c>
      <c r="AL755" s="130">
        <f t="shared" si="94"/>
        <v>1.3559735238538198</v>
      </c>
      <c r="AM755" s="101"/>
      <c r="AN755" s="131">
        <f t="shared" si="90"/>
        <v>1.3560036238538198</v>
      </c>
      <c r="AO755" s="102">
        <f t="shared" si="91"/>
        <v>270</v>
      </c>
      <c r="AP755" s="132" t="str">
        <f t="shared" si="92"/>
        <v>Coburg North</v>
      </c>
      <c r="AQ755" s="133">
        <f t="shared" si="93"/>
        <v>2.326054868484158</v>
      </c>
    </row>
    <row r="756" spans="1:43" x14ac:dyDescent="0.35">
      <c r="A756" s="121">
        <v>141</v>
      </c>
      <c r="B756" s="121">
        <v>302</v>
      </c>
      <c r="C756" s="55" t="s">
        <v>260</v>
      </c>
      <c r="D756" s="129">
        <f t="shared" si="104"/>
        <v>0</v>
      </c>
      <c r="E756" s="129">
        <f t="shared" si="104"/>
        <v>0</v>
      </c>
      <c r="F756" s="129">
        <f t="shared" si="104"/>
        <v>0</v>
      </c>
      <c r="G756" s="129">
        <f t="shared" si="104"/>
        <v>0</v>
      </c>
      <c r="H756" s="129">
        <f t="shared" si="104"/>
        <v>0</v>
      </c>
      <c r="I756" s="129">
        <f t="shared" si="104"/>
        <v>0</v>
      </c>
      <c r="J756" s="129">
        <f t="shared" si="104"/>
        <v>0</v>
      </c>
      <c r="K756" s="129">
        <f t="shared" si="104"/>
        <v>0</v>
      </c>
      <c r="L756" s="129">
        <f t="shared" si="104"/>
        <v>0</v>
      </c>
      <c r="M756" s="129">
        <f t="shared" si="104"/>
        <v>0</v>
      </c>
      <c r="N756" s="129">
        <f t="shared" si="104"/>
        <v>0</v>
      </c>
      <c r="O756" s="129">
        <f t="shared" si="104"/>
        <v>0</v>
      </c>
      <c r="P756" s="129">
        <f t="shared" si="104"/>
        <v>0</v>
      </c>
      <c r="Q756" s="129">
        <f t="shared" si="104"/>
        <v>0</v>
      </c>
      <c r="R756" s="129">
        <f t="shared" si="104"/>
        <v>0</v>
      </c>
      <c r="S756" s="129">
        <f t="shared" si="104"/>
        <v>0</v>
      </c>
      <c r="T756" s="129">
        <f t="shared" si="104"/>
        <v>0</v>
      </c>
      <c r="U756" s="129">
        <f t="shared" si="104"/>
        <v>0</v>
      </c>
      <c r="V756" s="129">
        <f t="shared" si="104"/>
        <v>0</v>
      </c>
      <c r="W756" s="129">
        <f t="shared" si="104"/>
        <v>0</v>
      </c>
      <c r="X756" s="129">
        <f t="shared" si="104"/>
        <v>0</v>
      </c>
      <c r="Y756" s="129">
        <f t="shared" si="104"/>
        <v>0</v>
      </c>
      <c r="Z756" s="129">
        <f t="shared" si="104"/>
        <v>0</v>
      </c>
      <c r="AA756" s="129">
        <f t="shared" si="104"/>
        <v>0</v>
      </c>
      <c r="AB756" s="129">
        <f t="shared" si="104"/>
        <v>1.514072649023855E-2</v>
      </c>
      <c r="AC756" s="129">
        <f t="shared" si="104"/>
        <v>0</v>
      </c>
      <c r="AD756" s="129">
        <f t="shared" si="104"/>
        <v>6.5325279256343441E-3</v>
      </c>
      <c r="AE756" s="129">
        <f t="shared" si="104"/>
        <v>0</v>
      </c>
      <c r="AF756" s="129">
        <f t="shared" si="104"/>
        <v>0</v>
      </c>
      <c r="AG756" s="129">
        <f t="shared" si="104"/>
        <v>0</v>
      </c>
      <c r="AH756" s="129">
        <f t="shared" si="104"/>
        <v>0</v>
      </c>
      <c r="AI756" s="129">
        <f t="shared" si="104"/>
        <v>0</v>
      </c>
      <c r="AJ756" s="129">
        <f t="shared" si="104"/>
        <v>0.71063293902404656</v>
      </c>
      <c r="AK756" s="129">
        <f t="shared" si="104"/>
        <v>0</v>
      </c>
      <c r="AL756" s="130">
        <f t="shared" si="94"/>
        <v>0.73230619343991943</v>
      </c>
      <c r="AM756" s="101"/>
      <c r="AN756" s="131">
        <f t="shared" si="90"/>
        <v>0.73233639343991941</v>
      </c>
      <c r="AO756" s="102">
        <f t="shared" si="91"/>
        <v>378</v>
      </c>
      <c r="AP756" s="132" t="str">
        <f t="shared" si="92"/>
        <v>Wheelers Hill</v>
      </c>
      <c r="AQ756" s="133">
        <f t="shared" si="93"/>
        <v>2.3590484688372051</v>
      </c>
    </row>
    <row r="757" spans="1:43" x14ac:dyDescent="0.35">
      <c r="A757" s="121">
        <v>140</v>
      </c>
      <c r="B757" s="121">
        <v>303</v>
      </c>
      <c r="C757" s="55" t="s">
        <v>261</v>
      </c>
      <c r="D757" s="129">
        <f t="shared" si="104"/>
        <v>0</v>
      </c>
      <c r="E757" s="129">
        <f t="shared" si="104"/>
        <v>0</v>
      </c>
      <c r="F757" s="129">
        <f t="shared" si="104"/>
        <v>0</v>
      </c>
      <c r="G757" s="129">
        <f t="shared" si="104"/>
        <v>0</v>
      </c>
      <c r="H757" s="129">
        <f t="shared" si="104"/>
        <v>0</v>
      </c>
      <c r="I757" s="129">
        <f t="shared" si="104"/>
        <v>0</v>
      </c>
      <c r="J757" s="129">
        <f t="shared" si="104"/>
        <v>0</v>
      </c>
      <c r="K757" s="129">
        <f t="shared" si="104"/>
        <v>0</v>
      </c>
      <c r="L757" s="129">
        <f t="shared" si="104"/>
        <v>0</v>
      </c>
      <c r="M757" s="129">
        <f t="shared" si="104"/>
        <v>0</v>
      </c>
      <c r="N757" s="129">
        <f t="shared" si="104"/>
        <v>0</v>
      </c>
      <c r="O757" s="129">
        <f t="shared" si="104"/>
        <v>0</v>
      </c>
      <c r="P757" s="129">
        <f t="shared" si="104"/>
        <v>0</v>
      </c>
      <c r="Q757" s="129">
        <f t="shared" si="104"/>
        <v>0</v>
      </c>
      <c r="R757" s="129">
        <f t="shared" si="104"/>
        <v>0</v>
      </c>
      <c r="S757" s="129">
        <f t="shared" si="104"/>
        <v>0</v>
      </c>
      <c r="T757" s="129">
        <f t="shared" si="104"/>
        <v>0</v>
      </c>
      <c r="U757" s="129">
        <f t="shared" si="104"/>
        <v>0</v>
      </c>
      <c r="V757" s="129">
        <f t="shared" si="104"/>
        <v>0</v>
      </c>
      <c r="W757" s="129">
        <f t="shared" si="104"/>
        <v>0</v>
      </c>
      <c r="X757" s="129">
        <f t="shared" si="104"/>
        <v>0</v>
      </c>
      <c r="Y757" s="129">
        <f t="shared" si="104"/>
        <v>0</v>
      </c>
      <c r="Z757" s="129">
        <f t="shared" si="104"/>
        <v>0</v>
      </c>
      <c r="AA757" s="129">
        <f t="shared" si="104"/>
        <v>0</v>
      </c>
      <c r="AB757" s="129">
        <f t="shared" si="104"/>
        <v>0.85030926817615493</v>
      </c>
      <c r="AC757" s="129">
        <f t="shared" si="104"/>
        <v>0</v>
      </c>
      <c r="AD757" s="129">
        <f t="shared" si="104"/>
        <v>2.5783266487265504</v>
      </c>
      <c r="AE757" s="129">
        <f t="shared" si="104"/>
        <v>0</v>
      </c>
      <c r="AF757" s="129">
        <f t="shared" si="104"/>
        <v>0</v>
      </c>
      <c r="AG757" s="129">
        <f t="shared" si="104"/>
        <v>0</v>
      </c>
      <c r="AH757" s="129">
        <f t="shared" si="104"/>
        <v>0</v>
      </c>
      <c r="AI757" s="129">
        <f t="shared" si="104"/>
        <v>0</v>
      </c>
      <c r="AJ757" s="129">
        <f t="shared" si="104"/>
        <v>1.3140810738185895</v>
      </c>
      <c r="AK757" s="129">
        <f t="shared" si="104"/>
        <v>0</v>
      </c>
      <c r="AL757" s="130">
        <f t="shared" si="94"/>
        <v>4.7427169907212949</v>
      </c>
      <c r="AM757" s="101"/>
      <c r="AN757" s="131">
        <f t="shared" si="90"/>
        <v>4.7427472907212946</v>
      </c>
      <c r="AO757" s="102">
        <f t="shared" si="91"/>
        <v>31</v>
      </c>
      <c r="AP757" s="132" t="str">
        <f t="shared" si="92"/>
        <v>Gladysdale</v>
      </c>
      <c r="AQ757" s="133">
        <f t="shared" si="93"/>
        <v>2.3946467756788197</v>
      </c>
    </row>
    <row r="758" spans="1:43" x14ac:dyDescent="0.35">
      <c r="A758" s="121">
        <v>139</v>
      </c>
      <c r="B758" s="121">
        <v>304</v>
      </c>
      <c r="C758" s="55" t="s">
        <v>262</v>
      </c>
      <c r="D758" s="129">
        <f t="shared" si="104"/>
        <v>0</v>
      </c>
      <c r="E758" s="129">
        <f t="shared" si="104"/>
        <v>0</v>
      </c>
      <c r="F758" s="129">
        <f t="shared" si="104"/>
        <v>0</v>
      </c>
      <c r="G758" s="129">
        <f t="shared" si="104"/>
        <v>0</v>
      </c>
      <c r="H758" s="129">
        <f t="shared" si="104"/>
        <v>0</v>
      </c>
      <c r="I758" s="129">
        <f t="shared" si="104"/>
        <v>0</v>
      </c>
      <c r="J758" s="129">
        <f t="shared" si="104"/>
        <v>0</v>
      </c>
      <c r="K758" s="129">
        <f t="shared" si="104"/>
        <v>0</v>
      </c>
      <c r="L758" s="129">
        <f t="shared" si="104"/>
        <v>0</v>
      </c>
      <c r="M758" s="129">
        <f t="shared" si="104"/>
        <v>0</v>
      </c>
      <c r="N758" s="129">
        <f t="shared" si="104"/>
        <v>0</v>
      </c>
      <c r="O758" s="129">
        <f t="shared" si="104"/>
        <v>0</v>
      </c>
      <c r="P758" s="129">
        <f t="shared" si="104"/>
        <v>0</v>
      </c>
      <c r="Q758" s="129">
        <f t="shared" si="104"/>
        <v>0</v>
      </c>
      <c r="R758" s="129">
        <f t="shared" si="104"/>
        <v>0</v>
      </c>
      <c r="S758" s="129">
        <f t="shared" si="104"/>
        <v>0</v>
      </c>
      <c r="T758" s="129">
        <f t="shared" si="104"/>
        <v>0</v>
      </c>
      <c r="U758" s="129">
        <f t="shared" si="104"/>
        <v>0</v>
      </c>
      <c r="V758" s="129">
        <f t="shared" si="104"/>
        <v>0</v>
      </c>
      <c r="W758" s="129">
        <f t="shared" si="104"/>
        <v>0</v>
      </c>
      <c r="X758" s="129">
        <f t="shared" si="104"/>
        <v>0</v>
      </c>
      <c r="Y758" s="129">
        <f t="shared" si="104"/>
        <v>0</v>
      </c>
      <c r="Z758" s="129">
        <f t="shared" si="104"/>
        <v>0</v>
      </c>
      <c r="AA758" s="129">
        <f t="shared" si="104"/>
        <v>0</v>
      </c>
      <c r="AB758" s="129">
        <f t="shared" si="104"/>
        <v>0.48579204422851197</v>
      </c>
      <c r="AC758" s="129">
        <f t="shared" si="104"/>
        <v>0</v>
      </c>
      <c r="AD758" s="129">
        <f t="shared" si="104"/>
        <v>0.2182253524778888</v>
      </c>
      <c r="AE758" s="129">
        <f t="shared" si="104"/>
        <v>0</v>
      </c>
      <c r="AF758" s="129">
        <f t="shared" si="104"/>
        <v>0</v>
      </c>
      <c r="AG758" s="129">
        <f t="shared" si="104"/>
        <v>0</v>
      </c>
      <c r="AH758" s="129">
        <f t="shared" si="104"/>
        <v>0</v>
      </c>
      <c r="AI758" s="129">
        <f t="shared" si="104"/>
        <v>0</v>
      </c>
      <c r="AJ758" s="129">
        <f t="shared" si="104"/>
        <v>0.23444808872133163</v>
      </c>
      <c r="AK758" s="129">
        <f t="shared" si="104"/>
        <v>0</v>
      </c>
      <c r="AL758" s="130">
        <f t="shared" si="94"/>
        <v>0.93846548542773234</v>
      </c>
      <c r="AM758" s="101"/>
      <c r="AN758" s="131">
        <f t="shared" si="90"/>
        <v>0.93849588542773232</v>
      </c>
      <c r="AO758" s="102">
        <f t="shared" si="91"/>
        <v>345</v>
      </c>
      <c r="AP758" s="132" t="str">
        <f t="shared" si="92"/>
        <v>Sherbrooke</v>
      </c>
      <c r="AQ758" s="133">
        <f t="shared" si="93"/>
        <v>2.4129618357390545</v>
      </c>
    </row>
    <row r="759" spans="1:43" x14ac:dyDescent="0.35">
      <c r="A759" s="121">
        <v>138</v>
      </c>
      <c r="B759" s="121">
        <v>305</v>
      </c>
      <c r="C759" s="55" t="s">
        <v>263</v>
      </c>
      <c r="D759" s="129">
        <f t="shared" si="104"/>
        <v>0</v>
      </c>
      <c r="E759" s="129">
        <f t="shared" si="104"/>
        <v>0</v>
      </c>
      <c r="F759" s="129">
        <f t="shared" si="104"/>
        <v>0</v>
      </c>
      <c r="G759" s="129">
        <f t="shared" si="104"/>
        <v>0</v>
      </c>
      <c r="H759" s="129">
        <f t="shared" si="104"/>
        <v>0</v>
      </c>
      <c r="I759" s="129">
        <f t="shared" si="104"/>
        <v>0</v>
      </c>
      <c r="J759" s="129">
        <f t="shared" si="104"/>
        <v>0</v>
      </c>
      <c r="K759" s="129">
        <f t="shared" si="104"/>
        <v>0</v>
      </c>
      <c r="L759" s="129">
        <f t="shared" si="104"/>
        <v>0</v>
      </c>
      <c r="M759" s="129">
        <f t="shared" si="104"/>
        <v>0</v>
      </c>
      <c r="N759" s="129">
        <f t="shared" si="104"/>
        <v>0</v>
      </c>
      <c r="O759" s="129">
        <f t="shared" si="104"/>
        <v>0</v>
      </c>
      <c r="P759" s="129">
        <f t="shared" si="104"/>
        <v>0</v>
      </c>
      <c r="Q759" s="129">
        <f t="shared" si="104"/>
        <v>0</v>
      </c>
      <c r="R759" s="129">
        <f t="shared" si="104"/>
        <v>0</v>
      </c>
      <c r="S759" s="129">
        <f t="shared" si="104"/>
        <v>0</v>
      </c>
      <c r="T759" s="129">
        <f t="shared" si="104"/>
        <v>0</v>
      </c>
      <c r="U759" s="129">
        <f t="shared" ref="U759:AK759" si="105">ABS((U309-U$452)/U$448)*U$1</f>
        <v>0</v>
      </c>
      <c r="V759" s="129">
        <f t="shared" si="105"/>
        <v>0</v>
      </c>
      <c r="W759" s="129">
        <f t="shared" si="105"/>
        <v>0</v>
      </c>
      <c r="X759" s="129">
        <f t="shared" si="105"/>
        <v>0</v>
      </c>
      <c r="Y759" s="129">
        <f t="shared" si="105"/>
        <v>0</v>
      </c>
      <c r="Z759" s="129">
        <f t="shared" si="105"/>
        <v>0</v>
      </c>
      <c r="AA759" s="129">
        <f t="shared" si="105"/>
        <v>0</v>
      </c>
      <c r="AB759" s="129">
        <f t="shared" si="105"/>
        <v>0.18144070026593409</v>
      </c>
      <c r="AC759" s="129">
        <f t="shared" si="105"/>
        <v>0</v>
      </c>
      <c r="AD759" s="129">
        <f t="shared" si="105"/>
        <v>6.868948497414426E-2</v>
      </c>
      <c r="AE759" s="129">
        <f t="shared" si="105"/>
        <v>0</v>
      </c>
      <c r="AF759" s="129">
        <f t="shared" si="105"/>
        <v>0</v>
      </c>
      <c r="AG759" s="129">
        <f t="shared" si="105"/>
        <v>0</v>
      </c>
      <c r="AH759" s="129">
        <f t="shared" si="105"/>
        <v>0</v>
      </c>
      <c r="AI759" s="129">
        <f t="shared" si="105"/>
        <v>0</v>
      </c>
      <c r="AJ759" s="129">
        <f t="shared" si="105"/>
        <v>0.14338297558227292</v>
      </c>
      <c r="AK759" s="129">
        <f t="shared" si="105"/>
        <v>0</v>
      </c>
      <c r="AL759" s="130">
        <f t="shared" si="94"/>
        <v>0.39351316082235127</v>
      </c>
      <c r="AM759" s="101"/>
      <c r="AN759" s="131">
        <f t="shared" si="90"/>
        <v>0.39354366082235126</v>
      </c>
      <c r="AO759" s="102">
        <f t="shared" si="91"/>
        <v>422</v>
      </c>
      <c r="AP759" s="132" t="str">
        <f t="shared" si="92"/>
        <v>Clifton Hill</v>
      </c>
      <c r="AQ759" s="133">
        <f t="shared" si="93"/>
        <v>2.4453027124312228</v>
      </c>
    </row>
    <row r="760" spans="1:43" x14ac:dyDescent="0.35">
      <c r="A760" s="121">
        <v>137</v>
      </c>
      <c r="B760" s="121">
        <v>306</v>
      </c>
      <c r="C760" s="55" t="s">
        <v>264</v>
      </c>
      <c r="D760" s="129">
        <f t="shared" ref="D760:AK767" si="106">ABS((D310-D$452)/D$448)*D$1</f>
        <v>0</v>
      </c>
      <c r="E760" s="129">
        <f t="shared" si="106"/>
        <v>0</v>
      </c>
      <c r="F760" s="129">
        <f t="shared" si="106"/>
        <v>0</v>
      </c>
      <c r="G760" s="129">
        <f t="shared" si="106"/>
        <v>0</v>
      </c>
      <c r="H760" s="129">
        <f t="shared" si="106"/>
        <v>0</v>
      </c>
      <c r="I760" s="129">
        <f t="shared" si="106"/>
        <v>0</v>
      </c>
      <c r="J760" s="129">
        <f t="shared" si="106"/>
        <v>0</v>
      </c>
      <c r="K760" s="129">
        <f t="shared" si="106"/>
        <v>0</v>
      </c>
      <c r="L760" s="129">
        <f t="shared" si="106"/>
        <v>0</v>
      </c>
      <c r="M760" s="129">
        <f t="shared" si="106"/>
        <v>0</v>
      </c>
      <c r="N760" s="129">
        <f t="shared" si="106"/>
        <v>0</v>
      </c>
      <c r="O760" s="129">
        <f t="shared" si="106"/>
        <v>0</v>
      </c>
      <c r="P760" s="129">
        <f t="shared" si="106"/>
        <v>0</v>
      </c>
      <c r="Q760" s="129">
        <f t="shared" si="106"/>
        <v>0</v>
      </c>
      <c r="R760" s="129">
        <f t="shared" si="106"/>
        <v>0</v>
      </c>
      <c r="S760" s="129">
        <f t="shared" si="106"/>
        <v>0</v>
      </c>
      <c r="T760" s="129">
        <f t="shared" si="106"/>
        <v>0</v>
      </c>
      <c r="U760" s="129">
        <f t="shared" si="106"/>
        <v>0</v>
      </c>
      <c r="V760" s="129">
        <f t="shared" si="106"/>
        <v>0</v>
      </c>
      <c r="W760" s="129">
        <f t="shared" si="106"/>
        <v>0</v>
      </c>
      <c r="X760" s="129">
        <f t="shared" si="106"/>
        <v>0</v>
      </c>
      <c r="Y760" s="129">
        <f t="shared" si="106"/>
        <v>0</v>
      </c>
      <c r="Z760" s="129">
        <f t="shared" si="106"/>
        <v>0</v>
      </c>
      <c r="AA760" s="129">
        <f t="shared" si="106"/>
        <v>0</v>
      </c>
      <c r="AB760" s="129">
        <f t="shared" si="106"/>
        <v>6.1473666868529335E-2</v>
      </c>
      <c r="AC760" s="129">
        <f t="shared" si="106"/>
        <v>0</v>
      </c>
      <c r="AD760" s="129">
        <f t="shared" si="106"/>
        <v>0.37255603643126761</v>
      </c>
      <c r="AE760" s="129">
        <f t="shared" si="106"/>
        <v>0</v>
      </c>
      <c r="AF760" s="129">
        <f t="shared" si="106"/>
        <v>0</v>
      </c>
      <c r="AG760" s="129">
        <f t="shared" si="106"/>
        <v>0</v>
      </c>
      <c r="AH760" s="129">
        <f t="shared" si="106"/>
        <v>0</v>
      </c>
      <c r="AI760" s="129">
        <f t="shared" si="106"/>
        <v>0</v>
      </c>
      <c r="AJ760" s="129">
        <f t="shared" si="106"/>
        <v>0.4437649977529039</v>
      </c>
      <c r="AK760" s="129">
        <f t="shared" si="106"/>
        <v>0</v>
      </c>
      <c r="AL760" s="130">
        <f t="shared" si="94"/>
        <v>0.87779470105270085</v>
      </c>
      <c r="AM760" s="101"/>
      <c r="AN760" s="131">
        <f t="shared" si="90"/>
        <v>0.87782530105270085</v>
      </c>
      <c r="AO760" s="102">
        <f t="shared" si="91"/>
        <v>352</v>
      </c>
      <c r="AP760" s="132" t="str">
        <f t="shared" si="92"/>
        <v>Dromana</v>
      </c>
      <c r="AQ760" s="133">
        <f t="shared" si="93"/>
        <v>2.4489394042209542</v>
      </c>
    </row>
    <row r="761" spans="1:43" x14ac:dyDescent="0.35">
      <c r="A761" s="121">
        <v>136</v>
      </c>
      <c r="B761" s="121">
        <v>307</v>
      </c>
      <c r="C761" s="55" t="s">
        <v>265</v>
      </c>
      <c r="D761" s="129">
        <f t="shared" si="106"/>
        <v>0</v>
      </c>
      <c r="E761" s="129">
        <f t="shared" si="106"/>
        <v>0</v>
      </c>
      <c r="F761" s="129">
        <f t="shared" si="106"/>
        <v>0</v>
      </c>
      <c r="G761" s="129">
        <f t="shared" si="106"/>
        <v>0</v>
      </c>
      <c r="H761" s="129">
        <f t="shared" si="106"/>
        <v>0</v>
      </c>
      <c r="I761" s="129">
        <f t="shared" si="106"/>
        <v>0</v>
      </c>
      <c r="J761" s="129">
        <f t="shared" si="106"/>
        <v>0</v>
      </c>
      <c r="K761" s="129">
        <f t="shared" si="106"/>
        <v>0</v>
      </c>
      <c r="L761" s="129">
        <f t="shared" si="106"/>
        <v>0</v>
      </c>
      <c r="M761" s="129">
        <f t="shared" si="106"/>
        <v>0</v>
      </c>
      <c r="N761" s="129">
        <f t="shared" si="106"/>
        <v>0</v>
      </c>
      <c r="O761" s="129">
        <f t="shared" si="106"/>
        <v>0</v>
      </c>
      <c r="P761" s="129">
        <f t="shared" si="106"/>
        <v>0</v>
      </c>
      <c r="Q761" s="129">
        <f t="shared" si="106"/>
        <v>0</v>
      </c>
      <c r="R761" s="129">
        <f t="shared" si="106"/>
        <v>0</v>
      </c>
      <c r="S761" s="129">
        <f t="shared" si="106"/>
        <v>0</v>
      </c>
      <c r="T761" s="129">
        <f t="shared" si="106"/>
        <v>0</v>
      </c>
      <c r="U761" s="129">
        <f t="shared" si="106"/>
        <v>0</v>
      </c>
      <c r="V761" s="129">
        <f t="shared" si="106"/>
        <v>0</v>
      </c>
      <c r="W761" s="129">
        <f t="shared" si="106"/>
        <v>0</v>
      </c>
      <c r="X761" s="129">
        <f t="shared" si="106"/>
        <v>0</v>
      </c>
      <c r="Y761" s="129">
        <f t="shared" si="106"/>
        <v>0</v>
      </c>
      <c r="Z761" s="129">
        <f t="shared" si="106"/>
        <v>0</v>
      </c>
      <c r="AA761" s="129">
        <f t="shared" si="106"/>
        <v>0</v>
      </c>
      <c r="AB761" s="129">
        <f t="shared" si="106"/>
        <v>0.39956622396302044</v>
      </c>
      <c r="AC761" s="129">
        <f t="shared" si="106"/>
        <v>0</v>
      </c>
      <c r="AD761" s="129">
        <f t="shared" si="106"/>
        <v>0.77261410560839872</v>
      </c>
      <c r="AE761" s="129">
        <f t="shared" si="106"/>
        <v>0</v>
      </c>
      <c r="AF761" s="129">
        <f t="shared" si="106"/>
        <v>0</v>
      </c>
      <c r="AG761" s="129">
        <f t="shared" si="106"/>
        <v>0</v>
      </c>
      <c r="AH761" s="129">
        <f t="shared" si="106"/>
        <v>0</v>
      </c>
      <c r="AI761" s="129">
        <f t="shared" si="106"/>
        <v>0</v>
      </c>
      <c r="AJ761" s="129">
        <f t="shared" si="106"/>
        <v>0.74034099430042721</v>
      </c>
      <c r="AK761" s="129">
        <f t="shared" si="106"/>
        <v>0</v>
      </c>
      <c r="AL761" s="130">
        <f t="shared" si="94"/>
        <v>1.9125213238718461</v>
      </c>
      <c r="AM761" s="101"/>
      <c r="AN761" s="131">
        <f t="shared" si="90"/>
        <v>1.9125520238718461</v>
      </c>
      <c r="AO761" s="102">
        <f t="shared" si="91"/>
        <v>191</v>
      </c>
      <c r="AP761" s="132" t="str">
        <f t="shared" si="92"/>
        <v>Warburton</v>
      </c>
      <c r="AQ761" s="133">
        <f t="shared" si="93"/>
        <v>2.4664551917568769</v>
      </c>
    </row>
    <row r="762" spans="1:43" x14ac:dyDescent="0.35">
      <c r="A762" s="121">
        <v>135</v>
      </c>
      <c r="B762" s="121">
        <v>308</v>
      </c>
      <c r="C762" s="55" t="s">
        <v>266</v>
      </c>
      <c r="D762" s="129">
        <f t="shared" si="106"/>
        <v>0</v>
      </c>
      <c r="E762" s="129">
        <f t="shared" si="106"/>
        <v>0</v>
      </c>
      <c r="F762" s="129">
        <f t="shared" si="106"/>
        <v>0</v>
      </c>
      <c r="G762" s="129">
        <f t="shared" si="106"/>
        <v>0</v>
      </c>
      <c r="H762" s="129">
        <f t="shared" si="106"/>
        <v>0</v>
      </c>
      <c r="I762" s="129">
        <f t="shared" si="106"/>
        <v>0</v>
      </c>
      <c r="J762" s="129">
        <f t="shared" si="106"/>
        <v>0</v>
      </c>
      <c r="K762" s="129">
        <f t="shared" si="106"/>
        <v>0</v>
      </c>
      <c r="L762" s="129">
        <f t="shared" si="106"/>
        <v>0</v>
      </c>
      <c r="M762" s="129">
        <f t="shared" si="106"/>
        <v>0</v>
      </c>
      <c r="N762" s="129">
        <f t="shared" si="106"/>
        <v>0</v>
      </c>
      <c r="O762" s="129">
        <f t="shared" si="106"/>
        <v>0</v>
      </c>
      <c r="P762" s="129">
        <f t="shared" si="106"/>
        <v>0</v>
      </c>
      <c r="Q762" s="129">
        <f t="shared" si="106"/>
        <v>0</v>
      </c>
      <c r="R762" s="129">
        <f t="shared" si="106"/>
        <v>0</v>
      </c>
      <c r="S762" s="129">
        <f t="shared" si="106"/>
        <v>0</v>
      </c>
      <c r="T762" s="129">
        <f t="shared" si="106"/>
        <v>0</v>
      </c>
      <c r="U762" s="129">
        <f t="shared" si="106"/>
        <v>0</v>
      </c>
      <c r="V762" s="129">
        <f t="shared" si="106"/>
        <v>0</v>
      </c>
      <c r="W762" s="129">
        <f t="shared" si="106"/>
        <v>0</v>
      </c>
      <c r="X762" s="129">
        <f t="shared" si="106"/>
        <v>0</v>
      </c>
      <c r="Y762" s="129">
        <f t="shared" si="106"/>
        <v>0</v>
      </c>
      <c r="Z762" s="129">
        <f t="shared" si="106"/>
        <v>0</v>
      </c>
      <c r="AA762" s="129">
        <f t="shared" si="106"/>
        <v>0</v>
      </c>
      <c r="AB762" s="129">
        <f t="shared" si="106"/>
        <v>0.1381882923807824</v>
      </c>
      <c r="AC762" s="129">
        <f t="shared" si="106"/>
        <v>0</v>
      </c>
      <c r="AD762" s="129">
        <f t="shared" si="106"/>
        <v>0.514796247056717</v>
      </c>
      <c r="AE762" s="129">
        <f t="shared" si="106"/>
        <v>0</v>
      </c>
      <c r="AF762" s="129">
        <f t="shared" si="106"/>
        <v>0</v>
      </c>
      <c r="AG762" s="129">
        <f t="shared" si="106"/>
        <v>0</v>
      </c>
      <c r="AH762" s="129">
        <f t="shared" si="106"/>
        <v>0</v>
      </c>
      <c r="AI762" s="129">
        <f t="shared" si="106"/>
        <v>0</v>
      </c>
      <c r="AJ762" s="129">
        <f t="shared" si="106"/>
        <v>0.87194699238181628</v>
      </c>
      <c r="AK762" s="129">
        <f t="shared" si="106"/>
        <v>0</v>
      </c>
      <c r="AL762" s="130">
        <f t="shared" si="94"/>
        <v>1.5249315318193157</v>
      </c>
      <c r="AM762" s="101"/>
      <c r="AN762" s="131">
        <f t="shared" si="90"/>
        <v>1.5249623318193157</v>
      </c>
      <c r="AO762" s="102">
        <f t="shared" si="91"/>
        <v>248</v>
      </c>
      <c r="AP762" s="132" t="str">
        <f t="shared" si="92"/>
        <v>Macclesfield</v>
      </c>
      <c r="AQ762" s="133">
        <f t="shared" si="93"/>
        <v>2.472764222108685</v>
      </c>
    </row>
    <row r="763" spans="1:43" x14ac:dyDescent="0.35">
      <c r="A763" s="121">
        <v>134</v>
      </c>
      <c r="B763" s="121">
        <v>309</v>
      </c>
      <c r="C763" s="55" t="s">
        <v>267</v>
      </c>
      <c r="D763" s="129">
        <f t="shared" si="106"/>
        <v>0</v>
      </c>
      <c r="E763" s="129">
        <f t="shared" si="106"/>
        <v>0</v>
      </c>
      <c r="F763" s="129">
        <f t="shared" si="106"/>
        <v>0</v>
      </c>
      <c r="G763" s="129">
        <f t="shared" si="106"/>
        <v>0</v>
      </c>
      <c r="H763" s="129">
        <f t="shared" si="106"/>
        <v>0</v>
      </c>
      <c r="I763" s="129">
        <f t="shared" si="106"/>
        <v>0</v>
      </c>
      <c r="J763" s="129">
        <f t="shared" si="106"/>
        <v>0</v>
      </c>
      <c r="K763" s="129">
        <f t="shared" si="106"/>
        <v>0</v>
      </c>
      <c r="L763" s="129">
        <f t="shared" si="106"/>
        <v>0</v>
      </c>
      <c r="M763" s="129">
        <f t="shared" si="106"/>
        <v>0</v>
      </c>
      <c r="N763" s="129">
        <f t="shared" si="106"/>
        <v>0</v>
      </c>
      <c r="O763" s="129">
        <f t="shared" si="106"/>
        <v>0</v>
      </c>
      <c r="P763" s="129">
        <f t="shared" si="106"/>
        <v>0</v>
      </c>
      <c r="Q763" s="129">
        <f t="shared" si="106"/>
        <v>0</v>
      </c>
      <c r="R763" s="129">
        <f t="shared" si="106"/>
        <v>0</v>
      </c>
      <c r="S763" s="129">
        <f t="shared" si="106"/>
        <v>0</v>
      </c>
      <c r="T763" s="129">
        <f t="shared" si="106"/>
        <v>0</v>
      </c>
      <c r="U763" s="129">
        <f t="shared" si="106"/>
        <v>0</v>
      </c>
      <c r="V763" s="129">
        <f t="shared" si="106"/>
        <v>0</v>
      </c>
      <c r="W763" s="129">
        <f t="shared" si="106"/>
        <v>0</v>
      </c>
      <c r="X763" s="129">
        <f t="shared" si="106"/>
        <v>0</v>
      </c>
      <c r="Y763" s="129">
        <f t="shared" si="106"/>
        <v>0</v>
      </c>
      <c r="Z763" s="129">
        <f t="shared" si="106"/>
        <v>0</v>
      </c>
      <c r="AA763" s="129">
        <f t="shared" si="106"/>
        <v>0</v>
      </c>
      <c r="AB763" s="129">
        <f t="shared" si="106"/>
        <v>0.48566028963728936</v>
      </c>
      <c r="AC763" s="129">
        <f t="shared" si="106"/>
        <v>0</v>
      </c>
      <c r="AD763" s="129">
        <f t="shared" si="106"/>
        <v>0.55054018010016126</v>
      </c>
      <c r="AE763" s="129">
        <f t="shared" si="106"/>
        <v>0</v>
      </c>
      <c r="AF763" s="129">
        <f t="shared" si="106"/>
        <v>0</v>
      </c>
      <c r="AG763" s="129">
        <f t="shared" si="106"/>
        <v>0</v>
      </c>
      <c r="AH763" s="129">
        <f t="shared" si="106"/>
        <v>0</v>
      </c>
      <c r="AI763" s="129">
        <f t="shared" si="106"/>
        <v>0</v>
      </c>
      <c r="AJ763" s="129">
        <f t="shared" si="106"/>
        <v>0.86469999192476665</v>
      </c>
      <c r="AK763" s="129">
        <f t="shared" si="106"/>
        <v>0</v>
      </c>
      <c r="AL763" s="130">
        <f t="shared" si="94"/>
        <v>1.9009004616622174</v>
      </c>
      <c r="AM763" s="101"/>
      <c r="AN763" s="131">
        <f t="shared" si="90"/>
        <v>1.9009313616622174</v>
      </c>
      <c r="AO763" s="102">
        <f t="shared" si="91"/>
        <v>192</v>
      </c>
      <c r="AP763" s="132" t="str">
        <f t="shared" si="92"/>
        <v>Seaford</v>
      </c>
      <c r="AQ763" s="133">
        <f t="shared" si="93"/>
        <v>2.473019937246709</v>
      </c>
    </row>
    <row r="764" spans="1:43" x14ac:dyDescent="0.35">
      <c r="A764" s="121">
        <v>133</v>
      </c>
      <c r="B764" s="121">
        <v>310</v>
      </c>
      <c r="C764" s="55" t="s">
        <v>485</v>
      </c>
      <c r="D764" s="129">
        <f t="shared" si="106"/>
        <v>0</v>
      </c>
      <c r="E764" s="129">
        <f t="shared" si="106"/>
        <v>0</v>
      </c>
      <c r="F764" s="129">
        <f t="shared" si="106"/>
        <v>0</v>
      </c>
      <c r="G764" s="129">
        <f t="shared" si="106"/>
        <v>0</v>
      </c>
      <c r="H764" s="129">
        <f t="shared" si="106"/>
        <v>0</v>
      </c>
      <c r="I764" s="129">
        <f t="shared" si="106"/>
        <v>0</v>
      </c>
      <c r="J764" s="129">
        <f t="shared" si="106"/>
        <v>0</v>
      </c>
      <c r="K764" s="129">
        <f t="shared" si="106"/>
        <v>0</v>
      </c>
      <c r="L764" s="129">
        <f t="shared" si="106"/>
        <v>0</v>
      </c>
      <c r="M764" s="129">
        <f t="shared" si="106"/>
        <v>0</v>
      </c>
      <c r="N764" s="129">
        <f t="shared" si="106"/>
        <v>0</v>
      </c>
      <c r="O764" s="129">
        <f t="shared" si="106"/>
        <v>0</v>
      </c>
      <c r="P764" s="129">
        <f t="shared" si="106"/>
        <v>0</v>
      </c>
      <c r="Q764" s="129">
        <f t="shared" si="106"/>
        <v>0</v>
      </c>
      <c r="R764" s="129">
        <f t="shared" si="106"/>
        <v>0</v>
      </c>
      <c r="S764" s="129">
        <f t="shared" si="106"/>
        <v>0</v>
      </c>
      <c r="T764" s="129">
        <f t="shared" si="106"/>
        <v>0</v>
      </c>
      <c r="U764" s="129">
        <f t="shared" si="106"/>
        <v>0</v>
      </c>
      <c r="V764" s="129">
        <f t="shared" si="106"/>
        <v>0</v>
      </c>
      <c r="W764" s="129">
        <f t="shared" si="106"/>
        <v>0</v>
      </c>
      <c r="X764" s="129">
        <f t="shared" si="106"/>
        <v>0</v>
      </c>
      <c r="Y764" s="129">
        <f t="shared" si="106"/>
        <v>0</v>
      </c>
      <c r="Z764" s="129">
        <f t="shared" si="106"/>
        <v>0</v>
      </c>
      <c r="AA764" s="129">
        <f t="shared" si="106"/>
        <v>0</v>
      </c>
      <c r="AB764" s="129">
        <f t="shared" si="106"/>
        <v>0.73939594611325266</v>
      </c>
      <c r="AC764" s="129">
        <f t="shared" si="106"/>
        <v>0</v>
      </c>
      <c r="AD764" s="129">
        <f t="shared" si="106"/>
        <v>1.1051846872101498E-3</v>
      </c>
      <c r="AE764" s="129">
        <f t="shared" si="106"/>
        <v>0</v>
      </c>
      <c r="AF764" s="129">
        <f t="shared" si="106"/>
        <v>0</v>
      </c>
      <c r="AG764" s="129">
        <f t="shared" si="106"/>
        <v>0</v>
      </c>
      <c r="AH764" s="129">
        <f t="shared" si="106"/>
        <v>0</v>
      </c>
      <c r="AI764" s="129">
        <f t="shared" si="106"/>
        <v>0</v>
      </c>
      <c r="AJ764" s="129">
        <f t="shared" si="106"/>
        <v>0.24697504650220786</v>
      </c>
      <c r="AK764" s="129">
        <f t="shared" si="106"/>
        <v>0</v>
      </c>
      <c r="AL764" s="130">
        <f t="shared" si="94"/>
        <v>0.98747617730267057</v>
      </c>
      <c r="AM764" s="101"/>
      <c r="AN764" s="131">
        <f t="shared" si="90"/>
        <v>0.98750717730267057</v>
      </c>
      <c r="AO764" s="102">
        <f t="shared" si="91"/>
        <v>336</v>
      </c>
      <c r="AP764" s="132" t="str">
        <f t="shared" si="92"/>
        <v>Wesburn</v>
      </c>
      <c r="AQ764" s="133">
        <f t="shared" si="93"/>
        <v>2.4929619958490634</v>
      </c>
    </row>
    <row r="765" spans="1:43" x14ac:dyDescent="0.35">
      <c r="A765" s="121">
        <v>132</v>
      </c>
      <c r="B765" s="121">
        <v>311</v>
      </c>
      <c r="C765" s="55" t="s">
        <v>268</v>
      </c>
      <c r="D765" s="129">
        <f t="shared" si="106"/>
        <v>0</v>
      </c>
      <c r="E765" s="129">
        <f t="shared" si="106"/>
        <v>0</v>
      </c>
      <c r="F765" s="129">
        <f t="shared" si="106"/>
        <v>0</v>
      </c>
      <c r="G765" s="129">
        <f t="shared" si="106"/>
        <v>0</v>
      </c>
      <c r="H765" s="129">
        <f t="shared" si="106"/>
        <v>0</v>
      </c>
      <c r="I765" s="129">
        <f t="shared" si="106"/>
        <v>0</v>
      </c>
      <c r="J765" s="129">
        <f t="shared" si="106"/>
        <v>0</v>
      </c>
      <c r="K765" s="129">
        <f t="shared" si="106"/>
        <v>0</v>
      </c>
      <c r="L765" s="129">
        <f t="shared" si="106"/>
        <v>0</v>
      </c>
      <c r="M765" s="129">
        <f t="shared" si="106"/>
        <v>0</v>
      </c>
      <c r="N765" s="129">
        <f t="shared" si="106"/>
        <v>0</v>
      </c>
      <c r="O765" s="129">
        <f t="shared" si="106"/>
        <v>0</v>
      </c>
      <c r="P765" s="129">
        <f t="shared" si="106"/>
        <v>0</v>
      </c>
      <c r="Q765" s="129">
        <f t="shared" si="106"/>
        <v>0</v>
      </c>
      <c r="R765" s="129">
        <f t="shared" si="106"/>
        <v>0</v>
      </c>
      <c r="S765" s="129">
        <f t="shared" si="106"/>
        <v>0</v>
      </c>
      <c r="T765" s="129">
        <f t="shared" si="106"/>
        <v>0</v>
      </c>
      <c r="U765" s="129">
        <f t="shared" si="106"/>
        <v>0</v>
      </c>
      <c r="V765" s="129">
        <f t="shared" si="106"/>
        <v>0</v>
      </c>
      <c r="W765" s="129">
        <f t="shared" si="106"/>
        <v>0</v>
      </c>
      <c r="X765" s="129">
        <f t="shared" si="106"/>
        <v>0</v>
      </c>
      <c r="Y765" s="129">
        <f t="shared" si="106"/>
        <v>0</v>
      </c>
      <c r="Z765" s="129">
        <f t="shared" si="106"/>
        <v>0</v>
      </c>
      <c r="AA765" s="129">
        <f t="shared" si="106"/>
        <v>0</v>
      </c>
      <c r="AB765" s="129">
        <f t="shared" si="106"/>
        <v>0.33438071709535977</v>
      </c>
      <c r="AC765" s="129">
        <f t="shared" si="106"/>
        <v>0</v>
      </c>
      <c r="AD765" s="129">
        <f t="shared" si="106"/>
        <v>0.42692122118889991</v>
      </c>
      <c r="AE765" s="129">
        <f t="shared" si="106"/>
        <v>0</v>
      </c>
      <c r="AF765" s="129">
        <f t="shared" si="106"/>
        <v>0</v>
      </c>
      <c r="AG765" s="129">
        <f t="shared" si="106"/>
        <v>0</v>
      </c>
      <c r="AH765" s="129">
        <f t="shared" si="106"/>
        <v>0</v>
      </c>
      <c r="AI765" s="129">
        <f t="shared" si="106"/>
        <v>0</v>
      </c>
      <c r="AJ765" s="129">
        <f t="shared" si="106"/>
        <v>0.34745713764494146</v>
      </c>
      <c r="AK765" s="129">
        <f t="shared" si="106"/>
        <v>0</v>
      </c>
      <c r="AL765" s="130">
        <f t="shared" si="94"/>
        <v>1.1087590759292012</v>
      </c>
      <c r="AM765" s="101"/>
      <c r="AN765" s="131">
        <f t="shared" si="90"/>
        <v>1.1087901759292011</v>
      </c>
      <c r="AO765" s="102">
        <f t="shared" si="91"/>
        <v>310</v>
      </c>
      <c r="AP765" s="132" t="str">
        <f t="shared" si="92"/>
        <v>West Melbourne</v>
      </c>
      <c r="AQ765" s="133">
        <f t="shared" si="93"/>
        <v>2.4954817081794345</v>
      </c>
    </row>
    <row r="766" spans="1:43" x14ac:dyDescent="0.35">
      <c r="A766" s="121">
        <v>131</v>
      </c>
      <c r="B766" s="121">
        <v>312</v>
      </c>
      <c r="C766" s="55" t="s">
        <v>269</v>
      </c>
      <c r="D766" s="129">
        <f t="shared" si="106"/>
        <v>0</v>
      </c>
      <c r="E766" s="129">
        <f t="shared" si="106"/>
        <v>0</v>
      </c>
      <c r="F766" s="129">
        <f t="shared" si="106"/>
        <v>0</v>
      </c>
      <c r="G766" s="129">
        <f t="shared" si="106"/>
        <v>0</v>
      </c>
      <c r="H766" s="129">
        <f t="shared" si="106"/>
        <v>0</v>
      </c>
      <c r="I766" s="129">
        <f t="shared" si="106"/>
        <v>0</v>
      </c>
      <c r="J766" s="129">
        <f t="shared" si="106"/>
        <v>0</v>
      </c>
      <c r="K766" s="129">
        <f t="shared" si="106"/>
        <v>0</v>
      </c>
      <c r="L766" s="129">
        <f t="shared" si="106"/>
        <v>0</v>
      </c>
      <c r="M766" s="129">
        <f t="shared" si="106"/>
        <v>0</v>
      </c>
      <c r="N766" s="129">
        <f t="shared" si="106"/>
        <v>0</v>
      </c>
      <c r="O766" s="129">
        <f t="shared" si="106"/>
        <v>0</v>
      </c>
      <c r="P766" s="129">
        <f t="shared" si="106"/>
        <v>0</v>
      </c>
      <c r="Q766" s="129">
        <f t="shared" si="106"/>
        <v>0</v>
      </c>
      <c r="R766" s="129">
        <f t="shared" si="106"/>
        <v>0</v>
      </c>
      <c r="S766" s="129">
        <f t="shared" si="106"/>
        <v>0</v>
      </c>
      <c r="T766" s="129">
        <f t="shared" si="106"/>
        <v>0</v>
      </c>
      <c r="U766" s="129">
        <f t="shared" si="106"/>
        <v>0</v>
      </c>
      <c r="V766" s="129">
        <f t="shared" si="106"/>
        <v>0</v>
      </c>
      <c r="W766" s="129">
        <f t="shared" si="106"/>
        <v>0</v>
      </c>
      <c r="X766" s="129">
        <f t="shared" si="106"/>
        <v>0</v>
      </c>
      <c r="Y766" s="129">
        <f t="shared" si="106"/>
        <v>0</v>
      </c>
      <c r="Z766" s="129">
        <f t="shared" si="106"/>
        <v>0</v>
      </c>
      <c r="AA766" s="129">
        <f t="shared" si="106"/>
        <v>0</v>
      </c>
      <c r="AB766" s="129">
        <f t="shared" si="106"/>
        <v>0.77727758026745197</v>
      </c>
      <c r="AC766" s="129">
        <f t="shared" si="106"/>
        <v>0</v>
      </c>
      <c r="AD766" s="129">
        <f t="shared" si="106"/>
        <v>0.49688186441696364</v>
      </c>
      <c r="AE766" s="129">
        <f t="shared" si="106"/>
        <v>0</v>
      </c>
      <c r="AF766" s="129">
        <f t="shared" si="106"/>
        <v>0</v>
      </c>
      <c r="AG766" s="129">
        <f t="shared" si="106"/>
        <v>0</v>
      </c>
      <c r="AH766" s="129">
        <f t="shared" si="106"/>
        <v>0</v>
      </c>
      <c r="AI766" s="129">
        <f t="shared" si="106"/>
        <v>0</v>
      </c>
      <c r="AJ766" s="129">
        <f t="shared" si="106"/>
        <v>0.17798767805445731</v>
      </c>
      <c r="AK766" s="129">
        <f t="shared" si="106"/>
        <v>0</v>
      </c>
      <c r="AL766" s="130">
        <f t="shared" si="94"/>
        <v>1.4521471227388729</v>
      </c>
      <c r="AM766" s="101"/>
      <c r="AN766" s="131">
        <f t="shared" si="90"/>
        <v>1.4521783227388729</v>
      </c>
      <c r="AO766" s="102">
        <f t="shared" si="91"/>
        <v>256</v>
      </c>
      <c r="AP766" s="132" t="str">
        <f t="shared" si="92"/>
        <v>St Kilda</v>
      </c>
      <c r="AQ766" s="133">
        <f t="shared" si="93"/>
        <v>2.516431403591751</v>
      </c>
    </row>
    <row r="767" spans="1:43" x14ac:dyDescent="0.35">
      <c r="A767" s="121">
        <v>130</v>
      </c>
      <c r="B767" s="121">
        <v>313</v>
      </c>
      <c r="C767" s="55" t="s">
        <v>270</v>
      </c>
      <c r="D767" s="129">
        <f t="shared" si="106"/>
        <v>0</v>
      </c>
      <c r="E767" s="129">
        <f t="shared" si="106"/>
        <v>0</v>
      </c>
      <c r="F767" s="129">
        <f t="shared" si="106"/>
        <v>0</v>
      </c>
      <c r="G767" s="129">
        <f t="shared" si="106"/>
        <v>0</v>
      </c>
      <c r="H767" s="129">
        <f t="shared" si="106"/>
        <v>0</v>
      </c>
      <c r="I767" s="129">
        <f t="shared" si="106"/>
        <v>0</v>
      </c>
      <c r="J767" s="129">
        <f t="shared" si="106"/>
        <v>0</v>
      </c>
      <c r="K767" s="129">
        <f t="shared" si="106"/>
        <v>0</v>
      </c>
      <c r="L767" s="129">
        <f t="shared" si="106"/>
        <v>0</v>
      </c>
      <c r="M767" s="129">
        <f t="shared" si="106"/>
        <v>0</v>
      </c>
      <c r="N767" s="129">
        <f t="shared" si="106"/>
        <v>0</v>
      </c>
      <c r="O767" s="129">
        <f t="shared" si="106"/>
        <v>0</v>
      </c>
      <c r="P767" s="129">
        <f t="shared" si="106"/>
        <v>0</v>
      </c>
      <c r="Q767" s="129">
        <f t="shared" si="106"/>
        <v>0</v>
      </c>
      <c r="R767" s="129">
        <f t="shared" si="106"/>
        <v>0</v>
      </c>
      <c r="S767" s="129">
        <f t="shared" si="106"/>
        <v>0</v>
      </c>
      <c r="T767" s="129">
        <f t="shared" si="106"/>
        <v>0</v>
      </c>
      <c r="U767" s="129">
        <f t="shared" ref="U767:AK767" si="107">ABS((U317-U$452)/U$448)*U$1</f>
        <v>0</v>
      </c>
      <c r="V767" s="129">
        <f t="shared" si="107"/>
        <v>0</v>
      </c>
      <c r="W767" s="129">
        <f t="shared" si="107"/>
        <v>0</v>
      </c>
      <c r="X767" s="129">
        <f t="shared" si="107"/>
        <v>0</v>
      </c>
      <c r="Y767" s="129">
        <f t="shared" si="107"/>
        <v>0</v>
      </c>
      <c r="Z767" s="129">
        <f t="shared" si="107"/>
        <v>0</v>
      </c>
      <c r="AA767" s="129">
        <f t="shared" si="107"/>
        <v>0</v>
      </c>
      <c r="AB767" s="129">
        <f t="shared" si="107"/>
        <v>0.56136101765358337</v>
      </c>
      <c r="AC767" s="129">
        <f t="shared" si="107"/>
        <v>0</v>
      </c>
      <c r="AD767" s="129">
        <f t="shared" si="107"/>
        <v>0.85318910667470604</v>
      </c>
      <c r="AE767" s="129">
        <f t="shared" si="107"/>
        <v>0</v>
      </c>
      <c r="AF767" s="129">
        <f t="shared" si="107"/>
        <v>0</v>
      </c>
      <c r="AG767" s="129">
        <f t="shared" si="107"/>
        <v>0</v>
      </c>
      <c r="AH767" s="129">
        <f t="shared" si="107"/>
        <v>0</v>
      </c>
      <c r="AI767" s="129">
        <f t="shared" si="107"/>
        <v>0</v>
      </c>
      <c r="AJ767" s="129">
        <f t="shared" si="107"/>
        <v>0.45314276565042472</v>
      </c>
      <c r="AK767" s="129">
        <f t="shared" si="107"/>
        <v>0</v>
      </c>
      <c r="AL767" s="130">
        <f t="shared" si="94"/>
        <v>1.8676928899787142</v>
      </c>
      <c r="AM767" s="101"/>
      <c r="AN767" s="131">
        <f t="shared" si="90"/>
        <v>1.8677241899787143</v>
      </c>
      <c r="AO767" s="102">
        <f t="shared" si="91"/>
        <v>198</v>
      </c>
      <c r="AP767" s="132" t="str">
        <f t="shared" si="92"/>
        <v>Flemington</v>
      </c>
      <c r="AQ767" s="133">
        <f t="shared" si="93"/>
        <v>2.5226432991727745</v>
      </c>
    </row>
    <row r="768" spans="1:43" x14ac:dyDescent="0.35">
      <c r="A768" s="121">
        <v>129</v>
      </c>
      <c r="B768" s="121">
        <v>314</v>
      </c>
      <c r="C768" s="55" t="s">
        <v>271</v>
      </c>
      <c r="D768" s="129">
        <f t="shared" ref="D768:AK775" si="108">ABS((D318-D$452)/D$448)*D$1</f>
        <v>0</v>
      </c>
      <c r="E768" s="129">
        <f t="shared" si="108"/>
        <v>0</v>
      </c>
      <c r="F768" s="129">
        <f t="shared" si="108"/>
        <v>0</v>
      </c>
      <c r="G768" s="129">
        <f t="shared" si="108"/>
        <v>0</v>
      </c>
      <c r="H768" s="129">
        <f t="shared" si="108"/>
        <v>0</v>
      </c>
      <c r="I768" s="129">
        <f t="shared" si="108"/>
        <v>0</v>
      </c>
      <c r="J768" s="129">
        <f t="shared" si="108"/>
        <v>0</v>
      </c>
      <c r="K768" s="129">
        <f t="shared" si="108"/>
        <v>0</v>
      </c>
      <c r="L768" s="129">
        <f t="shared" si="108"/>
        <v>0</v>
      </c>
      <c r="M768" s="129">
        <f t="shared" si="108"/>
        <v>0</v>
      </c>
      <c r="N768" s="129">
        <f t="shared" si="108"/>
        <v>0</v>
      </c>
      <c r="O768" s="129">
        <f t="shared" si="108"/>
        <v>0</v>
      </c>
      <c r="P768" s="129">
        <f t="shared" si="108"/>
        <v>0</v>
      </c>
      <c r="Q768" s="129">
        <f t="shared" si="108"/>
        <v>0</v>
      </c>
      <c r="R768" s="129">
        <f t="shared" si="108"/>
        <v>0</v>
      </c>
      <c r="S768" s="129">
        <f t="shared" si="108"/>
        <v>0</v>
      </c>
      <c r="T768" s="129">
        <f t="shared" si="108"/>
        <v>0</v>
      </c>
      <c r="U768" s="129">
        <f t="shared" si="108"/>
        <v>0</v>
      </c>
      <c r="V768" s="129">
        <f t="shared" si="108"/>
        <v>0</v>
      </c>
      <c r="W768" s="129">
        <f t="shared" si="108"/>
        <v>0</v>
      </c>
      <c r="X768" s="129">
        <f t="shared" si="108"/>
        <v>0</v>
      </c>
      <c r="Y768" s="129">
        <f t="shared" si="108"/>
        <v>0</v>
      </c>
      <c r="Z768" s="129">
        <f t="shared" si="108"/>
        <v>0</v>
      </c>
      <c r="AA768" s="129">
        <f t="shared" si="108"/>
        <v>0</v>
      </c>
      <c r="AB768" s="129">
        <f t="shared" si="108"/>
        <v>0.16074476688827169</v>
      </c>
      <c r="AC768" s="129">
        <f t="shared" si="108"/>
        <v>0</v>
      </c>
      <c r="AD768" s="129">
        <f t="shared" si="108"/>
        <v>0.39021307186162441</v>
      </c>
      <c r="AE768" s="129">
        <f t="shared" si="108"/>
        <v>0</v>
      </c>
      <c r="AF768" s="129">
        <f t="shared" si="108"/>
        <v>0</v>
      </c>
      <c r="AG768" s="129">
        <f t="shared" si="108"/>
        <v>0</v>
      </c>
      <c r="AH768" s="129">
        <f t="shared" si="108"/>
        <v>0</v>
      </c>
      <c r="AI768" s="129">
        <f t="shared" si="108"/>
        <v>0</v>
      </c>
      <c r="AJ768" s="129">
        <f t="shared" si="108"/>
        <v>0.59880417490459958</v>
      </c>
      <c r="AK768" s="129">
        <f t="shared" si="108"/>
        <v>0</v>
      </c>
      <c r="AL768" s="130">
        <f t="shared" si="94"/>
        <v>1.1497620136544957</v>
      </c>
      <c r="AM768" s="101"/>
      <c r="AN768" s="131">
        <f t="shared" si="90"/>
        <v>1.1497934136544956</v>
      </c>
      <c r="AO768" s="102">
        <f t="shared" si="91"/>
        <v>305</v>
      </c>
      <c r="AP768" s="132" t="str">
        <f t="shared" si="92"/>
        <v>Frankston South</v>
      </c>
      <c r="AQ768" s="133">
        <f t="shared" si="93"/>
        <v>2.531000282413209</v>
      </c>
    </row>
    <row r="769" spans="1:43" x14ac:dyDescent="0.35">
      <c r="A769" s="121">
        <v>128</v>
      </c>
      <c r="B769" s="121">
        <v>315</v>
      </c>
      <c r="C769" s="55" t="s">
        <v>272</v>
      </c>
      <c r="D769" s="129">
        <f t="shared" si="108"/>
        <v>0</v>
      </c>
      <c r="E769" s="129">
        <f t="shared" si="108"/>
        <v>0</v>
      </c>
      <c r="F769" s="129">
        <f t="shared" si="108"/>
        <v>0</v>
      </c>
      <c r="G769" s="129">
        <f t="shared" si="108"/>
        <v>0</v>
      </c>
      <c r="H769" s="129">
        <f t="shared" si="108"/>
        <v>0</v>
      </c>
      <c r="I769" s="129">
        <f t="shared" si="108"/>
        <v>0</v>
      </c>
      <c r="J769" s="129">
        <f t="shared" si="108"/>
        <v>0</v>
      </c>
      <c r="K769" s="129">
        <f t="shared" si="108"/>
        <v>0</v>
      </c>
      <c r="L769" s="129">
        <f t="shared" si="108"/>
        <v>0</v>
      </c>
      <c r="M769" s="129">
        <f t="shared" si="108"/>
        <v>0</v>
      </c>
      <c r="N769" s="129">
        <f t="shared" si="108"/>
        <v>0</v>
      </c>
      <c r="O769" s="129">
        <f t="shared" si="108"/>
        <v>0</v>
      </c>
      <c r="P769" s="129">
        <f t="shared" si="108"/>
        <v>0</v>
      </c>
      <c r="Q769" s="129">
        <f t="shared" si="108"/>
        <v>0</v>
      </c>
      <c r="R769" s="129">
        <f t="shared" si="108"/>
        <v>0</v>
      </c>
      <c r="S769" s="129">
        <f t="shared" si="108"/>
        <v>0</v>
      </c>
      <c r="T769" s="129">
        <f t="shared" si="108"/>
        <v>0</v>
      </c>
      <c r="U769" s="129">
        <f t="shared" si="108"/>
        <v>0</v>
      </c>
      <c r="V769" s="129">
        <f t="shared" si="108"/>
        <v>0</v>
      </c>
      <c r="W769" s="129">
        <f t="shared" si="108"/>
        <v>0</v>
      </c>
      <c r="X769" s="129">
        <f t="shared" si="108"/>
        <v>0</v>
      </c>
      <c r="Y769" s="129">
        <f t="shared" si="108"/>
        <v>0</v>
      </c>
      <c r="Z769" s="129">
        <f t="shared" si="108"/>
        <v>0</v>
      </c>
      <c r="AA769" s="129">
        <f t="shared" si="108"/>
        <v>0</v>
      </c>
      <c r="AB769" s="129">
        <f t="shared" si="108"/>
        <v>6.6878925247149376E-2</v>
      </c>
      <c r="AC769" s="129">
        <f t="shared" si="108"/>
        <v>0</v>
      </c>
      <c r="AD769" s="129">
        <f t="shared" si="108"/>
        <v>0.35932838454440824</v>
      </c>
      <c r="AE769" s="129">
        <f t="shared" si="108"/>
        <v>0</v>
      </c>
      <c r="AF769" s="129">
        <f t="shared" si="108"/>
        <v>0</v>
      </c>
      <c r="AG769" s="129">
        <f t="shared" si="108"/>
        <v>0</v>
      </c>
      <c r="AH769" s="129">
        <f t="shared" si="108"/>
        <v>0</v>
      </c>
      <c r="AI769" s="129">
        <f t="shared" si="108"/>
        <v>0</v>
      </c>
      <c r="AJ769" s="129">
        <f t="shared" si="108"/>
        <v>0.28723831433159752</v>
      </c>
      <c r="AK769" s="129">
        <f t="shared" si="108"/>
        <v>0</v>
      </c>
      <c r="AL769" s="130">
        <f t="shared" si="94"/>
        <v>0.71344562412315515</v>
      </c>
      <c r="AM769" s="101"/>
      <c r="AN769" s="131">
        <f t="shared" si="90"/>
        <v>0.71347712412315512</v>
      </c>
      <c r="AO769" s="102">
        <f t="shared" si="91"/>
        <v>381</v>
      </c>
      <c r="AP769" s="132" t="str">
        <f t="shared" si="92"/>
        <v>Moorooduc</v>
      </c>
      <c r="AQ769" s="133">
        <f t="shared" si="93"/>
        <v>2.5357063822411767</v>
      </c>
    </row>
    <row r="770" spans="1:43" x14ac:dyDescent="0.35">
      <c r="A770" s="121">
        <v>127</v>
      </c>
      <c r="B770" s="121">
        <v>316</v>
      </c>
      <c r="C770" s="55" t="s">
        <v>488</v>
      </c>
      <c r="D770" s="129">
        <f t="shared" si="108"/>
        <v>0</v>
      </c>
      <c r="E770" s="129">
        <f t="shared" si="108"/>
        <v>0</v>
      </c>
      <c r="F770" s="129">
        <f t="shared" si="108"/>
        <v>0</v>
      </c>
      <c r="G770" s="129">
        <f t="shared" si="108"/>
        <v>0</v>
      </c>
      <c r="H770" s="129">
        <f t="shared" si="108"/>
        <v>0</v>
      </c>
      <c r="I770" s="129">
        <f t="shared" si="108"/>
        <v>0</v>
      </c>
      <c r="J770" s="129">
        <f t="shared" si="108"/>
        <v>0</v>
      </c>
      <c r="K770" s="129">
        <f t="shared" si="108"/>
        <v>0</v>
      </c>
      <c r="L770" s="129">
        <f t="shared" si="108"/>
        <v>0</v>
      </c>
      <c r="M770" s="129">
        <f t="shared" si="108"/>
        <v>0</v>
      </c>
      <c r="N770" s="129">
        <f t="shared" si="108"/>
        <v>0</v>
      </c>
      <c r="O770" s="129">
        <f t="shared" si="108"/>
        <v>0</v>
      </c>
      <c r="P770" s="129">
        <f t="shared" si="108"/>
        <v>0</v>
      </c>
      <c r="Q770" s="129">
        <f t="shared" si="108"/>
        <v>0</v>
      </c>
      <c r="R770" s="129">
        <f t="shared" si="108"/>
        <v>0</v>
      </c>
      <c r="S770" s="129">
        <f t="shared" si="108"/>
        <v>0</v>
      </c>
      <c r="T770" s="129">
        <f t="shared" si="108"/>
        <v>0</v>
      </c>
      <c r="U770" s="129">
        <f t="shared" si="108"/>
        <v>0</v>
      </c>
      <c r="V770" s="129">
        <f t="shared" si="108"/>
        <v>0</v>
      </c>
      <c r="W770" s="129">
        <f t="shared" si="108"/>
        <v>0</v>
      </c>
      <c r="X770" s="129">
        <f t="shared" si="108"/>
        <v>0</v>
      </c>
      <c r="Y770" s="129">
        <f t="shared" si="108"/>
        <v>0</v>
      </c>
      <c r="Z770" s="129">
        <f t="shared" si="108"/>
        <v>0</v>
      </c>
      <c r="AA770" s="129">
        <f t="shared" si="108"/>
        <v>0</v>
      </c>
      <c r="AB770" s="129">
        <f t="shared" si="108"/>
        <v>1.4500026391833492</v>
      </c>
      <c r="AC770" s="129">
        <f t="shared" si="108"/>
        <v>0</v>
      </c>
      <c r="AD770" s="129">
        <f t="shared" si="108"/>
        <v>3.4624301667756776</v>
      </c>
      <c r="AE770" s="129">
        <f t="shared" si="108"/>
        <v>0</v>
      </c>
      <c r="AF770" s="129">
        <f t="shared" si="108"/>
        <v>0</v>
      </c>
      <c r="AG770" s="129">
        <f t="shared" si="108"/>
        <v>0</v>
      </c>
      <c r="AH770" s="129">
        <f t="shared" si="108"/>
        <v>0</v>
      </c>
      <c r="AI770" s="129">
        <f t="shared" si="108"/>
        <v>0</v>
      </c>
      <c r="AJ770" s="129">
        <f t="shared" si="108"/>
        <v>2.0262079752201392</v>
      </c>
      <c r="AK770" s="129">
        <f t="shared" si="108"/>
        <v>0</v>
      </c>
      <c r="AL770" s="130">
        <f t="shared" si="94"/>
        <v>6.9386407811791653</v>
      </c>
      <c r="AM770" s="101"/>
      <c r="AN770" s="131">
        <f t="shared" si="90"/>
        <v>6.9386723811791651</v>
      </c>
      <c r="AO770" s="102">
        <f t="shared" si="91"/>
        <v>7</v>
      </c>
      <c r="AP770" s="132" t="str">
        <f t="shared" si="92"/>
        <v>Waterways</v>
      </c>
      <c r="AQ770" s="133">
        <f t="shared" si="93"/>
        <v>2.5877525191540589</v>
      </c>
    </row>
    <row r="771" spans="1:43" x14ac:dyDescent="0.35">
      <c r="A771" s="121">
        <v>126</v>
      </c>
      <c r="B771" s="121">
        <v>317</v>
      </c>
      <c r="C771" s="55" t="s">
        <v>273</v>
      </c>
      <c r="D771" s="129">
        <f t="shared" si="108"/>
        <v>0</v>
      </c>
      <c r="E771" s="129">
        <f t="shared" si="108"/>
        <v>0</v>
      </c>
      <c r="F771" s="129">
        <f t="shared" si="108"/>
        <v>0</v>
      </c>
      <c r="G771" s="129">
        <f t="shared" si="108"/>
        <v>0</v>
      </c>
      <c r="H771" s="129">
        <f t="shared" si="108"/>
        <v>0</v>
      </c>
      <c r="I771" s="129">
        <f t="shared" si="108"/>
        <v>0</v>
      </c>
      <c r="J771" s="129">
        <f t="shared" si="108"/>
        <v>0</v>
      </c>
      <c r="K771" s="129">
        <f t="shared" si="108"/>
        <v>0</v>
      </c>
      <c r="L771" s="129">
        <f t="shared" si="108"/>
        <v>0</v>
      </c>
      <c r="M771" s="129">
        <f t="shared" si="108"/>
        <v>0</v>
      </c>
      <c r="N771" s="129">
        <f t="shared" si="108"/>
        <v>0</v>
      </c>
      <c r="O771" s="129">
        <f t="shared" si="108"/>
        <v>0</v>
      </c>
      <c r="P771" s="129">
        <f t="shared" si="108"/>
        <v>0</v>
      </c>
      <c r="Q771" s="129">
        <f t="shared" si="108"/>
        <v>0</v>
      </c>
      <c r="R771" s="129">
        <f t="shared" si="108"/>
        <v>0</v>
      </c>
      <c r="S771" s="129">
        <f t="shared" si="108"/>
        <v>0</v>
      </c>
      <c r="T771" s="129">
        <f t="shared" si="108"/>
        <v>0</v>
      </c>
      <c r="U771" s="129">
        <f t="shared" si="108"/>
        <v>0</v>
      </c>
      <c r="V771" s="129">
        <f t="shared" si="108"/>
        <v>0</v>
      </c>
      <c r="W771" s="129">
        <f t="shared" si="108"/>
        <v>0</v>
      </c>
      <c r="X771" s="129">
        <f t="shared" si="108"/>
        <v>0</v>
      </c>
      <c r="Y771" s="129">
        <f t="shared" si="108"/>
        <v>0</v>
      </c>
      <c r="Z771" s="129">
        <f t="shared" si="108"/>
        <v>0</v>
      </c>
      <c r="AA771" s="129">
        <f t="shared" si="108"/>
        <v>0</v>
      </c>
      <c r="AB771" s="129">
        <f t="shared" si="108"/>
        <v>0.25690360348068891</v>
      </c>
      <c r="AC771" s="129">
        <f t="shared" si="108"/>
        <v>0</v>
      </c>
      <c r="AD771" s="129">
        <f t="shared" si="108"/>
        <v>0.28420535532144964</v>
      </c>
      <c r="AE771" s="129">
        <f t="shared" si="108"/>
        <v>0</v>
      </c>
      <c r="AF771" s="129">
        <f t="shared" si="108"/>
        <v>0</v>
      </c>
      <c r="AG771" s="129">
        <f t="shared" si="108"/>
        <v>0</v>
      </c>
      <c r="AH771" s="129">
        <f t="shared" si="108"/>
        <v>0</v>
      </c>
      <c r="AI771" s="129">
        <f t="shared" si="108"/>
        <v>0</v>
      </c>
      <c r="AJ771" s="129">
        <f t="shared" si="108"/>
        <v>0.33374428643000298</v>
      </c>
      <c r="AK771" s="129">
        <f t="shared" si="108"/>
        <v>0</v>
      </c>
      <c r="AL771" s="130">
        <f t="shared" si="94"/>
        <v>0.87485324523214147</v>
      </c>
      <c r="AM771" s="101"/>
      <c r="AN771" s="131">
        <f t="shared" si="90"/>
        <v>0.87488494523214144</v>
      </c>
      <c r="AO771" s="102">
        <f t="shared" si="91"/>
        <v>353</v>
      </c>
      <c r="AP771" s="132" t="str">
        <f t="shared" si="92"/>
        <v>Hampton Park</v>
      </c>
      <c r="AQ771" s="133">
        <f t="shared" si="93"/>
        <v>2.5891398245348842</v>
      </c>
    </row>
    <row r="772" spans="1:43" x14ac:dyDescent="0.35">
      <c r="A772" s="121">
        <v>125</v>
      </c>
      <c r="B772" s="121">
        <v>318</v>
      </c>
      <c r="C772" s="55" t="s">
        <v>274</v>
      </c>
      <c r="D772" s="129">
        <f t="shared" si="108"/>
        <v>0</v>
      </c>
      <c r="E772" s="129">
        <f t="shared" si="108"/>
        <v>0</v>
      </c>
      <c r="F772" s="129">
        <f t="shared" si="108"/>
        <v>0</v>
      </c>
      <c r="G772" s="129">
        <f t="shared" si="108"/>
        <v>0</v>
      </c>
      <c r="H772" s="129">
        <f t="shared" si="108"/>
        <v>0</v>
      </c>
      <c r="I772" s="129">
        <f t="shared" si="108"/>
        <v>0</v>
      </c>
      <c r="J772" s="129">
        <f t="shared" si="108"/>
        <v>0</v>
      </c>
      <c r="K772" s="129">
        <f t="shared" si="108"/>
        <v>0</v>
      </c>
      <c r="L772" s="129">
        <f t="shared" si="108"/>
        <v>0</v>
      </c>
      <c r="M772" s="129">
        <f t="shared" si="108"/>
        <v>0</v>
      </c>
      <c r="N772" s="129">
        <f t="shared" si="108"/>
        <v>0</v>
      </c>
      <c r="O772" s="129">
        <f t="shared" si="108"/>
        <v>0</v>
      </c>
      <c r="P772" s="129">
        <f t="shared" si="108"/>
        <v>0</v>
      </c>
      <c r="Q772" s="129">
        <f t="shared" si="108"/>
        <v>0</v>
      </c>
      <c r="R772" s="129">
        <f t="shared" si="108"/>
        <v>0</v>
      </c>
      <c r="S772" s="129">
        <f t="shared" si="108"/>
        <v>0</v>
      </c>
      <c r="T772" s="129">
        <f t="shared" si="108"/>
        <v>0</v>
      </c>
      <c r="U772" s="129">
        <f t="shared" si="108"/>
        <v>0</v>
      </c>
      <c r="V772" s="129">
        <f t="shared" si="108"/>
        <v>0</v>
      </c>
      <c r="W772" s="129">
        <f t="shared" si="108"/>
        <v>0</v>
      </c>
      <c r="X772" s="129">
        <f t="shared" si="108"/>
        <v>0</v>
      </c>
      <c r="Y772" s="129">
        <f t="shared" si="108"/>
        <v>0</v>
      </c>
      <c r="Z772" s="129">
        <f t="shared" si="108"/>
        <v>0</v>
      </c>
      <c r="AA772" s="129">
        <f t="shared" si="108"/>
        <v>0</v>
      </c>
      <c r="AB772" s="129">
        <f t="shared" si="108"/>
        <v>0.21177419543879172</v>
      </c>
      <c r="AC772" s="129">
        <f t="shared" si="108"/>
        <v>0</v>
      </c>
      <c r="AD772" s="129">
        <f t="shared" si="108"/>
        <v>5.0233779356018797E-2</v>
      </c>
      <c r="AE772" s="129">
        <f t="shared" si="108"/>
        <v>0</v>
      </c>
      <c r="AF772" s="129">
        <f t="shared" si="108"/>
        <v>0</v>
      </c>
      <c r="AG772" s="129">
        <f t="shared" si="108"/>
        <v>0</v>
      </c>
      <c r="AH772" s="129">
        <f t="shared" si="108"/>
        <v>0</v>
      </c>
      <c r="AI772" s="129">
        <f t="shared" si="108"/>
        <v>0</v>
      </c>
      <c r="AJ772" s="129">
        <f t="shared" si="108"/>
        <v>0.226656958899558</v>
      </c>
      <c r="AK772" s="129">
        <f t="shared" si="108"/>
        <v>0</v>
      </c>
      <c r="AL772" s="130">
        <f t="shared" si="94"/>
        <v>0.48866493369436853</v>
      </c>
      <c r="AM772" s="101"/>
      <c r="AN772" s="131">
        <f t="shared" si="90"/>
        <v>0.48869673369436856</v>
      </c>
      <c r="AO772" s="102">
        <f t="shared" si="91"/>
        <v>414</v>
      </c>
      <c r="AP772" s="132" t="str">
        <f t="shared" si="92"/>
        <v>Travancore</v>
      </c>
      <c r="AQ772" s="133">
        <f t="shared" si="93"/>
        <v>2.5971688817469278</v>
      </c>
    </row>
    <row r="773" spans="1:43" x14ac:dyDescent="0.35">
      <c r="A773" s="121">
        <v>124</v>
      </c>
      <c r="B773" s="121">
        <v>319</v>
      </c>
      <c r="C773" s="55" t="s">
        <v>275</v>
      </c>
      <c r="D773" s="129">
        <f t="shared" si="108"/>
        <v>0</v>
      </c>
      <c r="E773" s="129">
        <f t="shared" si="108"/>
        <v>0</v>
      </c>
      <c r="F773" s="129">
        <f t="shared" si="108"/>
        <v>0</v>
      </c>
      <c r="G773" s="129">
        <f t="shared" si="108"/>
        <v>0</v>
      </c>
      <c r="H773" s="129">
        <f t="shared" si="108"/>
        <v>0</v>
      </c>
      <c r="I773" s="129">
        <f t="shared" si="108"/>
        <v>0</v>
      </c>
      <c r="J773" s="129">
        <f t="shared" si="108"/>
        <v>0</v>
      </c>
      <c r="K773" s="129">
        <f t="shared" si="108"/>
        <v>0</v>
      </c>
      <c r="L773" s="129">
        <f t="shared" si="108"/>
        <v>0</v>
      </c>
      <c r="M773" s="129">
        <f t="shared" si="108"/>
        <v>0</v>
      </c>
      <c r="N773" s="129">
        <f t="shared" si="108"/>
        <v>0</v>
      </c>
      <c r="O773" s="129">
        <f t="shared" si="108"/>
        <v>0</v>
      </c>
      <c r="P773" s="129">
        <f t="shared" si="108"/>
        <v>0</v>
      </c>
      <c r="Q773" s="129">
        <f t="shared" si="108"/>
        <v>0</v>
      </c>
      <c r="R773" s="129">
        <f t="shared" si="108"/>
        <v>0</v>
      </c>
      <c r="S773" s="129">
        <f t="shared" si="108"/>
        <v>0</v>
      </c>
      <c r="T773" s="129">
        <f t="shared" si="108"/>
        <v>0</v>
      </c>
      <c r="U773" s="129">
        <f t="shared" si="108"/>
        <v>0</v>
      </c>
      <c r="V773" s="129">
        <f t="shared" si="108"/>
        <v>0</v>
      </c>
      <c r="W773" s="129">
        <f t="shared" si="108"/>
        <v>0</v>
      </c>
      <c r="X773" s="129">
        <f t="shared" si="108"/>
        <v>0</v>
      </c>
      <c r="Y773" s="129">
        <f t="shared" si="108"/>
        <v>0</v>
      </c>
      <c r="Z773" s="129">
        <f t="shared" si="108"/>
        <v>0</v>
      </c>
      <c r="AA773" s="129">
        <f t="shared" si="108"/>
        <v>0</v>
      </c>
      <c r="AB773" s="129">
        <f t="shared" si="108"/>
        <v>1.1219211815543277</v>
      </c>
      <c r="AC773" s="129">
        <f t="shared" si="108"/>
        <v>0</v>
      </c>
      <c r="AD773" s="129">
        <f t="shared" si="108"/>
        <v>4.1479555556868344E-2</v>
      </c>
      <c r="AE773" s="129">
        <f t="shared" si="108"/>
        <v>0</v>
      </c>
      <c r="AF773" s="129">
        <f t="shared" si="108"/>
        <v>0</v>
      </c>
      <c r="AG773" s="129">
        <f t="shared" si="108"/>
        <v>0</v>
      </c>
      <c r="AH773" s="129">
        <f t="shared" si="108"/>
        <v>0</v>
      </c>
      <c r="AI773" s="129">
        <f t="shared" si="108"/>
        <v>0</v>
      </c>
      <c r="AJ773" s="129">
        <f t="shared" si="108"/>
        <v>0.17226232577161182</v>
      </c>
      <c r="AK773" s="129">
        <f t="shared" si="108"/>
        <v>0</v>
      </c>
      <c r="AL773" s="130">
        <f t="shared" si="94"/>
        <v>1.3356630628828079</v>
      </c>
      <c r="AM773" s="101"/>
      <c r="AN773" s="131">
        <f t="shared" si="90"/>
        <v>1.3356949628828079</v>
      </c>
      <c r="AO773" s="102">
        <f t="shared" si="91"/>
        <v>273</v>
      </c>
      <c r="AP773" s="132" t="str">
        <f t="shared" si="92"/>
        <v>Red Hill South</v>
      </c>
      <c r="AQ773" s="133">
        <f t="shared" si="93"/>
        <v>2.5983990939828159</v>
      </c>
    </row>
    <row r="774" spans="1:43" x14ac:dyDescent="0.35">
      <c r="A774" s="121">
        <v>123</v>
      </c>
      <c r="B774" s="121">
        <v>320</v>
      </c>
      <c r="C774" s="55" t="s">
        <v>276</v>
      </c>
      <c r="D774" s="129">
        <f t="shared" si="108"/>
        <v>0</v>
      </c>
      <c r="E774" s="129">
        <f t="shared" si="108"/>
        <v>0</v>
      </c>
      <c r="F774" s="129">
        <f t="shared" si="108"/>
        <v>0</v>
      </c>
      <c r="G774" s="129">
        <f t="shared" si="108"/>
        <v>0</v>
      </c>
      <c r="H774" s="129">
        <f t="shared" si="108"/>
        <v>0</v>
      </c>
      <c r="I774" s="129">
        <f t="shared" si="108"/>
        <v>0</v>
      </c>
      <c r="J774" s="129">
        <f t="shared" si="108"/>
        <v>0</v>
      </c>
      <c r="K774" s="129">
        <f t="shared" si="108"/>
        <v>0</v>
      </c>
      <c r="L774" s="129">
        <f t="shared" si="108"/>
        <v>0</v>
      </c>
      <c r="M774" s="129">
        <f t="shared" si="108"/>
        <v>0</v>
      </c>
      <c r="N774" s="129">
        <f t="shared" si="108"/>
        <v>0</v>
      </c>
      <c r="O774" s="129">
        <f t="shared" si="108"/>
        <v>0</v>
      </c>
      <c r="P774" s="129">
        <f t="shared" si="108"/>
        <v>0</v>
      </c>
      <c r="Q774" s="129">
        <f t="shared" si="108"/>
        <v>0</v>
      </c>
      <c r="R774" s="129">
        <f t="shared" si="108"/>
        <v>0</v>
      </c>
      <c r="S774" s="129">
        <f t="shared" si="108"/>
        <v>0</v>
      </c>
      <c r="T774" s="129">
        <f t="shared" si="108"/>
        <v>0</v>
      </c>
      <c r="U774" s="129">
        <f t="shared" si="108"/>
        <v>0</v>
      </c>
      <c r="V774" s="129">
        <f t="shared" si="108"/>
        <v>0</v>
      </c>
      <c r="W774" s="129">
        <f t="shared" si="108"/>
        <v>0</v>
      </c>
      <c r="X774" s="129">
        <f t="shared" si="108"/>
        <v>0</v>
      </c>
      <c r="Y774" s="129">
        <f t="shared" si="108"/>
        <v>0</v>
      </c>
      <c r="Z774" s="129">
        <f t="shared" si="108"/>
        <v>0</v>
      </c>
      <c r="AA774" s="129">
        <f t="shared" si="108"/>
        <v>0</v>
      </c>
      <c r="AB774" s="129">
        <f t="shared" si="108"/>
        <v>0.50057999988197788</v>
      </c>
      <c r="AC774" s="129">
        <f t="shared" si="108"/>
        <v>0</v>
      </c>
      <c r="AD774" s="129">
        <f t="shared" si="108"/>
        <v>0.3358589840315</v>
      </c>
      <c r="AE774" s="129">
        <f t="shared" si="108"/>
        <v>0</v>
      </c>
      <c r="AF774" s="129">
        <f t="shared" si="108"/>
        <v>0</v>
      </c>
      <c r="AG774" s="129">
        <f t="shared" si="108"/>
        <v>0</v>
      </c>
      <c r="AH774" s="129">
        <f t="shared" si="108"/>
        <v>0</v>
      </c>
      <c r="AI774" s="129">
        <f t="shared" si="108"/>
        <v>0</v>
      </c>
      <c r="AJ774" s="129">
        <f t="shared" si="108"/>
        <v>0.44315451998680594</v>
      </c>
      <c r="AK774" s="129">
        <f t="shared" si="108"/>
        <v>0</v>
      </c>
      <c r="AL774" s="130">
        <f t="shared" si="94"/>
        <v>1.2795935039002837</v>
      </c>
      <c r="AM774" s="101"/>
      <c r="AN774" s="131">
        <f t="shared" si="90"/>
        <v>1.2796255039002837</v>
      </c>
      <c r="AO774" s="102">
        <f t="shared" si="91"/>
        <v>279</v>
      </c>
      <c r="AP774" s="132" t="str">
        <f t="shared" si="92"/>
        <v>North Melbourne</v>
      </c>
      <c r="AQ774" s="133">
        <f t="shared" si="93"/>
        <v>2.6511546953265972</v>
      </c>
    </row>
    <row r="775" spans="1:43" x14ac:dyDescent="0.35">
      <c r="A775" s="121">
        <v>122</v>
      </c>
      <c r="B775" s="121">
        <v>321</v>
      </c>
      <c r="C775" s="55" t="s">
        <v>489</v>
      </c>
      <c r="D775" s="129">
        <f t="shared" si="108"/>
        <v>0</v>
      </c>
      <c r="E775" s="129">
        <f t="shared" si="108"/>
        <v>0</v>
      </c>
      <c r="F775" s="129">
        <f t="shared" si="108"/>
        <v>0</v>
      </c>
      <c r="G775" s="129">
        <f t="shared" si="108"/>
        <v>0</v>
      </c>
      <c r="H775" s="129">
        <f t="shared" si="108"/>
        <v>0</v>
      </c>
      <c r="I775" s="129">
        <f t="shared" si="108"/>
        <v>0</v>
      </c>
      <c r="J775" s="129">
        <f t="shared" si="108"/>
        <v>0</v>
      </c>
      <c r="K775" s="129">
        <f t="shared" si="108"/>
        <v>0</v>
      </c>
      <c r="L775" s="129">
        <f t="shared" si="108"/>
        <v>0</v>
      </c>
      <c r="M775" s="129">
        <f t="shared" si="108"/>
        <v>0</v>
      </c>
      <c r="N775" s="129">
        <f t="shared" si="108"/>
        <v>0</v>
      </c>
      <c r="O775" s="129">
        <f t="shared" si="108"/>
        <v>0</v>
      </c>
      <c r="P775" s="129">
        <f t="shared" si="108"/>
        <v>0</v>
      </c>
      <c r="Q775" s="129">
        <f t="shared" si="108"/>
        <v>0</v>
      </c>
      <c r="R775" s="129">
        <f t="shared" si="108"/>
        <v>0</v>
      </c>
      <c r="S775" s="129">
        <f t="shared" si="108"/>
        <v>0</v>
      </c>
      <c r="T775" s="129">
        <f t="shared" si="108"/>
        <v>0</v>
      </c>
      <c r="U775" s="129">
        <f t="shared" ref="U775:AK775" si="109">ABS((U325-U$452)/U$448)*U$1</f>
        <v>0</v>
      </c>
      <c r="V775" s="129">
        <f t="shared" si="109"/>
        <v>0</v>
      </c>
      <c r="W775" s="129">
        <f t="shared" si="109"/>
        <v>0</v>
      </c>
      <c r="X775" s="129">
        <f t="shared" si="109"/>
        <v>0</v>
      </c>
      <c r="Y775" s="129">
        <f t="shared" si="109"/>
        <v>0</v>
      </c>
      <c r="Z775" s="129">
        <f t="shared" si="109"/>
        <v>0</v>
      </c>
      <c r="AA775" s="129">
        <f t="shared" si="109"/>
        <v>0</v>
      </c>
      <c r="AB775" s="129">
        <f t="shared" si="109"/>
        <v>0.67900785802218966</v>
      </c>
      <c r="AC775" s="129">
        <f t="shared" si="109"/>
        <v>0</v>
      </c>
      <c r="AD775" s="129">
        <f t="shared" si="109"/>
        <v>0.65756464968328321</v>
      </c>
      <c r="AE775" s="129">
        <f t="shared" si="109"/>
        <v>0</v>
      </c>
      <c r="AF775" s="129">
        <f t="shared" si="109"/>
        <v>0</v>
      </c>
      <c r="AG775" s="129">
        <f t="shared" si="109"/>
        <v>0</v>
      </c>
      <c r="AH775" s="129">
        <f t="shared" si="109"/>
        <v>0</v>
      </c>
      <c r="AI775" s="129">
        <f t="shared" si="109"/>
        <v>0</v>
      </c>
      <c r="AJ775" s="129">
        <f t="shared" si="109"/>
        <v>0.45307283305951912</v>
      </c>
      <c r="AK775" s="129">
        <f t="shared" si="109"/>
        <v>0</v>
      </c>
      <c r="AL775" s="130">
        <f t="shared" si="94"/>
        <v>1.7896453407649919</v>
      </c>
      <c r="AM775" s="101"/>
      <c r="AN775" s="131">
        <f t="shared" si="90"/>
        <v>1.789677440764992</v>
      </c>
      <c r="AO775" s="102">
        <f t="shared" si="91"/>
        <v>208</v>
      </c>
      <c r="AP775" s="132" t="str">
        <f t="shared" si="92"/>
        <v>Tynong</v>
      </c>
      <c r="AQ775" s="133">
        <f t="shared" si="93"/>
        <v>2.6697667951543469</v>
      </c>
    </row>
    <row r="776" spans="1:43" x14ac:dyDescent="0.35">
      <c r="A776" s="121">
        <v>121</v>
      </c>
      <c r="B776" s="121">
        <v>322</v>
      </c>
      <c r="C776" s="55" t="s">
        <v>277</v>
      </c>
      <c r="D776" s="129">
        <f t="shared" ref="D776:AK783" si="110">ABS((D326-D$452)/D$448)*D$1</f>
        <v>0</v>
      </c>
      <c r="E776" s="129">
        <f t="shared" si="110"/>
        <v>0</v>
      </c>
      <c r="F776" s="129">
        <f t="shared" si="110"/>
        <v>0</v>
      </c>
      <c r="G776" s="129">
        <f t="shared" si="110"/>
        <v>0</v>
      </c>
      <c r="H776" s="129">
        <f t="shared" si="110"/>
        <v>0</v>
      </c>
      <c r="I776" s="129">
        <f t="shared" si="110"/>
        <v>0</v>
      </c>
      <c r="J776" s="129">
        <f t="shared" si="110"/>
        <v>0</v>
      </c>
      <c r="K776" s="129">
        <f t="shared" si="110"/>
        <v>0</v>
      </c>
      <c r="L776" s="129">
        <f t="shared" si="110"/>
        <v>0</v>
      </c>
      <c r="M776" s="129">
        <f t="shared" si="110"/>
        <v>0</v>
      </c>
      <c r="N776" s="129">
        <f t="shared" si="110"/>
        <v>0</v>
      </c>
      <c r="O776" s="129">
        <f t="shared" si="110"/>
        <v>0</v>
      </c>
      <c r="P776" s="129">
        <f t="shared" si="110"/>
        <v>0</v>
      </c>
      <c r="Q776" s="129">
        <f t="shared" si="110"/>
        <v>0</v>
      </c>
      <c r="R776" s="129">
        <f t="shared" si="110"/>
        <v>0</v>
      </c>
      <c r="S776" s="129">
        <f t="shared" si="110"/>
        <v>0</v>
      </c>
      <c r="T776" s="129">
        <f t="shared" si="110"/>
        <v>0</v>
      </c>
      <c r="U776" s="129">
        <f t="shared" si="110"/>
        <v>0</v>
      </c>
      <c r="V776" s="129">
        <f t="shared" si="110"/>
        <v>0</v>
      </c>
      <c r="W776" s="129">
        <f t="shared" si="110"/>
        <v>0</v>
      </c>
      <c r="X776" s="129">
        <f t="shared" si="110"/>
        <v>0</v>
      </c>
      <c r="Y776" s="129">
        <f t="shared" si="110"/>
        <v>0</v>
      </c>
      <c r="Z776" s="129">
        <f t="shared" si="110"/>
        <v>0</v>
      </c>
      <c r="AA776" s="129">
        <f t="shared" si="110"/>
        <v>0</v>
      </c>
      <c r="AB776" s="129">
        <f t="shared" si="110"/>
        <v>0.12596935218800237</v>
      </c>
      <c r="AC776" s="129">
        <f t="shared" si="110"/>
        <v>0</v>
      </c>
      <c r="AD776" s="129">
        <f t="shared" si="110"/>
        <v>0.30869236595775007</v>
      </c>
      <c r="AE776" s="129">
        <f t="shared" si="110"/>
        <v>0</v>
      </c>
      <c r="AF776" s="129">
        <f t="shared" si="110"/>
        <v>0</v>
      </c>
      <c r="AG776" s="129">
        <f t="shared" si="110"/>
        <v>0</v>
      </c>
      <c r="AH776" s="129">
        <f t="shared" si="110"/>
        <v>0</v>
      </c>
      <c r="AI776" s="129">
        <f t="shared" si="110"/>
        <v>0</v>
      </c>
      <c r="AJ776" s="129">
        <f t="shared" si="110"/>
        <v>1.4660947259661286</v>
      </c>
      <c r="AK776" s="129">
        <f t="shared" si="110"/>
        <v>0</v>
      </c>
      <c r="AL776" s="130">
        <f t="shared" si="94"/>
        <v>1.9007564441118809</v>
      </c>
      <c r="AM776" s="101"/>
      <c r="AN776" s="131">
        <f t="shared" ref="AN776:AN839" si="111">AL776+0.0000001*B776</f>
        <v>1.9007886441118809</v>
      </c>
      <c r="AO776" s="102">
        <f t="shared" ref="AO776:AO839" si="112">RANK(AN776,AN$455:AN$896)</f>
        <v>194</v>
      </c>
      <c r="AP776" s="132" t="str">
        <f t="shared" ref="AP776:AP839" si="113">VLOOKUP(MATCH(A776,AO$455:AO$896,0),$B$455:$AL$896,2)</f>
        <v>Millgrove</v>
      </c>
      <c r="AQ776" s="133">
        <f t="shared" ref="AQ776:AQ839" si="114">VLOOKUP(MATCH(A776,AO$455:AO$896,0),$B$455:$AL$896,37)</f>
        <v>2.6900629270333356</v>
      </c>
    </row>
    <row r="777" spans="1:43" x14ac:dyDescent="0.35">
      <c r="A777" s="121">
        <v>120</v>
      </c>
      <c r="B777" s="121">
        <v>323</v>
      </c>
      <c r="C777" s="55" t="s">
        <v>278</v>
      </c>
      <c r="D777" s="129">
        <f t="shared" si="110"/>
        <v>0</v>
      </c>
      <c r="E777" s="129">
        <f t="shared" si="110"/>
        <v>0</v>
      </c>
      <c r="F777" s="129">
        <f t="shared" si="110"/>
        <v>0</v>
      </c>
      <c r="G777" s="129">
        <f t="shared" si="110"/>
        <v>0</v>
      </c>
      <c r="H777" s="129">
        <f t="shared" si="110"/>
        <v>0</v>
      </c>
      <c r="I777" s="129">
        <f t="shared" si="110"/>
        <v>0</v>
      </c>
      <c r="J777" s="129">
        <f t="shared" si="110"/>
        <v>0</v>
      </c>
      <c r="K777" s="129">
        <f t="shared" si="110"/>
        <v>0</v>
      </c>
      <c r="L777" s="129">
        <f t="shared" si="110"/>
        <v>0</v>
      </c>
      <c r="M777" s="129">
        <f t="shared" si="110"/>
        <v>0</v>
      </c>
      <c r="N777" s="129">
        <f t="shared" si="110"/>
        <v>0</v>
      </c>
      <c r="O777" s="129">
        <f t="shared" si="110"/>
        <v>0</v>
      </c>
      <c r="P777" s="129">
        <f t="shared" si="110"/>
        <v>0</v>
      </c>
      <c r="Q777" s="129">
        <f t="shared" si="110"/>
        <v>0</v>
      </c>
      <c r="R777" s="129">
        <f t="shared" si="110"/>
        <v>0</v>
      </c>
      <c r="S777" s="129">
        <f t="shared" si="110"/>
        <v>0</v>
      </c>
      <c r="T777" s="129">
        <f t="shared" si="110"/>
        <v>0</v>
      </c>
      <c r="U777" s="129">
        <f t="shared" si="110"/>
        <v>0</v>
      </c>
      <c r="V777" s="129">
        <f t="shared" si="110"/>
        <v>0</v>
      </c>
      <c r="W777" s="129">
        <f t="shared" si="110"/>
        <v>0</v>
      </c>
      <c r="X777" s="129">
        <f t="shared" si="110"/>
        <v>0</v>
      </c>
      <c r="Y777" s="129">
        <f t="shared" si="110"/>
        <v>0</v>
      </c>
      <c r="Z777" s="129">
        <f t="shared" si="110"/>
        <v>0</v>
      </c>
      <c r="AA777" s="129">
        <f t="shared" si="110"/>
        <v>0</v>
      </c>
      <c r="AB777" s="129">
        <f t="shared" si="110"/>
        <v>2.90729503690853</v>
      </c>
      <c r="AC777" s="129">
        <f t="shared" si="110"/>
        <v>0</v>
      </c>
      <c r="AD777" s="129">
        <f t="shared" si="110"/>
        <v>0.89889909846654237</v>
      </c>
      <c r="AE777" s="129">
        <f t="shared" si="110"/>
        <v>0</v>
      </c>
      <c r="AF777" s="129">
        <f t="shared" si="110"/>
        <v>0</v>
      </c>
      <c r="AG777" s="129">
        <f t="shared" si="110"/>
        <v>0</v>
      </c>
      <c r="AH777" s="129">
        <f t="shared" si="110"/>
        <v>0</v>
      </c>
      <c r="AI777" s="129">
        <f t="shared" si="110"/>
        <v>0</v>
      </c>
      <c r="AJ777" s="129">
        <f t="shared" si="110"/>
        <v>1.0236178759595902</v>
      </c>
      <c r="AK777" s="129">
        <f t="shared" si="110"/>
        <v>0</v>
      </c>
      <c r="AL777" s="130">
        <f t="shared" si="94"/>
        <v>4.8298120113346625</v>
      </c>
      <c r="AM777" s="101"/>
      <c r="AN777" s="131">
        <f t="shared" si="111"/>
        <v>4.8298443113346625</v>
      </c>
      <c r="AO777" s="102">
        <f t="shared" si="112"/>
        <v>28</v>
      </c>
      <c r="AP777" s="132" t="str">
        <f t="shared" si="113"/>
        <v>Bundoora</v>
      </c>
      <c r="AQ777" s="133">
        <f t="shared" si="114"/>
        <v>2.7039392922253898</v>
      </c>
    </row>
    <row r="778" spans="1:43" x14ac:dyDescent="0.35">
      <c r="A778" s="121">
        <v>119</v>
      </c>
      <c r="B778" s="121">
        <v>324</v>
      </c>
      <c r="C778" s="55" t="s">
        <v>279</v>
      </c>
      <c r="D778" s="129">
        <f t="shared" si="110"/>
        <v>0</v>
      </c>
      <c r="E778" s="129">
        <f t="shared" si="110"/>
        <v>0</v>
      </c>
      <c r="F778" s="129">
        <f t="shared" si="110"/>
        <v>0</v>
      </c>
      <c r="G778" s="129">
        <f t="shared" si="110"/>
        <v>0</v>
      </c>
      <c r="H778" s="129">
        <f t="shared" si="110"/>
        <v>0</v>
      </c>
      <c r="I778" s="129">
        <f t="shared" si="110"/>
        <v>0</v>
      </c>
      <c r="J778" s="129">
        <f t="shared" si="110"/>
        <v>0</v>
      </c>
      <c r="K778" s="129">
        <f t="shared" si="110"/>
        <v>0</v>
      </c>
      <c r="L778" s="129">
        <f t="shared" si="110"/>
        <v>0</v>
      </c>
      <c r="M778" s="129">
        <f t="shared" si="110"/>
        <v>0</v>
      </c>
      <c r="N778" s="129">
        <f t="shared" si="110"/>
        <v>0</v>
      </c>
      <c r="O778" s="129">
        <f t="shared" si="110"/>
        <v>0</v>
      </c>
      <c r="P778" s="129">
        <f t="shared" si="110"/>
        <v>0</v>
      </c>
      <c r="Q778" s="129">
        <f t="shared" si="110"/>
        <v>0</v>
      </c>
      <c r="R778" s="129">
        <f t="shared" si="110"/>
        <v>0</v>
      </c>
      <c r="S778" s="129">
        <f t="shared" si="110"/>
        <v>0</v>
      </c>
      <c r="T778" s="129">
        <f t="shared" si="110"/>
        <v>0</v>
      </c>
      <c r="U778" s="129">
        <f t="shared" si="110"/>
        <v>0</v>
      </c>
      <c r="V778" s="129">
        <f t="shared" si="110"/>
        <v>0</v>
      </c>
      <c r="W778" s="129">
        <f t="shared" si="110"/>
        <v>0</v>
      </c>
      <c r="X778" s="129">
        <f t="shared" si="110"/>
        <v>0</v>
      </c>
      <c r="Y778" s="129">
        <f t="shared" si="110"/>
        <v>0</v>
      </c>
      <c r="Z778" s="129">
        <f t="shared" si="110"/>
        <v>0</v>
      </c>
      <c r="AA778" s="129">
        <f t="shared" si="110"/>
        <v>0</v>
      </c>
      <c r="AB778" s="129">
        <f t="shared" si="110"/>
        <v>0.22250868631935738</v>
      </c>
      <c r="AC778" s="129">
        <f t="shared" si="110"/>
        <v>0</v>
      </c>
      <c r="AD778" s="129">
        <f t="shared" si="110"/>
        <v>0.26635873388517928</v>
      </c>
      <c r="AE778" s="129">
        <f t="shared" si="110"/>
        <v>0</v>
      </c>
      <c r="AF778" s="129">
        <f t="shared" si="110"/>
        <v>0</v>
      </c>
      <c r="AG778" s="129">
        <f t="shared" si="110"/>
        <v>0</v>
      </c>
      <c r="AH778" s="129">
        <f t="shared" si="110"/>
        <v>0</v>
      </c>
      <c r="AI778" s="129">
        <f t="shared" si="110"/>
        <v>0</v>
      </c>
      <c r="AJ778" s="129">
        <f t="shared" si="110"/>
        <v>3.0807110743503769</v>
      </c>
      <c r="AK778" s="129">
        <f t="shared" si="110"/>
        <v>0</v>
      </c>
      <c r="AL778" s="130">
        <f t="shared" si="94"/>
        <v>3.5695784945549134</v>
      </c>
      <c r="AM778" s="101"/>
      <c r="AN778" s="131">
        <f t="shared" si="111"/>
        <v>3.5696108945549132</v>
      </c>
      <c r="AO778" s="102">
        <f t="shared" si="112"/>
        <v>70</v>
      </c>
      <c r="AP778" s="132" t="str">
        <f t="shared" si="113"/>
        <v>Armadale</v>
      </c>
      <c r="AQ778" s="133">
        <f t="shared" si="114"/>
        <v>2.706987223465664</v>
      </c>
    </row>
    <row r="779" spans="1:43" x14ac:dyDescent="0.35">
      <c r="A779" s="121">
        <v>118</v>
      </c>
      <c r="B779" s="121">
        <v>325</v>
      </c>
      <c r="C779" s="55" t="s">
        <v>280</v>
      </c>
      <c r="D779" s="129">
        <f t="shared" si="110"/>
        <v>0</v>
      </c>
      <c r="E779" s="129">
        <f t="shared" si="110"/>
        <v>0</v>
      </c>
      <c r="F779" s="129">
        <f t="shared" si="110"/>
        <v>0</v>
      </c>
      <c r="G779" s="129">
        <f t="shared" si="110"/>
        <v>0</v>
      </c>
      <c r="H779" s="129">
        <f t="shared" si="110"/>
        <v>0</v>
      </c>
      <c r="I779" s="129">
        <f t="shared" si="110"/>
        <v>0</v>
      </c>
      <c r="J779" s="129">
        <f t="shared" si="110"/>
        <v>0</v>
      </c>
      <c r="K779" s="129">
        <f t="shared" si="110"/>
        <v>0</v>
      </c>
      <c r="L779" s="129">
        <f t="shared" si="110"/>
        <v>0</v>
      </c>
      <c r="M779" s="129">
        <f t="shared" si="110"/>
        <v>0</v>
      </c>
      <c r="N779" s="129">
        <f t="shared" si="110"/>
        <v>0</v>
      </c>
      <c r="O779" s="129">
        <f t="shared" si="110"/>
        <v>0</v>
      </c>
      <c r="P779" s="129">
        <f t="shared" si="110"/>
        <v>0</v>
      </c>
      <c r="Q779" s="129">
        <f t="shared" si="110"/>
        <v>0</v>
      </c>
      <c r="R779" s="129">
        <f t="shared" si="110"/>
        <v>0</v>
      </c>
      <c r="S779" s="129">
        <f t="shared" si="110"/>
        <v>0</v>
      </c>
      <c r="T779" s="129">
        <f t="shared" si="110"/>
        <v>0</v>
      </c>
      <c r="U779" s="129">
        <f t="shared" si="110"/>
        <v>0</v>
      </c>
      <c r="V779" s="129">
        <f t="shared" si="110"/>
        <v>0</v>
      </c>
      <c r="W779" s="129">
        <f t="shared" si="110"/>
        <v>0</v>
      </c>
      <c r="X779" s="129">
        <f t="shared" si="110"/>
        <v>0</v>
      </c>
      <c r="Y779" s="129">
        <f t="shared" si="110"/>
        <v>0</v>
      </c>
      <c r="Z779" s="129">
        <f t="shared" si="110"/>
        <v>0</v>
      </c>
      <c r="AA779" s="129">
        <f t="shared" si="110"/>
        <v>0</v>
      </c>
      <c r="AB779" s="129">
        <f t="shared" si="110"/>
        <v>0.51282445173796376</v>
      </c>
      <c r="AC779" s="129">
        <f t="shared" si="110"/>
        <v>0</v>
      </c>
      <c r="AD779" s="129">
        <f t="shared" si="110"/>
        <v>0.90555036338007677</v>
      </c>
      <c r="AE779" s="129">
        <f t="shared" si="110"/>
        <v>0</v>
      </c>
      <c r="AF779" s="129">
        <f t="shared" si="110"/>
        <v>0</v>
      </c>
      <c r="AG779" s="129">
        <f t="shared" si="110"/>
        <v>0</v>
      </c>
      <c r="AH779" s="129">
        <f t="shared" si="110"/>
        <v>0</v>
      </c>
      <c r="AI779" s="129">
        <f t="shared" si="110"/>
        <v>0</v>
      </c>
      <c r="AJ779" s="129">
        <f t="shared" si="110"/>
        <v>2.2834644280840912</v>
      </c>
      <c r="AK779" s="129">
        <f t="shared" si="110"/>
        <v>0</v>
      </c>
      <c r="AL779" s="130">
        <f t="shared" si="94"/>
        <v>3.7018392432021319</v>
      </c>
      <c r="AM779" s="101"/>
      <c r="AN779" s="131">
        <f t="shared" si="111"/>
        <v>3.701871743202132</v>
      </c>
      <c r="AO779" s="102">
        <f t="shared" si="112"/>
        <v>64</v>
      </c>
      <c r="AP779" s="132" t="str">
        <f t="shared" si="113"/>
        <v>Tonimbuk</v>
      </c>
      <c r="AQ779" s="133">
        <f t="shared" si="114"/>
        <v>2.7231793471468206</v>
      </c>
    </row>
    <row r="780" spans="1:43" x14ac:dyDescent="0.35">
      <c r="A780" s="121">
        <v>117</v>
      </c>
      <c r="B780" s="121">
        <v>326</v>
      </c>
      <c r="C780" s="55" t="s">
        <v>281</v>
      </c>
      <c r="D780" s="129">
        <f t="shared" si="110"/>
        <v>0</v>
      </c>
      <c r="E780" s="129">
        <f t="shared" si="110"/>
        <v>0</v>
      </c>
      <c r="F780" s="129">
        <f t="shared" si="110"/>
        <v>0</v>
      </c>
      <c r="G780" s="129">
        <f t="shared" si="110"/>
        <v>0</v>
      </c>
      <c r="H780" s="129">
        <f t="shared" si="110"/>
        <v>0</v>
      </c>
      <c r="I780" s="129">
        <f t="shared" si="110"/>
        <v>0</v>
      </c>
      <c r="J780" s="129">
        <f t="shared" si="110"/>
        <v>0</v>
      </c>
      <c r="K780" s="129">
        <f t="shared" si="110"/>
        <v>0</v>
      </c>
      <c r="L780" s="129">
        <f t="shared" si="110"/>
        <v>0</v>
      </c>
      <c r="M780" s="129">
        <f t="shared" si="110"/>
        <v>0</v>
      </c>
      <c r="N780" s="129">
        <f t="shared" si="110"/>
        <v>0</v>
      </c>
      <c r="O780" s="129">
        <f t="shared" si="110"/>
        <v>0</v>
      </c>
      <c r="P780" s="129">
        <f t="shared" si="110"/>
        <v>0</v>
      </c>
      <c r="Q780" s="129">
        <f t="shared" si="110"/>
        <v>0</v>
      </c>
      <c r="R780" s="129">
        <f t="shared" si="110"/>
        <v>0</v>
      </c>
      <c r="S780" s="129">
        <f t="shared" si="110"/>
        <v>0</v>
      </c>
      <c r="T780" s="129">
        <f t="shared" si="110"/>
        <v>0</v>
      </c>
      <c r="U780" s="129">
        <f t="shared" si="110"/>
        <v>0</v>
      </c>
      <c r="V780" s="129">
        <f t="shared" si="110"/>
        <v>0</v>
      </c>
      <c r="W780" s="129">
        <f t="shared" si="110"/>
        <v>0</v>
      </c>
      <c r="X780" s="129">
        <f t="shared" si="110"/>
        <v>0</v>
      </c>
      <c r="Y780" s="129">
        <f t="shared" si="110"/>
        <v>0</v>
      </c>
      <c r="Z780" s="129">
        <f t="shared" si="110"/>
        <v>0</v>
      </c>
      <c r="AA780" s="129">
        <f t="shared" si="110"/>
        <v>0</v>
      </c>
      <c r="AB780" s="129">
        <f t="shared" si="110"/>
        <v>3.006494532579882</v>
      </c>
      <c r="AC780" s="129">
        <f t="shared" si="110"/>
        <v>0</v>
      </c>
      <c r="AD780" s="129">
        <f t="shared" si="110"/>
        <v>0.68197389211572101</v>
      </c>
      <c r="AE780" s="129">
        <f t="shared" si="110"/>
        <v>0</v>
      </c>
      <c r="AF780" s="129">
        <f t="shared" si="110"/>
        <v>0</v>
      </c>
      <c r="AG780" s="129">
        <f t="shared" si="110"/>
        <v>0</v>
      </c>
      <c r="AH780" s="129">
        <f t="shared" si="110"/>
        <v>0</v>
      </c>
      <c r="AI780" s="129">
        <f t="shared" si="110"/>
        <v>0</v>
      </c>
      <c r="AJ780" s="129">
        <f t="shared" si="110"/>
        <v>1.5656800101747417</v>
      </c>
      <c r="AK780" s="129">
        <f t="shared" si="110"/>
        <v>0</v>
      </c>
      <c r="AL780" s="130">
        <f t="shared" si="94"/>
        <v>5.2541484348703449</v>
      </c>
      <c r="AM780" s="101"/>
      <c r="AN780" s="131">
        <f t="shared" si="111"/>
        <v>5.2541810348703448</v>
      </c>
      <c r="AO780" s="102">
        <f t="shared" si="112"/>
        <v>22</v>
      </c>
      <c r="AP780" s="132" t="str">
        <f t="shared" si="113"/>
        <v>Noble Park North</v>
      </c>
      <c r="AQ780" s="133">
        <f t="shared" si="114"/>
        <v>2.7232084192267099</v>
      </c>
    </row>
    <row r="781" spans="1:43" x14ac:dyDescent="0.35">
      <c r="A781" s="121">
        <v>116</v>
      </c>
      <c r="B781" s="121">
        <v>327</v>
      </c>
      <c r="C781" s="55" t="s">
        <v>282</v>
      </c>
      <c r="D781" s="129">
        <f t="shared" si="110"/>
        <v>0</v>
      </c>
      <c r="E781" s="129">
        <f t="shared" si="110"/>
        <v>0</v>
      </c>
      <c r="F781" s="129">
        <f t="shared" si="110"/>
        <v>0</v>
      </c>
      <c r="G781" s="129">
        <f t="shared" si="110"/>
        <v>0</v>
      </c>
      <c r="H781" s="129">
        <f t="shared" si="110"/>
        <v>0</v>
      </c>
      <c r="I781" s="129">
        <f t="shared" si="110"/>
        <v>0</v>
      </c>
      <c r="J781" s="129">
        <f t="shared" si="110"/>
        <v>0</v>
      </c>
      <c r="K781" s="129">
        <f t="shared" si="110"/>
        <v>0</v>
      </c>
      <c r="L781" s="129">
        <f t="shared" si="110"/>
        <v>0</v>
      </c>
      <c r="M781" s="129">
        <f t="shared" si="110"/>
        <v>0</v>
      </c>
      <c r="N781" s="129">
        <f t="shared" si="110"/>
        <v>0</v>
      </c>
      <c r="O781" s="129">
        <f t="shared" si="110"/>
        <v>0</v>
      </c>
      <c r="P781" s="129">
        <f t="shared" si="110"/>
        <v>0</v>
      </c>
      <c r="Q781" s="129">
        <f t="shared" si="110"/>
        <v>0</v>
      </c>
      <c r="R781" s="129">
        <f t="shared" si="110"/>
        <v>0</v>
      </c>
      <c r="S781" s="129">
        <f t="shared" si="110"/>
        <v>0</v>
      </c>
      <c r="T781" s="129">
        <f t="shared" si="110"/>
        <v>0</v>
      </c>
      <c r="U781" s="129">
        <f t="shared" si="110"/>
        <v>0</v>
      </c>
      <c r="V781" s="129">
        <f t="shared" si="110"/>
        <v>0</v>
      </c>
      <c r="W781" s="129">
        <f t="shared" si="110"/>
        <v>0</v>
      </c>
      <c r="X781" s="129">
        <f t="shared" si="110"/>
        <v>0</v>
      </c>
      <c r="Y781" s="129">
        <f t="shared" si="110"/>
        <v>0</v>
      </c>
      <c r="Z781" s="129">
        <f t="shared" si="110"/>
        <v>0</v>
      </c>
      <c r="AA781" s="129">
        <f t="shared" si="110"/>
        <v>0</v>
      </c>
      <c r="AB781" s="129">
        <f t="shared" si="110"/>
        <v>0.42788405125878703</v>
      </c>
      <c r="AC781" s="129">
        <f t="shared" si="110"/>
        <v>0</v>
      </c>
      <c r="AD781" s="129">
        <f t="shared" si="110"/>
        <v>0.16686875915413379</v>
      </c>
      <c r="AE781" s="129">
        <f t="shared" si="110"/>
        <v>0</v>
      </c>
      <c r="AF781" s="129">
        <f t="shared" si="110"/>
        <v>0</v>
      </c>
      <c r="AG781" s="129">
        <f t="shared" si="110"/>
        <v>0</v>
      </c>
      <c r="AH781" s="129">
        <f t="shared" si="110"/>
        <v>0</v>
      </c>
      <c r="AI781" s="129">
        <f t="shared" si="110"/>
        <v>0</v>
      </c>
      <c r="AJ781" s="129">
        <f t="shared" si="110"/>
        <v>2.135460670685545</v>
      </c>
      <c r="AK781" s="129">
        <f t="shared" si="110"/>
        <v>0</v>
      </c>
      <c r="AL781" s="130">
        <f t="shared" ref="AL781:AL844" si="115">SUM(D781:AK781)</f>
        <v>2.730213481098466</v>
      </c>
      <c r="AM781" s="101"/>
      <c r="AN781" s="131">
        <f t="shared" si="111"/>
        <v>2.7302461810984662</v>
      </c>
      <c r="AO781" s="102">
        <f t="shared" si="112"/>
        <v>115</v>
      </c>
      <c r="AP781" s="132" t="str">
        <f t="shared" si="113"/>
        <v>Kealba</v>
      </c>
      <c r="AQ781" s="133">
        <f t="shared" si="114"/>
        <v>2.7273649198730148</v>
      </c>
    </row>
    <row r="782" spans="1:43" x14ac:dyDescent="0.35">
      <c r="A782" s="121">
        <v>115</v>
      </c>
      <c r="B782" s="121">
        <v>328</v>
      </c>
      <c r="C782" s="55" t="s">
        <v>492</v>
      </c>
      <c r="D782" s="129">
        <f t="shared" si="110"/>
        <v>0</v>
      </c>
      <c r="E782" s="129">
        <f t="shared" si="110"/>
        <v>0</v>
      </c>
      <c r="F782" s="129">
        <f t="shared" si="110"/>
        <v>0</v>
      </c>
      <c r="G782" s="129">
        <f t="shared" si="110"/>
        <v>0</v>
      </c>
      <c r="H782" s="129">
        <f t="shared" si="110"/>
        <v>0</v>
      </c>
      <c r="I782" s="129">
        <f t="shared" si="110"/>
        <v>0</v>
      </c>
      <c r="J782" s="129">
        <f t="shared" si="110"/>
        <v>0</v>
      </c>
      <c r="K782" s="129">
        <f t="shared" si="110"/>
        <v>0</v>
      </c>
      <c r="L782" s="129">
        <f t="shared" si="110"/>
        <v>0</v>
      </c>
      <c r="M782" s="129">
        <f t="shared" si="110"/>
        <v>0</v>
      </c>
      <c r="N782" s="129">
        <f t="shared" si="110"/>
        <v>0</v>
      </c>
      <c r="O782" s="129">
        <f t="shared" si="110"/>
        <v>0</v>
      </c>
      <c r="P782" s="129">
        <f t="shared" si="110"/>
        <v>0</v>
      </c>
      <c r="Q782" s="129">
        <f t="shared" si="110"/>
        <v>0</v>
      </c>
      <c r="R782" s="129">
        <f t="shared" si="110"/>
        <v>0</v>
      </c>
      <c r="S782" s="129">
        <f t="shared" si="110"/>
        <v>0</v>
      </c>
      <c r="T782" s="129">
        <f t="shared" si="110"/>
        <v>0</v>
      </c>
      <c r="U782" s="129">
        <f t="shared" si="110"/>
        <v>0</v>
      </c>
      <c r="V782" s="129">
        <f t="shared" si="110"/>
        <v>0</v>
      </c>
      <c r="W782" s="129">
        <f t="shared" si="110"/>
        <v>0</v>
      </c>
      <c r="X782" s="129">
        <f t="shared" si="110"/>
        <v>0</v>
      </c>
      <c r="Y782" s="129">
        <f t="shared" si="110"/>
        <v>0</v>
      </c>
      <c r="Z782" s="129">
        <f t="shared" si="110"/>
        <v>0</v>
      </c>
      <c r="AA782" s="129">
        <f t="shared" si="110"/>
        <v>0</v>
      </c>
      <c r="AB782" s="129">
        <f t="shared" si="110"/>
        <v>0.31767341989467962</v>
      </c>
      <c r="AC782" s="129">
        <f t="shared" si="110"/>
        <v>0</v>
      </c>
      <c r="AD782" s="129">
        <f t="shared" si="110"/>
        <v>1.0452331590071338</v>
      </c>
      <c r="AE782" s="129">
        <f t="shared" si="110"/>
        <v>0</v>
      </c>
      <c r="AF782" s="129">
        <f t="shared" si="110"/>
        <v>0</v>
      </c>
      <c r="AG782" s="129">
        <f t="shared" si="110"/>
        <v>0</v>
      </c>
      <c r="AH782" s="129">
        <f t="shared" si="110"/>
        <v>0</v>
      </c>
      <c r="AI782" s="129">
        <f t="shared" si="110"/>
        <v>0</v>
      </c>
      <c r="AJ782" s="129">
        <f t="shared" si="110"/>
        <v>0.74336875593403007</v>
      </c>
      <c r="AK782" s="129">
        <f t="shared" si="110"/>
        <v>0</v>
      </c>
      <c r="AL782" s="130">
        <f t="shared" si="115"/>
        <v>2.1062753348358436</v>
      </c>
      <c r="AM782" s="101"/>
      <c r="AN782" s="131">
        <f t="shared" si="111"/>
        <v>2.1063081348358437</v>
      </c>
      <c r="AO782" s="102">
        <f t="shared" si="112"/>
        <v>166</v>
      </c>
      <c r="AP782" s="132" t="str">
        <f t="shared" si="113"/>
        <v>Prahran</v>
      </c>
      <c r="AQ782" s="133">
        <f t="shared" si="114"/>
        <v>2.730213481098466</v>
      </c>
    </row>
    <row r="783" spans="1:43" x14ac:dyDescent="0.35">
      <c r="A783" s="121">
        <v>114</v>
      </c>
      <c r="B783" s="121">
        <v>329</v>
      </c>
      <c r="C783" s="55" t="s">
        <v>283</v>
      </c>
      <c r="D783" s="129">
        <f t="shared" si="110"/>
        <v>0</v>
      </c>
      <c r="E783" s="129">
        <f t="shared" si="110"/>
        <v>0</v>
      </c>
      <c r="F783" s="129">
        <f t="shared" si="110"/>
        <v>0</v>
      </c>
      <c r="G783" s="129">
        <f t="shared" si="110"/>
        <v>0</v>
      </c>
      <c r="H783" s="129">
        <f t="shared" si="110"/>
        <v>0</v>
      </c>
      <c r="I783" s="129">
        <f t="shared" si="110"/>
        <v>0</v>
      </c>
      <c r="J783" s="129">
        <f t="shared" si="110"/>
        <v>0</v>
      </c>
      <c r="K783" s="129">
        <f t="shared" si="110"/>
        <v>0</v>
      </c>
      <c r="L783" s="129">
        <f t="shared" si="110"/>
        <v>0</v>
      </c>
      <c r="M783" s="129">
        <f t="shared" si="110"/>
        <v>0</v>
      </c>
      <c r="N783" s="129">
        <f t="shared" si="110"/>
        <v>0</v>
      </c>
      <c r="O783" s="129">
        <f t="shared" si="110"/>
        <v>0</v>
      </c>
      <c r="P783" s="129">
        <f t="shared" si="110"/>
        <v>0</v>
      </c>
      <c r="Q783" s="129">
        <f t="shared" si="110"/>
        <v>0</v>
      </c>
      <c r="R783" s="129">
        <f t="shared" si="110"/>
        <v>0</v>
      </c>
      <c r="S783" s="129">
        <f t="shared" si="110"/>
        <v>0</v>
      </c>
      <c r="T783" s="129">
        <f t="shared" si="110"/>
        <v>0</v>
      </c>
      <c r="U783" s="129">
        <f t="shared" ref="U783:AK783" si="116">ABS((U333-U$452)/U$448)*U$1</f>
        <v>0</v>
      </c>
      <c r="V783" s="129">
        <f t="shared" si="116"/>
        <v>0</v>
      </c>
      <c r="W783" s="129">
        <f t="shared" si="116"/>
        <v>0</v>
      </c>
      <c r="X783" s="129">
        <f t="shared" si="116"/>
        <v>0</v>
      </c>
      <c r="Y783" s="129">
        <f t="shared" si="116"/>
        <v>0</v>
      </c>
      <c r="Z783" s="129">
        <f t="shared" si="116"/>
        <v>0</v>
      </c>
      <c r="AA783" s="129">
        <f t="shared" si="116"/>
        <v>0</v>
      </c>
      <c r="AB783" s="129">
        <f t="shared" si="116"/>
        <v>2.069791098043837</v>
      </c>
      <c r="AC783" s="129">
        <f t="shared" si="116"/>
        <v>0</v>
      </c>
      <c r="AD783" s="129">
        <f t="shared" si="116"/>
        <v>0.68325747321838903</v>
      </c>
      <c r="AE783" s="129">
        <f t="shared" si="116"/>
        <v>0</v>
      </c>
      <c r="AF783" s="129">
        <f t="shared" si="116"/>
        <v>0</v>
      </c>
      <c r="AG783" s="129">
        <f t="shared" si="116"/>
        <v>0</v>
      </c>
      <c r="AH783" s="129">
        <f t="shared" si="116"/>
        <v>0</v>
      </c>
      <c r="AI783" s="129">
        <f t="shared" si="116"/>
        <v>0</v>
      </c>
      <c r="AJ783" s="129">
        <f t="shared" si="116"/>
        <v>1.2249363220279341</v>
      </c>
      <c r="AK783" s="129">
        <f t="shared" si="116"/>
        <v>0</v>
      </c>
      <c r="AL783" s="130">
        <f t="shared" si="115"/>
        <v>3.9779848932901603</v>
      </c>
      <c r="AM783" s="101"/>
      <c r="AN783" s="131">
        <f t="shared" si="111"/>
        <v>3.9780177932901601</v>
      </c>
      <c r="AO783" s="102">
        <f t="shared" si="112"/>
        <v>55</v>
      </c>
      <c r="AP783" s="132" t="str">
        <f t="shared" si="113"/>
        <v>Yarra Junction</v>
      </c>
      <c r="AQ783" s="133">
        <f t="shared" si="114"/>
        <v>2.733686744728907</v>
      </c>
    </row>
    <row r="784" spans="1:43" x14ac:dyDescent="0.35">
      <c r="A784" s="121">
        <v>113</v>
      </c>
      <c r="B784" s="121">
        <v>330</v>
      </c>
      <c r="C784" s="55" t="s">
        <v>493</v>
      </c>
      <c r="D784" s="129">
        <f t="shared" ref="D784:AK791" si="117">ABS((D334-D$452)/D$448)*D$1</f>
        <v>0</v>
      </c>
      <c r="E784" s="129">
        <f t="shared" si="117"/>
        <v>0</v>
      </c>
      <c r="F784" s="129">
        <f t="shared" si="117"/>
        <v>0</v>
      </c>
      <c r="G784" s="129">
        <f t="shared" si="117"/>
        <v>0</v>
      </c>
      <c r="H784" s="129">
        <f t="shared" si="117"/>
        <v>0</v>
      </c>
      <c r="I784" s="129">
        <f t="shared" si="117"/>
        <v>0</v>
      </c>
      <c r="J784" s="129">
        <f t="shared" si="117"/>
        <v>0</v>
      </c>
      <c r="K784" s="129">
        <f t="shared" si="117"/>
        <v>0</v>
      </c>
      <c r="L784" s="129">
        <f t="shared" si="117"/>
        <v>0</v>
      </c>
      <c r="M784" s="129">
        <f t="shared" si="117"/>
        <v>0</v>
      </c>
      <c r="N784" s="129">
        <f t="shared" si="117"/>
        <v>0</v>
      </c>
      <c r="O784" s="129">
        <f t="shared" si="117"/>
        <v>0</v>
      </c>
      <c r="P784" s="129">
        <f t="shared" si="117"/>
        <v>0</v>
      </c>
      <c r="Q784" s="129">
        <f t="shared" si="117"/>
        <v>0</v>
      </c>
      <c r="R784" s="129">
        <f t="shared" si="117"/>
        <v>0</v>
      </c>
      <c r="S784" s="129">
        <f t="shared" si="117"/>
        <v>0</v>
      </c>
      <c r="T784" s="129">
        <f t="shared" si="117"/>
        <v>0</v>
      </c>
      <c r="U784" s="129">
        <f t="shared" si="117"/>
        <v>0</v>
      </c>
      <c r="V784" s="129">
        <f t="shared" si="117"/>
        <v>0</v>
      </c>
      <c r="W784" s="129">
        <f t="shared" si="117"/>
        <v>0</v>
      </c>
      <c r="X784" s="129">
        <f t="shared" si="117"/>
        <v>0</v>
      </c>
      <c r="Y784" s="129">
        <f t="shared" si="117"/>
        <v>0</v>
      </c>
      <c r="Z784" s="129">
        <f t="shared" si="117"/>
        <v>0</v>
      </c>
      <c r="AA784" s="129">
        <f t="shared" si="117"/>
        <v>0</v>
      </c>
      <c r="AB784" s="129">
        <f t="shared" si="117"/>
        <v>1.8597141558964074</v>
      </c>
      <c r="AC784" s="129">
        <f t="shared" si="117"/>
        <v>0</v>
      </c>
      <c r="AD784" s="129">
        <f t="shared" si="117"/>
        <v>1.0329162062278772</v>
      </c>
      <c r="AE784" s="129">
        <f t="shared" si="117"/>
        <v>0</v>
      </c>
      <c r="AF784" s="129">
        <f t="shared" si="117"/>
        <v>0</v>
      </c>
      <c r="AG784" s="129">
        <f t="shared" si="117"/>
        <v>0</v>
      </c>
      <c r="AH784" s="129">
        <f t="shared" si="117"/>
        <v>0</v>
      </c>
      <c r="AI784" s="129">
        <f t="shared" si="117"/>
        <v>0</v>
      </c>
      <c r="AJ784" s="129">
        <f t="shared" si="117"/>
        <v>0.36108610349372999</v>
      </c>
      <c r="AK784" s="129">
        <f t="shared" si="117"/>
        <v>0</v>
      </c>
      <c r="AL784" s="130">
        <f t="shared" si="115"/>
        <v>3.2537164656180146</v>
      </c>
      <c r="AM784" s="101"/>
      <c r="AN784" s="131">
        <f t="shared" si="111"/>
        <v>3.2537494656180148</v>
      </c>
      <c r="AO784" s="102">
        <f t="shared" si="112"/>
        <v>85</v>
      </c>
      <c r="AP784" s="132" t="str">
        <f t="shared" si="113"/>
        <v>Yellingbo</v>
      </c>
      <c r="AQ784" s="133">
        <f t="shared" si="114"/>
        <v>2.7514605125980602</v>
      </c>
    </row>
    <row r="785" spans="1:43" x14ac:dyDescent="0.35">
      <c r="A785" s="121">
        <v>112</v>
      </c>
      <c r="B785" s="121">
        <v>331</v>
      </c>
      <c r="C785" s="55" t="s">
        <v>285</v>
      </c>
      <c r="D785" s="129">
        <f t="shared" si="117"/>
        <v>0</v>
      </c>
      <c r="E785" s="129">
        <f t="shared" si="117"/>
        <v>0</v>
      </c>
      <c r="F785" s="129">
        <f t="shared" si="117"/>
        <v>0</v>
      </c>
      <c r="G785" s="129">
        <f t="shared" si="117"/>
        <v>0</v>
      </c>
      <c r="H785" s="129">
        <f t="shared" si="117"/>
        <v>0</v>
      </c>
      <c r="I785" s="129">
        <f t="shared" si="117"/>
        <v>0</v>
      </c>
      <c r="J785" s="129">
        <f t="shared" si="117"/>
        <v>0</v>
      </c>
      <c r="K785" s="129">
        <f t="shared" si="117"/>
        <v>0</v>
      </c>
      <c r="L785" s="129">
        <f t="shared" si="117"/>
        <v>0</v>
      </c>
      <c r="M785" s="129">
        <f t="shared" si="117"/>
        <v>0</v>
      </c>
      <c r="N785" s="129">
        <f t="shared" si="117"/>
        <v>0</v>
      </c>
      <c r="O785" s="129">
        <f t="shared" si="117"/>
        <v>0</v>
      </c>
      <c r="P785" s="129">
        <f t="shared" si="117"/>
        <v>0</v>
      </c>
      <c r="Q785" s="129">
        <f t="shared" si="117"/>
        <v>0</v>
      </c>
      <c r="R785" s="129">
        <f t="shared" si="117"/>
        <v>0</v>
      </c>
      <c r="S785" s="129">
        <f t="shared" si="117"/>
        <v>0</v>
      </c>
      <c r="T785" s="129">
        <f t="shared" si="117"/>
        <v>0</v>
      </c>
      <c r="U785" s="129">
        <f t="shared" si="117"/>
        <v>0</v>
      </c>
      <c r="V785" s="129">
        <f t="shared" si="117"/>
        <v>0</v>
      </c>
      <c r="W785" s="129">
        <f t="shared" si="117"/>
        <v>0</v>
      </c>
      <c r="X785" s="129">
        <f t="shared" si="117"/>
        <v>0</v>
      </c>
      <c r="Y785" s="129">
        <f t="shared" si="117"/>
        <v>0</v>
      </c>
      <c r="Z785" s="129">
        <f t="shared" si="117"/>
        <v>0</v>
      </c>
      <c r="AA785" s="129">
        <f t="shared" si="117"/>
        <v>0</v>
      </c>
      <c r="AB785" s="129">
        <f t="shared" si="117"/>
        <v>0.75564400403695076</v>
      </c>
      <c r="AC785" s="129">
        <f t="shared" si="117"/>
        <v>0</v>
      </c>
      <c r="AD785" s="129">
        <f t="shared" si="117"/>
        <v>1.289195481263838</v>
      </c>
      <c r="AE785" s="129">
        <f t="shared" si="117"/>
        <v>0</v>
      </c>
      <c r="AF785" s="129">
        <f t="shared" si="117"/>
        <v>0</v>
      </c>
      <c r="AG785" s="129">
        <f t="shared" si="117"/>
        <v>0</v>
      </c>
      <c r="AH785" s="129">
        <f t="shared" si="117"/>
        <v>0</v>
      </c>
      <c r="AI785" s="129">
        <f t="shared" si="117"/>
        <v>0</v>
      </c>
      <c r="AJ785" s="129">
        <f t="shared" si="117"/>
        <v>0.55355960868202758</v>
      </c>
      <c r="AK785" s="129">
        <f t="shared" si="117"/>
        <v>0</v>
      </c>
      <c r="AL785" s="130">
        <f t="shared" si="115"/>
        <v>2.5983990939828159</v>
      </c>
      <c r="AM785" s="101"/>
      <c r="AN785" s="131">
        <f t="shared" si="111"/>
        <v>2.5984321939828159</v>
      </c>
      <c r="AO785" s="102">
        <f t="shared" si="112"/>
        <v>124</v>
      </c>
      <c r="AP785" s="132" t="str">
        <f t="shared" si="113"/>
        <v>Malvern</v>
      </c>
      <c r="AQ785" s="133">
        <f t="shared" si="114"/>
        <v>2.7526027621670064</v>
      </c>
    </row>
    <row r="786" spans="1:43" x14ac:dyDescent="0.35">
      <c r="A786" s="121">
        <v>111</v>
      </c>
      <c r="B786" s="121">
        <v>332</v>
      </c>
      <c r="C786" s="55" t="s">
        <v>286</v>
      </c>
      <c r="D786" s="129">
        <f t="shared" si="117"/>
        <v>0</v>
      </c>
      <c r="E786" s="129">
        <f t="shared" si="117"/>
        <v>0</v>
      </c>
      <c r="F786" s="129">
        <f t="shared" si="117"/>
        <v>0</v>
      </c>
      <c r="G786" s="129">
        <f t="shared" si="117"/>
        <v>0</v>
      </c>
      <c r="H786" s="129">
        <f t="shared" si="117"/>
        <v>0</v>
      </c>
      <c r="I786" s="129">
        <f t="shared" si="117"/>
        <v>0</v>
      </c>
      <c r="J786" s="129">
        <f t="shared" si="117"/>
        <v>0</v>
      </c>
      <c r="K786" s="129">
        <f t="shared" si="117"/>
        <v>0</v>
      </c>
      <c r="L786" s="129">
        <f t="shared" si="117"/>
        <v>0</v>
      </c>
      <c r="M786" s="129">
        <f t="shared" si="117"/>
        <v>0</v>
      </c>
      <c r="N786" s="129">
        <f t="shared" si="117"/>
        <v>0</v>
      </c>
      <c r="O786" s="129">
        <f t="shared" si="117"/>
        <v>0</v>
      </c>
      <c r="P786" s="129">
        <f t="shared" si="117"/>
        <v>0</v>
      </c>
      <c r="Q786" s="129">
        <f t="shared" si="117"/>
        <v>0</v>
      </c>
      <c r="R786" s="129">
        <f t="shared" si="117"/>
        <v>0</v>
      </c>
      <c r="S786" s="129">
        <f t="shared" si="117"/>
        <v>0</v>
      </c>
      <c r="T786" s="129">
        <f t="shared" si="117"/>
        <v>0</v>
      </c>
      <c r="U786" s="129">
        <f t="shared" si="117"/>
        <v>0</v>
      </c>
      <c r="V786" s="129">
        <f t="shared" si="117"/>
        <v>0</v>
      </c>
      <c r="W786" s="129">
        <f t="shared" si="117"/>
        <v>0</v>
      </c>
      <c r="X786" s="129">
        <f t="shared" si="117"/>
        <v>0</v>
      </c>
      <c r="Y786" s="129">
        <f t="shared" si="117"/>
        <v>0</v>
      </c>
      <c r="Z786" s="129">
        <f t="shared" si="117"/>
        <v>0</v>
      </c>
      <c r="AA786" s="129">
        <f t="shared" si="117"/>
        <v>0</v>
      </c>
      <c r="AB786" s="129">
        <f t="shared" si="117"/>
        <v>0.47690739296040535</v>
      </c>
      <c r="AC786" s="129">
        <f t="shared" si="117"/>
        <v>0</v>
      </c>
      <c r="AD786" s="129">
        <f t="shared" si="117"/>
        <v>0.57917660995891074</v>
      </c>
      <c r="AE786" s="129">
        <f t="shared" si="117"/>
        <v>0</v>
      </c>
      <c r="AF786" s="129">
        <f t="shared" si="117"/>
        <v>0</v>
      </c>
      <c r="AG786" s="129">
        <f t="shared" si="117"/>
        <v>0</v>
      </c>
      <c r="AH786" s="129">
        <f t="shared" si="117"/>
        <v>0</v>
      </c>
      <c r="AI786" s="129">
        <f t="shared" si="117"/>
        <v>0</v>
      </c>
      <c r="AJ786" s="129">
        <f t="shared" si="117"/>
        <v>0.58700076716256577</v>
      </c>
      <c r="AK786" s="129">
        <f t="shared" si="117"/>
        <v>0</v>
      </c>
      <c r="AL786" s="130">
        <f t="shared" si="115"/>
        <v>1.6430847700818818</v>
      </c>
      <c r="AM786" s="101"/>
      <c r="AN786" s="131">
        <f t="shared" si="111"/>
        <v>1.6431179700818819</v>
      </c>
      <c r="AO786" s="102">
        <f t="shared" si="112"/>
        <v>234</v>
      </c>
      <c r="AP786" s="132" t="str">
        <f t="shared" si="113"/>
        <v>Caulfield East</v>
      </c>
      <c r="AQ786" s="133">
        <f t="shared" si="114"/>
        <v>2.7607329378950975</v>
      </c>
    </row>
    <row r="787" spans="1:43" x14ac:dyDescent="0.35">
      <c r="A787" s="121">
        <v>110</v>
      </c>
      <c r="B787" s="121">
        <v>333</v>
      </c>
      <c r="C787" s="55" t="s">
        <v>494</v>
      </c>
      <c r="D787" s="129">
        <f t="shared" si="117"/>
        <v>0</v>
      </c>
      <c r="E787" s="129">
        <f t="shared" si="117"/>
        <v>0</v>
      </c>
      <c r="F787" s="129">
        <f t="shared" si="117"/>
        <v>0</v>
      </c>
      <c r="G787" s="129">
        <f t="shared" si="117"/>
        <v>0</v>
      </c>
      <c r="H787" s="129">
        <f t="shared" si="117"/>
        <v>0</v>
      </c>
      <c r="I787" s="129">
        <f t="shared" si="117"/>
        <v>0</v>
      </c>
      <c r="J787" s="129">
        <f t="shared" si="117"/>
        <v>0</v>
      </c>
      <c r="K787" s="129">
        <f t="shared" si="117"/>
        <v>0</v>
      </c>
      <c r="L787" s="129">
        <f t="shared" si="117"/>
        <v>0</v>
      </c>
      <c r="M787" s="129">
        <f t="shared" si="117"/>
        <v>0</v>
      </c>
      <c r="N787" s="129">
        <f t="shared" si="117"/>
        <v>0</v>
      </c>
      <c r="O787" s="129">
        <f t="shared" si="117"/>
        <v>0</v>
      </c>
      <c r="P787" s="129">
        <f t="shared" si="117"/>
        <v>0</v>
      </c>
      <c r="Q787" s="129">
        <f t="shared" si="117"/>
        <v>0</v>
      </c>
      <c r="R787" s="129">
        <f t="shared" si="117"/>
        <v>0</v>
      </c>
      <c r="S787" s="129">
        <f t="shared" si="117"/>
        <v>0</v>
      </c>
      <c r="T787" s="129">
        <f t="shared" si="117"/>
        <v>0</v>
      </c>
      <c r="U787" s="129">
        <f t="shared" si="117"/>
        <v>0</v>
      </c>
      <c r="V787" s="129">
        <f t="shared" si="117"/>
        <v>0</v>
      </c>
      <c r="W787" s="129">
        <f t="shared" si="117"/>
        <v>0</v>
      </c>
      <c r="X787" s="129">
        <f t="shared" si="117"/>
        <v>0</v>
      </c>
      <c r="Y787" s="129">
        <f t="shared" si="117"/>
        <v>0</v>
      </c>
      <c r="Z787" s="129">
        <f t="shared" si="117"/>
        <v>0</v>
      </c>
      <c r="AA787" s="129">
        <f t="shared" si="117"/>
        <v>0</v>
      </c>
      <c r="AB787" s="129">
        <f t="shared" si="117"/>
        <v>0.53699939514593586</v>
      </c>
      <c r="AC787" s="129">
        <f t="shared" si="117"/>
        <v>0</v>
      </c>
      <c r="AD787" s="129">
        <f t="shared" si="117"/>
        <v>1.1343163411856159</v>
      </c>
      <c r="AE787" s="129">
        <f t="shared" si="117"/>
        <v>0</v>
      </c>
      <c r="AF787" s="129">
        <f t="shared" si="117"/>
        <v>0</v>
      </c>
      <c r="AG787" s="129">
        <f t="shared" si="117"/>
        <v>0</v>
      </c>
      <c r="AH787" s="129">
        <f t="shared" si="117"/>
        <v>0</v>
      </c>
      <c r="AI787" s="129">
        <f t="shared" si="117"/>
        <v>0</v>
      </c>
      <c r="AJ787" s="129">
        <f t="shared" si="117"/>
        <v>1.3063916697030229</v>
      </c>
      <c r="AK787" s="129">
        <f t="shared" si="117"/>
        <v>0</v>
      </c>
      <c r="AL787" s="130">
        <f t="shared" si="115"/>
        <v>2.9777074060345745</v>
      </c>
      <c r="AM787" s="101"/>
      <c r="AN787" s="131">
        <f t="shared" si="111"/>
        <v>2.9777407060345746</v>
      </c>
      <c r="AO787" s="102">
        <f t="shared" si="112"/>
        <v>97</v>
      </c>
      <c r="AP787" s="132" t="str">
        <f t="shared" si="113"/>
        <v>Nar Nar Goon North</v>
      </c>
      <c r="AQ787" s="133">
        <f t="shared" si="114"/>
        <v>2.7678262835449834</v>
      </c>
    </row>
    <row r="788" spans="1:43" x14ac:dyDescent="0.35">
      <c r="A788" s="121">
        <v>109</v>
      </c>
      <c r="B788" s="121">
        <v>334</v>
      </c>
      <c r="C788" s="55" t="s">
        <v>495</v>
      </c>
      <c r="D788" s="129">
        <f t="shared" si="117"/>
        <v>0</v>
      </c>
      <c r="E788" s="129">
        <f t="shared" si="117"/>
        <v>0</v>
      </c>
      <c r="F788" s="129">
        <f t="shared" si="117"/>
        <v>0</v>
      </c>
      <c r="G788" s="129">
        <f t="shared" si="117"/>
        <v>0</v>
      </c>
      <c r="H788" s="129">
        <f t="shared" si="117"/>
        <v>0</v>
      </c>
      <c r="I788" s="129">
        <f t="shared" si="117"/>
        <v>0</v>
      </c>
      <c r="J788" s="129">
        <f t="shared" si="117"/>
        <v>0</v>
      </c>
      <c r="K788" s="129">
        <f t="shared" si="117"/>
        <v>0</v>
      </c>
      <c r="L788" s="129">
        <f t="shared" si="117"/>
        <v>0</v>
      </c>
      <c r="M788" s="129">
        <f t="shared" si="117"/>
        <v>0</v>
      </c>
      <c r="N788" s="129">
        <f t="shared" si="117"/>
        <v>0</v>
      </c>
      <c r="O788" s="129">
        <f t="shared" si="117"/>
        <v>0</v>
      </c>
      <c r="P788" s="129">
        <f t="shared" si="117"/>
        <v>0</v>
      </c>
      <c r="Q788" s="129">
        <f t="shared" si="117"/>
        <v>0</v>
      </c>
      <c r="R788" s="129">
        <f t="shared" si="117"/>
        <v>0</v>
      </c>
      <c r="S788" s="129">
        <f t="shared" si="117"/>
        <v>0</v>
      </c>
      <c r="T788" s="129">
        <f t="shared" si="117"/>
        <v>0</v>
      </c>
      <c r="U788" s="129">
        <f t="shared" si="117"/>
        <v>0</v>
      </c>
      <c r="V788" s="129">
        <f t="shared" si="117"/>
        <v>0</v>
      </c>
      <c r="W788" s="129">
        <f t="shared" si="117"/>
        <v>0</v>
      </c>
      <c r="X788" s="129">
        <f t="shared" si="117"/>
        <v>0</v>
      </c>
      <c r="Y788" s="129">
        <f t="shared" si="117"/>
        <v>0</v>
      </c>
      <c r="Z788" s="129">
        <f t="shared" si="117"/>
        <v>0</v>
      </c>
      <c r="AA788" s="129">
        <f t="shared" si="117"/>
        <v>0</v>
      </c>
      <c r="AB788" s="129">
        <f t="shared" si="117"/>
        <v>0.39716173427469587</v>
      </c>
      <c r="AC788" s="129">
        <f t="shared" si="117"/>
        <v>0</v>
      </c>
      <c r="AD788" s="129">
        <f t="shared" si="117"/>
        <v>1.1048040274466086E-2</v>
      </c>
      <c r="AE788" s="129">
        <f t="shared" si="117"/>
        <v>0</v>
      </c>
      <c r="AF788" s="129">
        <f t="shared" si="117"/>
        <v>0</v>
      </c>
      <c r="AG788" s="129">
        <f t="shared" si="117"/>
        <v>0</v>
      </c>
      <c r="AH788" s="129">
        <f t="shared" si="117"/>
        <v>0</v>
      </c>
      <c r="AI788" s="129">
        <f t="shared" si="117"/>
        <v>0</v>
      </c>
      <c r="AJ788" s="129">
        <f t="shared" si="117"/>
        <v>1.8378882391679685</v>
      </c>
      <c r="AK788" s="129">
        <f t="shared" si="117"/>
        <v>0</v>
      </c>
      <c r="AL788" s="130">
        <f t="shared" si="115"/>
        <v>2.2460980137171305</v>
      </c>
      <c r="AM788" s="101"/>
      <c r="AN788" s="131">
        <f t="shared" si="111"/>
        <v>2.2461314137171304</v>
      </c>
      <c r="AO788" s="102">
        <f t="shared" si="112"/>
        <v>150</v>
      </c>
      <c r="AP788" s="132" t="str">
        <f t="shared" si="113"/>
        <v>Garfield North</v>
      </c>
      <c r="AQ788" s="133">
        <f t="shared" si="114"/>
        <v>2.7688574857003894</v>
      </c>
    </row>
    <row r="789" spans="1:43" x14ac:dyDescent="0.35">
      <c r="A789" s="121">
        <v>108</v>
      </c>
      <c r="B789" s="121">
        <v>335</v>
      </c>
      <c r="C789" s="55" t="s">
        <v>496</v>
      </c>
      <c r="D789" s="129">
        <f t="shared" si="117"/>
        <v>0</v>
      </c>
      <c r="E789" s="129">
        <f t="shared" si="117"/>
        <v>0</v>
      </c>
      <c r="F789" s="129">
        <f t="shared" si="117"/>
        <v>0</v>
      </c>
      <c r="G789" s="129">
        <f t="shared" si="117"/>
        <v>0</v>
      </c>
      <c r="H789" s="129">
        <f t="shared" si="117"/>
        <v>0</v>
      </c>
      <c r="I789" s="129">
        <f t="shared" si="117"/>
        <v>0</v>
      </c>
      <c r="J789" s="129">
        <f t="shared" si="117"/>
        <v>0</v>
      </c>
      <c r="K789" s="129">
        <f t="shared" si="117"/>
        <v>0</v>
      </c>
      <c r="L789" s="129">
        <f t="shared" si="117"/>
        <v>0</v>
      </c>
      <c r="M789" s="129">
        <f t="shared" si="117"/>
        <v>0</v>
      </c>
      <c r="N789" s="129">
        <f t="shared" si="117"/>
        <v>0</v>
      </c>
      <c r="O789" s="129">
        <f t="shared" si="117"/>
        <v>0</v>
      </c>
      <c r="P789" s="129">
        <f t="shared" si="117"/>
        <v>0</v>
      </c>
      <c r="Q789" s="129">
        <f t="shared" si="117"/>
        <v>0</v>
      </c>
      <c r="R789" s="129">
        <f t="shared" si="117"/>
        <v>0</v>
      </c>
      <c r="S789" s="129">
        <f t="shared" si="117"/>
        <v>0</v>
      </c>
      <c r="T789" s="129">
        <f t="shared" si="117"/>
        <v>0</v>
      </c>
      <c r="U789" s="129">
        <f t="shared" si="117"/>
        <v>0</v>
      </c>
      <c r="V789" s="129">
        <f t="shared" si="117"/>
        <v>0</v>
      </c>
      <c r="W789" s="129">
        <f t="shared" si="117"/>
        <v>0</v>
      </c>
      <c r="X789" s="129">
        <f t="shared" si="117"/>
        <v>0</v>
      </c>
      <c r="Y789" s="129">
        <f t="shared" si="117"/>
        <v>0</v>
      </c>
      <c r="Z789" s="129">
        <f t="shared" si="117"/>
        <v>0</v>
      </c>
      <c r="AA789" s="129">
        <f t="shared" si="117"/>
        <v>0</v>
      </c>
      <c r="AB789" s="129">
        <f t="shared" si="117"/>
        <v>0.32486059360900438</v>
      </c>
      <c r="AC789" s="129">
        <f t="shared" si="117"/>
        <v>0</v>
      </c>
      <c r="AD789" s="129">
        <f t="shared" si="117"/>
        <v>0.35327435587741107</v>
      </c>
      <c r="AE789" s="129">
        <f t="shared" si="117"/>
        <v>0</v>
      </c>
      <c r="AF789" s="129">
        <f t="shared" si="117"/>
        <v>0</v>
      </c>
      <c r="AG789" s="129">
        <f t="shared" si="117"/>
        <v>0</v>
      </c>
      <c r="AH789" s="129">
        <f t="shared" si="117"/>
        <v>0</v>
      </c>
      <c r="AI789" s="129">
        <f t="shared" si="117"/>
        <v>0</v>
      </c>
      <c r="AJ789" s="129">
        <f t="shared" si="117"/>
        <v>0.35952306152667141</v>
      </c>
      <c r="AK789" s="129">
        <f t="shared" si="117"/>
        <v>0</v>
      </c>
      <c r="AL789" s="130">
        <f t="shared" si="115"/>
        <v>1.0376580110130869</v>
      </c>
      <c r="AM789" s="101"/>
      <c r="AN789" s="131">
        <f t="shared" si="111"/>
        <v>1.0376915110130869</v>
      </c>
      <c r="AO789" s="102">
        <f t="shared" si="112"/>
        <v>329</v>
      </c>
      <c r="AP789" s="132" t="str">
        <f t="shared" si="113"/>
        <v>Gruyere</v>
      </c>
      <c r="AQ789" s="133">
        <f t="shared" si="114"/>
        <v>2.7729171343049073</v>
      </c>
    </row>
    <row r="790" spans="1:43" x14ac:dyDescent="0.35">
      <c r="A790" s="121">
        <v>107</v>
      </c>
      <c r="B790" s="121">
        <v>336</v>
      </c>
      <c r="C790" s="55" t="s">
        <v>287</v>
      </c>
      <c r="D790" s="129">
        <f t="shared" si="117"/>
        <v>0</v>
      </c>
      <c r="E790" s="129">
        <f t="shared" si="117"/>
        <v>0</v>
      </c>
      <c r="F790" s="129">
        <f t="shared" si="117"/>
        <v>0</v>
      </c>
      <c r="G790" s="129">
        <f t="shared" si="117"/>
        <v>0</v>
      </c>
      <c r="H790" s="129">
        <f t="shared" si="117"/>
        <v>0</v>
      </c>
      <c r="I790" s="129">
        <f t="shared" si="117"/>
        <v>0</v>
      </c>
      <c r="J790" s="129">
        <f t="shared" si="117"/>
        <v>0</v>
      </c>
      <c r="K790" s="129">
        <f t="shared" si="117"/>
        <v>0</v>
      </c>
      <c r="L790" s="129">
        <f t="shared" si="117"/>
        <v>0</v>
      </c>
      <c r="M790" s="129">
        <f t="shared" si="117"/>
        <v>0</v>
      </c>
      <c r="N790" s="129">
        <f t="shared" si="117"/>
        <v>0</v>
      </c>
      <c r="O790" s="129">
        <f t="shared" si="117"/>
        <v>0</v>
      </c>
      <c r="P790" s="129">
        <f t="shared" si="117"/>
        <v>0</v>
      </c>
      <c r="Q790" s="129">
        <f t="shared" si="117"/>
        <v>0</v>
      </c>
      <c r="R790" s="129">
        <f t="shared" si="117"/>
        <v>0</v>
      </c>
      <c r="S790" s="129">
        <f t="shared" si="117"/>
        <v>0</v>
      </c>
      <c r="T790" s="129">
        <f t="shared" si="117"/>
        <v>0</v>
      </c>
      <c r="U790" s="129">
        <f t="shared" si="117"/>
        <v>0</v>
      </c>
      <c r="V790" s="129">
        <f t="shared" si="117"/>
        <v>0</v>
      </c>
      <c r="W790" s="129">
        <f t="shared" si="117"/>
        <v>0</v>
      </c>
      <c r="X790" s="129">
        <f t="shared" si="117"/>
        <v>0</v>
      </c>
      <c r="Y790" s="129">
        <f t="shared" si="117"/>
        <v>0</v>
      </c>
      <c r="Z790" s="129">
        <f t="shared" si="117"/>
        <v>0</v>
      </c>
      <c r="AA790" s="129">
        <f t="shared" si="117"/>
        <v>0</v>
      </c>
      <c r="AB790" s="129">
        <f t="shared" si="117"/>
        <v>3.7680710319178017E-2</v>
      </c>
      <c r="AC790" s="129">
        <f t="shared" si="117"/>
        <v>0</v>
      </c>
      <c r="AD790" s="129">
        <f t="shared" si="117"/>
        <v>0.10225423366760743</v>
      </c>
      <c r="AE790" s="129">
        <f t="shared" si="117"/>
        <v>0</v>
      </c>
      <c r="AF790" s="129">
        <f t="shared" si="117"/>
        <v>0</v>
      </c>
      <c r="AG790" s="129">
        <f t="shared" si="117"/>
        <v>0</v>
      </c>
      <c r="AH790" s="129">
        <f t="shared" si="117"/>
        <v>0</v>
      </c>
      <c r="AI790" s="129">
        <f t="shared" si="117"/>
        <v>0</v>
      </c>
      <c r="AJ790" s="129">
        <f t="shared" si="117"/>
        <v>8.0727503489420704E-2</v>
      </c>
      <c r="AK790" s="129">
        <f t="shared" si="117"/>
        <v>0</v>
      </c>
      <c r="AL790" s="130">
        <f t="shared" si="115"/>
        <v>0.22066244747620614</v>
      </c>
      <c r="AM790" s="101"/>
      <c r="AN790" s="131">
        <f t="shared" si="111"/>
        <v>0.22069604747620614</v>
      </c>
      <c r="AO790" s="102">
        <f t="shared" si="112"/>
        <v>435</v>
      </c>
      <c r="AP790" s="132" t="str">
        <f t="shared" si="113"/>
        <v>Brighton</v>
      </c>
      <c r="AQ790" s="133">
        <f t="shared" si="114"/>
        <v>2.7904078045295257</v>
      </c>
    </row>
    <row r="791" spans="1:43" x14ac:dyDescent="0.35">
      <c r="A791" s="121">
        <v>106</v>
      </c>
      <c r="B791" s="121">
        <v>337</v>
      </c>
      <c r="C791" s="55" t="s">
        <v>288</v>
      </c>
      <c r="D791" s="129">
        <f t="shared" si="117"/>
        <v>0</v>
      </c>
      <c r="E791" s="129">
        <f t="shared" si="117"/>
        <v>0</v>
      </c>
      <c r="F791" s="129">
        <f t="shared" si="117"/>
        <v>0</v>
      </c>
      <c r="G791" s="129">
        <f t="shared" si="117"/>
        <v>0</v>
      </c>
      <c r="H791" s="129">
        <f t="shared" si="117"/>
        <v>0</v>
      </c>
      <c r="I791" s="129">
        <f t="shared" si="117"/>
        <v>0</v>
      </c>
      <c r="J791" s="129">
        <f t="shared" si="117"/>
        <v>0</v>
      </c>
      <c r="K791" s="129">
        <f t="shared" si="117"/>
        <v>0</v>
      </c>
      <c r="L791" s="129">
        <f t="shared" si="117"/>
        <v>0</v>
      </c>
      <c r="M791" s="129">
        <f t="shared" si="117"/>
        <v>0</v>
      </c>
      <c r="N791" s="129">
        <f t="shared" si="117"/>
        <v>0</v>
      </c>
      <c r="O791" s="129">
        <f t="shared" si="117"/>
        <v>0</v>
      </c>
      <c r="P791" s="129">
        <f t="shared" si="117"/>
        <v>0</v>
      </c>
      <c r="Q791" s="129">
        <f t="shared" si="117"/>
        <v>0</v>
      </c>
      <c r="R791" s="129">
        <f t="shared" si="117"/>
        <v>0</v>
      </c>
      <c r="S791" s="129">
        <f t="shared" si="117"/>
        <v>0</v>
      </c>
      <c r="T791" s="129">
        <f t="shared" si="117"/>
        <v>0</v>
      </c>
      <c r="U791" s="129">
        <f t="shared" ref="U791:AK791" si="118">ABS((U341-U$452)/U$448)*U$1</f>
        <v>0</v>
      </c>
      <c r="V791" s="129">
        <f t="shared" si="118"/>
        <v>0</v>
      </c>
      <c r="W791" s="129">
        <f t="shared" si="118"/>
        <v>0</v>
      </c>
      <c r="X791" s="129">
        <f t="shared" si="118"/>
        <v>0</v>
      </c>
      <c r="Y791" s="129">
        <f t="shared" si="118"/>
        <v>0</v>
      </c>
      <c r="Z791" s="129">
        <f t="shared" si="118"/>
        <v>0</v>
      </c>
      <c r="AA791" s="129">
        <f t="shared" si="118"/>
        <v>0</v>
      </c>
      <c r="AB791" s="129">
        <f t="shared" si="118"/>
        <v>2.3599625401655663E-2</v>
      </c>
      <c r="AC791" s="129">
        <f t="shared" si="118"/>
        <v>0</v>
      </c>
      <c r="AD791" s="129">
        <f t="shared" si="118"/>
        <v>0.33971891322230108</v>
      </c>
      <c r="AE791" s="129">
        <f t="shared" si="118"/>
        <v>0</v>
      </c>
      <c r="AF791" s="129">
        <f t="shared" si="118"/>
        <v>0</v>
      </c>
      <c r="AG791" s="129">
        <f t="shared" si="118"/>
        <v>0</v>
      </c>
      <c r="AH791" s="129">
        <f t="shared" si="118"/>
        <v>0</v>
      </c>
      <c r="AI791" s="129">
        <f t="shared" si="118"/>
        <v>0</v>
      </c>
      <c r="AJ791" s="129">
        <f t="shared" si="118"/>
        <v>0.2146092721174378</v>
      </c>
      <c r="AK791" s="129">
        <f t="shared" si="118"/>
        <v>0</v>
      </c>
      <c r="AL791" s="130">
        <f t="shared" si="115"/>
        <v>0.57792781074139454</v>
      </c>
      <c r="AM791" s="101"/>
      <c r="AN791" s="131">
        <f t="shared" si="111"/>
        <v>0.57796151074139457</v>
      </c>
      <c r="AO791" s="102">
        <f t="shared" si="112"/>
        <v>400</v>
      </c>
      <c r="AP791" s="132" t="str">
        <f t="shared" si="113"/>
        <v>Delahey</v>
      </c>
      <c r="AQ791" s="133">
        <f t="shared" si="114"/>
        <v>2.7964259639391287</v>
      </c>
    </row>
    <row r="792" spans="1:43" x14ac:dyDescent="0.35">
      <c r="A792" s="121">
        <v>105</v>
      </c>
      <c r="B792" s="121">
        <v>338</v>
      </c>
      <c r="C792" s="55" t="s">
        <v>289</v>
      </c>
      <c r="D792" s="129">
        <f t="shared" ref="D792:AK799" si="119">ABS((D342-D$452)/D$448)*D$1</f>
        <v>0</v>
      </c>
      <c r="E792" s="129">
        <f t="shared" si="119"/>
        <v>0</v>
      </c>
      <c r="F792" s="129">
        <f t="shared" si="119"/>
        <v>0</v>
      </c>
      <c r="G792" s="129">
        <f t="shared" si="119"/>
        <v>0</v>
      </c>
      <c r="H792" s="129">
        <f t="shared" si="119"/>
        <v>0</v>
      </c>
      <c r="I792" s="129">
        <f t="shared" si="119"/>
        <v>0</v>
      </c>
      <c r="J792" s="129">
        <f t="shared" si="119"/>
        <v>0</v>
      </c>
      <c r="K792" s="129">
        <f t="shared" si="119"/>
        <v>0</v>
      </c>
      <c r="L792" s="129">
        <f t="shared" si="119"/>
        <v>0</v>
      </c>
      <c r="M792" s="129">
        <f t="shared" si="119"/>
        <v>0</v>
      </c>
      <c r="N792" s="129">
        <f t="shared" si="119"/>
        <v>0</v>
      </c>
      <c r="O792" s="129">
        <f t="shared" si="119"/>
        <v>0</v>
      </c>
      <c r="P792" s="129">
        <f t="shared" si="119"/>
        <v>0</v>
      </c>
      <c r="Q792" s="129">
        <f t="shared" si="119"/>
        <v>0</v>
      </c>
      <c r="R792" s="129">
        <f t="shared" si="119"/>
        <v>0</v>
      </c>
      <c r="S792" s="129">
        <f t="shared" si="119"/>
        <v>0</v>
      </c>
      <c r="T792" s="129">
        <f t="shared" si="119"/>
        <v>0</v>
      </c>
      <c r="U792" s="129">
        <f t="shared" si="119"/>
        <v>0</v>
      </c>
      <c r="V792" s="129">
        <f t="shared" si="119"/>
        <v>0</v>
      </c>
      <c r="W792" s="129">
        <f t="shared" si="119"/>
        <v>0</v>
      </c>
      <c r="X792" s="129">
        <f t="shared" si="119"/>
        <v>0</v>
      </c>
      <c r="Y792" s="129">
        <f t="shared" si="119"/>
        <v>0</v>
      </c>
      <c r="Z792" s="129">
        <f t="shared" si="119"/>
        <v>0</v>
      </c>
      <c r="AA792" s="129">
        <f t="shared" si="119"/>
        <v>0</v>
      </c>
      <c r="AB792" s="129">
        <f t="shared" si="119"/>
        <v>0.38799077184035197</v>
      </c>
      <c r="AC792" s="129">
        <f t="shared" si="119"/>
        <v>0</v>
      </c>
      <c r="AD792" s="129">
        <f t="shared" si="119"/>
        <v>0.11119365725933304</v>
      </c>
      <c r="AE792" s="129">
        <f t="shared" si="119"/>
        <v>0</v>
      </c>
      <c r="AF792" s="129">
        <f t="shared" si="119"/>
        <v>0</v>
      </c>
      <c r="AG792" s="129">
        <f t="shared" si="119"/>
        <v>0</v>
      </c>
      <c r="AH792" s="129">
        <f t="shared" si="119"/>
        <v>0</v>
      </c>
      <c r="AI792" s="129">
        <f t="shared" si="119"/>
        <v>0</v>
      </c>
      <c r="AJ792" s="129">
        <f t="shared" si="119"/>
        <v>1.2437632326201746</v>
      </c>
      <c r="AK792" s="129">
        <f t="shared" si="119"/>
        <v>0</v>
      </c>
      <c r="AL792" s="130">
        <f t="shared" si="115"/>
        <v>1.7429476617198596</v>
      </c>
      <c r="AM792" s="101"/>
      <c r="AN792" s="131">
        <f t="shared" si="111"/>
        <v>1.7429814617198596</v>
      </c>
      <c r="AO792" s="102">
        <f t="shared" si="112"/>
        <v>216</v>
      </c>
      <c r="AP792" s="132" t="str">
        <f t="shared" si="113"/>
        <v>Tootgarook</v>
      </c>
      <c r="AQ792" s="133">
        <f t="shared" si="114"/>
        <v>2.8170387620751951</v>
      </c>
    </row>
    <row r="793" spans="1:43" x14ac:dyDescent="0.35">
      <c r="A793" s="121">
        <v>104</v>
      </c>
      <c r="B793" s="121">
        <v>339</v>
      </c>
      <c r="C793" s="55" t="s">
        <v>290</v>
      </c>
      <c r="D793" s="129">
        <f t="shared" si="119"/>
        <v>0</v>
      </c>
      <c r="E793" s="129">
        <f t="shared" si="119"/>
        <v>0</v>
      </c>
      <c r="F793" s="129">
        <f t="shared" si="119"/>
        <v>0</v>
      </c>
      <c r="G793" s="129">
        <f t="shared" si="119"/>
        <v>0</v>
      </c>
      <c r="H793" s="129">
        <f t="shared" si="119"/>
        <v>0</v>
      </c>
      <c r="I793" s="129">
        <f t="shared" si="119"/>
        <v>0</v>
      </c>
      <c r="J793" s="129">
        <f t="shared" si="119"/>
        <v>0</v>
      </c>
      <c r="K793" s="129">
        <f t="shared" si="119"/>
        <v>0</v>
      </c>
      <c r="L793" s="129">
        <f t="shared" si="119"/>
        <v>0</v>
      </c>
      <c r="M793" s="129">
        <f t="shared" si="119"/>
        <v>0</v>
      </c>
      <c r="N793" s="129">
        <f t="shared" si="119"/>
        <v>0</v>
      </c>
      <c r="O793" s="129">
        <f t="shared" si="119"/>
        <v>0</v>
      </c>
      <c r="P793" s="129">
        <f t="shared" si="119"/>
        <v>0</v>
      </c>
      <c r="Q793" s="129">
        <f t="shared" si="119"/>
        <v>0</v>
      </c>
      <c r="R793" s="129">
        <f t="shared" si="119"/>
        <v>0</v>
      </c>
      <c r="S793" s="129">
        <f t="shared" si="119"/>
        <v>0</v>
      </c>
      <c r="T793" s="129">
        <f t="shared" si="119"/>
        <v>0</v>
      </c>
      <c r="U793" s="129">
        <f t="shared" si="119"/>
        <v>0</v>
      </c>
      <c r="V793" s="129">
        <f t="shared" si="119"/>
        <v>0</v>
      </c>
      <c r="W793" s="129">
        <f t="shared" si="119"/>
        <v>0</v>
      </c>
      <c r="X793" s="129">
        <f t="shared" si="119"/>
        <v>0</v>
      </c>
      <c r="Y793" s="129">
        <f t="shared" si="119"/>
        <v>0</v>
      </c>
      <c r="Z793" s="129">
        <f t="shared" si="119"/>
        <v>0</v>
      </c>
      <c r="AA793" s="129">
        <f t="shared" si="119"/>
        <v>0</v>
      </c>
      <c r="AB793" s="129">
        <f t="shared" si="119"/>
        <v>0.21813960623523962</v>
      </c>
      <c r="AC793" s="129">
        <f t="shared" si="119"/>
        <v>0</v>
      </c>
      <c r="AD793" s="129">
        <f t="shared" si="119"/>
        <v>0.21349100815342517</v>
      </c>
      <c r="AE793" s="129">
        <f t="shared" si="119"/>
        <v>0</v>
      </c>
      <c r="AF793" s="129">
        <f t="shared" si="119"/>
        <v>0</v>
      </c>
      <c r="AG793" s="129">
        <f t="shared" si="119"/>
        <v>0</v>
      </c>
      <c r="AH793" s="129">
        <f t="shared" si="119"/>
        <v>0</v>
      </c>
      <c r="AI793" s="129">
        <f t="shared" si="119"/>
        <v>0</v>
      </c>
      <c r="AJ793" s="129">
        <f t="shared" si="119"/>
        <v>1.1391606240337018</v>
      </c>
      <c r="AK793" s="129">
        <f t="shared" si="119"/>
        <v>0</v>
      </c>
      <c r="AL793" s="130">
        <f t="shared" si="115"/>
        <v>1.5707912384223666</v>
      </c>
      <c r="AM793" s="101"/>
      <c r="AN793" s="131">
        <f t="shared" si="111"/>
        <v>1.5708251384223666</v>
      </c>
      <c r="AO793" s="102">
        <f t="shared" si="112"/>
        <v>241</v>
      </c>
      <c r="AP793" s="132" t="str">
        <f t="shared" si="113"/>
        <v>Burnley</v>
      </c>
      <c r="AQ793" s="133">
        <f t="shared" si="114"/>
        <v>2.8332115856169273</v>
      </c>
    </row>
    <row r="794" spans="1:43" x14ac:dyDescent="0.35">
      <c r="A794" s="121">
        <v>103</v>
      </c>
      <c r="B794" s="121">
        <v>340</v>
      </c>
      <c r="C794" s="55" t="s">
        <v>291</v>
      </c>
      <c r="D794" s="129">
        <f t="shared" si="119"/>
        <v>0</v>
      </c>
      <c r="E794" s="129">
        <f t="shared" si="119"/>
        <v>0</v>
      </c>
      <c r="F794" s="129">
        <f t="shared" si="119"/>
        <v>0</v>
      </c>
      <c r="G794" s="129">
        <f t="shared" si="119"/>
        <v>0</v>
      </c>
      <c r="H794" s="129">
        <f t="shared" si="119"/>
        <v>0</v>
      </c>
      <c r="I794" s="129">
        <f t="shared" si="119"/>
        <v>0</v>
      </c>
      <c r="J794" s="129">
        <f t="shared" si="119"/>
        <v>0</v>
      </c>
      <c r="K794" s="129">
        <f t="shared" si="119"/>
        <v>0</v>
      </c>
      <c r="L794" s="129">
        <f t="shared" si="119"/>
        <v>0</v>
      </c>
      <c r="M794" s="129">
        <f t="shared" si="119"/>
        <v>0</v>
      </c>
      <c r="N794" s="129">
        <f t="shared" si="119"/>
        <v>0</v>
      </c>
      <c r="O794" s="129">
        <f t="shared" si="119"/>
        <v>0</v>
      </c>
      <c r="P794" s="129">
        <f t="shared" si="119"/>
        <v>0</v>
      </c>
      <c r="Q794" s="129">
        <f t="shared" si="119"/>
        <v>0</v>
      </c>
      <c r="R794" s="129">
        <f t="shared" si="119"/>
        <v>0</v>
      </c>
      <c r="S794" s="129">
        <f t="shared" si="119"/>
        <v>0</v>
      </c>
      <c r="T794" s="129">
        <f t="shared" si="119"/>
        <v>0</v>
      </c>
      <c r="U794" s="129">
        <f t="shared" si="119"/>
        <v>0</v>
      </c>
      <c r="V794" s="129">
        <f t="shared" si="119"/>
        <v>0</v>
      </c>
      <c r="W794" s="129">
        <f t="shared" si="119"/>
        <v>0</v>
      </c>
      <c r="X794" s="129">
        <f t="shared" si="119"/>
        <v>0</v>
      </c>
      <c r="Y794" s="129">
        <f t="shared" si="119"/>
        <v>0</v>
      </c>
      <c r="Z794" s="129">
        <f t="shared" si="119"/>
        <v>0</v>
      </c>
      <c r="AA794" s="129">
        <f t="shared" si="119"/>
        <v>0</v>
      </c>
      <c r="AB794" s="129">
        <f t="shared" si="119"/>
        <v>0.34503318189019566</v>
      </c>
      <c r="AC794" s="129">
        <f t="shared" si="119"/>
        <v>0</v>
      </c>
      <c r="AD794" s="129">
        <f t="shared" si="119"/>
        <v>0.19804483119991881</v>
      </c>
      <c r="AE794" s="129">
        <f t="shared" si="119"/>
        <v>0</v>
      </c>
      <c r="AF794" s="129">
        <f t="shared" si="119"/>
        <v>0</v>
      </c>
      <c r="AG794" s="129">
        <f t="shared" si="119"/>
        <v>0</v>
      </c>
      <c r="AH794" s="129">
        <f t="shared" si="119"/>
        <v>0</v>
      </c>
      <c r="AI794" s="129">
        <f t="shared" si="119"/>
        <v>0</v>
      </c>
      <c r="AJ794" s="129">
        <f t="shared" si="119"/>
        <v>8.4625334609285292E-3</v>
      </c>
      <c r="AK794" s="129">
        <f t="shared" si="119"/>
        <v>0</v>
      </c>
      <c r="AL794" s="130">
        <f t="shared" si="115"/>
        <v>0.55154054655104301</v>
      </c>
      <c r="AM794" s="101"/>
      <c r="AN794" s="131">
        <f t="shared" si="111"/>
        <v>0.55157454655104299</v>
      </c>
      <c r="AO794" s="102">
        <f t="shared" si="112"/>
        <v>407</v>
      </c>
      <c r="AP794" s="132" t="str">
        <f t="shared" si="113"/>
        <v>South Melbourne</v>
      </c>
      <c r="AQ794" s="133">
        <f t="shared" si="114"/>
        <v>2.8651933644516108</v>
      </c>
    </row>
    <row r="795" spans="1:43" x14ac:dyDescent="0.35">
      <c r="A795" s="121">
        <v>102</v>
      </c>
      <c r="B795" s="121">
        <v>341</v>
      </c>
      <c r="C795" s="55" t="s">
        <v>292</v>
      </c>
      <c r="D795" s="129">
        <f t="shared" si="119"/>
        <v>0</v>
      </c>
      <c r="E795" s="129">
        <f t="shared" si="119"/>
        <v>0</v>
      </c>
      <c r="F795" s="129">
        <f t="shared" si="119"/>
        <v>0</v>
      </c>
      <c r="G795" s="129">
        <f t="shared" si="119"/>
        <v>0</v>
      </c>
      <c r="H795" s="129">
        <f t="shared" si="119"/>
        <v>0</v>
      </c>
      <c r="I795" s="129">
        <f t="shared" si="119"/>
        <v>0</v>
      </c>
      <c r="J795" s="129">
        <f t="shared" si="119"/>
        <v>0</v>
      </c>
      <c r="K795" s="129">
        <f t="shared" si="119"/>
        <v>0</v>
      </c>
      <c r="L795" s="129">
        <f t="shared" si="119"/>
        <v>0</v>
      </c>
      <c r="M795" s="129">
        <f t="shared" si="119"/>
        <v>0</v>
      </c>
      <c r="N795" s="129">
        <f t="shared" si="119"/>
        <v>0</v>
      </c>
      <c r="O795" s="129">
        <f t="shared" si="119"/>
        <v>0</v>
      </c>
      <c r="P795" s="129">
        <f t="shared" si="119"/>
        <v>0</v>
      </c>
      <c r="Q795" s="129">
        <f t="shared" si="119"/>
        <v>0</v>
      </c>
      <c r="R795" s="129">
        <f t="shared" si="119"/>
        <v>0</v>
      </c>
      <c r="S795" s="129">
        <f t="shared" si="119"/>
        <v>0</v>
      </c>
      <c r="T795" s="129">
        <f t="shared" si="119"/>
        <v>0</v>
      </c>
      <c r="U795" s="129">
        <f t="shared" si="119"/>
        <v>0</v>
      </c>
      <c r="V795" s="129">
        <f t="shared" si="119"/>
        <v>0</v>
      </c>
      <c r="W795" s="129">
        <f t="shared" si="119"/>
        <v>0</v>
      </c>
      <c r="X795" s="129">
        <f t="shared" si="119"/>
        <v>0</v>
      </c>
      <c r="Y795" s="129">
        <f t="shared" si="119"/>
        <v>0</v>
      </c>
      <c r="Z795" s="129">
        <f t="shared" si="119"/>
        <v>0</v>
      </c>
      <c r="AA795" s="129">
        <f t="shared" si="119"/>
        <v>0</v>
      </c>
      <c r="AB795" s="129">
        <f t="shared" si="119"/>
        <v>0.81488137308469044</v>
      </c>
      <c r="AC795" s="129">
        <f t="shared" si="119"/>
        <v>0</v>
      </c>
      <c r="AD795" s="129">
        <f t="shared" si="119"/>
        <v>0.64276200730863842</v>
      </c>
      <c r="AE795" s="129">
        <f t="shared" si="119"/>
        <v>0</v>
      </c>
      <c r="AF795" s="129">
        <f t="shared" si="119"/>
        <v>0</v>
      </c>
      <c r="AG795" s="129">
        <f t="shared" si="119"/>
        <v>0</v>
      </c>
      <c r="AH795" s="129">
        <f t="shared" si="119"/>
        <v>0</v>
      </c>
      <c r="AI795" s="129">
        <f t="shared" si="119"/>
        <v>0</v>
      </c>
      <c r="AJ795" s="129">
        <f t="shared" si="119"/>
        <v>1.4274560008378532</v>
      </c>
      <c r="AK795" s="129">
        <f t="shared" si="119"/>
        <v>0</v>
      </c>
      <c r="AL795" s="130">
        <f t="shared" si="115"/>
        <v>2.885099381231182</v>
      </c>
      <c r="AM795" s="101"/>
      <c r="AN795" s="131">
        <f t="shared" si="111"/>
        <v>2.8851334812311822</v>
      </c>
      <c r="AO795" s="102">
        <f t="shared" si="112"/>
        <v>102</v>
      </c>
      <c r="AP795" s="132" t="str">
        <f t="shared" si="113"/>
        <v>Rosebud</v>
      </c>
      <c r="AQ795" s="133">
        <f t="shared" si="114"/>
        <v>2.885099381231182</v>
      </c>
    </row>
    <row r="796" spans="1:43" x14ac:dyDescent="0.35">
      <c r="A796" s="121">
        <v>101</v>
      </c>
      <c r="B796" s="121">
        <v>342</v>
      </c>
      <c r="C796" s="55" t="s">
        <v>293</v>
      </c>
      <c r="D796" s="129">
        <f t="shared" si="119"/>
        <v>0</v>
      </c>
      <c r="E796" s="129">
        <f t="shared" si="119"/>
        <v>0</v>
      </c>
      <c r="F796" s="129">
        <f t="shared" si="119"/>
        <v>0</v>
      </c>
      <c r="G796" s="129">
        <f t="shared" si="119"/>
        <v>0</v>
      </c>
      <c r="H796" s="129">
        <f t="shared" si="119"/>
        <v>0</v>
      </c>
      <c r="I796" s="129">
        <f t="shared" si="119"/>
        <v>0</v>
      </c>
      <c r="J796" s="129">
        <f t="shared" si="119"/>
        <v>0</v>
      </c>
      <c r="K796" s="129">
        <f t="shared" si="119"/>
        <v>0</v>
      </c>
      <c r="L796" s="129">
        <f t="shared" si="119"/>
        <v>0</v>
      </c>
      <c r="M796" s="129">
        <f t="shared" si="119"/>
        <v>0</v>
      </c>
      <c r="N796" s="129">
        <f t="shared" si="119"/>
        <v>0</v>
      </c>
      <c r="O796" s="129">
        <f t="shared" si="119"/>
        <v>0</v>
      </c>
      <c r="P796" s="129">
        <f t="shared" si="119"/>
        <v>0</v>
      </c>
      <c r="Q796" s="129">
        <f t="shared" si="119"/>
        <v>0</v>
      </c>
      <c r="R796" s="129">
        <f t="shared" si="119"/>
        <v>0</v>
      </c>
      <c r="S796" s="129">
        <f t="shared" si="119"/>
        <v>0</v>
      </c>
      <c r="T796" s="129">
        <f t="shared" si="119"/>
        <v>0</v>
      </c>
      <c r="U796" s="129">
        <f t="shared" si="119"/>
        <v>0</v>
      </c>
      <c r="V796" s="129">
        <f t="shared" si="119"/>
        <v>0</v>
      </c>
      <c r="W796" s="129">
        <f t="shared" si="119"/>
        <v>0</v>
      </c>
      <c r="X796" s="129">
        <f t="shared" si="119"/>
        <v>0</v>
      </c>
      <c r="Y796" s="129">
        <f t="shared" si="119"/>
        <v>0</v>
      </c>
      <c r="Z796" s="129">
        <f t="shared" si="119"/>
        <v>0</v>
      </c>
      <c r="AA796" s="129">
        <f t="shared" si="119"/>
        <v>0</v>
      </c>
      <c r="AB796" s="129">
        <f t="shared" si="119"/>
        <v>5.6450324466694362</v>
      </c>
      <c r="AC796" s="129">
        <f t="shared" si="119"/>
        <v>0</v>
      </c>
      <c r="AD796" s="129">
        <f t="shared" si="119"/>
        <v>2.3283043921586417</v>
      </c>
      <c r="AE796" s="129">
        <f t="shared" si="119"/>
        <v>0</v>
      </c>
      <c r="AF796" s="129">
        <f t="shared" si="119"/>
        <v>0</v>
      </c>
      <c r="AG796" s="129">
        <f t="shared" si="119"/>
        <v>0</v>
      </c>
      <c r="AH796" s="129">
        <f t="shared" si="119"/>
        <v>0</v>
      </c>
      <c r="AI796" s="129">
        <f t="shared" si="119"/>
        <v>0</v>
      </c>
      <c r="AJ796" s="129">
        <f t="shared" si="119"/>
        <v>1.6010348200212594</v>
      </c>
      <c r="AK796" s="129">
        <f t="shared" si="119"/>
        <v>0</v>
      </c>
      <c r="AL796" s="130">
        <f t="shared" si="115"/>
        <v>9.5743716588493371</v>
      </c>
      <c r="AM796" s="101"/>
      <c r="AN796" s="131">
        <f t="shared" si="111"/>
        <v>9.574405858849337</v>
      </c>
      <c r="AO796" s="102">
        <f t="shared" si="112"/>
        <v>2</v>
      </c>
      <c r="AP796" s="132" t="str">
        <f t="shared" si="113"/>
        <v>Doncaster</v>
      </c>
      <c r="AQ796" s="133">
        <f t="shared" si="114"/>
        <v>2.9120895030798897</v>
      </c>
    </row>
    <row r="797" spans="1:43" x14ac:dyDescent="0.35">
      <c r="A797" s="121">
        <v>100</v>
      </c>
      <c r="B797" s="121">
        <v>343</v>
      </c>
      <c r="C797" s="55" t="s">
        <v>294</v>
      </c>
      <c r="D797" s="129">
        <f t="shared" si="119"/>
        <v>0</v>
      </c>
      <c r="E797" s="129">
        <f t="shared" si="119"/>
        <v>0</v>
      </c>
      <c r="F797" s="129">
        <f t="shared" si="119"/>
        <v>0</v>
      </c>
      <c r="G797" s="129">
        <f t="shared" si="119"/>
        <v>0</v>
      </c>
      <c r="H797" s="129">
        <f t="shared" si="119"/>
        <v>0</v>
      </c>
      <c r="I797" s="129">
        <f t="shared" si="119"/>
        <v>0</v>
      </c>
      <c r="J797" s="129">
        <f t="shared" si="119"/>
        <v>0</v>
      </c>
      <c r="K797" s="129">
        <f t="shared" si="119"/>
        <v>0</v>
      </c>
      <c r="L797" s="129">
        <f t="shared" si="119"/>
        <v>0</v>
      </c>
      <c r="M797" s="129">
        <f t="shared" si="119"/>
        <v>0</v>
      </c>
      <c r="N797" s="129">
        <f t="shared" si="119"/>
        <v>0</v>
      </c>
      <c r="O797" s="129">
        <f t="shared" si="119"/>
        <v>0</v>
      </c>
      <c r="P797" s="129">
        <f t="shared" si="119"/>
        <v>0</v>
      </c>
      <c r="Q797" s="129">
        <f t="shared" si="119"/>
        <v>0</v>
      </c>
      <c r="R797" s="129">
        <f t="shared" si="119"/>
        <v>0</v>
      </c>
      <c r="S797" s="129">
        <f t="shared" si="119"/>
        <v>0</v>
      </c>
      <c r="T797" s="129">
        <f t="shared" si="119"/>
        <v>0</v>
      </c>
      <c r="U797" s="129">
        <f t="shared" si="119"/>
        <v>0</v>
      </c>
      <c r="V797" s="129">
        <f t="shared" si="119"/>
        <v>0</v>
      </c>
      <c r="W797" s="129">
        <f t="shared" si="119"/>
        <v>0</v>
      </c>
      <c r="X797" s="129">
        <f t="shared" si="119"/>
        <v>0</v>
      </c>
      <c r="Y797" s="129">
        <f t="shared" si="119"/>
        <v>0</v>
      </c>
      <c r="Z797" s="129">
        <f t="shared" si="119"/>
        <v>0</v>
      </c>
      <c r="AA797" s="129">
        <f t="shared" si="119"/>
        <v>0</v>
      </c>
      <c r="AB797" s="129">
        <f t="shared" si="119"/>
        <v>0.47888385350034679</v>
      </c>
      <c r="AC797" s="129">
        <f t="shared" si="119"/>
        <v>0</v>
      </c>
      <c r="AD797" s="129">
        <f t="shared" si="119"/>
        <v>1.3133090668777875E-2</v>
      </c>
      <c r="AE797" s="129">
        <f t="shared" si="119"/>
        <v>0</v>
      </c>
      <c r="AF797" s="129">
        <f t="shared" si="119"/>
        <v>0</v>
      </c>
      <c r="AG797" s="129">
        <f t="shared" si="119"/>
        <v>0</v>
      </c>
      <c r="AH797" s="129">
        <f t="shared" si="119"/>
        <v>0</v>
      </c>
      <c r="AI797" s="129">
        <f t="shared" si="119"/>
        <v>0</v>
      </c>
      <c r="AJ797" s="129">
        <f t="shared" si="119"/>
        <v>2.6954009983269224E-2</v>
      </c>
      <c r="AK797" s="129">
        <f t="shared" si="119"/>
        <v>0</v>
      </c>
      <c r="AL797" s="130">
        <f t="shared" si="115"/>
        <v>0.51897095415239392</v>
      </c>
      <c r="AM797" s="101"/>
      <c r="AN797" s="131">
        <f t="shared" si="111"/>
        <v>0.51900525415239396</v>
      </c>
      <c r="AO797" s="102">
        <f t="shared" si="112"/>
        <v>409</v>
      </c>
      <c r="AP797" s="132" t="str">
        <f t="shared" si="113"/>
        <v>Devon Meadows</v>
      </c>
      <c r="AQ797" s="133">
        <f t="shared" si="114"/>
        <v>2.9278088419522859</v>
      </c>
    </row>
    <row r="798" spans="1:43" x14ac:dyDescent="0.35">
      <c r="A798" s="121">
        <v>99</v>
      </c>
      <c r="B798" s="121">
        <v>344</v>
      </c>
      <c r="C798" s="55" t="s">
        <v>295</v>
      </c>
      <c r="D798" s="129">
        <f t="shared" si="119"/>
        <v>0</v>
      </c>
      <c r="E798" s="129">
        <f t="shared" si="119"/>
        <v>0</v>
      </c>
      <c r="F798" s="129">
        <f t="shared" si="119"/>
        <v>0</v>
      </c>
      <c r="G798" s="129">
        <f t="shared" si="119"/>
        <v>0</v>
      </c>
      <c r="H798" s="129">
        <f t="shared" si="119"/>
        <v>0</v>
      </c>
      <c r="I798" s="129">
        <f t="shared" si="119"/>
        <v>0</v>
      </c>
      <c r="J798" s="129">
        <f t="shared" si="119"/>
        <v>0</v>
      </c>
      <c r="K798" s="129">
        <f t="shared" si="119"/>
        <v>0</v>
      </c>
      <c r="L798" s="129">
        <f t="shared" si="119"/>
        <v>0</v>
      </c>
      <c r="M798" s="129">
        <f t="shared" si="119"/>
        <v>0</v>
      </c>
      <c r="N798" s="129">
        <f t="shared" si="119"/>
        <v>0</v>
      </c>
      <c r="O798" s="129">
        <f t="shared" si="119"/>
        <v>0</v>
      </c>
      <c r="P798" s="129">
        <f t="shared" si="119"/>
        <v>0</v>
      </c>
      <c r="Q798" s="129">
        <f t="shared" si="119"/>
        <v>0</v>
      </c>
      <c r="R798" s="129">
        <f t="shared" si="119"/>
        <v>0</v>
      </c>
      <c r="S798" s="129">
        <f t="shared" si="119"/>
        <v>0</v>
      </c>
      <c r="T798" s="129">
        <f t="shared" si="119"/>
        <v>0</v>
      </c>
      <c r="U798" s="129">
        <f t="shared" si="119"/>
        <v>0</v>
      </c>
      <c r="V798" s="129">
        <f t="shared" si="119"/>
        <v>0</v>
      </c>
      <c r="W798" s="129">
        <f t="shared" si="119"/>
        <v>0</v>
      </c>
      <c r="X798" s="129">
        <f t="shared" si="119"/>
        <v>0</v>
      </c>
      <c r="Y798" s="129">
        <f t="shared" si="119"/>
        <v>0</v>
      </c>
      <c r="Z798" s="129">
        <f t="shared" si="119"/>
        <v>0</v>
      </c>
      <c r="AA798" s="129">
        <f t="shared" si="119"/>
        <v>0</v>
      </c>
      <c r="AB798" s="129">
        <f t="shared" si="119"/>
        <v>0.21698925569643734</v>
      </c>
      <c r="AC798" s="129">
        <f t="shared" si="119"/>
        <v>0</v>
      </c>
      <c r="AD798" s="129">
        <f t="shared" si="119"/>
        <v>1.9540586740180315</v>
      </c>
      <c r="AE798" s="129">
        <f t="shared" si="119"/>
        <v>0</v>
      </c>
      <c r="AF798" s="129">
        <f t="shared" si="119"/>
        <v>0</v>
      </c>
      <c r="AG798" s="129">
        <f t="shared" si="119"/>
        <v>0</v>
      </c>
      <c r="AH798" s="129">
        <f t="shared" si="119"/>
        <v>0</v>
      </c>
      <c r="AI798" s="129">
        <f t="shared" si="119"/>
        <v>0</v>
      </c>
      <c r="AJ798" s="129">
        <f t="shared" si="119"/>
        <v>1.5294190574896513</v>
      </c>
      <c r="AK798" s="129">
        <f t="shared" si="119"/>
        <v>0</v>
      </c>
      <c r="AL798" s="130">
        <f t="shared" si="115"/>
        <v>3.7004669872041198</v>
      </c>
      <c r="AM798" s="101"/>
      <c r="AN798" s="131">
        <f t="shared" si="111"/>
        <v>3.7005013872041199</v>
      </c>
      <c r="AO798" s="102">
        <f t="shared" si="112"/>
        <v>65</v>
      </c>
      <c r="AP798" s="132" t="str">
        <f t="shared" si="113"/>
        <v>Hastings</v>
      </c>
      <c r="AQ798" s="133">
        <f t="shared" si="114"/>
        <v>2.9644709440854697</v>
      </c>
    </row>
    <row r="799" spans="1:43" x14ac:dyDescent="0.35">
      <c r="A799" s="121">
        <v>98</v>
      </c>
      <c r="B799" s="121">
        <v>345</v>
      </c>
      <c r="C799" s="55" t="s">
        <v>296</v>
      </c>
      <c r="D799" s="129">
        <f t="shared" si="119"/>
        <v>0</v>
      </c>
      <c r="E799" s="129">
        <f t="shared" si="119"/>
        <v>0</v>
      </c>
      <c r="F799" s="129">
        <f t="shared" si="119"/>
        <v>0</v>
      </c>
      <c r="G799" s="129">
        <f t="shared" si="119"/>
        <v>0</v>
      </c>
      <c r="H799" s="129">
        <f t="shared" si="119"/>
        <v>0</v>
      </c>
      <c r="I799" s="129">
        <f t="shared" si="119"/>
        <v>0</v>
      </c>
      <c r="J799" s="129">
        <f t="shared" si="119"/>
        <v>0</v>
      </c>
      <c r="K799" s="129">
        <f t="shared" si="119"/>
        <v>0</v>
      </c>
      <c r="L799" s="129">
        <f t="shared" si="119"/>
        <v>0</v>
      </c>
      <c r="M799" s="129">
        <f t="shared" si="119"/>
        <v>0</v>
      </c>
      <c r="N799" s="129">
        <f t="shared" si="119"/>
        <v>0</v>
      </c>
      <c r="O799" s="129">
        <f t="shared" si="119"/>
        <v>0</v>
      </c>
      <c r="P799" s="129">
        <f t="shared" si="119"/>
        <v>0</v>
      </c>
      <c r="Q799" s="129">
        <f t="shared" si="119"/>
        <v>0</v>
      </c>
      <c r="R799" s="129">
        <f t="shared" si="119"/>
        <v>0</v>
      </c>
      <c r="S799" s="129">
        <f t="shared" si="119"/>
        <v>0</v>
      </c>
      <c r="T799" s="129">
        <f t="shared" si="119"/>
        <v>0</v>
      </c>
      <c r="U799" s="129">
        <f t="shared" ref="U799:AK799" si="120">ABS((U349-U$452)/U$448)*U$1</f>
        <v>0</v>
      </c>
      <c r="V799" s="129">
        <f t="shared" si="120"/>
        <v>0</v>
      </c>
      <c r="W799" s="129">
        <f t="shared" si="120"/>
        <v>0</v>
      </c>
      <c r="X799" s="129">
        <f t="shared" si="120"/>
        <v>0</v>
      </c>
      <c r="Y799" s="129">
        <f t="shared" si="120"/>
        <v>0</v>
      </c>
      <c r="Z799" s="129">
        <f t="shared" si="120"/>
        <v>0</v>
      </c>
      <c r="AA799" s="129">
        <f t="shared" si="120"/>
        <v>0</v>
      </c>
      <c r="AB799" s="129">
        <f t="shared" si="120"/>
        <v>0.66538643473597436</v>
      </c>
      <c r="AC799" s="129">
        <f t="shared" si="120"/>
        <v>0</v>
      </c>
      <c r="AD799" s="129">
        <f t="shared" si="120"/>
        <v>0.32385476447146588</v>
      </c>
      <c r="AE799" s="129">
        <f t="shared" si="120"/>
        <v>0</v>
      </c>
      <c r="AF799" s="129">
        <f t="shared" si="120"/>
        <v>0</v>
      </c>
      <c r="AG799" s="129">
        <f t="shared" si="120"/>
        <v>0</v>
      </c>
      <c r="AH799" s="129">
        <f t="shared" si="120"/>
        <v>0</v>
      </c>
      <c r="AI799" s="129">
        <f t="shared" si="120"/>
        <v>0</v>
      </c>
      <c r="AJ799" s="129">
        <f t="shared" si="120"/>
        <v>1.0440339328133135</v>
      </c>
      <c r="AK799" s="129">
        <f t="shared" si="120"/>
        <v>0</v>
      </c>
      <c r="AL799" s="130">
        <f t="shared" si="115"/>
        <v>2.0332751320207536</v>
      </c>
      <c r="AM799" s="101"/>
      <c r="AN799" s="131">
        <f t="shared" si="111"/>
        <v>2.0333096320207535</v>
      </c>
      <c r="AO799" s="102">
        <f t="shared" si="112"/>
        <v>177</v>
      </c>
      <c r="AP799" s="132" t="str">
        <f t="shared" si="113"/>
        <v>Hallam</v>
      </c>
      <c r="AQ799" s="133">
        <f t="shared" si="114"/>
        <v>2.9653250158087845</v>
      </c>
    </row>
    <row r="800" spans="1:43" x14ac:dyDescent="0.35">
      <c r="A800" s="121">
        <v>97</v>
      </c>
      <c r="B800" s="121">
        <v>346</v>
      </c>
      <c r="C800" s="55" t="s">
        <v>498</v>
      </c>
      <c r="D800" s="129">
        <f t="shared" ref="D800:AK807" si="121">ABS((D350-D$452)/D$448)*D$1</f>
        <v>0</v>
      </c>
      <c r="E800" s="129">
        <f t="shared" si="121"/>
        <v>0</v>
      </c>
      <c r="F800" s="129">
        <f t="shared" si="121"/>
        <v>0</v>
      </c>
      <c r="G800" s="129">
        <f t="shared" si="121"/>
        <v>0</v>
      </c>
      <c r="H800" s="129">
        <f t="shared" si="121"/>
        <v>0</v>
      </c>
      <c r="I800" s="129">
        <f t="shared" si="121"/>
        <v>0</v>
      </c>
      <c r="J800" s="129">
        <f t="shared" si="121"/>
        <v>0</v>
      </c>
      <c r="K800" s="129">
        <f t="shared" si="121"/>
        <v>0</v>
      </c>
      <c r="L800" s="129">
        <f t="shared" si="121"/>
        <v>0</v>
      </c>
      <c r="M800" s="129">
        <f t="shared" si="121"/>
        <v>0</v>
      </c>
      <c r="N800" s="129">
        <f t="shared" si="121"/>
        <v>0</v>
      </c>
      <c r="O800" s="129">
        <f t="shared" si="121"/>
        <v>0</v>
      </c>
      <c r="P800" s="129">
        <f t="shared" si="121"/>
        <v>0</v>
      </c>
      <c r="Q800" s="129">
        <f t="shared" si="121"/>
        <v>0</v>
      </c>
      <c r="R800" s="129">
        <f t="shared" si="121"/>
        <v>0</v>
      </c>
      <c r="S800" s="129">
        <f t="shared" si="121"/>
        <v>0</v>
      </c>
      <c r="T800" s="129">
        <f t="shared" si="121"/>
        <v>0</v>
      </c>
      <c r="U800" s="129">
        <f t="shared" si="121"/>
        <v>0</v>
      </c>
      <c r="V800" s="129">
        <f t="shared" si="121"/>
        <v>0</v>
      </c>
      <c r="W800" s="129">
        <f t="shared" si="121"/>
        <v>0</v>
      </c>
      <c r="X800" s="129">
        <f t="shared" si="121"/>
        <v>0</v>
      </c>
      <c r="Y800" s="129">
        <f t="shared" si="121"/>
        <v>0</v>
      </c>
      <c r="Z800" s="129">
        <f t="shared" si="121"/>
        <v>0</v>
      </c>
      <c r="AA800" s="129">
        <f t="shared" si="121"/>
        <v>0</v>
      </c>
      <c r="AB800" s="129">
        <f t="shared" si="121"/>
        <v>0.56902121036951803</v>
      </c>
      <c r="AC800" s="129">
        <f t="shared" si="121"/>
        <v>0</v>
      </c>
      <c r="AD800" s="129">
        <f t="shared" si="121"/>
        <v>5.2286070106654092E-2</v>
      </c>
      <c r="AE800" s="129">
        <f t="shared" si="121"/>
        <v>0</v>
      </c>
      <c r="AF800" s="129">
        <f t="shared" si="121"/>
        <v>0</v>
      </c>
      <c r="AG800" s="129">
        <f t="shared" si="121"/>
        <v>0</v>
      </c>
      <c r="AH800" s="129">
        <f t="shared" si="121"/>
        <v>0</v>
      </c>
      <c r="AI800" s="129">
        <f t="shared" si="121"/>
        <v>0</v>
      </c>
      <c r="AJ800" s="129">
        <f t="shared" si="121"/>
        <v>1.0785462096961116</v>
      </c>
      <c r="AK800" s="129">
        <f t="shared" si="121"/>
        <v>0</v>
      </c>
      <c r="AL800" s="130">
        <f t="shared" si="115"/>
        <v>1.6998534901722837</v>
      </c>
      <c r="AM800" s="101"/>
      <c r="AN800" s="131">
        <f t="shared" si="111"/>
        <v>1.6998880901722837</v>
      </c>
      <c r="AO800" s="102">
        <f t="shared" si="112"/>
        <v>222</v>
      </c>
      <c r="AP800" s="132" t="str">
        <f t="shared" si="113"/>
        <v>Reservoir</v>
      </c>
      <c r="AQ800" s="133">
        <f t="shared" si="114"/>
        <v>2.9777074060345745</v>
      </c>
    </row>
    <row r="801" spans="1:43" x14ac:dyDescent="0.35">
      <c r="A801" s="121">
        <v>96</v>
      </c>
      <c r="B801" s="121">
        <v>347</v>
      </c>
      <c r="C801" s="55" t="s">
        <v>500</v>
      </c>
      <c r="D801" s="129">
        <f t="shared" si="121"/>
        <v>0</v>
      </c>
      <c r="E801" s="129">
        <f t="shared" si="121"/>
        <v>0</v>
      </c>
      <c r="F801" s="129">
        <f t="shared" si="121"/>
        <v>0</v>
      </c>
      <c r="G801" s="129">
        <f t="shared" si="121"/>
        <v>0</v>
      </c>
      <c r="H801" s="129">
        <f t="shared" si="121"/>
        <v>0</v>
      </c>
      <c r="I801" s="129">
        <f t="shared" si="121"/>
        <v>0</v>
      </c>
      <c r="J801" s="129">
        <f t="shared" si="121"/>
        <v>0</v>
      </c>
      <c r="K801" s="129">
        <f t="shared" si="121"/>
        <v>0</v>
      </c>
      <c r="L801" s="129">
        <f t="shared" si="121"/>
        <v>0</v>
      </c>
      <c r="M801" s="129">
        <f t="shared" si="121"/>
        <v>0</v>
      </c>
      <c r="N801" s="129">
        <f t="shared" si="121"/>
        <v>0</v>
      </c>
      <c r="O801" s="129">
        <f t="shared" si="121"/>
        <v>0</v>
      </c>
      <c r="P801" s="129">
        <f t="shared" si="121"/>
        <v>0</v>
      </c>
      <c r="Q801" s="129">
        <f t="shared" si="121"/>
        <v>0</v>
      </c>
      <c r="R801" s="129">
        <f t="shared" si="121"/>
        <v>0</v>
      </c>
      <c r="S801" s="129">
        <f t="shared" si="121"/>
        <v>0</v>
      </c>
      <c r="T801" s="129">
        <f t="shared" si="121"/>
        <v>0</v>
      </c>
      <c r="U801" s="129">
        <f t="shared" si="121"/>
        <v>0</v>
      </c>
      <c r="V801" s="129">
        <f t="shared" si="121"/>
        <v>0</v>
      </c>
      <c r="W801" s="129">
        <f t="shared" si="121"/>
        <v>0</v>
      </c>
      <c r="X801" s="129">
        <f t="shared" si="121"/>
        <v>0</v>
      </c>
      <c r="Y801" s="129">
        <f t="shared" si="121"/>
        <v>0</v>
      </c>
      <c r="Z801" s="129">
        <f t="shared" si="121"/>
        <v>0</v>
      </c>
      <c r="AA801" s="129">
        <f t="shared" si="121"/>
        <v>0</v>
      </c>
      <c r="AB801" s="129">
        <f t="shared" si="121"/>
        <v>0.67449904895804791</v>
      </c>
      <c r="AC801" s="129">
        <f t="shared" si="121"/>
        <v>0</v>
      </c>
      <c r="AD801" s="129">
        <f t="shared" si="121"/>
        <v>0.26707343134124284</v>
      </c>
      <c r="AE801" s="129">
        <f t="shared" si="121"/>
        <v>0</v>
      </c>
      <c r="AF801" s="129">
        <f t="shared" si="121"/>
        <v>0</v>
      </c>
      <c r="AG801" s="129">
        <f t="shared" si="121"/>
        <v>0</v>
      </c>
      <c r="AH801" s="129">
        <f t="shared" si="121"/>
        <v>0</v>
      </c>
      <c r="AI801" s="129">
        <f t="shared" si="121"/>
        <v>0</v>
      </c>
      <c r="AJ801" s="129">
        <f t="shared" si="121"/>
        <v>1.0279815147558096</v>
      </c>
      <c r="AK801" s="129">
        <f t="shared" si="121"/>
        <v>0</v>
      </c>
      <c r="AL801" s="130">
        <f t="shared" si="115"/>
        <v>1.9695539950551004</v>
      </c>
      <c r="AM801" s="101"/>
      <c r="AN801" s="131">
        <f t="shared" si="111"/>
        <v>1.9695886950551005</v>
      </c>
      <c r="AO801" s="102">
        <f t="shared" si="112"/>
        <v>187</v>
      </c>
      <c r="AP801" s="132" t="str">
        <f t="shared" si="113"/>
        <v>Lang Lang</v>
      </c>
      <c r="AQ801" s="133">
        <f t="shared" si="114"/>
        <v>2.9830612623150214</v>
      </c>
    </row>
    <row r="802" spans="1:43" x14ac:dyDescent="0.35">
      <c r="A802" s="121">
        <v>95</v>
      </c>
      <c r="B802" s="121">
        <v>348</v>
      </c>
      <c r="C802" s="55" t="s">
        <v>501</v>
      </c>
      <c r="D802" s="129">
        <f t="shared" si="121"/>
        <v>0</v>
      </c>
      <c r="E802" s="129">
        <f t="shared" si="121"/>
        <v>0</v>
      </c>
      <c r="F802" s="129">
        <f t="shared" si="121"/>
        <v>0</v>
      </c>
      <c r="G802" s="129">
        <f t="shared" si="121"/>
        <v>0</v>
      </c>
      <c r="H802" s="129">
        <f t="shared" si="121"/>
        <v>0</v>
      </c>
      <c r="I802" s="129">
        <f t="shared" si="121"/>
        <v>0</v>
      </c>
      <c r="J802" s="129">
        <f t="shared" si="121"/>
        <v>0</v>
      </c>
      <c r="K802" s="129">
        <f t="shared" si="121"/>
        <v>0</v>
      </c>
      <c r="L802" s="129">
        <f t="shared" si="121"/>
        <v>0</v>
      </c>
      <c r="M802" s="129">
        <f t="shared" si="121"/>
        <v>0</v>
      </c>
      <c r="N802" s="129">
        <f t="shared" si="121"/>
        <v>0</v>
      </c>
      <c r="O802" s="129">
        <f t="shared" si="121"/>
        <v>0</v>
      </c>
      <c r="P802" s="129">
        <f t="shared" si="121"/>
        <v>0</v>
      </c>
      <c r="Q802" s="129">
        <f t="shared" si="121"/>
        <v>0</v>
      </c>
      <c r="R802" s="129">
        <f t="shared" si="121"/>
        <v>0</v>
      </c>
      <c r="S802" s="129">
        <f t="shared" si="121"/>
        <v>0</v>
      </c>
      <c r="T802" s="129">
        <f t="shared" si="121"/>
        <v>0</v>
      </c>
      <c r="U802" s="129">
        <f t="shared" si="121"/>
        <v>0</v>
      </c>
      <c r="V802" s="129">
        <f t="shared" si="121"/>
        <v>0</v>
      </c>
      <c r="W802" s="129">
        <f t="shared" si="121"/>
        <v>0</v>
      </c>
      <c r="X802" s="129">
        <f t="shared" si="121"/>
        <v>0</v>
      </c>
      <c r="Y802" s="129">
        <f t="shared" si="121"/>
        <v>0</v>
      </c>
      <c r="Z802" s="129">
        <f t="shared" si="121"/>
        <v>0</v>
      </c>
      <c r="AA802" s="129">
        <f t="shared" si="121"/>
        <v>0</v>
      </c>
      <c r="AB802" s="129">
        <f t="shared" si="121"/>
        <v>0.52354596182081714</v>
      </c>
      <c r="AC802" s="129">
        <f t="shared" si="121"/>
        <v>0</v>
      </c>
      <c r="AD802" s="129">
        <f t="shared" si="121"/>
        <v>0.10301760081072671</v>
      </c>
      <c r="AE802" s="129">
        <f t="shared" si="121"/>
        <v>0</v>
      </c>
      <c r="AF802" s="129">
        <f t="shared" si="121"/>
        <v>0</v>
      </c>
      <c r="AG802" s="129">
        <f t="shared" si="121"/>
        <v>0</v>
      </c>
      <c r="AH802" s="129">
        <f t="shared" si="121"/>
        <v>0</v>
      </c>
      <c r="AI802" s="129">
        <f t="shared" si="121"/>
        <v>0</v>
      </c>
      <c r="AJ802" s="129">
        <f t="shared" si="121"/>
        <v>0.27278435781588578</v>
      </c>
      <c r="AK802" s="129">
        <f t="shared" si="121"/>
        <v>0</v>
      </c>
      <c r="AL802" s="130">
        <f t="shared" si="115"/>
        <v>0.89934792044742973</v>
      </c>
      <c r="AM802" s="101"/>
      <c r="AN802" s="131">
        <f t="shared" si="111"/>
        <v>0.89938272044742973</v>
      </c>
      <c r="AO802" s="102">
        <f t="shared" si="112"/>
        <v>348</v>
      </c>
      <c r="AP802" s="132" t="str">
        <f t="shared" si="113"/>
        <v>Hmas Cerberus</v>
      </c>
      <c r="AQ802" s="133">
        <f t="shared" si="114"/>
        <v>3.0231408422438779</v>
      </c>
    </row>
    <row r="803" spans="1:43" x14ac:dyDescent="0.35">
      <c r="A803" s="121">
        <v>94</v>
      </c>
      <c r="B803" s="121">
        <v>349</v>
      </c>
      <c r="C803" s="55" t="s">
        <v>297</v>
      </c>
      <c r="D803" s="129">
        <f t="shared" si="121"/>
        <v>0</v>
      </c>
      <c r="E803" s="129">
        <f t="shared" si="121"/>
        <v>0</v>
      </c>
      <c r="F803" s="129">
        <f t="shared" si="121"/>
        <v>0</v>
      </c>
      <c r="G803" s="129">
        <f t="shared" si="121"/>
        <v>0</v>
      </c>
      <c r="H803" s="129">
        <f t="shared" si="121"/>
        <v>0</v>
      </c>
      <c r="I803" s="129">
        <f t="shared" si="121"/>
        <v>0</v>
      </c>
      <c r="J803" s="129">
        <f t="shared" si="121"/>
        <v>0</v>
      </c>
      <c r="K803" s="129">
        <f t="shared" si="121"/>
        <v>0</v>
      </c>
      <c r="L803" s="129">
        <f t="shared" si="121"/>
        <v>0</v>
      </c>
      <c r="M803" s="129">
        <f t="shared" si="121"/>
        <v>0</v>
      </c>
      <c r="N803" s="129">
        <f t="shared" si="121"/>
        <v>0</v>
      </c>
      <c r="O803" s="129">
        <f t="shared" si="121"/>
        <v>0</v>
      </c>
      <c r="P803" s="129">
        <f t="shared" si="121"/>
        <v>0</v>
      </c>
      <c r="Q803" s="129">
        <f t="shared" si="121"/>
        <v>0</v>
      </c>
      <c r="R803" s="129">
        <f t="shared" si="121"/>
        <v>0</v>
      </c>
      <c r="S803" s="129">
        <f t="shared" si="121"/>
        <v>0</v>
      </c>
      <c r="T803" s="129">
        <f t="shared" si="121"/>
        <v>0</v>
      </c>
      <c r="U803" s="129">
        <f t="shared" si="121"/>
        <v>0</v>
      </c>
      <c r="V803" s="129">
        <f t="shared" si="121"/>
        <v>0</v>
      </c>
      <c r="W803" s="129">
        <f t="shared" si="121"/>
        <v>0</v>
      </c>
      <c r="X803" s="129">
        <f t="shared" si="121"/>
        <v>0</v>
      </c>
      <c r="Y803" s="129">
        <f t="shared" si="121"/>
        <v>0</v>
      </c>
      <c r="Z803" s="129">
        <f t="shared" si="121"/>
        <v>0</v>
      </c>
      <c r="AA803" s="129">
        <f t="shared" si="121"/>
        <v>0</v>
      </c>
      <c r="AB803" s="129">
        <f t="shared" si="121"/>
        <v>4.4244977224585362E-2</v>
      </c>
      <c r="AC803" s="129">
        <f t="shared" si="121"/>
        <v>0</v>
      </c>
      <c r="AD803" s="129">
        <f t="shared" si="121"/>
        <v>9.2885188083147011E-2</v>
      </c>
      <c r="AE803" s="129">
        <f t="shared" si="121"/>
        <v>0</v>
      </c>
      <c r="AF803" s="129">
        <f t="shared" si="121"/>
        <v>0</v>
      </c>
      <c r="AG803" s="129">
        <f t="shared" si="121"/>
        <v>0</v>
      </c>
      <c r="AH803" s="129">
        <f t="shared" si="121"/>
        <v>0</v>
      </c>
      <c r="AI803" s="129">
        <f t="shared" si="121"/>
        <v>0</v>
      </c>
      <c r="AJ803" s="129">
        <f t="shared" si="121"/>
        <v>0.21834289043994445</v>
      </c>
      <c r="AK803" s="129">
        <f t="shared" si="121"/>
        <v>0</v>
      </c>
      <c r="AL803" s="130">
        <f t="shared" si="115"/>
        <v>0.35547305574767685</v>
      </c>
      <c r="AM803" s="101"/>
      <c r="AN803" s="131">
        <f t="shared" si="111"/>
        <v>0.35550795574767685</v>
      </c>
      <c r="AO803" s="102">
        <f t="shared" si="112"/>
        <v>427</v>
      </c>
      <c r="AP803" s="132" t="str">
        <f t="shared" si="113"/>
        <v>Burwood East</v>
      </c>
      <c r="AQ803" s="133">
        <f t="shared" si="114"/>
        <v>3.0334087465632225</v>
      </c>
    </row>
    <row r="804" spans="1:43" x14ac:dyDescent="0.35">
      <c r="A804" s="121">
        <v>93</v>
      </c>
      <c r="B804" s="121">
        <v>350</v>
      </c>
      <c r="C804" s="55" t="s">
        <v>298</v>
      </c>
      <c r="D804" s="129">
        <f t="shared" si="121"/>
        <v>0</v>
      </c>
      <c r="E804" s="129">
        <f t="shared" si="121"/>
        <v>0</v>
      </c>
      <c r="F804" s="129">
        <f t="shared" si="121"/>
        <v>0</v>
      </c>
      <c r="G804" s="129">
        <f t="shared" si="121"/>
        <v>0</v>
      </c>
      <c r="H804" s="129">
        <f t="shared" si="121"/>
        <v>0</v>
      </c>
      <c r="I804" s="129">
        <f t="shared" si="121"/>
        <v>0</v>
      </c>
      <c r="J804" s="129">
        <f t="shared" si="121"/>
        <v>0</v>
      </c>
      <c r="K804" s="129">
        <f t="shared" si="121"/>
        <v>0</v>
      </c>
      <c r="L804" s="129">
        <f t="shared" si="121"/>
        <v>0</v>
      </c>
      <c r="M804" s="129">
        <f t="shared" si="121"/>
        <v>0</v>
      </c>
      <c r="N804" s="129">
        <f t="shared" si="121"/>
        <v>0</v>
      </c>
      <c r="O804" s="129">
        <f t="shared" si="121"/>
        <v>0</v>
      </c>
      <c r="P804" s="129">
        <f t="shared" si="121"/>
        <v>0</v>
      </c>
      <c r="Q804" s="129">
        <f t="shared" si="121"/>
        <v>0</v>
      </c>
      <c r="R804" s="129">
        <f t="shared" si="121"/>
        <v>0</v>
      </c>
      <c r="S804" s="129">
        <f t="shared" si="121"/>
        <v>0</v>
      </c>
      <c r="T804" s="129">
        <f t="shared" si="121"/>
        <v>0</v>
      </c>
      <c r="U804" s="129">
        <f t="shared" si="121"/>
        <v>0</v>
      </c>
      <c r="V804" s="129">
        <f t="shared" si="121"/>
        <v>0</v>
      </c>
      <c r="W804" s="129">
        <f t="shared" si="121"/>
        <v>0</v>
      </c>
      <c r="X804" s="129">
        <f t="shared" si="121"/>
        <v>0</v>
      </c>
      <c r="Y804" s="129">
        <f t="shared" si="121"/>
        <v>0</v>
      </c>
      <c r="Z804" s="129">
        <f t="shared" si="121"/>
        <v>0</v>
      </c>
      <c r="AA804" s="129">
        <f t="shared" si="121"/>
        <v>0</v>
      </c>
      <c r="AB804" s="129">
        <f t="shared" si="121"/>
        <v>2.1576124367604692E-2</v>
      </c>
      <c r="AC804" s="129">
        <f t="shared" si="121"/>
        <v>0</v>
      </c>
      <c r="AD804" s="129">
        <f t="shared" si="121"/>
        <v>0.14612984465078613</v>
      </c>
      <c r="AE804" s="129">
        <f t="shared" si="121"/>
        <v>0</v>
      </c>
      <c r="AF804" s="129">
        <f t="shared" si="121"/>
        <v>0</v>
      </c>
      <c r="AG804" s="129">
        <f t="shared" si="121"/>
        <v>0</v>
      </c>
      <c r="AH804" s="129">
        <f t="shared" si="121"/>
        <v>0</v>
      </c>
      <c r="AI804" s="129">
        <f t="shared" si="121"/>
        <v>0</v>
      </c>
      <c r="AJ804" s="129">
        <f t="shared" si="121"/>
        <v>8.4490251654887064E-2</v>
      </c>
      <c r="AK804" s="129">
        <f t="shared" si="121"/>
        <v>0</v>
      </c>
      <c r="AL804" s="130">
        <f t="shared" si="115"/>
        <v>0.2521962206732779</v>
      </c>
      <c r="AM804" s="101"/>
      <c r="AN804" s="131">
        <f t="shared" si="111"/>
        <v>0.25223122067327791</v>
      </c>
      <c r="AO804" s="102">
        <f t="shared" si="112"/>
        <v>433</v>
      </c>
      <c r="AP804" s="132" t="str">
        <f t="shared" si="113"/>
        <v>Laverton North</v>
      </c>
      <c r="AQ804" s="133">
        <f t="shared" si="114"/>
        <v>3.0817737314070679</v>
      </c>
    </row>
    <row r="805" spans="1:43" x14ac:dyDescent="0.35">
      <c r="A805" s="121">
        <v>92</v>
      </c>
      <c r="B805" s="121">
        <v>351</v>
      </c>
      <c r="C805" s="55" t="s">
        <v>502</v>
      </c>
      <c r="D805" s="129">
        <f t="shared" si="121"/>
        <v>0</v>
      </c>
      <c r="E805" s="129">
        <f t="shared" si="121"/>
        <v>0</v>
      </c>
      <c r="F805" s="129">
        <f t="shared" si="121"/>
        <v>0</v>
      </c>
      <c r="G805" s="129">
        <f t="shared" si="121"/>
        <v>0</v>
      </c>
      <c r="H805" s="129">
        <f t="shared" si="121"/>
        <v>0</v>
      </c>
      <c r="I805" s="129">
        <f t="shared" si="121"/>
        <v>0</v>
      </c>
      <c r="J805" s="129">
        <f t="shared" si="121"/>
        <v>0</v>
      </c>
      <c r="K805" s="129">
        <f t="shared" si="121"/>
        <v>0</v>
      </c>
      <c r="L805" s="129">
        <f t="shared" si="121"/>
        <v>0</v>
      </c>
      <c r="M805" s="129">
        <f t="shared" si="121"/>
        <v>0</v>
      </c>
      <c r="N805" s="129">
        <f t="shared" si="121"/>
        <v>0</v>
      </c>
      <c r="O805" s="129">
        <f t="shared" si="121"/>
        <v>0</v>
      </c>
      <c r="P805" s="129">
        <f t="shared" si="121"/>
        <v>0</v>
      </c>
      <c r="Q805" s="129">
        <f t="shared" si="121"/>
        <v>0</v>
      </c>
      <c r="R805" s="129">
        <f t="shared" si="121"/>
        <v>0</v>
      </c>
      <c r="S805" s="129">
        <f t="shared" si="121"/>
        <v>0</v>
      </c>
      <c r="T805" s="129">
        <f t="shared" si="121"/>
        <v>0</v>
      </c>
      <c r="U805" s="129">
        <f t="shared" si="121"/>
        <v>0</v>
      </c>
      <c r="V805" s="129">
        <f t="shared" si="121"/>
        <v>0</v>
      </c>
      <c r="W805" s="129">
        <f t="shared" si="121"/>
        <v>0</v>
      </c>
      <c r="X805" s="129">
        <f t="shared" si="121"/>
        <v>0</v>
      </c>
      <c r="Y805" s="129">
        <f t="shared" si="121"/>
        <v>0</v>
      </c>
      <c r="Z805" s="129">
        <f t="shared" si="121"/>
        <v>0</v>
      </c>
      <c r="AA805" s="129">
        <f t="shared" si="121"/>
        <v>0</v>
      </c>
      <c r="AB805" s="129">
        <f t="shared" si="121"/>
        <v>1.0870532863516658</v>
      </c>
      <c r="AC805" s="129">
        <f t="shared" si="121"/>
        <v>0</v>
      </c>
      <c r="AD805" s="129">
        <f t="shared" si="121"/>
        <v>0.91660847136814538</v>
      </c>
      <c r="AE805" s="129">
        <f t="shared" si="121"/>
        <v>0</v>
      </c>
      <c r="AF805" s="129">
        <f t="shared" si="121"/>
        <v>0</v>
      </c>
      <c r="AG805" s="129">
        <f t="shared" si="121"/>
        <v>0</v>
      </c>
      <c r="AH805" s="129">
        <f t="shared" si="121"/>
        <v>0</v>
      </c>
      <c r="AI805" s="129">
        <f t="shared" si="121"/>
        <v>0</v>
      </c>
      <c r="AJ805" s="129">
        <f t="shared" si="121"/>
        <v>0.46935817952689779</v>
      </c>
      <c r="AK805" s="129">
        <f t="shared" si="121"/>
        <v>0</v>
      </c>
      <c r="AL805" s="130">
        <f t="shared" si="115"/>
        <v>2.473019937246709</v>
      </c>
      <c r="AM805" s="101"/>
      <c r="AN805" s="131">
        <f t="shared" si="111"/>
        <v>2.4730550372467088</v>
      </c>
      <c r="AO805" s="102">
        <f t="shared" si="112"/>
        <v>134</v>
      </c>
      <c r="AP805" s="132" t="str">
        <f t="shared" si="113"/>
        <v>Wantirna South</v>
      </c>
      <c r="AQ805" s="133">
        <f t="shared" si="114"/>
        <v>3.1009767081596791</v>
      </c>
    </row>
    <row r="806" spans="1:43" x14ac:dyDescent="0.35">
      <c r="A806" s="121">
        <v>91</v>
      </c>
      <c r="B806" s="121">
        <v>352</v>
      </c>
      <c r="C806" s="55" t="s">
        <v>299</v>
      </c>
      <c r="D806" s="129">
        <f t="shared" si="121"/>
        <v>0</v>
      </c>
      <c r="E806" s="129">
        <f t="shared" si="121"/>
        <v>0</v>
      </c>
      <c r="F806" s="129">
        <f t="shared" si="121"/>
        <v>0</v>
      </c>
      <c r="G806" s="129">
        <f t="shared" si="121"/>
        <v>0</v>
      </c>
      <c r="H806" s="129">
        <f t="shared" si="121"/>
        <v>0</v>
      </c>
      <c r="I806" s="129">
        <f t="shared" si="121"/>
        <v>0</v>
      </c>
      <c r="J806" s="129">
        <f t="shared" si="121"/>
        <v>0</v>
      </c>
      <c r="K806" s="129">
        <f t="shared" si="121"/>
        <v>0</v>
      </c>
      <c r="L806" s="129">
        <f t="shared" si="121"/>
        <v>0</v>
      </c>
      <c r="M806" s="129">
        <f t="shared" si="121"/>
        <v>0</v>
      </c>
      <c r="N806" s="129">
        <f t="shared" si="121"/>
        <v>0</v>
      </c>
      <c r="O806" s="129">
        <f t="shared" si="121"/>
        <v>0</v>
      </c>
      <c r="P806" s="129">
        <f t="shared" si="121"/>
        <v>0</v>
      </c>
      <c r="Q806" s="129">
        <f t="shared" si="121"/>
        <v>0</v>
      </c>
      <c r="R806" s="129">
        <f t="shared" si="121"/>
        <v>0</v>
      </c>
      <c r="S806" s="129">
        <f t="shared" si="121"/>
        <v>0</v>
      </c>
      <c r="T806" s="129">
        <f t="shared" si="121"/>
        <v>0</v>
      </c>
      <c r="U806" s="129">
        <f t="shared" si="121"/>
        <v>0</v>
      </c>
      <c r="V806" s="129">
        <f t="shared" si="121"/>
        <v>0</v>
      </c>
      <c r="W806" s="129">
        <f t="shared" si="121"/>
        <v>0</v>
      </c>
      <c r="X806" s="129">
        <f t="shared" si="121"/>
        <v>0</v>
      </c>
      <c r="Y806" s="129">
        <f t="shared" si="121"/>
        <v>0</v>
      </c>
      <c r="Z806" s="129">
        <f t="shared" si="121"/>
        <v>0</v>
      </c>
      <c r="AA806" s="129">
        <f t="shared" si="121"/>
        <v>0</v>
      </c>
      <c r="AB806" s="129">
        <f t="shared" si="121"/>
        <v>4.2439270310642409E-2</v>
      </c>
      <c r="AC806" s="129">
        <f t="shared" si="121"/>
        <v>0</v>
      </c>
      <c r="AD806" s="129">
        <f t="shared" si="121"/>
        <v>7.5619668532343138E-3</v>
      </c>
      <c r="AE806" s="129">
        <f t="shared" si="121"/>
        <v>0</v>
      </c>
      <c r="AF806" s="129">
        <f t="shared" si="121"/>
        <v>0</v>
      </c>
      <c r="AG806" s="129">
        <f t="shared" si="121"/>
        <v>0</v>
      </c>
      <c r="AH806" s="129">
        <f t="shared" si="121"/>
        <v>0</v>
      </c>
      <c r="AI806" s="129">
        <f t="shared" si="121"/>
        <v>0</v>
      </c>
      <c r="AJ806" s="129">
        <f t="shared" si="121"/>
        <v>1.4328631514472889E-2</v>
      </c>
      <c r="AK806" s="129">
        <f t="shared" si="121"/>
        <v>0</v>
      </c>
      <c r="AL806" s="130">
        <f t="shared" si="115"/>
        <v>6.4329868678349611E-2</v>
      </c>
      <c r="AM806" s="101"/>
      <c r="AN806" s="131">
        <f t="shared" si="111"/>
        <v>6.436506867834961E-2</v>
      </c>
      <c r="AO806" s="102">
        <f t="shared" si="112"/>
        <v>441</v>
      </c>
      <c r="AP806" s="132" t="str">
        <f t="shared" si="113"/>
        <v>Arthurs Seat</v>
      </c>
      <c r="AQ806" s="133">
        <f t="shared" si="114"/>
        <v>3.1134813645935715</v>
      </c>
    </row>
    <row r="807" spans="1:43" x14ac:dyDescent="0.35">
      <c r="A807" s="121">
        <v>90</v>
      </c>
      <c r="B807" s="121">
        <v>353</v>
      </c>
      <c r="C807" s="55" t="s">
        <v>503</v>
      </c>
      <c r="D807" s="129">
        <f t="shared" si="121"/>
        <v>0</v>
      </c>
      <c r="E807" s="129">
        <f t="shared" si="121"/>
        <v>0</v>
      </c>
      <c r="F807" s="129">
        <f t="shared" si="121"/>
        <v>0</v>
      </c>
      <c r="G807" s="129">
        <f t="shared" si="121"/>
        <v>0</v>
      </c>
      <c r="H807" s="129">
        <f t="shared" si="121"/>
        <v>0</v>
      </c>
      <c r="I807" s="129">
        <f t="shared" si="121"/>
        <v>0</v>
      </c>
      <c r="J807" s="129">
        <f t="shared" si="121"/>
        <v>0</v>
      </c>
      <c r="K807" s="129">
        <f t="shared" si="121"/>
        <v>0</v>
      </c>
      <c r="L807" s="129">
        <f t="shared" si="121"/>
        <v>0</v>
      </c>
      <c r="M807" s="129">
        <f t="shared" si="121"/>
        <v>0</v>
      </c>
      <c r="N807" s="129">
        <f t="shared" si="121"/>
        <v>0</v>
      </c>
      <c r="O807" s="129">
        <f t="shared" si="121"/>
        <v>0</v>
      </c>
      <c r="P807" s="129">
        <f t="shared" si="121"/>
        <v>0</v>
      </c>
      <c r="Q807" s="129">
        <f t="shared" si="121"/>
        <v>0</v>
      </c>
      <c r="R807" s="129">
        <f t="shared" si="121"/>
        <v>0</v>
      </c>
      <c r="S807" s="129">
        <f t="shared" si="121"/>
        <v>0</v>
      </c>
      <c r="T807" s="129">
        <f t="shared" si="121"/>
        <v>0</v>
      </c>
      <c r="U807" s="129">
        <f t="shared" ref="U807:AK807" si="122">ABS((U357-U$452)/U$448)*U$1</f>
        <v>0</v>
      </c>
      <c r="V807" s="129">
        <f t="shared" si="122"/>
        <v>0</v>
      </c>
      <c r="W807" s="129">
        <f t="shared" si="122"/>
        <v>0</v>
      </c>
      <c r="X807" s="129">
        <f t="shared" si="122"/>
        <v>0</v>
      </c>
      <c r="Y807" s="129">
        <f t="shared" si="122"/>
        <v>0</v>
      </c>
      <c r="Z807" s="129">
        <f t="shared" si="122"/>
        <v>0</v>
      </c>
      <c r="AA807" s="129">
        <f t="shared" si="122"/>
        <v>0</v>
      </c>
      <c r="AB807" s="129">
        <f t="shared" si="122"/>
        <v>8.1596889786098151E-2</v>
      </c>
      <c r="AC807" s="129">
        <f t="shared" si="122"/>
        <v>0</v>
      </c>
      <c r="AD807" s="129">
        <f t="shared" si="122"/>
        <v>5.1881852899841083E-2</v>
      </c>
      <c r="AE807" s="129">
        <f t="shared" si="122"/>
        <v>0</v>
      </c>
      <c r="AF807" s="129">
        <f t="shared" si="122"/>
        <v>0</v>
      </c>
      <c r="AG807" s="129">
        <f t="shared" si="122"/>
        <v>0</v>
      </c>
      <c r="AH807" s="129">
        <f t="shared" si="122"/>
        <v>0</v>
      </c>
      <c r="AI807" s="129">
        <f t="shared" si="122"/>
        <v>0</v>
      </c>
      <c r="AJ807" s="129">
        <f t="shared" si="122"/>
        <v>1.0221486457350983</v>
      </c>
      <c r="AK807" s="129">
        <f t="shared" si="122"/>
        <v>0</v>
      </c>
      <c r="AL807" s="130">
        <f t="shared" si="115"/>
        <v>1.1556273884210375</v>
      </c>
      <c r="AM807" s="101"/>
      <c r="AN807" s="131">
        <f t="shared" si="111"/>
        <v>1.1556626884210375</v>
      </c>
      <c r="AO807" s="102">
        <f t="shared" si="112"/>
        <v>303</v>
      </c>
      <c r="AP807" s="132" t="str">
        <f t="shared" si="113"/>
        <v>Flinders</v>
      </c>
      <c r="AQ807" s="133">
        <f t="shared" si="114"/>
        <v>3.1497272108626304</v>
      </c>
    </row>
    <row r="808" spans="1:43" x14ac:dyDescent="0.35">
      <c r="A808" s="121">
        <v>89</v>
      </c>
      <c r="B808" s="121">
        <v>354</v>
      </c>
      <c r="C808" s="55" t="s">
        <v>300</v>
      </c>
      <c r="D808" s="129">
        <f t="shared" ref="D808:AK815" si="123">ABS((D358-D$452)/D$448)*D$1</f>
        <v>0</v>
      </c>
      <c r="E808" s="129">
        <f t="shared" si="123"/>
        <v>0</v>
      </c>
      <c r="F808" s="129">
        <f t="shared" si="123"/>
        <v>0</v>
      </c>
      <c r="G808" s="129">
        <f t="shared" si="123"/>
        <v>0</v>
      </c>
      <c r="H808" s="129">
        <f t="shared" si="123"/>
        <v>0</v>
      </c>
      <c r="I808" s="129">
        <f t="shared" si="123"/>
        <v>0</v>
      </c>
      <c r="J808" s="129">
        <f t="shared" si="123"/>
        <v>0</v>
      </c>
      <c r="K808" s="129">
        <f t="shared" si="123"/>
        <v>0</v>
      </c>
      <c r="L808" s="129">
        <f t="shared" si="123"/>
        <v>0</v>
      </c>
      <c r="M808" s="129">
        <f t="shared" si="123"/>
        <v>0</v>
      </c>
      <c r="N808" s="129">
        <f t="shared" si="123"/>
        <v>0</v>
      </c>
      <c r="O808" s="129">
        <f t="shared" si="123"/>
        <v>0</v>
      </c>
      <c r="P808" s="129">
        <f t="shared" si="123"/>
        <v>0</v>
      </c>
      <c r="Q808" s="129">
        <f t="shared" si="123"/>
        <v>0</v>
      </c>
      <c r="R808" s="129">
        <f t="shared" si="123"/>
        <v>0</v>
      </c>
      <c r="S808" s="129">
        <f t="shared" si="123"/>
        <v>0</v>
      </c>
      <c r="T808" s="129">
        <f t="shared" si="123"/>
        <v>0</v>
      </c>
      <c r="U808" s="129">
        <f t="shared" si="123"/>
        <v>0</v>
      </c>
      <c r="V808" s="129">
        <f t="shared" si="123"/>
        <v>0</v>
      </c>
      <c r="W808" s="129">
        <f t="shared" si="123"/>
        <v>0</v>
      </c>
      <c r="X808" s="129">
        <f t="shared" si="123"/>
        <v>0</v>
      </c>
      <c r="Y808" s="129">
        <f t="shared" si="123"/>
        <v>0</v>
      </c>
      <c r="Z808" s="129">
        <f t="shared" si="123"/>
        <v>0</v>
      </c>
      <c r="AA808" s="129">
        <f t="shared" si="123"/>
        <v>0</v>
      </c>
      <c r="AB808" s="129">
        <f t="shared" si="123"/>
        <v>0.14683848279016659</v>
      </c>
      <c r="AC808" s="129">
        <f t="shared" si="123"/>
        <v>0</v>
      </c>
      <c r="AD808" s="129">
        <f t="shared" si="123"/>
        <v>0.28275072945747859</v>
      </c>
      <c r="AE808" s="129">
        <f t="shared" si="123"/>
        <v>0</v>
      </c>
      <c r="AF808" s="129">
        <f t="shared" si="123"/>
        <v>0</v>
      </c>
      <c r="AG808" s="129">
        <f t="shared" si="123"/>
        <v>0</v>
      </c>
      <c r="AH808" s="129">
        <f t="shared" si="123"/>
        <v>0</v>
      </c>
      <c r="AI808" s="129">
        <f t="shared" si="123"/>
        <v>0</v>
      </c>
      <c r="AJ808" s="129">
        <f t="shared" si="123"/>
        <v>0.20410557503105331</v>
      </c>
      <c r="AK808" s="129">
        <f t="shared" si="123"/>
        <v>0</v>
      </c>
      <c r="AL808" s="130">
        <f t="shared" si="115"/>
        <v>0.63369478727869843</v>
      </c>
      <c r="AM808" s="101"/>
      <c r="AN808" s="131">
        <f t="shared" si="111"/>
        <v>0.63373018727869845</v>
      </c>
      <c r="AO808" s="102">
        <f t="shared" si="112"/>
        <v>389</v>
      </c>
      <c r="AP808" s="132" t="str">
        <f t="shared" si="113"/>
        <v>Glenroy</v>
      </c>
      <c r="AQ808" s="133">
        <f t="shared" si="114"/>
        <v>3.1532781848415414</v>
      </c>
    </row>
    <row r="809" spans="1:43" x14ac:dyDescent="0.35">
      <c r="A809" s="121">
        <v>88</v>
      </c>
      <c r="B809" s="121">
        <v>355</v>
      </c>
      <c r="C809" s="55" t="s">
        <v>301</v>
      </c>
      <c r="D809" s="129">
        <f t="shared" si="123"/>
        <v>0</v>
      </c>
      <c r="E809" s="129">
        <f t="shared" si="123"/>
        <v>0</v>
      </c>
      <c r="F809" s="129">
        <f t="shared" si="123"/>
        <v>0</v>
      </c>
      <c r="G809" s="129">
        <f t="shared" si="123"/>
        <v>0</v>
      </c>
      <c r="H809" s="129">
        <f t="shared" si="123"/>
        <v>0</v>
      </c>
      <c r="I809" s="129">
        <f t="shared" si="123"/>
        <v>0</v>
      </c>
      <c r="J809" s="129">
        <f t="shared" si="123"/>
        <v>0</v>
      </c>
      <c r="K809" s="129">
        <f t="shared" si="123"/>
        <v>0</v>
      </c>
      <c r="L809" s="129">
        <f t="shared" si="123"/>
        <v>0</v>
      </c>
      <c r="M809" s="129">
        <f t="shared" si="123"/>
        <v>0</v>
      </c>
      <c r="N809" s="129">
        <f t="shared" si="123"/>
        <v>0</v>
      </c>
      <c r="O809" s="129">
        <f t="shared" si="123"/>
        <v>0</v>
      </c>
      <c r="P809" s="129">
        <f t="shared" si="123"/>
        <v>0</v>
      </c>
      <c r="Q809" s="129">
        <f t="shared" si="123"/>
        <v>0</v>
      </c>
      <c r="R809" s="129">
        <f t="shared" si="123"/>
        <v>0</v>
      </c>
      <c r="S809" s="129">
        <f t="shared" si="123"/>
        <v>0</v>
      </c>
      <c r="T809" s="129">
        <f t="shared" si="123"/>
        <v>0</v>
      </c>
      <c r="U809" s="129">
        <f t="shared" si="123"/>
        <v>0</v>
      </c>
      <c r="V809" s="129">
        <f t="shared" si="123"/>
        <v>0</v>
      </c>
      <c r="W809" s="129">
        <f t="shared" si="123"/>
        <v>0</v>
      </c>
      <c r="X809" s="129">
        <f t="shared" si="123"/>
        <v>0</v>
      </c>
      <c r="Y809" s="129">
        <f t="shared" si="123"/>
        <v>0</v>
      </c>
      <c r="Z809" s="129">
        <f t="shared" si="123"/>
        <v>0</v>
      </c>
      <c r="AA809" s="129">
        <f t="shared" si="123"/>
        <v>0</v>
      </c>
      <c r="AB809" s="129">
        <f t="shared" si="123"/>
        <v>0.37157759137677882</v>
      </c>
      <c r="AC809" s="129">
        <f t="shared" si="123"/>
        <v>0</v>
      </c>
      <c r="AD809" s="129">
        <f t="shared" si="123"/>
        <v>0.41253516323574824</v>
      </c>
      <c r="AE809" s="129">
        <f t="shared" si="123"/>
        <v>0</v>
      </c>
      <c r="AF809" s="129">
        <f t="shared" si="123"/>
        <v>0</v>
      </c>
      <c r="AG809" s="129">
        <f t="shared" si="123"/>
        <v>0</v>
      </c>
      <c r="AH809" s="129">
        <f t="shared" si="123"/>
        <v>0</v>
      </c>
      <c r="AI809" s="129">
        <f t="shared" si="123"/>
        <v>0</v>
      </c>
      <c r="AJ809" s="129">
        <f t="shared" si="123"/>
        <v>0.21855976999401777</v>
      </c>
      <c r="AK809" s="129">
        <f t="shared" si="123"/>
        <v>0</v>
      </c>
      <c r="AL809" s="130">
        <f t="shared" si="115"/>
        <v>1.0026725246065449</v>
      </c>
      <c r="AM809" s="101"/>
      <c r="AN809" s="131">
        <f t="shared" si="111"/>
        <v>1.002708024606545</v>
      </c>
      <c r="AO809" s="102">
        <f t="shared" si="112"/>
        <v>335</v>
      </c>
      <c r="AP809" s="132" t="str">
        <f t="shared" si="113"/>
        <v>Mount Cottrell</v>
      </c>
      <c r="AQ809" s="133">
        <f t="shared" si="114"/>
        <v>3.1607200900375414</v>
      </c>
    </row>
    <row r="810" spans="1:43" x14ac:dyDescent="0.35">
      <c r="A810" s="121">
        <v>87</v>
      </c>
      <c r="B810" s="121">
        <v>356</v>
      </c>
      <c r="C810" s="55" t="s">
        <v>302</v>
      </c>
      <c r="D810" s="129">
        <f t="shared" si="123"/>
        <v>0</v>
      </c>
      <c r="E810" s="129">
        <f t="shared" si="123"/>
        <v>0</v>
      </c>
      <c r="F810" s="129">
        <f t="shared" si="123"/>
        <v>0</v>
      </c>
      <c r="G810" s="129">
        <f t="shared" si="123"/>
        <v>0</v>
      </c>
      <c r="H810" s="129">
        <f t="shared" si="123"/>
        <v>0</v>
      </c>
      <c r="I810" s="129">
        <f t="shared" si="123"/>
        <v>0</v>
      </c>
      <c r="J810" s="129">
        <f t="shared" si="123"/>
        <v>0</v>
      </c>
      <c r="K810" s="129">
        <f t="shared" si="123"/>
        <v>0</v>
      </c>
      <c r="L810" s="129">
        <f t="shared" si="123"/>
        <v>0</v>
      </c>
      <c r="M810" s="129">
        <f t="shared" si="123"/>
        <v>0</v>
      </c>
      <c r="N810" s="129">
        <f t="shared" si="123"/>
        <v>0</v>
      </c>
      <c r="O810" s="129">
        <f t="shared" si="123"/>
        <v>0</v>
      </c>
      <c r="P810" s="129">
        <f t="shared" si="123"/>
        <v>0</v>
      </c>
      <c r="Q810" s="129">
        <f t="shared" si="123"/>
        <v>0</v>
      </c>
      <c r="R810" s="129">
        <f t="shared" si="123"/>
        <v>0</v>
      </c>
      <c r="S810" s="129">
        <f t="shared" si="123"/>
        <v>0</v>
      </c>
      <c r="T810" s="129">
        <f t="shared" si="123"/>
        <v>0</v>
      </c>
      <c r="U810" s="129">
        <f t="shared" si="123"/>
        <v>0</v>
      </c>
      <c r="V810" s="129">
        <f t="shared" si="123"/>
        <v>0</v>
      </c>
      <c r="W810" s="129">
        <f t="shared" si="123"/>
        <v>0</v>
      </c>
      <c r="X810" s="129">
        <f t="shared" si="123"/>
        <v>0</v>
      </c>
      <c r="Y810" s="129">
        <f t="shared" si="123"/>
        <v>0</v>
      </c>
      <c r="Z810" s="129">
        <f t="shared" si="123"/>
        <v>0</v>
      </c>
      <c r="AA810" s="129">
        <f t="shared" si="123"/>
        <v>0</v>
      </c>
      <c r="AB810" s="129">
        <f t="shared" si="123"/>
        <v>1.8389927758324314</v>
      </c>
      <c r="AC810" s="129">
        <f t="shared" si="123"/>
        <v>0</v>
      </c>
      <c r="AD810" s="129">
        <f t="shared" si="123"/>
        <v>5.5788984714362458E-2</v>
      </c>
      <c r="AE810" s="129">
        <f t="shared" si="123"/>
        <v>0</v>
      </c>
      <c r="AF810" s="129">
        <f t="shared" si="123"/>
        <v>0</v>
      </c>
      <c r="AG810" s="129">
        <f t="shared" si="123"/>
        <v>0</v>
      </c>
      <c r="AH810" s="129">
        <f t="shared" si="123"/>
        <v>0</v>
      </c>
      <c r="AI810" s="129">
        <f t="shared" si="123"/>
        <v>0</v>
      </c>
      <c r="AJ810" s="129">
        <f t="shared" si="123"/>
        <v>0.51818007519226061</v>
      </c>
      <c r="AK810" s="129">
        <f t="shared" si="123"/>
        <v>0</v>
      </c>
      <c r="AL810" s="130">
        <f t="shared" si="115"/>
        <v>2.4129618357390545</v>
      </c>
      <c r="AM810" s="101"/>
      <c r="AN810" s="131">
        <f t="shared" si="111"/>
        <v>2.4129974357390545</v>
      </c>
      <c r="AO810" s="102">
        <f t="shared" si="112"/>
        <v>139</v>
      </c>
      <c r="AP810" s="132" t="str">
        <f t="shared" si="113"/>
        <v>Dandenong North</v>
      </c>
      <c r="AQ810" s="133">
        <f t="shared" si="114"/>
        <v>3.1711250429733617</v>
      </c>
    </row>
    <row r="811" spans="1:43" x14ac:dyDescent="0.35">
      <c r="A811" s="121">
        <v>86</v>
      </c>
      <c r="B811" s="121">
        <v>357</v>
      </c>
      <c r="C811" s="55" t="s">
        <v>303</v>
      </c>
      <c r="D811" s="129">
        <f t="shared" si="123"/>
        <v>0</v>
      </c>
      <c r="E811" s="129">
        <f t="shared" si="123"/>
        <v>0</v>
      </c>
      <c r="F811" s="129">
        <f t="shared" si="123"/>
        <v>0</v>
      </c>
      <c r="G811" s="129">
        <f t="shared" si="123"/>
        <v>0</v>
      </c>
      <c r="H811" s="129">
        <f t="shared" si="123"/>
        <v>0</v>
      </c>
      <c r="I811" s="129">
        <f t="shared" si="123"/>
        <v>0</v>
      </c>
      <c r="J811" s="129">
        <f t="shared" si="123"/>
        <v>0</v>
      </c>
      <c r="K811" s="129">
        <f t="shared" si="123"/>
        <v>0</v>
      </c>
      <c r="L811" s="129">
        <f t="shared" si="123"/>
        <v>0</v>
      </c>
      <c r="M811" s="129">
        <f t="shared" si="123"/>
        <v>0</v>
      </c>
      <c r="N811" s="129">
        <f t="shared" si="123"/>
        <v>0</v>
      </c>
      <c r="O811" s="129">
        <f t="shared" si="123"/>
        <v>0</v>
      </c>
      <c r="P811" s="129">
        <f t="shared" si="123"/>
        <v>0</v>
      </c>
      <c r="Q811" s="129">
        <f t="shared" si="123"/>
        <v>0</v>
      </c>
      <c r="R811" s="129">
        <f t="shared" si="123"/>
        <v>0</v>
      </c>
      <c r="S811" s="129">
        <f t="shared" si="123"/>
        <v>0</v>
      </c>
      <c r="T811" s="129">
        <f t="shared" si="123"/>
        <v>0</v>
      </c>
      <c r="U811" s="129">
        <f t="shared" si="123"/>
        <v>0</v>
      </c>
      <c r="V811" s="129">
        <f t="shared" si="123"/>
        <v>0</v>
      </c>
      <c r="W811" s="129">
        <f t="shared" si="123"/>
        <v>0</v>
      </c>
      <c r="X811" s="129">
        <f t="shared" si="123"/>
        <v>0</v>
      </c>
      <c r="Y811" s="129">
        <f t="shared" si="123"/>
        <v>0</v>
      </c>
      <c r="Z811" s="129">
        <f t="shared" si="123"/>
        <v>0</v>
      </c>
      <c r="AA811" s="129">
        <f t="shared" si="123"/>
        <v>0</v>
      </c>
      <c r="AB811" s="129">
        <f t="shared" si="123"/>
        <v>2.7030607811145697</v>
      </c>
      <c r="AC811" s="129">
        <f t="shared" si="123"/>
        <v>0</v>
      </c>
      <c r="AD811" s="129">
        <f t="shared" si="123"/>
        <v>0.72368693499035286</v>
      </c>
      <c r="AE811" s="129">
        <f t="shared" si="123"/>
        <v>0</v>
      </c>
      <c r="AF811" s="129">
        <f t="shared" si="123"/>
        <v>0</v>
      </c>
      <c r="AG811" s="129">
        <f t="shared" si="123"/>
        <v>0</v>
      </c>
      <c r="AH811" s="129">
        <f t="shared" si="123"/>
        <v>0</v>
      </c>
      <c r="AI811" s="129">
        <f t="shared" si="123"/>
        <v>0</v>
      </c>
      <c r="AJ811" s="129">
        <f t="shared" si="123"/>
        <v>0.26260559401329953</v>
      </c>
      <c r="AK811" s="129">
        <f t="shared" si="123"/>
        <v>0</v>
      </c>
      <c r="AL811" s="130">
        <f t="shared" si="115"/>
        <v>3.6893533101182223</v>
      </c>
      <c r="AM811" s="101"/>
      <c r="AN811" s="131">
        <f t="shared" si="111"/>
        <v>3.6893890101182225</v>
      </c>
      <c r="AO811" s="102">
        <f t="shared" si="112"/>
        <v>66</v>
      </c>
      <c r="AP811" s="132" t="str">
        <f t="shared" si="113"/>
        <v>Wollert</v>
      </c>
      <c r="AQ811" s="133">
        <f t="shared" si="114"/>
        <v>3.2471235799166998</v>
      </c>
    </row>
    <row r="812" spans="1:43" x14ac:dyDescent="0.35">
      <c r="A812" s="121">
        <v>85</v>
      </c>
      <c r="B812" s="121">
        <v>358</v>
      </c>
      <c r="C812" s="55" t="s">
        <v>508</v>
      </c>
      <c r="D812" s="129">
        <f t="shared" si="123"/>
        <v>0</v>
      </c>
      <c r="E812" s="129">
        <f t="shared" si="123"/>
        <v>0</v>
      </c>
      <c r="F812" s="129">
        <f t="shared" si="123"/>
        <v>0</v>
      </c>
      <c r="G812" s="129">
        <f t="shared" si="123"/>
        <v>0</v>
      </c>
      <c r="H812" s="129">
        <f t="shared" si="123"/>
        <v>0</v>
      </c>
      <c r="I812" s="129">
        <f t="shared" si="123"/>
        <v>0</v>
      </c>
      <c r="J812" s="129">
        <f t="shared" si="123"/>
        <v>0</v>
      </c>
      <c r="K812" s="129">
        <f t="shared" si="123"/>
        <v>0</v>
      </c>
      <c r="L812" s="129">
        <f t="shared" si="123"/>
        <v>0</v>
      </c>
      <c r="M812" s="129">
        <f t="shared" si="123"/>
        <v>0</v>
      </c>
      <c r="N812" s="129">
        <f t="shared" si="123"/>
        <v>0</v>
      </c>
      <c r="O812" s="129">
        <f t="shared" si="123"/>
        <v>0</v>
      </c>
      <c r="P812" s="129">
        <f t="shared" si="123"/>
        <v>0</v>
      </c>
      <c r="Q812" s="129">
        <f t="shared" si="123"/>
        <v>0</v>
      </c>
      <c r="R812" s="129">
        <f t="shared" si="123"/>
        <v>0</v>
      </c>
      <c r="S812" s="129">
        <f t="shared" si="123"/>
        <v>0</v>
      </c>
      <c r="T812" s="129">
        <f t="shared" si="123"/>
        <v>0</v>
      </c>
      <c r="U812" s="129">
        <f t="shared" si="123"/>
        <v>0</v>
      </c>
      <c r="V812" s="129">
        <f t="shared" si="123"/>
        <v>0</v>
      </c>
      <c r="W812" s="129">
        <f t="shared" si="123"/>
        <v>0</v>
      </c>
      <c r="X812" s="129">
        <f t="shared" si="123"/>
        <v>0</v>
      </c>
      <c r="Y812" s="129">
        <f t="shared" si="123"/>
        <v>0</v>
      </c>
      <c r="Z812" s="129">
        <f t="shared" si="123"/>
        <v>0</v>
      </c>
      <c r="AA812" s="129">
        <f t="shared" si="123"/>
        <v>0</v>
      </c>
      <c r="AB812" s="129">
        <f t="shared" si="123"/>
        <v>0.33567421268254816</v>
      </c>
      <c r="AC812" s="129">
        <f t="shared" si="123"/>
        <v>0</v>
      </c>
      <c r="AD812" s="129">
        <f t="shared" si="123"/>
        <v>0.11284803045623143</v>
      </c>
      <c r="AE812" s="129">
        <f t="shared" si="123"/>
        <v>0</v>
      </c>
      <c r="AF812" s="129">
        <f t="shared" si="123"/>
        <v>0</v>
      </c>
      <c r="AG812" s="129">
        <f t="shared" si="123"/>
        <v>0</v>
      </c>
      <c r="AH812" s="129">
        <f t="shared" si="123"/>
        <v>0</v>
      </c>
      <c r="AI812" s="129">
        <f t="shared" si="123"/>
        <v>0</v>
      </c>
      <c r="AJ812" s="129">
        <f t="shared" si="123"/>
        <v>0.1870425329685533</v>
      </c>
      <c r="AK812" s="129">
        <f t="shared" si="123"/>
        <v>0</v>
      </c>
      <c r="AL812" s="130">
        <f t="shared" si="115"/>
        <v>0.63556477610733286</v>
      </c>
      <c r="AM812" s="101"/>
      <c r="AN812" s="131">
        <f t="shared" si="111"/>
        <v>0.63560057610733289</v>
      </c>
      <c r="AO812" s="102">
        <f t="shared" si="112"/>
        <v>387</v>
      </c>
      <c r="AP812" s="132" t="str">
        <f t="shared" si="113"/>
        <v>Red Hill</v>
      </c>
      <c r="AQ812" s="133">
        <f t="shared" si="114"/>
        <v>3.2537164656180146</v>
      </c>
    </row>
    <row r="813" spans="1:43" x14ac:dyDescent="0.35">
      <c r="A813" s="121">
        <v>84</v>
      </c>
      <c r="B813" s="121">
        <v>359</v>
      </c>
      <c r="C813" s="55" t="s">
        <v>304</v>
      </c>
      <c r="D813" s="129">
        <f t="shared" si="123"/>
        <v>0</v>
      </c>
      <c r="E813" s="129">
        <f t="shared" si="123"/>
        <v>0</v>
      </c>
      <c r="F813" s="129">
        <f t="shared" si="123"/>
        <v>0</v>
      </c>
      <c r="G813" s="129">
        <f t="shared" si="123"/>
        <v>0</v>
      </c>
      <c r="H813" s="129">
        <f t="shared" si="123"/>
        <v>0</v>
      </c>
      <c r="I813" s="129">
        <f t="shared" si="123"/>
        <v>0</v>
      </c>
      <c r="J813" s="129">
        <f t="shared" si="123"/>
        <v>0</v>
      </c>
      <c r="K813" s="129">
        <f t="shared" si="123"/>
        <v>0</v>
      </c>
      <c r="L813" s="129">
        <f t="shared" si="123"/>
        <v>0</v>
      </c>
      <c r="M813" s="129">
        <f t="shared" si="123"/>
        <v>0</v>
      </c>
      <c r="N813" s="129">
        <f t="shared" si="123"/>
        <v>0</v>
      </c>
      <c r="O813" s="129">
        <f t="shared" si="123"/>
        <v>0</v>
      </c>
      <c r="P813" s="129">
        <f t="shared" si="123"/>
        <v>0</v>
      </c>
      <c r="Q813" s="129">
        <f t="shared" si="123"/>
        <v>0</v>
      </c>
      <c r="R813" s="129">
        <f t="shared" si="123"/>
        <v>0</v>
      </c>
      <c r="S813" s="129">
        <f t="shared" si="123"/>
        <v>0</v>
      </c>
      <c r="T813" s="129">
        <f t="shared" si="123"/>
        <v>0</v>
      </c>
      <c r="U813" s="129">
        <f t="shared" si="123"/>
        <v>0</v>
      </c>
      <c r="V813" s="129">
        <f t="shared" si="123"/>
        <v>0</v>
      </c>
      <c r="W813" s="129">
        <f t="shared" si="123"/>
        <v>0</v>
      </c>
      <c r="X813" s="129">
        <f t="shared" si="123"/>
        <v>0</v>
      </c>
      <c r="Y813" s="129">
        <f t="shared" si="123"/>
        <v>0</v>
      </c>
      <c r="Z813" s="129">
        <f t="shared" si="123"/>
        <v>0</v>
      </c>
      <c r="AA813" s="129">
        <f t="shared" si="123"/>
        <v>0</v>
      </c>
      <c r="AB813" s="129">
        <f t="shared" si="123"/>
        <v>0.49058687313272126</v>
      </c>
      <c r="AC813" s="129">
        <f t="shared" si="123"/>
        <v>0</v>
      </c>
      <c r="AD813" s="129">
        <f t="shared" si="123"/>
        <v>6.6602075605251124E-2</v>
      </c>
      <c r="AE813" s="129">
        <f t="shared" si="123"/>
        <v>0</v>
      </c>
      <c r="AF813" s="129">
        <f t="shared" si="123"/>
        <v>0</v>
      </c>
      <c r="AG813" s="129">
        <f t="shared" si="123"/>
        <v>0</v>
      </c>
      <c r="AH813" s="129">
        <f t="shared" si="123"/>
        <v>0</v>
      </c>
      <c r="AI813" s="129">
        <f t="shared" si="123"/>
        <v>0</v>
      </c>
      <c r="AJ813" s="129">
        <f t="shared" si="123"/>
        <v>8.7458543163678002E-4</v>
      </c>
      <c r="AK813" s="129">
        <f t="shared" si="123"/>
        <v>0</v>
      </c>
      <c r="AL813" s="130">
        <f t="shared" si="115"/>
        <v>0.55806353416960919</v>
      </c>
      <c r="AM813" s="101"/>
      <c r="AN813" s="131">
        <f t="shared" si="111"/>
        <v>0.55809943416960917</v>
      </c>
      <c r="AO813" s="102">
        <f t="shared" si="112"/>
        <v>406</v>
      </c>
      <c r="AP813" s="132" t="str">
        <f t="shared" si="113"/>
        <v>Altona North</v>
      </c>
      <c r="AQ813" s="133">
        <f t="shared" si="114"/>
        <v>3.2656546612236195</v>
      </c>
    </row>
    <row r="814" spans="1:43" x14ac:dyDescent="0.35">
      <c r="A814" s="121">
        <v>83</v>
      </c>
      <c r="B814" s="121">
        <v>360</v>
      </c>
      <c r="C814" s="55" t="s">
        <v>510</v>
      </c>
      <c r="D814" s="129">
        <f t="shared" si="123"/>
        <v>0</v>
      </c>
      <c r="E814" s="129">
        <f t="shared" si="123"/>
        <v>0</v>
      </c>
      <c r="F814" s="129">
        <f t="shared" si="123"/>
        <v>0</v>
      </c>
      <c r="G814" s="129">
        <f t="shared" si="123"/>
        <v>0</v>
      </c>
      <c r="H814" s="129">
        <f t="shared" si="123"/>
        <v>0</v>
      </c>
      <c r="I814" s="129">
        <f t="shared" si="123"/>
        <v>0</v>
      </c>
      <c r="J814" s="129">
        <f t="shared" si="123"/>
        <v>0</v>
      </c>
      <c r="K814" s="129">
        <f t="shared" si="123"/>
        <v>0</v>
      </c>
      <c r="L814" s="129">
        <f t="shared" si="123"/>
        <v>0</v>
      </c>
      <c r="M814" s="129">
        <f t="shared" si="123"/>
        <v>0</v>
      </c>
      <c r="N814" s="129">
        <f t="shared" si="123"/>
        <v>0</v>
      </c>
      <c r="O814" s="129">
        <f t="shared" si="123"/>
        <v>0</v>
      </c>
      <c r="P814" s="129">
        <f t="shared" si="123"/>
        <v>0</v>
      </c>
      <c r="Q814" s="129">
        <f t="shared" si="123"/>
        <v>0</v>
      </c>
      <c r="R814" s="129">
        <f t="shared" si="123"/>
        <v>0</v>
      </c>
      <c r="S814" s="129">
        <f t="shared" si="123"/>
        <v>0</v>
      </c>
      <c r="T814" s="129">
        <f t="shared" si="123"/>
        <v>0</v>
      </c>
      <c r="U814" s="129">
        <f t="shared" si="123"/>
        <v>0</v>
      </c>
      <c r="V814" s="129">
        <f t="shared" si="123"/>
        <v>0</v>
      </c>
      <c r="W814" s="129">
        <f t="shared" si="123"/>
        <v>0</v>
      </c>
      <c r="X814" s="129">
        <f t="shared" si="123"/>
        <v>0</v>
      </c>
      <c r="Y814" s="129">
        <f t="shared" si="123"/>
        <v>0</v>
      </c>
      <c r="Z814" s="129">
        <f t="shared" si="123"/>
        <v>0</v>
      </c>
      <c r="AA814" s="129">
        <f t="shared" si="123"/>
        <v>0</v>
      </c>
      <c r="AB814" s="129">
        <f t="shared" si="123"/>
        <v>1.1839139680418211</v>
      </c>
      <c r="AC814" s="129">
        <f t="shared" si="123"/>
        <v>0</v>
      </c>
      <c r="AD814" s="129">
        <f t="shared" si="123"/>
        <v>0.15911723240018097</v>
      </c>
      <c r="AE814" s="129">
        <f t="shared" si="123"/>
        <v>0</v>
      </c>
      <c r="AF814" s="129">
        <f t="shared" si="123"/>
        <v>0</v>
      </c>
      <c r="AG814" s="129">
        <f t="shared" si="123"/>
        <v>0</v>
      </c>
      <c r="AH814" s="129">
        <f t="shared" si="123"/>
        <v>0</v>
      </c>
      <c r="AI814" s="129">
        <f t="shared" si="123"/>
        <v>0</v>
      </c>
      <c r="AJ814" s="129">
        <f t="shared" si="123"/>
        <v>0.402174840702685</v>
      </c>
      <c r="AK814" s="129">
        <f t="shared" si="123"/>
        <v>0</v>
      </c>
      <c r="AL814" s="130">
        <f t="shared" si="115"/>
        <v>1.7452060411446872</v>
      </c>
      <c r="AM814" s="101"/>
      <c r="AN814" s="131">
        <f t="shared" si="111"/>
        <v>1.7452420411446872</v>
      </c>
      <c r="AO814" s="102">
        <f t="shared" si="112"/>
        <v>215</v>
      </c>
      <c r="AP814" s="132" t="str">
        <f t="shared" si="113"/>
        <v>Clyde</v>
      </c>
      <c r="AQ814" s="133">
        <f t="shared" si="114"/>
        <v>3.3150324332535228</v>
      </c>
    </row>
    <row r="815" spans="1:43" x14ac:dyDescent="0.35">
      <c r="A815" s="121">
        <v>82</v>
      </c>
      <c r="B815" s="121">
        <v>361</v>
      </c>
      <c r="C815" s="55" t="s">
        <v>512</v>
      </c>
      <c r="D815" s="129">
        <f t="shared" si="123"/>
        <v>0</v>
      </c>
      <c r="E815" s="129">
        <f t="shared" si="123"/>
        <v>0</v>
      </c>
      <c r="F815" s="129">
        <f t="shared" si="123"/>
        <v>0</v>
      </c>
      <c r="G815" s="129">
        <f t="shared" si="123"/>
        <v>0</v>
      </c>
      <c r="H815" s="129">
        <f t="shared" si="123"/>
        <v>0</v>
      </c>
      <c r="I815" s="129">
        <f t="shared" si="123"/>
        <v>0</v>
      </c>
      <c r="J815" s="129">
        <f t="shared" si="123"/>
        <v>0</v>
      </c>
      <c r="K815" s="129">
        <f t="shared" si="123"/>
        <v>0</v>
      </c>
      <c r="L815" s="129">
        <f t="shared" si="123"/>
        <v>0</v>
      </c>
      <c r="M815" s="129">
        <f t="shared" si="123"/>
        <v>0</v>
      </c>
      <c r="N815" s="129">
        <f t="shared" si="123"/>
        <v>0</v>
      </c>
      <c r="O815" s="129">
        <f t="shared" si="123"/>
        <v>0</v>
      </c>
      <c r="P815" s="129">
        <f t="shared" si="123"/>
        <v>0</v>
      </c>
      <c r="Q815" s="129">
        <f t="shared" si="123"/>
        <v>0</v>
      </c>
      <c r="R815" s="129">
        <f t="shared" si="123"/>
        <v>0</v>
      </c>
      <c r="S815" s="129">
        <f t="shared" si="123"/>
        <v>0</v>
      </c>
      <c r="T815" s="129">
        <f t="shared" si="123"/>
        <v>0</v>
      </c>
      <c r="U815" s="129">
        <f t="shared" ref="U815:AK815" si="124">ABS((U365-U$452)/U$448)*U$1</f>
        <v>0</v>
      </c>
      <c r="V815" s="129">
        <f t="shared" si="124"/>
        <v>0</v>
      </c>
      <c r="W815" s="129">
        <f t="shared" si="124"/>
        <v>0</v>
      </c>
      <c r="X815" s="129">
        <f t="shared" si="124"/>
        <v>0</v>
      </c>
      <c r="Y815" s="129">
        <f t="shared" si="124"/>
        <v>0</v>
      </c>
      <c r="Z815" s="129">
        <f t="shared" si="124"/>
        <v>0</v>
      </c>
      <c r="AA815" s="129">
        <f t="shared" si="124"/>
        <v>0</v>
      </c>
      <c r="AB815" s="129">
        <f t="shared" si="124"/>
        <v>2.4559373316038782</v>
      </c>
      <c r="AC815" s="129">
        <f t="shared" si="124"/>
        <v>0</v>
      </c>
      <c r="AD815" s="129">
        <f t="shared" si="124"/>
        <v>0.86368065281327633</v>
      </c>
      <c r="AE815" s="129">
        <f t="shared" si="124"/>
        <v>0</v>
      </c>
      <c r="AF815" s="129">
        <f t="shared" si="124"/>
        <v>0</v>
      </c>
      <c r="AG815" s="129">
        <f t="shared" si="124"/>
        <v>0</v>
      </c>
      <c r="AH815" s="129">
        <f t="shared" si="124"/>
        <v>0</v>
      </c>
      <c r="AI815" s="129">
        <f t="shared" si="124"/>
        <v>0</v>
      </c>
      <c r="AJ815" s="129">
        <f t="shared" si="124"/>
        <v>0.60475777809292175</v>
      </c>
      <c r="AK815" s="129">
        <f t="shared" si="124"/>
        <v>0</v>
      </c>
      <c r="AL815" s="130">
        <f t="shared" si="115"/>
        <v>3.9243757625100764</v>
      </c>
      <c r="AM815" s="101"/>
      <c r="AN815" s="131">
        <f t="shared" si="111"/>
        <v>3.9244118625100763</v>
      </c>
      <c r="AO815" s="102">
        <f t="shared" si="112"/>
        <v>57</v>
      </c>
      <c r="AP815" s="132" t="str">
        <f t="shared" si="113"/>
        <v>Melton South</v>
      </c>
      <c r="AQ815" s="133">
        <f t="shared" si="114"/>
        <v>3.3268114149557451</v>
      </c>
    </row>
    <row r="816" spans="1:43" x14ac:dyDescent="0.35">
      <c r="A816" s="121">
        <v>81</v>
      </c>
      <c r="B816" s="121">
        <v>362</v>
      </c>
      <c r="C816" s="55" t="s">
        <v>305</v>
      </c>
      <c r="D816" s="129">
        <f t="shared" ref="D816:AK823" si="125">ABS((D366-D$452)/D$448)*D$1</f>
        <v>0</v>
      </c>
      <c r="E816" s="129">
        <f t="shared" si="125"/>
        <v>0</v>
      </c>
      <c r="F816" s="129">
        <f t="shared" si="125"/>
        <v>0</v>
      </c>
      <c r="G816" s="129">
        <f t="shared" si="125"/>
        <v>0</v>
      </c>
      <c r="H816" s="129">
        <f t="shared" si="125"/>
        <v>0</v>
      </c>
      <c r="I816" s="129">
        <f t="shared" si="125"/>
        <v>0</v>
      </c>
      <c r="J816" s="129">
        <f t="shared" si="125"/>
        <v>0</v>
      </c>
      <c r="K816" s="129">
        <f t="shared" si="125"/>
        <v>0</v>
      </c>
      <c r="L816" s="129">
        <f t="shared" si="125"/>
        <v>0</v>
      </c>
      <c r="M816" s="129">
        <f t="shared" si="125"/>
        <v>0</v>
      </c>
      <c r="N816" s="129">
        <f t="shared" si="125"/>
        <v>0</v>
      </c>
      <c r="O816" s="129">
        <f t="shared" si="125"/>
        <v>0</v>
      </c>
      <c r="P816" s="129">
        <f t="shared" si="125"/>
        <v>0</v>
      </c>
      <c r="Q816" s="129">
        <f t="shared" si="125"/>
        <v>0</v>
      </c>
      <c r="R816" s="129">
        <f t="shared" si="125"/>
        <v>0</v>
      </c>
      <c r="S816" s="129">
        <f t="shared" si="125"/>
        <v>0</v>
      </c>
      <c r="T816" s="129">
        <f t="shared" si="125"/>
        <v>0</v>
      </c>
      <c r="U816" s="129">
        <f t="shared" si="125"/>
        <v>0</v>
      </c>
      <c r="V816" s="129">
        <f t="shared" si="125"/>
        <v>0</v>
      </c>
      <c r="W816" s="129">
        <f t="shared" si="125"/>
        <v>0</v>
      </c>
      <c r="X816" s="129">
        <f t="shared" si="125"/>
        <v>0</v>
      </c>
      <c r="Y816" s="129">
        <f t="shared" si="125"/>
        <v>0</v>
      </c>
      <c r="Z816" s="129">
        <f t="shared" si="125"/>
        <v>0</v>
      </c>
      <c r="AA816" s="129">
        <f t="shared" si="125"/>
        <v>0</v>
      </c>
      <c r="AB816" s="129">
        <f t="shared" si="125"/>
        <v>8.0429408648130571E-2</v>
      </c>
      <c r="AC816" s="129">
        <f t="shared" si="125"/>
        <v>0</v>
      </c>
      <c r="AD816" s="129">
        <f t="shared" si="125"/>
        <v>6.6743595906359809E-2</v>
      </c>
      <c r="AE816" s="129">
        <f t="shared" si="125"/>
        <v>0</v>
      </c>
      <c r="AF816" s="129">
        <f t="shared" si="125"/>
        <v>0</v>
      </c>
      <c r="AG816" s="129">
        <f t="shared" si="125"/>
        <v>0</v>
      </c>
      <c r="AH816" s="129">
        <f t="shared" si="125"/>
        <v>0</v>
      </c>
      <c r="AI816" s="129">
        <f t="shared" si="125"/>
        <v>0</v>
      </c>
      <c r="AJ816" s="129">
        <f t="shared" si="125"/>
        <v>0.80312487562484924</v>
      </c>
      <c r="AK816" s="129">
        <f t="shared" si="125"/>
        <v>0</v>
      </c>
      <c r="AL816" s="130">
        <f t="shared" si="115"/>
        <v>0.95029788017933958</v>
      </c>
      <c r="AM816" s="101"/>
      <c r="AN816" s="131">
        <f t="shared" si="111"/>
        <v>0.95033408017933962</v>
      </c>
      <c r="AO816" s="102">
        <f t="shared" si="112"/>
        <v>342</v>
      </c>
      <c r="AP816" s="132" t="str">
        <f t="shared" si="113"/>
        <v>Melbourne</v>
      </c>
      <c r="AQ816" s="133">
        <f t="shared" si="114"/>
        <v>3.3568537989396767</v>
      </c>
    </row>
    <row r="817" spans="1:43" x14ac:dyDescent="0.35">
      <c r="A817" s="121">
        <v>80</v>
      </c>
      <c r="B817" s="121">
        <v>363</v>
      </c>
      <c r="C817" s="55" t="s">
        <v>306</v>
      </c>
      <c r="D817" s="129">
        <f t="shared" si="125"/>
        <v>0</v>
      </c>
      <c r="E817" s="129">
        <f t="shared" si="125"/>
        <v>0</v>
      </c>
      <c r="F817" s="129">
        <f t="shared" si="125"/>
        <v>0</v>
      </c>
      <c r="G817" s="129">
        <f t="shared" si="125"/>
        <v>0</v>
      </c>
      <c r="H817" s="129">
        <f t="shared" si="125"/>
        <v>0</v>
      </c>
      <c r="I817" s="129">
        <f t="shared" si="125"/>
        <v>0</v>
      </c>
      <c r="J817" s="129">
        <f t="shared" si="125"/>
        <v>0</v>
      </c>
      <c r="K817" s="129">
        <f t="shared" si="125"/>
        <v>0</v>
      </c>
      <c r="L817" s="129">
        <f t="shared" si="125"/>
        <v>0</v>
      </c>
      <c r="M817" s="129">
        <f t="shared" si="125"/>
        <v>0</v>
      </c>
      <c r="N817" s="129">
        <f t="shared" si="125"/>
        <v>0</v>
      </c>
      <c r="O817" s="129">
        <f t="shared" si="125"/>
        <v>0</v>
      </c>
      <c r="P817" s="129">
        <f t="shared" si="125"/>
        <v>0</v>
      </c>
      <c r="Q817" s="129">
        <f t="shared" si="125"/>
        <v>0</v>
      </c>
      <c r="R817" s="129">
        <f t="shared" si="125"/>
        <v>0</v>
      </c>
      <c r="S817" s="129">
        <f t="shared" si="125"/>
        <v>0</v>
      </c>
      <c r="T817" s="129">
        <f t="shared" si="125"/>
        <v>0</v>
      </c>
      <c r="U817" s="129">
        <f t="shared" si="125"/>
        <v>0</v>
      </c>
      <c r="V817" s="129">
        <f t="shared" si="125"/>
        <v>0</v>
      </c>
      <c r="W817" s="129">
        <f t="shared" si="125"/>
        <v>0</v>
      </c>
      <c r="X817" s="129">
        <f t="shared" si="125"/>
        <v>0</v>
      </c>
      <c r="Y817" s="129">
        <f t="shared" si="125"/>
        <v>0</v>
      </c>
      <c r="Z817" s="129">
        <f t="shared" si="125"/>
        <v>0</v>
      </c>
      <c r="AA817" s="129">
        <f t="shared" si="125"/>
        <v>0</v>
      </c>
      <c r="AB817" s="129">
        <f t="shared" si="125"/>
        <v>0.65540193018250192</v>
      </c>
      <c r="AC817" s="129">
        <f t="shared" si="125"/>
        <v>0</v>
      </c>
      <c r="AD817" s="129">
        <f t="shared" si="125"/>
        <v>0.27557923529200473</v>
      </c>
      <c r="AE817" s="129">
        <f t="shared" si="125"/>
        <v>0</v>
      </c>
      <c r="AF817" s="129">
        <f t="shared" si="125"/>
        <v>0</v>
      </c>
      <c r="AG817" s="129">
        <f t="shared" si="125"/>
        <v>0</v>
      </c>
      <c r="AH817" s="129">
        <f t="shared" si="125"/>
        <v>0</v>
      </c>
      <c r="AI817" s="129">
        <f t="shared" si="125"/>
        <v>0</v>
      </c>
      <c r="AJ817" s="129">
        <f t="shared" si="125"/>
        <v>1.9342121989771044</v>
      </c>
      <c r="AK817" s="129">
        <f t="shared" si="125"/>
        <v>0</v>
      </c>
      <c r="AL817" s="130">
        <f t="shared" si="115"/>
        <v>2.8651933644516108</v>
      </c>
      <c r="AM817" s="101"/>
      <c r="AN817" s="131">
        <f t="shared" si="111"/>
        <v>2.8652296644516109</v>
      </c>
      <c r="AO817" s="102">
        <f t="shared" si="112"/>
        <v>103</v>
      </c>
      <c r="AP817" s="132" t="str">
        <f t="shared" si="113"/>
        <v>Elwood</v>
      </c>
      <c r="AQ817" s="133">
        <f t="shared" si="114"/>
        <v>3.3701538490536107</v>
      </c>
    </row>
    <row r="818" spans="1:43" x14ac:dyDescent="0.35">
      <c r="A818" s="121">
        <v>79</v>
      </c>
      <c r="B818" s="121">
        <v>364</v>
      </c>
      <c r="C818" s="55" t="s">
        <v>307</v>
      </c>
      <c r="D818" s="129">
        <f t="shared" si="125"/>
        <v>0</v>
      </c>
      <c r="E818" s="129">
        <f t="shared" si="125"/>
        <v>0</v>
      </c>
      <c r="F818" s="129">
        <f t="shared" si="125"/>
        <v>0</v>
      </c>
      <c r="G818" s="129">
        <f t="shared" si="125"/>
        <v>0</v>
      </c>
      <c r="H818" s="129">
        <f t="shared" si="125"/>
        <v>0</v>
      </c>
      <c r="I818" s="129">
        <f t="shared" si="125"/>
        <v>0</v>
      </c>
      <c r="J818" s="129">
        <f t="shared" si="125"/>
        <v>0</v>
      </c>
      <c r="K818" s="129">
        <f t="shared" si="125"/>
        <v>0</v>
      </c>
      <c r="L818" s="129">
        <f t="shared" si="125"/>
        <v>0</v>
      </c>
      <c r="M818" s="129">
        <f t="shared" si="125"/>
        <v>0</v>
      </c>
      <c r="N818" s="129">
        <f t="shared" si="125"/>
        <v>0</v>
      </c>
      <c r="O818" s="129">
        <f t="shared" si="125"/>
        <v>0</v>
      </c>
      <c r="P818" s="129">
        <f t="shared" si="125"/>
        <v>0</v>
      </c>
      <c r="Q818" s="129">
        <f t="shared" si="125"/>
        <v>0</v>
      </c>
      <c r="R818" s="129">
        <f t="shared" si="125"/>
        <v>0</v>
      </c>
      <c r="S818" s="129">
        <f t="shared" si="125"/>
        <v>0</v>
      </c>
      <c r="T818" s="129">
        <f t="shared" si="125"/>
        <v>0</v>
      </c>
      <c r="U818" s="129">
        <f t="shared" si="125"/>
        <v>0</v>
      </c>
      <c r="V818" s="129">
        <f t="shared" si="125"/>
        <v>0</v>
      </c>
      <c r="W818" s="129">
        <f t="shared" si="125"/>
        <v>0</v>
      </c>
      <c r="X818" s="129">
        <f t="shared" si="125"/>
        <v>0</v>
      </c>
      <c r="Y818" s="129">
        <f t="shared" si="125"/>
        <v>0</v>
      </c>
      <c r="Z818" s="129">
        <f t="shared" si="125"/>
        <v>0</v>
      </c>
      <c r="AA818" s="129">
        <f t="shared" si="125"/>
        <v>0</v>
      </c>
      <c r="AB818" s="129">
        <f t="shared" si="125"/>
        <v>7.9072273311810798E-2</v>
      </c>
      <c r="AC818" s="129">
        <f t="shared" si="125"/>
        <v>0</v>
      </c>
      <c r="AD818" s="129">
        <f t="shared" si="125"/>
        <v>5.1344625160563429E-2</v>
      </c>
      <c r="AE818" s="129">
        <f t="shared" si="125"/>
        <v>0</v>
      </c>
      <c r="AF818" s="129">
        <f t="shared" si="125"/>
        <v>0</v>
      </c>
      <c r="AG818" s="129">
        <f t="shared" si="125"/>
        <v>0</v>
      </c>
      <c r="AH818" s="129">
        <f t="shared" si="125"/>
        <v>0</v>
      </c>
      <c r="AI818" s="129">
        <f t="shared" si="125"/>
        <v>0</v>
      </c>
      <c r="AJ818" s="129">
        <f t="shared" si="125"/>
        <v>0.26211390460483791</v>
      </c>
      <c r="AK818" s="129">
        <f t="shared" si="125"/>
        <v>0</v>
      </c>
      <c r="AL818" s="130">
        <f t="shared" si="115"/>
        <v>0.39253080307721211</v>
      </c>
      <c r="AM818" s="101"/>
      <c r="AN818" s="131">
        <f t="shared" si="111"/>
        <v>0.3925672030772121</v>
      </c>
      <c r="AO818" s="102">
        <f t="shared" si="112"/>
        <v>423</v>
      </c>
      <c r="AP818" s="132" t="str">
        <f t="shared" si="113"/>
        <v>Merricks North</v>
      </c>
      <c r="AQ818" s="133">
        <f t="shared" si="114"/>
        <v>3.4180993132323638</v>
      </c>
    </row>
    <row r="819" spans="1:43" x14ac:dyDescent="0.35">
      <c r="A819" s="121">
        <v>78</v>
      </c>
      <c r="B819" s="121">
        <v>365</v>
      </c>
      <c r="C819" s="55" t="s">
        <v>308</v>
      </c>
      <c r="D819" s="129">
        <f t="shared" si="125"/>
        <v>0</v>
      </c>
      <c r="E819" s="129">
        <f t="shared" si="125"/>
        <v>0</v>
      </c>
      <c r="F819" s="129">
        <f t="shared" si="125"/>
        <v>0</v>
      </c>
      <c r="G819" s="129">
        <f t="shared" si="125"/>
        <v>0</v>
      </c>
      <c r="H819" s="129">
        <f t="shared" si="125"/>
        <v>0</v>
      </c>
      <c r="I819" s="129">
        <f t="shared" si="125"/>
        <v>0</v>
      </c>
      <c r="J819" s="129">
        <f t="shared" si="125"/>
        <v>0</v>
      </c>
      <c r="K819" s="129">
        <f t="shared" si="125"/>
        <v>0</v>
      </c>
      <c r="L819" s="129">
        <f t="shared" si="125"/>
        <v>0</v>
      </c>
      <c r="M819" s="129">
        <f t="shared" si="125"/>
        <v>0</v>
      </c>
      <c r="N819" s="129">
        <f t="shared" si="125"/>
        <v>0</v>
      </c>
      <c r="O819" s="129">
        <f t="shared" si="125"/>
        <v>0</v>
      </c>
      <c r="P819" s="129">
        <f t="shared" si="125"/>
        <v>0</v>
      </c>
      <c r="Q819" s="129">
        <f t="shared" si="125"/>
        <v>0</v>
      </c>
      <c r="R819" s="129">
        <f t="shared" si="125"/>
        <v>0</v>
      </c>
      <c r="S819" s="129">
        <f t="shared" si="125"/>
        <v>0</v>
      </c>
      <c r="T819" s="129">
        <f t="shared" si="125"/>
        <v>0</v>
      </c>
      <c r="U819" s="129">
        <f t="shared" si="125"/>
        <v>0</v>
      </c>
      <c r="V819" s="129">
        <f t="shared" si="125"/>
        <v>0</v>
      </c>
      <c r="W819" s="129">
        <f t="shared" si="125"/>
        <v>0</v>
      </c>
      <c r="X819" s="129">
        <f t="shared" si="125"/>
        <v>0</v>
      </c>
      <c r="Y819" s="129">
        <f t="shared" si="125"/>
        <v>0</v>
      </c>
      <c r="Z819" s="129">
        <f t="shared" si="125"/>
        <v>0</v>
      </c>
      <c r="AA819" s="129">
        <f t="shared" si="125"/>
        <v>0</v>
      </c>
      <c r="AB819" s="129">
        <f t="shared" si="125"/>
        <v>0.83855637581045495</v>
      </c>
      <c r="AC819" s="129">
        <f t="shared" si="125"/>
        <v>0</v>
      </c>
      <c r="AD819" s="129">
        <f t="shared" si="125"/>
        <v>5.4552585061739781E-2</v>
      </c>
      <c r="AE819" s="129">
        <f t="shared" si="125"/>
        <v>0</v>
      </c>
      <c r="AF819" s="129">
        <f t="shared" si="125"/>
        <v>0</v>
      </c>
      <c r="AG819" s="129">
        <f t="shared" si="125"/>
        <v>0</v>
      </c>
      <c r="AH819" s="129">
        <f t="shared" si="125"/>
        <v>0</v>
      </c>
      <c r="AI819" s="129">
        <f t="shared" si="125"/>
        <v>0</v>
      </c>
      <c r="AJ819" s="129">
        <f t="shared" si="125"/>
        <v>2.6307526772143994</v>
      </c>
      <c r="AK819" s="129">
        <f t="shared" si="125"/>
        <v>0</v>
      </c>
      <c r="AL819" s="130">
        <f t="shared" si="115"/>
        <v>3.5238616380865944</v>
      </c>
      <c r="AM819" s="101"/>
      <c r="AN819" s="131">
        <f t="shared" si="111"/>
        <v>3.5238981380865946</v>
      </c>
      <c r="AO819" s="102">
        <f t="shared" si="112"/>
        <v>73</v>
      </c>
      <c r="AP819" s="132" t="str">
        <f t="shared" si="113"/>
        <v>Footscray</v>
      </c>
      <c r="AQ819" s="133">
        <f t="shared" si="114"/>
        <v>3.4262648063662868</v>
      </c>
    </row>
    <row r="820" spans="1:43" x14ac:dyDescent="0.35">
      <c r="A820" s="121">
        <v>77</v>
      </c>
      <c r="B820" s="121">
        <v>366</v>
      </c>
      <c r="C820" s="55" t="s">
        <v>309</v>
      </c>
      <c r="D820" s="129">
        <f t="shared" si="125"/>
        <v>0</v>
      </c>
      <c r="E820" s="129">
        <f t="shared" si="125"/>
        <v>0</v>
      </c>
      <c r="F820" s="129">
        <f t="shared" si="125"/>
        <v>0</v>
      </c>
      <c r="G820" s="129">
        <f t="shared" si="125"/>
        <v>0</v>
      </c>
      <c r="H820" s="129">
        <f t="shared" si="125"/>
        <v>0</v>
      </c>
      <c r="I820" s="129">
        <f t="shared" si="125"/>
        <v>0</v>
      </c>
      <c r="J820" s="129">
        <f t="shared" si="125"/>
        <v>0</v>
      </c>
      <c r="K820" s="129">
        <f t="shared" si="125"/>
        <v>0</v>
      </c>
      <c r="L820" s="129">
        <f t="shared" si="125"/>
        <v>0</v>
      </c>
      <c r="M820" s="129">
        <f t="shared" si="125"/>
        <v>0</v>
      </c>
      <c r="N820" s="129">
        <f t="shared" si="125"/>
        <v>0</v>
      </c>
      <c r="O820" s="129">
        <f t="shared" si="125"/>
        <v>0</v>
      </c>
      <c r="P820" s="129">
        <f t="shared" si="125"/>
        <v>0</v>
      </c>
      <c r="Q820" s="129">
        <f t="shared" si="125"/>
        <v>0</v>
      </c>
      <c r="R820" s="129">
        <f t="shared" si="125"/>
        <v>0</v>
      </c>
      <c r="S820" s="129">
        <f t="shared" si="125"/>
        <v>0</v>
      </c>
      <c r="T820" s="129">
        <f t="shared" si="125"/>
        <v>0</v>
      </c>
      <c r="U820" s="129">
        <f t="shared" si="125"/>
        <v>0</v>
      </c>
      <c r="V820" s="129">
        <f t="shared" si="125"/>
        <v>0</v>
      </c>
      <c r="W820" s="129">
        <f t="shared" si="125"/>
        <v>0</v>
      </c>
      <c r="X820" s="129">
        <f t="shared" si="125"/>
        <v>0</v>
      </c>
      <c r="Y820" s="129">
        <f t="shared" si="125"/>
        <v>0</v>
      </c>
      <c r="Z820" s="129">
        <f t="shared" si="125"/>
        <v>0</v>
      </c>
      <c r="AA820" s="129">
        <f t="shared" si="125"/>
        <v>0</v>
      </c>
      <c r="AB820" s="129">
        <f t="shared" si="125"/>
        <v>0.93361711450932239</v>
      </c>
      <c r="AC820" s="129">
        <f t="shared" si="125"/>
        <v>0</v>
      </c>
      <c r="AD820" s="129">
        <f t="shared" si="125"/>
        <v>0.61779377763067589</v>
      </c>
      <c r="AE820" s="129">
        <f t="shared" si="125"/>
        <v>0</v>
      </c>
      <c r="AF820" s="129">
        <f t="shared" si="125"/>
        <v>0</v>
      </c>
      <c r="AG820" s="129">
        <f t="shared" si="125"/>
        <v>0</v>
      </c>
      <c r="AH820" s="129">
        <f t="shared" si="125"/>
        <v>0</v>
      </c>
      <c r="AI820" s="129">
        <f t="shared" si="125"/>
        <v>0</v>
      </c>
      <c r="AJ820" s="129">
        <f t="shared" si="125"/>
        <v>2.3634273453076129</v>
      </c>
      <c r="AK820" s="129">
        <f t="shared" si="125"/>
        <v>0</v>
      </c>
      <c r="AL820" s="130">
        <f t="shared" si="115"/>
        <v>3.9148382374476114</v>
      </c>
      <c r="AM820" s="101"/>
      <c r="AN820" s="131">
        <f t="shared" si="111"/>
        <v>3.9148748374476114</v>
      </c>
      <c r="AO820" s="102">
        <f t="shared" si="112"/>
        <v>58</v>
      </c>
      <c r="AP820" s="132" t="str">
        <f t="shared" si="113"/>
        <v>Deer Park</v>
      </c>
      <c r="AQ820" s="133">
        <f t="shared" si="114"/>
        <v>3.4272246349610755</v>
      </c>
    </row>
    <row r="821" spans="1:43" x14ac:dyDescent="0.35">
      <c r="A821" s="121">
        <v>76</v>
      </c>
      <c r="B821" s="121">
        <v>367</v>
      </c>
      <c r="C821" s="55" t="s">
        <v>310</v>
      </c>
      <c r="D821" s="129">
        <f t="shared" si="125"/>
        <v>0</v>
      </c>
      <c r="E821" s="129">
        <f t="shared" si="125"/>
        <v>0</v>
      </c>
      <c r="F821" s="129">
        <f t="shared" si="125"/>
        <v>0</v>
      </c>
      <c r="G821" s="129">
        <f t="shared" si="125"/>
        <v>0</v>
      </c>
      <c r="H821" s="129">
        <f t="shared" si="125"/>
        <v>0</v>
      </c>
      <c r="I821" s="129">
        <f t="shared" si="125"/>
        <v>0</v>
      </c>
      <c r="J821" s="129">
        <f t="shared" si="125"/>
        <v>0</v>
      </c>
      <c r="K821" s="129">
        <f t="shared" si="125"/>
        <v>0</v>
      </c>
      <c r="L821" s="129">
        <f t="shared" si="125"/>
        <v>0</v>
      </c>
      <c r="M821" s="129">
        <f t="shared" si="125"/>
        <v>0</v>
      </c>
      <c r="N821" s="129">
        <f t="shared" si="125"/>
        <v>0</v>
      </c>
      <c r="O821" s="129">
        <f t="shared" si="125"/>
        <v>0</v>
      </c>
      <c r="P821" s="129">
        <f t="shared" si="125"/>
        <v>0</v>
      </c>
      <c r="Q821" s="129">
        <f t="shared" si="125"/>
        <v>0</v>
      </c>
      <c r="R821" s="129">
        <f t="shared" si="125"/>
        <v>0</v>
      </c>
      <c r="S821" s="129">
        <f t="shared" si="125"/>
        <v>0</v>
      </c>
      <c r="T821" s="129">
        <f t="shared" si="125"/>
        <v>0</v>
      </c>
      <c r="U821" s="129">
        <f t="shared" si="125"/>
        <v>0</v>
      </c>
      <c r="V821" s="129">
        <f t="shared" si="125"/>
        <v>0</v>
      </c>
      <c r="W821" s="129">
        <f t="shared" si="125"/>
        <v>0</v>
      </c>
      <c r="X821" s="129">
        <f t="shared" si="125"/>
        <v>0</v>
      </c>
      <c r="Y821" s="129">
        <f t="shared" si="125"/>
        <v>0</v>
      </c>
      <c r="Z821" s="129">
        <f t="shared" si="125"/>
        <v>0</v>
      </c>
      <c r="AA821" s="129">
        <f t="shared" si="125"/>
        <v>0</v>
      </c>
      <c r="AB821" s="129">
        <f t="shared" si="125"/>
        <v>0.16235459309339328</v>
      </c>
      <c r="AC821" s="129">
        <f t="shared" si="125"/>
        <v>0</v>
      </c>
      <c r="AD821" s="129">
        <f t="shared" si="125"/>
        <v>0.39442303105478504</v>
      </c>
      <c r="AE821" s="129">
        <f t="shared" si="125"/>
        <v>0</v>
      </c>
      <c r="AF821" s="129">
        <f t="shared" si="125"/>
        <v>0</v>
      </c>
      <c r="AG821" s="129">
        <f t="shared" si="125"/>
        <v>0</v>
      </c>
      <c r="AH821" s="129">
        <f t="shared" si="125"/>
        <v>0</v>
      </c>
      <c r="AI821" s="129">
        <f t="shared" si="125"/>
        <v>0</v>
      </c>
      <c r="AJ821" s="129">
        <f t="shared" si="125"/>
        <v>0.42628229323456429</v>
      </c>
      <c r="AK821" s="129">
        <f t="shared" si="125"/>
        <v>0</v>
      </c>
      <c r="AL821" s="130">
        <f t="shared" si="115"/>
        <v>0.98305991738274257</v>
      </c>
      <c r="AM821" s="101"/>
      <c r="AN821" s="131">
        <f t="shared" si="111"/>
        <v>0.98309661738274257</v>
      </c>
      <c r="AO821" s="102">
        <f t="shared" si="112"/>
        <v>337</v>
      </c>
      <c r="AP821" s="132" t="str">
        <f t="shared" si="113"/>
        <v>Kooyong</v>
      </c>
      <c r="AQ821" s="133">
        <f t="shared" si="114"/>
        <v>3.4656434156737745</v>
      </c>
    </row>
    <row r="822" spans="1:43" x14ac:dyDescent="0.35">
      <c r="A822" s="121">
        <v>75</v>
      </c>
      <c r="B822" s="121">
        <v>368</v>
      </c>
      <c r="C822" s="55" t="s">
        <v>513</v>
      </c>
      <c r="D822" s="129">
        <f t="shared" si="125"/>
        <v>0</v>
      </c>
      <c r="E822" s="129">
        <f t="shared" si="125"/>
        <v>0</v>
      </c>
      <c r="F822" s="129">
        <f t="shared" si="125"/>
        <v>0</v>
      </c>
      <c r="G822" s="129">
        <f t="shared" si="125"/>
        <v>0</v>
      </c>
      <c r="H822" s="129">
        <f t="shared" si="125"/>
        <v>0</v>
      </c>
      <c r="I822" s="129">
        <f t="shared" si="125"/>
        <v>0</v>
      </c>
      <c r="J822" s="129">
        <f t="shared" si="125"/>
        <v>0</v>
      </c>
      <c r="K822" s="129">
        <f t="shared" si="125"/>
        <v>0</v>
      </c>
      <c r="L822" s="129">
        <f t="shared" si="125"/>
        <v>0</v>
      </c>
      <c r="M822" s="129">
        <f t="shared" si="125"/>
        <v>0</v>
      </c>
      <c r="N822" s="129">
        <f t="shared" si="125"/>
        <v>0</v>
      </c>
      <c r="O822" s="129">
        <f t="shared" si="125"/>
        <v>0</v>
      </c>
      <c r="P822" s="129">
        <f t="shared" si="125"/>
        <v>0</v>
      </c>
      <c r="Q822" s="129">
        <f t="shared" si="125"/>
        <v>0</v>
      </c>
      <c r="R822" s="129">
        <f t="shared" si="125"/>
        <v>0</v>
      </c>
      <c r="S822" s="129">
        <f t="shared" si="125"/>
        <v>0</v>
      </c>
      <c r="T822" s="129">
        <f t="shared" si="125"/>
        <v>0</v>
      </c>
      <c r="U822" s="129">
        <f t="shared" si="125"/>
        <v>0</v>
      </c>
      <c r="V822" s="129">
        <f t="shared" si="125"/>
        <v>0</v>
      </c>
      <c r="W822" s="129">
        <f t="shared" si="125"/>
        <v>0</v>
      </c>
      <c r="X822" s="129">
        <f t="shared" si="125"/>
        <v>0</v>
      </c>
      <c r="Y822" s="129">
        <f t="shared" si="125"/>
        <v>0</v>
      </c>
      <c r="Z822" s="129">
        <f t="shared" si="125"/>
        <v>0</v>
      </c>
      <c r="AA822" s="129">
        <f t="shared" si="125"/>
        <v>0</v>
      </c>
      <c r="AB822" s="129">
        <f t="shared" si="125"/>
        <v>1.3965593028306713</v>
      </c>
      <c r="AC822" s="129">
        <f t="shared" si="125"/>
        <v>0</v>
      </c>
      <c r="AD822" s="129">
        <f t="shared" si="125"/>
        <v>2.6518176771647299</v>
      </c>
      <c r="AE822" s="129">
        <f t="shared" si="125"/>
        <v>0</v>
      </c>
      <c r="AF822" s="129">
        <f t="shared" si="125"/>
        <v>0</v>
      </c>
      <c r="AG822" s="129">
        <f t="shared" si="125"/>
        <v>0</v>
      </c>
      <c r="AH822" s="129">
        <f t="shared" si="125"/>
        <v>0</v>
      </c>
      <c r="AI822" s="129">
        <f t="shared" si="125"/>
        <v>0</v>
      </c>
      <c r="AJ822" s="129">
        <f t="shared" si="125"/>
        <v>1.8574598079231592</v>
      </c>
      <c r="AK822" s="129">
        <f t="shared" si="125"/>
        <v>0</v>
      </c>
      <c r="AL822" s="130">
        <f t="shared" si="115"/>
        <v>5.9058367879185605</v>
      </c>
      <c r="AM822" s="101"/>
      <c r="AN822" s="131">
        <f t="shared" si="111"/>
        <v>5.9058735879185607</v>
      </c>
      <c r="AO822" s="102">
        <f t="shared" si="112"/>
        <v>13</v>
      </c>
      <c r="AP822" s="132" t="str">
        <f t="shared" si="113"/>
        <v>Dandenong South</v>
      </c>
      <c r="AQ822" s="133">
        <f t="shared" si="114"/>
        <v>3.5061937382994328</v>
      </c>
    </row>
    <row r="823" spans="1:43" x14ac:dyDescent="0.35">
      <c r="A823" s="121">
        <v>74</v>
      </c>
      <c r="B823" s="121">
        <v>369</v>
      </c>
      <c r="C823" s="55" t="s">
        <v>311</v>
      </c>
      <c r="D823" s="129">
        <f t="shared" si="125"/>
        <v>0</v>
      </c>
      <c r="E823" s="129">
        <f t="shared" si="125"/>
        <v>0</v>
      </c>
      <c r="F823" s="129">
        <f t="shared" si="125"/>
        <v>0</v>
      </c>
      <c r="G823" s="129">
        <f t="shared" si="125"/>
        <v>0</v>
      </c>
      <c r="H823" s="129">
        <f t="shared" si="125"/>
        <v>0</v>
      </c>
      <c r="I823" s="129">
        <f t="shared" si="125"/>
        <v>0</v>
      </c>
      <c r="J823" s="129">
        <f t="shared" si="125"/>
        <v>0</v>
      </c>
      <c r="K823" s="129">
        <f t="shared" si="125"/>
        <v>0</v>
      </c>
      <c r="L823" s="129">
        <f t="shared" si="125"/>
        <v>0</v>
      </c>
      <c r="M823" s="129">
        <f t="shared" si="125"/>
        <v>0</v>
      </c>
      <c r="N823" s="129">
        <f t="shared" si="125"/>
        <v>0</v>
      </c>
      <c r="O823" s="129">
        <f t="shared" si="125"/>
        <v>0</v>
      </c>
      <c r="P823" s="129">
        <f t="shared" si="125"/>
        <v>0</v>
      </c>
      <c r="Q823" s="129">
        <f t="shared" si="125"/>
        <v>0</v>
      </c>
      <c r="R823" s="129">
        <f t="shared" si="125"/>
        <v>0</v>
      </c>
      <c r="S823" s="129">
        <f t="shared" si="125"/>
        <v>0</v>
      </c>
      <c r="T823" s="129">
        <f t="shared" si="125"/>
        <v>0</v>
      </c>
      <c r="U823" s="129">
        <f t="shared" ref="U823:AK823" si="126">ABS((U373-U$452)/U$448)*U$1</f>
        <v>0</v>
      </c>
      <c r="V823" s="129">
        <f t="shared" si="126"/>
        <v>0</v>
      </c>
      <c r="W823" s="129">
        <f t="shared" si="126"/>
        <v>0</v>
      </c>
      <c r="X823" s="129">
        <f t="shared" si="126"/>
        <v>0</v>
      </c>
      <c r="Y823" s="129">
        <f t="shared" si="126"/>
        <v>0</v>
      </c>
      <c r="Z823" s="129">
        <f t="shared" si="126"/>
        <v>0</v>
      </c>
      <c r="AA823" s="129">
        <f t="shared" si="126"/>
        <v>0</v>
      </c>
      <c r="AB823" s="129">
        <f t="shared" si="126"/>
        <v>0.52535365828827496</v>
      </c>
      <c r="AC823" s="129">
        <f t="shared" si="126"/>
        <v>0</v>
      </c>
      <c r="AD823" s="129">
        <f t="shared" si="126"/>
        <v>2.0312058172622165</v>
      </c>
      <c r="AE823" s="129">
        <f t="shared" si="126"/>
        <v>0</v>
      </c>
      <c r="AF823" s="129">
        <f t="shared" si="126"/>
        <v>0</v>
      </c>
      <c r="AG823" s="129">
        <f t="shared" si="126"/>
        <v>0</v>
      </c>
      <c r="AH823" s="129">
        <f t="shared" si="126"/>
        <v>0</v>
      </c>
      <c r="AI823" s="129">
        <f t="shared" si="126"/>
        <v>0</v>
      </c>
      <c r="AJ823" s="129">
        <f t="shared" si="126"/>
        <v>1.6447084362813182</v>
      </c>
      <c r="AK823" s="129">
        <f t="shared" si="126"/>
        <v>0</v>
      </c>
      <c r="AL823" s="130">
        <f t="shared" si="115"/>
        <v>4.2012679118318097</v>
      </c>
      <c r="AM823" s="101"/>
      <c r="AN823" s="131">
        <f t="shared" si="111"/>
        <v>4.2013048118318093</v>
      </c>
      <c r="AO823" s="102">
        <f t="shared" si="112"/>
        <v>46</v>
      </c>
      <c r="AP823" s="132" t="str">
        <f t="shared" si="113"/>
        <v>Clayton South</v>
      </c>
      <c r="AQ823" s="133">
        <f t="shared" si="114"/>
        <v>3.5071631764456566</v>
      </c>
    </row>
    <row r="824" spans="1:43" x14ac:dyDescent="0.35">
      <c r="A824" s="121">
        <v>73</v>
      </c>
      <c r="B824" s="121">
        <v>370</v>
      </c>
      <c r="C824" s="55" t="s">
        <v>514</v>
      </c>
      <c r="D824" s="129">
        <f t="shared" ref="D824:AK831" si="127">ABS((D374-D$452)/D$448)*D$1</f>
        <v>0</v>
      </c>
      <c r="E824" s="129">
        <f t="shared" si="127"/>
        <v>0</v>
      </c>
      <c r="F824" s="129">
        <f t="shared" si="127"/>
        <v>0</v>
      </c>
      <c r="G824" s="129">
        <f t="shared" si="127"/>
        <v>0</v>
      </c>
      <c r="H824" s="129">
        <f t="shared" si="127"/>
        <v>0</v>
      </c>
      <c r="I824" s="129">
        <f t="shared" si="127"/>
        <v>0</v>
      </c>
      <c r="J824" s="129">
        <f t="shared" si="127"/>
        <v>0</v>
      </c>
      <c r="K824" s="129">
        <f t="shared" si="127"/>
        <v>0</v>
      </c>
      <c r="L824" s="129">
        <f t="shared" si="127"/>
        <v>0</v>
      </c>
      <c r="M824" s="129">
        <f t="shared" si="127"/>
        <v>0</v>
      </c>
      <c r="N824" s="129">
        <f t="shared" si="127"/>
        <v>0</v>
      </c>
      <c r="O824" s="129">
        <f t="shared" si="127"/>
        <v>0</v>
      </c>
      <c r="P824" s="129">
        <f t="shared" si="127"/>
        <v>0</v>
      </c>
      <c r="Q824" s="129">
        <f t="shared" si="127"/>
        <v>0</v>
      </c>
      <c r="R824" s="129">
        <f t="shared" si="127"/>
        <v>0</v>
      </c>
      <c r="S824" s="129">
        <f t="shared" si="127"/>
        <v>0</v>
      </c>
      <c r="T824" s="129">
        <f t="shared" si="127"/>
        <v>0</v>
      </c>
      <c r="U824" s="129">
        <f t="shared" si="127"/>
        <v>0</v>
      </c>
      <c r="V824" s="129">
        <f t="shared" si="127"/>
        <v>0</v>
      </c>
      <c r="W824" s="129">
        <f t="shared" si="127"/>
        <v>0</v>
      </c>
      <c r="X824" s="129">
        <f t="shared" si="127"/>
        <v>0</v>
      </c>
      <c r="Y824" s="129">
        <f t="shared" si="127"/>
        <v>0</v>
      </c>
      <c r="Z824" s="129">
        <f t="shared" si="127"/>
        <v>0</v>
      </c>
      <c r="AA824" s="129">
        <f t="shared" si="127"/>
        <v>0</v>
      </c>
      <c r="AB824" s="129">
        <f t="shared" si="127"/>
        <v>0.42586185178282582</v>
      </c>
      <c r="AC824" s="129">
        <f t="shared" si="127"/>
        <v>0</v>
      </c>
      <c r="AD824" s="129">
        <f t="shared" si="127"/>
        <v>2.9611863219164949</v>
      </c>
      <c r="AE824" s="129">
        <f t="shared" si="127"/>
        <v>0</v>
      </c>
      <c r="AF824" s="129">
        <f t="shared" si="127"/>
        <v>0</v>
      </c>
      <c r="AG824" s="129">
        <f t="shared" si="127"/>
        <v>0</v>
      </c>
      <c r="AH824" s="129">
        <f t="shared" si="127"/>
        <v>0</v>
      </c>
      <c r="AI824" s="129">
        <f t="shared" si="127"/>
        <v>0</v>
      </c>
      <c r="AJ824" s="129">
        <f t="shared" si="127"/>
        <v>1.8553063886727947</v>
      </c>
      <c r="AK824" s="129">
        <f t="shared" si="127"/>
        <v>0</v>
      </c>
      <c r="AL824" s="130">
        <f t="shared" si="115"/>
        <v>5.2423545623721157</v>
      </c>
      <c r="AM824" s="101"/>
      <c r="AN824" s="131">
        <f t="shared" si="111"/>
        <v>5.2423915623721156</v>
      </c>
      <c r="AO824" s="102">
        <f t="shared" si="112"/>
        <v>23</v>
      </c>
      <c r="AP824" s="132" t="str">
        <f t="shared" si="113"/>
        <v>South Yarra</v>
      </c>
      <c r="AQ824" s="133">
        <f t="shared" si="114"/>
        <v>3.5238616380865944</v>
      </c>
    </row>
    <row r="825" spans="1:43" x14ac:dyDescent="0.35">
      <c r="A825" s="121">
        <v>72</v>
      </c>
      <c r="B825" s="121">
        <v>371</v>
      </c>
      <c r="C825" s="55" t="s">
        <v>515</v>
      </c>
      <c r="D825" s="129">
        <f t="shared" si="127"/>
        <v>0</v>
      </c>
      <c r="E825" s="129">
        <f t="shared" si="127"/>
        <v>0</v>
      </c>
      <c r="F825" s="129">
        <f t="shared" si="127"/>
        <v>0</v>
      </c>
      <c r="G825" s="129">
        <f t="shared" si="127"/>
        <v>0</v>
      </c>
      <c r="H825" s="129">
        <f t="shared" si="127"/>
        <v>0</v>
      </c>
      <c r="I825" s="129">
        <f t="shared" si="127"/>
        <v>0</v>
      </c>
      <c r="J825" s="129">
        <f t="shared" si="127"/>
        <v>0</v>
      </c>
      <c r="K825" s="129">
        <f t="shared" si="127"/>
        <v>0</v>
      </c>
      <c r="L825" s="129">
        <f t="shared" si="127"/>
        <v>0</v>
      </c>
      <c r="M825" s="129">
        <f t="shared" si="127"/>
        <v>0</v>
      </c>
      <c r="N825" s="129">
        <f t="shared" si="127"/>
        <v>0</v>
      </c>
      <c r="O825" s="129">
        <f t="shared" si="127"/>
        <v>0</v>
      </c>
      <c r="P825" s="129">
        <f t="shared" si="127"/>
        <v>0</v>
      </c>
      <c r="Q825" s="129">
        <f t="shared" si="127"/>
        <v>0</v>
      </c>
      <c r="R825" s="129">
        <f t="shared" si="127"/>
        <v>0</v>
      </c>
      <c r="S825" s="129">
        <f t="shared" si="127"/>
        <v>0</v>
      </c>
      <c r="T825" s="129">
        <f t="shared" si="127"/>
        <v>0</v>
      </c>
      <c r="U825" s="129">
        <f t="shared" si="127"/>
        <v>0</v>
      </c>
      <c r="V825" s="129">
        <f t="shared" si="127"/>
        <v>0</v>
      </c>
      <c r="W825" s="129">
        <f t="shared" si="127"/>
        <v>0</v>
      </c>
      <c r="X825" s="129">
        <f t="shared" si="127"/>
        <v>0</v>
      </c>
      <c r="Y825" s="129">
        <f t="shared" si="127"/>
        <v>0</v>
      </c>
      <c r="Z825" s="129">
        <f t="shared" si="127"/>
        <v>0</v>
      </c>
      <c r="AA825" s="129">
        <f t="shared" si="127"/>
        <v>0</v>
      </c>
      <c r="AB825" s="129">
        <f t="shared" si="127"/>
        <v>0.4945615404951374</v>
      </c>
      <c r="AC825" s="129">
        <f t="shared" si="127"/>
        <v>0</v>
      </c>
      <c r="AD825" s="129">
        <f t="shared" si="127"/>
        <v>0.21342491941670011</v>
      </c>
      <c r="AE825" s="129">
        <f t="shared" si="127"/>
        <v>0</v>
      </c>
      <c r="AF825" s="129">
        <f t="shared" si="127"/>
        <v>0</v>
      </c>
      <c r="AG825" s="129">
        <f t="shared" si="127"/>
        <v>0</v>
      </c>
      <c r="AH825" s="129">
        <f t="shared" si="127"/>
        <v>0</v>
      </c>
      <c r="AI825" s="129">
        <f t="shared" si="127"/>
        <v>0</v>
      </c>
      <c r="AJ825" s="129">
        <f t="shared" si="127"/>
        <v>4.0400614127936066E-2</v>
      </c>
      <c r="AK825" s="129">
        <f t="shared" si="127"/>
        <v>0</v>
      </c>
      <c r="AL825" s="130">
        <f t="shared" si="115"/>
        <v>0.74838707403977356</v>
      </c>
      <c r="AM825" s="101"/>
      <c r="AN825" s="131">
        <f t="shared" si="111"/>
        <v>0.74842417403977357</v>
      </c>
      <c r="AO825" s="102">
        <f t="shared" si="112"/>
        <v>373</v>
      </c>
      <c r="AP825" s="132" t="str">
        <f t="shared" si="113"/>
        <v>Toolern Vale</v>
      </c>
      <c r="AQ825" s="133">
        <f t="shared" si="114"/>
        <v>3.5409349803127617</v>
      </c>
    </row>
    <row r="826" spans="1:43" x14ac:dyDescent="0.35">
      <c r="A826" s="121">
        <v>71</v>
      </c>
      <c r="B826" s="121">
        <v>372</v>
      </c>
      <c r="C826" s="55" t="s">
        <v>312</v>
      </c>
      <c r="D826" s="129">
        <f t="shared" si="127"/>
        <v>0</v>
      </c>
      <c r="E826" s="129">
        <f t="shared" si="127"/>
        <v>0</v>
      </c>
      <c r="F826" s="129">
        <f t="shared" si="127"/>
        <v>0</v>
      </c>
      <c r="G826" s="129">
        <f t="shared" si="127"/>
        <v>0</v>
      </c>
      <c r="H826" s="129">
        <f t="shared" si="127"/>
        <v>0</v>
      </c>
      <c r="I826" s="129">
        <f t="shared" si="127"/>
        <v>0</v>
      </c>
      <c r="J826" s="129">
        <f t="shared" si="127"/>
        <v>0</v>
      </c>
      <c r="K826" s="129">
        <f t="shared" si="127"/>
        <v>0</v>
      </c>
      <c r="L826" s="129">
        <f t="shared" si="127"/>
        <v>0</v>
      </c>
      <c r="M826" s="129">
        <f t="shared" si="127"/>
        <v>0</v>
      </c>
      <c r="N826" s="129">
        <f t="shared" si="127"/>
        <v>0</v>
      </c>
      <c r="O826" s="129">
        <f t="shared" si="127"/>
        <v>0</v>
      </c>
      <c r="P826" s="129">
        <f t="shared" si="127"/>
        <v>0</v>
      </c>
      <c r="Q826" s="129">
        <f t="shared" si="127"/>
        <v>0</v>
      </c>
      <c r="R826" s="129">
        <f t="shared" si="127"/>
        <v>0</v>
      </c>
      <c r="S826" s="129">
        <f t="shared" si="127"/>
        <v>0</v>
      </c>
      <c r="T826" s="129">
        <f t="shared" si="127"/>
        <v>0</v>
      </c>
      <c r="U826" s="129">
        <f t="shared" si="127"/>
        <v>0</v>
      </c>
      <c r="V826" s="129">
        <f t="shared" si="127"/>
        <v>0</v>
      </c>
      <c r="W826" s="129">
        <f t="shared" si="127"/>
        <v>0</v>
      </c>
      <c r="X826" s="129">
        <f t="shared" si="127"/>
        <v>0</v>
      </c>
      <c r="Y826" s="129">
        <f t="shared" si="127"/>
        <v>0</v>
      </c>
      <c r="Z826" s="129">
        <f t="shared" si="127"/>
        <v>0</v>
      </c>
      <c r="AA826" s="129">
        <f t="shared" si="127"/>
        <v>0</v>
      </c>
      <c r="AB826" s="129">
        <f t="shared" si="127"/>
        <v>0.47000941478458286</v>
      </c>
      <c r="AC826" s="129">
        <f t="shared" si="127"/>
        <v>0</v>
      </c>
      <c r="AD826" s="129">
        <f t="shared" si="127"/>
        <v>0.75593663361400243</v>
      </c>
      <c r="AE826" s="129">
        <f t="shared" si="127"/>
        <v>0</v>
      </c>
      <c r="AF826" s="129">
        <f t="shared" si="127"/>
        <v>0</v>
      </c>
      <c r="AG826" s="129">
        <f t="shared" si="127"/>
        <v>0</v>
      </c>
      <c r="AH826" s="129">
        <f t="shared" si="127"/>
        <v>0</v>
      </c>
      <c r="AI826" s="129">
        <f t="shared" si="127"/>
        <v>0</v>
      </c>
      <c r="AJ826" s="129">
        <f t="shared" si="127"/>
        <v>0.11178890757479294</v>
      </c>
      <c r="AK826" s="129">
        <f t="shared" si="127"/>
        <v>0</v>
      </c>
      <c r="AL826" s="130">
        <f t="shared" si="115"/>
        <v>1.3377349559733782</v>
      </c>
      <c r="AM826" s="101"/>
      <c r="AN826" s="131">
        <f t="shared" si="111"/>
        <v>1.3377721559733782</v>
      </c>
      <c r="AO826" s="102">
        <f t="shared" si="112"/>
        <v>272</v>
      </c>
      <c r="AP826" s="132" t="str">
        <f t="shared" si="113"/>
        <v>St Kilda West</v>
      </c>
      <c r="AQ826" s="133">
        <f t="shared" si="114"/>
        <v>3.5624592624661577</v>
      </c>
    </row>
    <row r="827" spans="1:43" x14ac:dyDescent="0.35">
      <c r="A827" s="121">
        <v>70</v>
      </c>
      <c r="B827" s="121">
        <v>373</v>
      </c>
      <c r="C827" s="55" t="s">
        <v>516</v>
      </c>
      <c r="D827" s="129">
        <f t="shared" si="127"/>
        <v>0</v>
      </c>
      <c r="E827" s="129">
        <f t="shared" si="127"/>
        <v>0</v>
      </c>
      <c r="F827" s="129">
        <f t="shared" si="127"/>
        <v>0</v>
      </c>
      <c r="G827" s="129">
        <f t="shared" si="127"/>
        <v>0</v>
      </c>
      <c r="H827" s="129">
        <f t="shared" si="127"/>
        <v>0</v>
      </c>
      <c r="I827" s="129">
        <f t="shared" si="127"/>
        <v>0</v>
      </c>
      <c r="J827" s="129">
        <f t="shared" si="127"/>
        <v>0</v>
      </c>
      <c r="K827" s="129">
        <f t="shared" si="127"/>
        <v>0</v>
      </c>
      <c r="L827" s="129">
        <f t="shared" si="127"/>
        <v>0</v>
      </c>
      <c r="M827" s="129">
        <f t="shared" si="127"/>
        <v>0</v>
      </c>
      <c r="N827" s="129">
        <f t="shared" si="127"/>
        <v>0</v>
      </c>
      <c r="O827" s="129">
        <f t="shared" si="127"/>
        <v>0</v>
      </c>
      <c r="P827" s="129">
        <f t="shared" si="127"/>
        <v>0</v>
      </c>
      <c r="Q827" s="129">
        <f t="shared" si="127"/>
        <v>0</v>
      </c>
      <c r="R827" s="129">
        <f t="shared" si="127"/>
        <v>0</v>
      </c>
      <c r="S827" s="129">
        <f t="shared" si="127"/>
        <v>0</v>
      </c>
      <c r="T827" s="129">
        <f t="shared" si="127"/>
        <v>0</v>
      </c>
      <c r="U827" s="129">
        <f t="shared" si="127"/>
        <v>0</v>
      </c>
      <c r="V827" s="129">
        <f t="shared" si="127"/>
        <v>0</v>
      </c>
      <c r="W827" s="129">
        <f t="shared" si="127"/>
        <v>0</v>
      </c>
      <c r="X827" s="129">
        <f t="shared" si="127"/>
        <v>0</v>
      </c>
      <c r="Y827" s="129">
        <f t="shared" si="127"/>
        <v>0</v>
      </c>
      <c r="Z827" s="129">
        <f t="shared" si="127"/>
        <v>0</v>
      </c>
      <c r="AA827" s="129">
        <f t="shared" si="127"/>
        <v>0</v>
      </c>
      <c r="AB827" s="129">
        <f t="shared" si="127"/>
        <v>0.1891376899804148</v>
      </c>
      <c r="AC827" s="129">
        <f t="shared" si="127"/>
        <v>0</v>
      </c>
      <c r="AD827" s="129">
        <f t="shared" si="127"/>
        <v>0.26194724064316016</v>
      </c>
      <c r="AE827" s="129">
        <f t="shared" si="127"/>
        <v>0</v>
      </c>
      <c r="AF827" s="129">
        <f t="shared" si="127"/>
        <v>0</v>
      </c>
      <c r="AG827" s="129">
        <f t="shared" si="127"/>
        <v>0</v>
      </c>
      <c r="AH827" s="129">
        <f t="shared" si="127"/>
        <v>0</v>
      </c>
      <c r="AI827" s="129">
        <f t="shared" si="127"/>
        <v>0</v>
      </c>
      <c r="AJ827" s="129">
        <f t="shared" si="127"/>
        <v>2.0653464729681761</v>
      </c>
      <c r="AK827" s="129">
        <f t="shared" si="127"/>
        <v>0</v>
      </c>
      <c r="AL827" s="130">
        <f t="shared" si="115"/>
        <v>2.516431403591751</v>
      </c>
      <c r="AM827" s="101"/>
      <c r="AN827" s="131">
        <f t="shared" si="111"/>
        <v>2.5164687035917508</v>
      </c>
      <c r="AO827" s="102">
        <f t="shared" si="112"/>
        <v>131</v>
      </c>
      <c r="AP827" s="132" t="str">
        <f t="shared" si="113"/>
        <v>Port Melbourne</v>
      </c>
      <c r="AQ827" s="133">
        <f t="shared" si="114"/>
        <v>3.5695784945549134</v>
      </c>
    </row>
    <row r="828" spans="1:43" x14ac:dyDescent="0.35">
      <c r="A828" s="121">
        <v>69</v>
      </c>
      <c r="B828" s="121">
        <v>374</v>
      </c>
      <c r="C828" s="55" t="s">
        <v>313</v>
      </c>
      <c r="D828" s="129">
        <f t="shared" si="127"/>
        <v>0</v>
      </c>
      <c r="E828" s="129">
        <f t="shared" si="127"/>
        <v>0</v>
      </c>
      <c r="F828" s="129">
        <f t="shared" si="127"/>
        <v>0</v>
      </c>
      <c r="G828" s="129">
        <f t="shared" si="127"/>
        <v>0</v>
      </c>
      <c r="H828" s="129">
        <f t="shared" si="127"/>
        <v>0</v>
      </c>
      <c r="I828" s="129">
        <f t="shared" si="127"/>
        <v>0</v>
      </c>
      <c r="J828" s="129">
        <f t="shared" si="127"/>
        <v>0</v>
      </c>
      <c r="K828" s="129">
        <f t="shared" si="127"/>
        <v>0</v>
      </c>
      <c r="L828" s="129">
        <f t="shared" si="127"/>
        <v>0</v>
      </c>
      <c r="M828" s="129">
        <f t="shared" si="127"/>
        <v>0</v>
      </c>
      <c r="N828" s="129">
        <f t="shared" si="127"/>
        <v>0</v>
      </c>
      <c r="O828" s="129">
        <f t="shared" si="127"/>
        <v>0</v>
      </c>
      <c r="P828" s="129">
        <f t="shared" si="127"/>
        <v>0</v>
      </c>
      <c r="Q828" s="129">
        <f t="shared" si="127"/>
        <v>0</v>
      </c>
      <c r="R828" s="129">
        <f t="shared" si="127"/>
        <v>0</v>
      </c>
      <c r="S828" s="129">
        <f t="shared" si="127"/>
        <v>0</v>
      </c>
      <c r="T828" s="129">
        <f t="shared" si="127"/>
        <v>0</v>
      </c>
      <c r="U828" s="129">
        <f t="shared" si="127"/>
        <v>0</v>
      </c>
      <c r="V828" s="129">
        <f t="shared" si="127"/>
        <v>0</v>
      </c>
      <c r="W828" s="129">
        <f t="shared" si="127"/>
        <v>0</v>
      </c>
      <c r="X828" s="129">
        <f t="shared" si="127"/>
        <v>0</v>
      </c>
      <c r="Y828" s="129">
        <f t="shared" si="127"/>
        <v>0</v>
      </c>
      <c r="Z828" s="129">
        <f t="shared" si="127"/>
        <v>0</v>
      </c>
      <c r="AA828" s="129">
        <f t="shared" si="127"/>
        <v>0</v>
      </c>
      <c r="AB828" s="129">
        <f t="shared" si="127"/>
        <v>0.54205611977094292</v>
      </c>
      <c r="AC828" s="129">
        <f t="shared" si="127"/>
        <v>0</v>
      </c>
      <c r="AD828" s="129">
        <f t="shared" si="127"/>
        <v>2.5314730957131493E-2</v>
      </c>
      <c r="AE828" s="129">
        <f t="shared" si="127"/>
        <v>0</v>
      </c>
      <c r="AF828" s="129">
        <f t="shared" si="127"/>
        <v>0</v>
      </c>
      <c r="AG828" s="129">
        <f t="shared" si="127"/>
        <v>0</v>
      </c>
      <c r="AH828" s="129">
        <f t="shared" si="127"/>
        <v>0</v>
      </c>
      <c r="AI828" s="129">
        <f t="shared" si="127"/>
        <v>0</v>
      </c>
      <c r="AJ828" s="129">
        <f t="shared" si="127"/>
        <v>1.4454442710406645</v>
      </c>
      <c r="AK828" s="129">
        <f t="shared" si="127"/>
        <v>0</v>
      </c>
      <c r="AL828" s="130">
        <f t="shared" si="115"/>
        <v>2.0128151217687389</v>
      </c>
      <c r="AM828" s="101"/>
      <c r="AN828" s="131">
        <f t="shared" si="111"/>
        <v>2.012852521768739</v>
      </c>
      <c r="AO828" s="102">
        <f t="shared" si="112"/>
        <v>180</v>
      </c>
      <c r="AP828" s="132" t="str">
        <f t="shared" si="113"/>
        <v>Albert Park</v>
      </c>
      <c r="AQ828" s="133">
        <f t="shared" si="114"/>
        <v>3.576454167860335</v>
      </c>
    </row>
    <row r="829" spans="1:43" x14ac:dyDescent="0.35">
      <c r="A829" s="121">
        <v>68</v>
      </c>
      <c r="B829" s="121">
        <v>375</v>
      </c>
      <c r="C829" s="55" t="s">
        <v>314</v>
      </c>
      <c r="D829" s="129">
        <f t="shared" si="127"/>
        <v>0</v>
      </c>
      <c r="E829" s="129">
        <f t="shared" si="127"/>
        <v>0</v>
      </c>
      <c r="F829" s="129">
        <f t="shared" si="127"/>
        <v>0</v>
      </c>
      <c r="G829" s="129">
        <f t="shared" si="127"/>
        <v>0</v>
      </c>
      <c r="H829" s="129">
        <f t="shared" si="127"/>
        <v>0</v>
      </c>
      <c r="I829" s="129">
        <f t="shared" si="127"/>
        <v>0</v>
      </c>
      <c r="J829" s="129">
        <f t="shared" si="127"/>
        <v>0</v>
      </c>
      <c r="K829" s="129">
        <f t="shared" si="127"/>
        <v>0</v>
      </c>
      <c r="L829" s="129">
        <f t="shared" si="127"/>
        <v>0</v>
      </c>
      <c r="M829" s="129">
        <f t="shared" si="127"/>
        <v>0</v>
      </c>
      <c r="N829" s="129">
        <f t="shared" si="127"/>
        <v>0</v>
      </c>
      <c r="O829" s="129">
        <f t="shared" si="127"/>
        <v>0</v>
      </c>
      <c r="P829" s="129">
        <f t="shared" si="127"/>
        <v>0</v>
      </c>
      <c r="Q829" s="129">
        <f t="shared" si="127"/>
        <v>0</v>
      </c>
      <c r="R829" s="129">
        <f t="shared" si="127"/>
        <v>0</v>
      </c>
      <c r="S829" s="129">
        <f t="shared" si="127"/>
        <v>0</v>
      </c>
      <c r="T829" s="129">
        <f t="shared" si="127"/>
        <v>0</v>
      </c>
      <c r="U829" s="129">
        <f t="shared" si="127"/>
        <v>0</v>
      </c>
      <c r="V829" s="129">
        <f t="shared" si="127"/>
        <v>0</v>
      </c>
      <c r="W829" s="129">
        <f t="shared" si="127"/>
        <v>0</v>
      </c>
      <c r="X829" s="129">
        <f t="shared" si="127"/>
        <v>0</v>
      </c>
      <c r="Y829" s="129">
        <f t="shared" si="127"/>
        <v>0</v>
      </c>
      <c r="Z829" s="129">
        <f t="shared" si="127"/>
        <v>0</v>
      </c>
      <c r="AA829" s="129">
        <f t="shared" si="127"/>
        <v>0</v>
      </c>
      <c r="AB829" s="129">
        <f t="shared" si="127"/>
        <v>2.8243686928260698E-2</v>
      </c>
      <c r="AC829" s="129">
        <f t="shared" si="127"/>
        <v>0</v>
      </c>
      <c r="AD829" s="129">
        <f t="shared" si="127"/>
        <v>0.36632565852041216</v>
      </c>
      <c r="AE829" s="129">
        <f t="shared" si="127"/>
        <v>0</v>
      </c>
      <c r="AF829" s="129">
        <f t="shared" si="127"/>
        <v>0</v>
      </c>
      <c r="AG829" s="129">
        <f t="shared" si="127"/>
        <v>0</v>
      </c>
      <c r="AH829" s="129">
        <f t="shared" si="127"/>
        <v>0</v>
      </c>
      <c r="AI829" s="129">
        <f t="shared" si="127"/>
        <v>0</v>
      </c>
      <c r="AJ829" s="129">
        <f t="shared" si="127"/>
        <v>3.1678899170174848</v>
      </c>
      <c r="AK829" s="129">
        <f t="shared" si="127"/>
        <v>0</v>
      </c>
      <c r="AL829" s="130">
        <f t="shared" si="115"/>
        <v>3.5624592624661577</v>
      </c>
      <c r="AM829" s="101"/>
      <c r="AN829" s="131">
        <f t="shared" si="111"/>
        <v>3.5624967624661577</v>
      </c>
      <c r="AO829" s="102">
        <f t="shared" si="112"/>
        <v>71</v>
      </c>
      <c r="AP829" s="132" t="str">
        <f t="shared" si="113"/>
        <v>Middle Park</v>
      </c>
      <c r="AQ829" s="133">
        <f t="shared" si="114"/>
        <v>3.6300068927024478</v>
      </c>
    </row>
    <row r="830" spans="1:43" x14ac:dyDescent="0.35">
      <c r="A830" s="121">
        <v>67</v>
      </c>
      <c r="B830" s="121">
        <v>376</v>
      </c>
      <c r="C830" s="55" t="s">
        <v>517</v>
      </c>
      <c r="D830" s="129">
        <f t="shared" si="127"/>
        <v>0</v>
      </c>
      <c r="E830" s="129">
        <f t="shared" si="127"/>
        <v>0</v>
      </c>
      <c r="F830" s="129">
        <f t="shared" si="127"/>
        <v>0</v>
      </c>
      <c r="G830" s="129">
        <f t="shared" si="127"/>
        <v>0</v>
      </c>
      <c r="H830" s="129">
        <f t="shared" si="127"/>
        <v>0</v>
      </c>
      <c r="I830" s="129">
        <f t="shared" si="127"/>
        <v>0</v>
      </c>
      <c r="J830" s="129">
        <f t="shared" si="127"/>
        <v>0</v>
      </c>
      <c r="K830" s="129">
        <f t="shared" si="127"/>
        <v>0</v>
      </c>
      <c r="L830" s="129">
        <f t="shared" si="127"/>
        <v>0</v>
      </c>
      <c r="M830" s="129">
        <f t="shared" si="127"/>
        <v>0</v>
      </c>
      <c r="N830" s="129">
        <f t="shared" si="127"/>
        <v>0</v>
      </c>
      <c r="O830" s="129">
        <f t="shared" si="127"/>
        <v>0</v>
      </c>
      <c r="P830" s="129">
        <f t="shared" si="127"/>
        <v>0</v>
      </c>
      <c r="Q830" s="129">
        <f t="shared" si="127"/>
        <v>0</v>
      </c>
      <c r="R830" s="129">
        <f t="shared" si="127"/>
        <v>0</v>
      </c>
      <c r="S830" s="129">
        <f t="shared" si="127"/>
        <v>0</v>
      </c>
      <c r="T830" s="129">
        <f t="shared" si="127"/>
        <v>0</v>
      </c>
      <c r="U830" s="129">
        <f t="shared" si="127"/>
        <v>0</v>
      </c>
      <c r="V830" s="129">
        <f t="shared" si="127"/>
        <v>0</v>
      </c>
      <c r="W830" s="129">
        <f t="shared" si="127"/>
        <v>0</v>
      </c>
      <c r="X830" s="129">
        <f t="shared" si="127"/>
        <v>0</v>
      </c>
      <c r="Y830" s="129">
        <f t="shared" si="127"/>
        <v>0</v>
      </c>
      <c r="Z830" s="129">
        <f t="shared" si="127"/>
        <v>0</v>
      </c>
      <c r="AA830" s="129">
        <f t="shared" si="127"/>
        <v>0</v>
      </c>
      <c r="AB830" s="129">
        <f t="shared" si="127"/>
        <v>0.14227742000568613</v>
      </c>
      <c r="AC830" s="129">
        <f t="shared" si="127"/>
        <v>0</v>
      </c>
      <c r="AD830" s="129">
        <f t="shared" si="127"/>
        <v>0.14493283198763396</v>
      </c>
      <c r="AE830" s="129">
        <f t="shared" si="127"/>
        <v>0</v>
      </c>
      <c r="AF830" s="129">
        <f t="shared" si="127"/>
        <v>0</v>
      </c>
      <c r="AG830" s="129">
        <f t="shared" si="127"/>
        <v>0</v>
      </c>
      <c r="AH830" s="129">
        <f t="shared" si="127"/>
        <v>0</v>
      </c>
      <c r="AI830" s="129">
        <f t="shared" si="127"/>
        <v>0</v>
      </c>
      <c r="AJ830" s="129">
        <f t="shared" si="127"/>
        <v>0.34814886218541735</v>
      </c>
      <c r="AK830" s="129">
        <f t="shared" si="127"/>
        <v>0</v>
      </c>
      <c r="AL830" s="130">
        <f t="shared" si="115"/>
        <v>0.63535911417873736</v>
      </c>
      <c r="AM830" s="101"/>
      <c r="AN830" s="131">
        <f t="shared" si="111"/>
        <v>0.63539671417873733</v>
      </c>
      <c r="AO830" s="102">
        <f t="shared" si="112"/>
        <v>388</v>
      </c>
      <c r="AP830" s="132" t="str">
        <f t="shared" si="113"/>
        <v>Maidstone</v>
      </c>
      <c r="AQ830" s="133">
        <f t="shared" si="114"/>
        <v>3.6838975226936177</v>
      </c>
    </row>
    <row r="831" spans="1:43" x14ac:dyDescent="0.35">
      <c r="A831" s="121">
        <v>66</v>
      </c>
      <c r="B831" s="121">
        <v>377</v>
      </c>
      <c r="C831" s="55" t="s">
        <v>315</v>
      </c>
      <c r="D831" s="129">
        <f t="shared" si="127"/>
        <v>0</v>
      </c>
      <c r="E831" s="129">
        <f t="shared" si="127"/>
        <v>0</v>
      </c>
      <c r="F831" s="129">
        <f t="shared" si="127"/>
        <v>0</v>
      </c>
      <c r="G831" s="129">
        <f t="shared" si="127"/>
        <v>0</v>
      </c>
      <c r="H831" s="129">
        <f t="shared" si="127"/>
        <v>0</v>
      </c>
      <c r="I831" s="129">
        <f t="shared" si="127"/>
        <v>0</v>
      </c>
      <c r="J831" s="129">
        <f t="shared" si="127"/>
        <v>0</v>
      </c>
      <c r="K831" s="129">
        <f t="shared" si="127"/>
        <v>0</v>
      </c>
      <c r="L831" s="129">
        <f t="shared" si="127"/>
        <v>0</v>
      </c>
      <c r="M831" s="129">
        <f t="shared" si="127"/>
        <v>0</v>
      </c>
      <c r="N831" s="129">
        <f t="shared" si="127"/>
        <v>0</v>
      </c>
      <c r="O831" s="129">
        <f t="shared" si="127"/>
        <v>0</v>
      </c>
      <c r="P831" s="129">
        <f t="shared" si="127"/>
        <v>0</v>
      </c>
      <c r="Q831" s="129">
        <f t="shared" si="127"/>
        <v>0</v>
      </c>
      <c r="R831" s="129">
        <f t="shared" si="127"/>
        <v>0</v>
      </c>
      <c r="S831" s="129">
        <f t="shared" si="127"/>
        <v>0</v>
      </c>
      <c r="T831" s="129">
        <f t="shared" si="127"/>
        <v>0</v>
      </c>
      <c r="U831" s="129">
        <f t="shared" ref="U831:AK831" si="128">ABS((U381-U$452)/U$448)*U$1</f>
        <v>0</v>
      </c>
      <c r="V831" s="129">
        <f t="shared" si="128"/>
        <v>0</v>
      </c>
      <c r="W831" s="129">
        <f t="shared" si="128"/>
        <v>0</v>
      </c>
      <c r="X831" s="129">
        <f t="shared" si="128"/>
        <v>0</v>
      </c>
      <c r="Y831" s="129">
        <f t="shared" si="128"/>
        <v>0</v>
      </c>
      <c r="Z831" s="129">
        <f t="shared" si="128"/>
        <v>0</v>
      </c>
      <c r="AA831" s="129">
        <f t="shared" si="128"/>
        <v>0</v>
      </c>
      <c r="AB831" s="129">
        <f t="shared" si="128"/>
        <v>0.76500805592082133</v>
      </c>
      <c r="AC831" s="129">
        <f t="shared" si="128"/>
        <v>0</v>
      </c>
      <c r="AD831" s="129">
        <f t="shared" si="128"/>
        <v>0.10236743251477799</v>
      </c>
      <c r="AE831" s="129">
        <f t="shared" si="128"/>
        <v>0</v>
      </c>
      <c r="AF831" s="129">
        <f t="shared" si="128"/>
        <v>0</v>
      </c>
      <c r="AG831" s="129">
        <f t="shared" si="128"/>
        <v>0</v>
      </c>
      <c r="AH831" s="129">
        <f t="shared" si="128"/>
        <v>0</v>
      </c>
      <c r="AI831" s="129">
        <f t="shared" si="128"/>
        <v>0</v>
      </c>
      <c r="AJ831" s="129">
        <f t="shared" si="128"/>
        <v>0.26631784904718381</v>
      </c>
      <c r="AK831" s="129">
        <f t="shared" si="128"/>
        <v>0</v>
      </c>
      <c r="AL831" s="130">
        <f t="shared" si="115"/>
        <v>1.1336933374827831</v>
      </c>
      <c r="AM831" s="101"/>
      <c r="AN831" s="131">
        <f t="shared" si="111"/>
        <v>1.1337310374827831</v>
      </c>
      <c r="AO831" s="102">
        <f t="shared" si="112"/>
        <v>308</v>
      </c>
      <c r="AP831" s="132" t="str">
        <f t="shared" si="113"/>
        <v>Shoreham</v>
      </c>
      <c r="AQ831" s="133">
        <f t="shared" si="114"/>
        <v>3.6893533101182223</v>
      </c>
    </row>
    <row r="832" spans="1:43" x14ac:dyDescent="0.35">
      <c r="A832" s="121">
        <v>65</v>
      </c>
      <c r="B832" s="121">
        <v>378</v>
      </c>
      <c r="C832" s="55" t="s">
        <v>316</v>
      </c>
      <c r="D832" s="129">
        <f t="shared" ref="D832:AK839" si="129">ABS((D382-D$452)/D$448)*D$1</f>
        <v>0</v>
      </c>
      <c r="E832" s="129">
        <f t="shared" si="129"/>
        <v>0</v>
      </c>
      <c r="F832" s="129">
        <f t="shared" si="129"/>
        <v>0</v>
      </c>
      <c r="G832" s="129">
        <f t="shared" si="129"/>
        <v>0</v>
      </c>
      <c r="H832" s="129">
        <f t="shared" si="129"/>
        <v>0</v>
      </c>
      <c r="I832" s="129">
        <f t="shared" si="129"/>
        <v>0</v>
      </c>
      <c r="J832" s="129">
        <f t="shared" si="129"/>
        <v>0</v>
      </c>
      <c r="K832" s="129">
        <f t="shared" si="129"/>
        <v>0</v>
      </c>
      <c r="L832" s="129">
        <f t="shared" si="129"/>
        <v>0</v>
      </c>
      <c r="M832" s="129">
        <f t="shared" si="129"/>
        <v>0</v>
      </c>
      <c r="N832" s="129">
        <f t="shared" si="129"/>
        <v>0</v>
      </c>
      <c r="O832" s="129">
        <f t="shared" si="129"/>
        <v>0</v>
      </c>
      <c r="P832" s="129">
        <f t="shared" si="129"/>
        <v>0</v>
      </c>
      <c r="Q832" s="129">
        <f t="shared" si="129"/>
        <v>0</v>
      </c>
      <c r="R832" s="129">
        <f t="shared" si="129"/>
        <v>0</v>
      </c>
      <c r="S832" s="129">
        <f t="shared" si="129"/>
        <v>0</v>
      </c>
      <c r="T832" s="129">
        <f t="shared" si="129"/>
        <v>0</v>
      </c>
      <c r="U832" s="129">
        <f t="shared" si="129"/>
        <v>0</v>
      </c>
      <c r="V832" s="129">
        <f t="shared" si="129"/>
        <v>0</v>
      </c>
      <c r="W832" s="129">
        <f t="shared" si="129"/>
        <v>0</v>
      </c>
      <c r="X832" s="129">
        <f t="shared" si="129"/>
        <v>0</v>
      </c>
      <c r="Y832" s="129">
        <f t="shared" si="129"/>
        <v>0</v>
      </c>
      <c r="Z832" s="129">
        <f t="shared" si="129"/>
        <v>0</v>
      </c>
      <c r="AA832" s="129">
        <f t="shared" si="129"/>
        <v>0</v>
      </c>
      <c r="AB832" s="129">
        <f t="shared" si="129"/>
        <v>0</v>
      </c>
      <c r="AC832" s="129">
        <f t="shared" si="129"/>
        <v>0</v>
      </c>
      <c r="AD832" s="129">
        <f t="shared" si="129"/>
        <v>0</v>
      </c>
      <c r="AE832" s="129">
        <f t="shared" si="129"/>
        <v>0</v>
      </c>
      <c r="AF832" s="129">
        <f t="shared" si="129"/>
        <v>0</v>
      </c>
      <c r="AG832" s="129">
        <f t="shared" si="129"/>
        <v>0</v>
      </c>
      <c r="AH832" s="129">
        <f t="shared" si="129"/>
        <v>0</v>
      </c>
      <c r="AI832" s="129">
        <f t="shared" si="129"/>
        <v>0</v>
      </c>
      <c r="AJ832" s="129">
        <f t="shared" si="129"/>
        <v>0</v>
      </c>
      <c r="AK832" s="129">
        <f t="shared" si="129"/>
        <v>0</v>
      </c>
      <c r="AL832" s="130">
        <f t="shared" si="115"/>
        <v>0</v>
      </c>
      <c r="AM832" s="101"/>
      <c r="AN832" s="131">
        <f t="shared" si="111"/>
        <v>3.7799999999999997E-5</v>
      </c>
      <c r="AO832" s="102">
        <f t="shared" si="112"/>
        <v>442</v>
      </c>
      <c r="AP832" s="132" t="str">
        <f t="shared" si="113"/>
        <v>Roxburgh Park</v>
      </c>
      <c r="AQ832" s="133">
        <f t="shared" si="114"/>
        <v>3.7004669872041198</v>
      </c>
    </row>
    <row r="833" spans="1:43" x14ac:dyDescent="0.35">
      <c r="A833" s="121">
        <v>64</v>
      </c>
      <c r="B833" s="121">
        <v>379</v>
      </c>
      <c r="C833" s="55" t="s">
        <v>518</v>
      </c>
      <c r="D833" s="129">
        <f t="shared" si="129"/>
        <v>0</v>
      </c>
      <c r="E833" s="129">
        <f t="shared" si="129"/>
        <v>0</v>
      </c>
      <c r="F833" s="129">
        <f t="shared" si="129"/>
        <v>0</v>
      </c>
      <c r="G833" s="129">
        <f t="shared" si="129"/>
        <v>0</v>
      </c>
      <c r="H833" s="129">
        <f t="shared" si="129"/>
        <v>0</v>
      </c>
      <c r="I833" s="129">
        <f t="shared" si="129"/>
        <v>0</v>
      </c>
      <c r="J833" s="129">
        <f t="shared" si="129"/>
        <v>0</v>
      </c>
      <c r="K833" s="129">
        <f t="shared" si="129"/>
        <v>0</v>
      </c>
      <c r="L833" s="129">
        <f t="shared" si="129"/>
        <v>0</v>
      </c>
      <c r="M833" s="129">
        <f t="shared" si="129"/>
        <v>0</v>
      </c>
      <c r="N833" s="129">
        <f t="shared" si="129"/>
        <v>0</v>
      </c>
      <c r="O833" s="129">
        <f t="shared" si="129"/>
        <v>0</v>
      </c>
      <c r="P833" s="129">
        <f t="shared" si="129"/>
        <v>0</v>
      </c>
      <c r="Q833" s="129">
        <f t="shared" si="129"/>
        <v>0</v>
      </c>
      <c r="R833" s="129">
        <f t="shared" si="129"/>
        <v>0</v>
      </c>
      <c r="S833" s="129">
        <f t="shared" si="129"/>
        <v>0</v>
      </c>
      <c r="T833" s="129">
        <f t="shared" si="129"/>
        <v>0</v>
      </c>
      <c r="U833" s="129">
        <f t="shared" si="129"/>
        <v>0</v>
      </c>
      <c r="V833" s="129">
        <f t="shared" si="129"/>
        <v>0</v>
      </c>
      <c r="W833" s="129">
        <f t="shared" si="129"/>
        <v>0</v>
      </c>
      <c r="X833" s="129">
        <f t="shared" si="129"/>
        <v>0</v>
      </c>
      <c r="Y833" s="129">
        <f t="shared" si="129"/>
        <v>0</v>
      </c>
      <c r="Z833" s="129">
        <f t="shared" si="129"/>
        <v>0</v>
      </c>
      <c r="AA833" s="129">
        <f t="shared" si="129"/>
        <v>0</v>
      </c>
      <c r="AB833" s="129">
        <f t="shared" si="129"/>
        <v>0.47043786063401283</v>
      </c>
      <c r="AC833" s="129">
        <f t="shared" si="129"/>
        <v>0</v>
      </c>
      <c r="AD833" s="129">
        <f t="shared" si="129"/>
        <v>2.0978386200727823</v>
      </c>
      <c r="AE833" s="129">
        <f t="shared" si="129"/>
        <v>0</v>
      </c>
      <c r="AF833" s="129">
        <f t="shared" si="129"/>
        <v>0</v>
      </c>
      <c r="AG833" s="129">
        <f t="shared" si="129"/>
        <v>0</v>
      </c>
      <c r="AH833" s="129">
        <f t="shared" si="129"/>
        <v>0</v>
      </c>
      <c r="AI833" s="129">
        <f t="shared" si="129"/>
        <v>0</v>
      </c>
      <c r="AJ833" s="129">
        <f t="shared" si="129"/>
        <v>1.4566275715194295</v>
      </c>
      <c r="AK833" s="129">
        <f t="shared" si="129"/>
        <v>0</v>
      </c>
      <c r="AL833" s="130">
        <f t="shared" si="115"/>
        <v>4.0249040522262245</v>
      </c>
      <c r="AM833" s="101"/>
      <c r="AN833" s="131">
        <f t="shared" si="111"/>
        <v>4.0249419522262242</v>
      </c>
      <c r="AO833" s="102">
        <f t="shared" si="112"/>
        <v>53</v>
      </c>
      <c r="AP833" s="132" t="str">
        <f t="shared" si="113"/>
        <v>Portsea</v>
      </c>
      <c r="AQ833" s="133">
        <f t="shared" si="114"/>
        <v>3.7018392432021319</v>
      </c>
    </row>
    <row r="834" spans="1:43" x14ac:dyDescent="0.35">
      <c r="A834" s="121">
        <v>63</v>
      </c>
      <c r="B834" s="121">
        <v>380</v>
      </c>
      <c r="C834" s="55" t="s">
        <v>317</v>
      </c>
      <c r="D834" s="129">
        <f t="shared" si="129"/>
        <v>0</v>
      </c>
      <c r="E834" s="129">
        <f t="shared" si="129"/>
        <v>0</v>
      </c>
      <c r="F834" s="129">
        <f t="shared" si="129"/>
        <v>0</v>
      </c>
      <c r="G834" s="129">
        <f t="shared" si="129"/>
        <v>0</v>
      </c>
      <c r="H834" s="129">
        <f t="shared" si="129"/>
        <v>0</v>
      </c>
      <c r="I834" s="129">
        <f t="shared" si="129"/>
        <v>0</v>
      </c>
      <c r="J834" s="129">
        <f t="shared" si="129"/>
        <v>0</v>
      </c>
      <c r="K834" s="129">
        <f t="shared" si="129"/>
        <v>0</v>
      </c>
      <c r="L834" s="129">
        <f t="shared" si="129"/>
        <v>0</v>
      </c>
      <c r="M834" s="129">
        <f t="shared" si="129"/>
        <v>0</v>
      </c>
      <c r="N834" s="129">
        <f t="shared" si="129"/>
        <v>0</v>
      </c>
      <c r="O834" s="129">
        <f t="shared" si="129"/>
        <v>0</v>
      </c>
      <c r="P834" s="129">
        <f t="shared" si="129"/>
        <v>0</v>
      </c>
      <c r="Q834" s="129">
        <f t="shared" si="129"/>
        <v>0</v>
      </c>
      <c r="R834" s="129">
        <f t="shared" si="129"/>
        <v>0</v>
      </c>
      <c r="S834" s="129">
        <f t="shared" si="129"/>
        <v>0</v>
      </c>
      <c r="T834" s="129">
        <f t="shared" si="129"/>
        <v>0</v>
      </c>
      <c r="U834" s="129">
        <f t="shared" si="129"/>
        <v>0</v>
      </c>
      <c r="V834" s="129">
        <f t="shared" si="129"/>
        <v>0</v>
      </c>
      <c r="W834" s="129">
        <f t="shared" si="129"/>
        <v>0</v>
      </c>
      <c r="X834" s="129">
        <f t="shared" si="129"/>
        <v>0</v>
      </c>
      <c r="Y834" s="129">
        <f t="shared" si="129"/>
        <v>0</v>
      </c>
      <c r="Z834" s="129">
        <f t="shared" si="129"/>
        <v>0</v>
      </c>
      <c r="AA834" s="129">
        <f t="shared" si="129"/>
        <v>0</v>
      </c>
      <c r="AB834" s="129">
        <f t="shared" si="129"/>
        <v>0.74050507003305222</v>
      </c>
      <c r="AC834" s="129">
        <f t="shared" si="129"/>
        <v>0</v>
      </c>
      <c r="AD834" s="129">
        <f t="shared" si="129"/>
        <v>3.128543970798213</v>
      </c>
      <c r="AE834" s="129">
        <f t="shared" si="129"/>
        <v>0</v>
      </c>
      <c r="AF834" s="129">
        <f t="shared" si="129"/>
        <v>0</v>
      </c>
      <c r="AG834" s="129">
        <f t="shared" si="129"/>
        <v>0</v>
      </c>
      <c r="AH834" s="129">
        <f t="shared" si="129"/>
        <v>0</v>
      </c>
      <c r="AI834" s="129">
        <f t="shared" si="129"/>
        <v>0</v>
      </c>
      <c r="AJ834" s="129">
        <f t="shared" si="129"/>
        <v>1.8508854426783821</v>
      </c>
      <c r="AK834" s="129">
        <f t="shared" si="129"/>
        <v>0</v>
      </c>
      <c r="AL834" s="130">
        <f t="shared" si="115"/>
        <v>5.7199344835096468</v>
      </c>
      <c r="AM834" s="101"/>
      <c r="AN834" s="131">
        <f t="shared" si="111"/>
        <v>5.7199724835096468</v>
      </c>
      <c r="AO834" s="102">
        <f t="shared" si="112"/>
        <v>16</v>
      </c>
      <c r="AP834" s="132" t="str">
        <f t="shared" si="113"/>
        <v>Docklands</v>
      </c>
      <c r="AQ834" s="133">
        <f t="shared" si="114"/>
        <v>3.7448192261516016</v>
      </c>
    </row>
    <row r="835" spans="1:43" x14ac:dyDescent="0.35">
      <c r="A835" s="121">
        <v>62</v>
      </c>
      <c r="B835" s="121">
        <v>381</v>
      </c>
      <c r="C835" s="55" t="s">
        <v>318</v>
      </c>
      <c r="D835" s="129">
        <f t="shared" si="129"/>
        <v>0</v>
      </c>
      <c r="E835" s="129">
        <f t="shared" si="129"/>
        <v>0</v>
      </c>
      <c r="F835" s="129">
        <f t="shared" si="129"/>
        <v>0</v>
      </c>
      <c r="G835" s="129">
        <f t="shared" si="129"/>
        <v>0</v>
      </c>
      <c r="H835" s="129">
        <f t="shared" si="129"/>
        <v>0</v>
      </c>
      <c r="I835" s="129">
        <f t="shared" si="129"/>
        <v>0</v>
      </c>
      <c r="J835" s="129">
        <f t="shared" si="129"/>
        <v>0</v>
      </c>
      <c r="K835" s="129">
        <f t="shared" si="129"/>
        <v>0</v>
      </c>
      <c r="L835" s="129">
        <f t="shared" si="129"/>
        <v>0</v>
      </c>
      <c r="M835" s="129">
        <f t="shared" si="129"/>
        <v>0</v>
      </c>
      <c r="N835" s="129">
        <f t="shared" si="129"/>
        <v>0</v>
      </c>
      <c r="O835" s="129">
        <f t="shared" si="129"/>
        <v>0</v>
      </c>
      <c r="P835" s="129">
        <f t="shared" si="129"/>
        <v>0</v>
      </c>
      <c r="Q835" s="129">
        <f t="shared" si="129"/>
        <v>0</v>
      </c>
      <c r="R835" s="129">
        <f t="shared" si="129"/>
        <v>0</v>
      </c>
      <c r="S835" s="129">
        <f t="shared" si="129"/>
        <v>0</v>
      </c>
      <c r="T835" s="129">
        <f t="shared" si="129"/>
        <v>0</v>
      </c>
      <c r="U835" s="129">
        <f t="shared" si="129"/>
        <v>0</v>
      </c>
      <c r="V835" s="129">
        <f t="shared" si="129"/>
        <v>0</v>
      </c>
      <c r="W835" s="129">
        <f t="shared" si="129"/>
        <v>0</v>
      </c>
      <c r="X835" s="129">
        <f t="shared" si="129"/>
        <v>0</v>
      </c>
      <c r="Y835" s="129">
        <f t="shared" si="129"/>
        <v>0</v>
      </c>
      <c r="Z835" s="129">
        <f t="shared" si="129"/>
        <v>0</v>
      </c>
      <c r="AA835" s="129">
        <f t="shared" si="129"/>
        <v>0</v>
      </c>
      <c r="AB835" s="129">
        <f t="shared" si="129"/>
        <v>0.38654072909540649</v>
      </c>
      <c r="AC835" s="129">
        <f t="shared" si="129"/>
        <v>0</v>
      </c>
      <c r="AD835" s="129">
        <f t="shared" si="129"/>
        <v>2.3386473504445791</v>
      </c>
      <c r="AE835" s="129">
        <f t="shared" si="129"/>
        <v>0</v>
      </c>
      <c r="AF835" s="129">
        <f t="shared" si="129"/>
        <v>0</v>
      </c>
      <c r="AG835" s="129">
        <f t="shared" si="129"/>
        <v>0</v>
      </c>
      <c r="AH835" s="129">
        <f t="shared" si="129"/>
        <v>0</v>
      </c>
      <c r="AI835" s="129">
        <f t="shared" si="129"/>
        <v>0</v>
      </c>
      <c r="AJ835" s="129">
        <f t="shared" si="129"/>
        <v>1.7627065975246605</v>
      </c>
      <c r="AK835" s="129">
        <f t="shared" si="129"/>
        <v>0</v>
      </c>
      <c r="AL835" s="130">
        <f t="shared" si="115"/>
        <v>4.487894677064646</v>
      </c>
      <c r="AM835" s="101"/>
      <c r="AN835" s="131">
        <f t="shared" si="111"/>
        <v>4.4879327770646462</v>
      </c>
      <c r="AO835" s="102">
        <f t="shared" si="112"/>
        <v>37</v>
      </c>
      <c r="AP835" s="132" t="str">
        <f t="shared" si="113"/>
        <v>Bulla</v>
      </c>
      <c r="AQ835" s="133">
        <f t="shared" si="114"/>
        <v>3.7751434540029218</v>
      </c>
    </row>
    <row r="836" spans="1:43" x14ac:dyDescent="0.35">
      <c r="A836" s="121">
        <v>61</v>
      </c>
      <c r="B836" s="121">
        <v>382</v>
      </c>
      <c r="C836" s="55" t="s">
        <v>319</v>
      </c>
      <c r="D836" s="129">
        <f t="shared" si="129"/>
        <v>0</v>
      </c>
      <c r="E836" s="129">
        <f t="shared" si="129"/>
        <v>0</v>
      </c>
      <c r="F836" s="129">
        <f t="shared" si="129"/>
        <v>0</v>
      </c>
      <c r="G836" s="129">
        <f t="shared" si="129"/>
        <v>0</v>
      </c>
      <c r="H836" s="129">
        <f t="shared" si="129"/>
        <v>0</v>
      </c>
      <c r="I836" s="129">
        <f t="shared" si="129"/>
        <v>0</v>
      </c>
      <c r="J836" s="129">
        <f t="shared" si="129"/>
        <v>0</v>
      </c>
      <c r="K836" s="129">
        <f t="shared" si="129"/>
        <v>0</v>
      </c>
      <c r="L836" s="129">
        <f t="shared" si="129"/>
        <v>0</v>
      </c>
      <c r="M836" s="129">
        <f t="shared" si="129"/>
        <v>0</v>
      </c>
      <c r="N836" s="129">
        <f t="shared" si="129"/>
        <v>0</v>
      </c>
      <c r="O836" s="129">
        <f t="shared" si="129"/>
        <v>0</v>
      </c>
      <c r="P836" s="129">
        <f t="shared" si="129"/>
        <v>0</v>
      </c>
      <c r="Q836" s="129">
        <f t="shared" si="129"/>
        <v>0</v>
      </c>
      <c r="R836" s="129">
        <f t="shared" si="129"/>
        <v>0</v>
      </c>
      <c r="S836" s="129">
        <f t="shared" si="129"/>
        <v>0</v>
      </c>
      <c r="T836" s="129">
        <f t="shared" si="129"/>
        <v>0</v>
      </c>
      <c r="U836" s="129">
        <f t="shared" si="129"/>
        <v>0</v>
      </c>
      <c r="V836" s="129">
        <f t="shared" si="129"/>
        <v>0</v>
      </c>
      <c r="W836" s="129">
        <f t="shared" si="129"/>
        <v>0</v>
      </c>
      <c r="X836" s="129">
        <f t="shared" si="129"/>
        <v>0</v>
      </c>
      <c r="Y836" s="129">
        <f t="shared" si="129"/>
        <v>0</v>
      </c>
      <c r="Z836" s="129">
        <f t="shared" si="129"/>
        <v>0</v>
      </c>
      <c r="AA836" s="129">
        <f t="shared" si="129"/>
        <v>0</v>
      </c>
      <c r="AB836" s="129">
        <f t="shared" si="129"/>
        <v>0.34084837008295815</v>
      </c>
      <c r="AC836" s="129">
        <f t="shared" si="129"/>
        <v>0</v>
      </c>
      <c r="AD836" s="129">
        <f t="shared" si="129"/>
        <v>2.4307070683154311E-2</v>
      </c>
      <c r="AE836" s="129">
        <f t="shared" si="129"/>
        <v>0</v>
      </c>
      <c r="AF836" s="129">
        <f t="shared" si="129"/>
        <v>0</v>
      </c>
      <c r="AG836" s="129">
        <f t="shared" si="129"/>
        <v>0</v>
      </c>
      <c r="AH836" s="129">
        <f t="shared" si="129"/>
        <v>0</v>
      </c>
      <c r="AI836" s="129">
        <f t="shared" si="129"/>
        <v>0</v>
      </c>
      <c r="AJ836" s="129">
        <f t="shared" si="129"/>
        <v>0.99893910514940409</v>
      </c>
      <c r="AK836" s="129">
        <f t="shared" si="129"/>
        <v>0</v>
      </c>
      <c r="AL836" s="130">
        <f t="shared" si="115"/>
        <v>1.3640945459155165</v>
      </c>
      <c r="AM836" s="101"/>
      <c r="AN836" s="131">
        <f t="shared" si="111"/>
        <v>1.3641327459155166</v>
      </c>
      <c r="AO836" s="102">
        <f t="shared" si="112"/>
        <v>269</v>
      </c>
      <c r="AP836" s="132" t="str">
        <f t="shared" si="113"/>
        <v>Boneo</v>
      </c>
      <c r="AQ836" s="133">
        <f t="shared" si="114"/>
        <v>3.8055773243503475</v>
      </c>
    </row>
    <row r="837" spans="1:43" x14ac:dyDescent="0.35">
      <c r="A837" s="121">
        <v>60</v>
      </c>
      <c r="B837" s="121">
        <v>383</v>
      </c>
      <c r="C837" s="55" t="s">
        <v>519</v>
      </c>
      <c r="D837" s="129">
        <f t="shared" si="129"/>
        <v>0</v>
      </c>
      <c r="E837" s="129">
        <f t="shared" si="129"/>
        <v>0</v>
      </c>
      <c r="F837" s="129">
        <f t="shared" si="129"/>
        <v>0</v>
      </c>
      <c r="G837" s="129">
        <f t="shared" si="129"/>
        <v>0</v>
      </c>
      <c r="H837" s="129">
        <f t="shared" si="129"/>
        <v>0</v>
      </c>
      <c r="I837" s="129">
        <f t="shared" si="129"/>
        <v>0</v>
      </c>
      <c r="J837" s="129">
        <f t="shared" si="129"/>
        <v>0</v>
      </c>
      <c r="K837" s="129">
        <f t="shared" si="129"/>
        <v>0</v>
      </c>
      <c r="L837" s="129">
        <f t="shared" si="129"/>
        <v>0</v>
      </c>
      <c r="M837" s="129">
        <f t="shared" si="129"/>
        <v>0</v>
      </c>
      <c r="N837" s="129">
        <f t="shared" si="129"/>
        <v>0</v>
      </c>
      <c r="O837" s="129">
        <f t="shared" si="129"/>
        <v>0</v>
      </c>
      <c r="P837" s="129">
        <f t="shared" si="129"/>
        <v>0</v>
      </c>
      <c r="Q837" s="129">
        <f t="shared" si="129"/>
        <v>0</v>
      </c>
      <c r="R837" s="129">
        <f t="shared" si="129"/>
        <v>0</v>
      </c>
      <c r="S837" s="129">
        <f t="shared" si="129"/>
        <v>0</v>
      </c>
      <c r="T837" s="129">
        <f t="shared" si="129"/>
        <v>0</v>
      </c>
      <c r="U837" s="129">
        <f t="shared" si="129"/>
        <v>0</v>
      </c>
      <c r="V837" s="129">
        <f t="shared" si="129"/>
        <v>0</v>
      </c>
      <c r="W837" s="129">
        <f t="shared" si="129"/>
        <v>0</v>
      </c>
      <c r="X837" s="129">
        <f t="shared" si="129"/>
        <v>0</v>
      </c>
      <c r="Y837" s="129">
        <f t="shared" si="129"/>
        <v>0</v>
      </c>
      <c r="Z837" s="129">
        <f t="shared" si="129"/>
        <v>0</v>
      </c>
      <c r="AA837" s="129">
        <f t="shared" si="129"/>
        <v>0</v>
      </c>
      <c r="AB837" s="129">
        <f t="shared" si="129"/>
        <v>2.1083466018061481E-2</v>
      </c>
      <c r="AC837" s="129">
        <f t="shared" si="129"/>
        <v>0</v>
      </c>
      <c r="AD837" s="129">
        <f t="shared" si="129"/>
        <v>0.75670445172203393</v>
      </c>
      <c r="AE837" s="129">
        <f t="shared" si="129"/>
        <v>0</v>
      </c>
      <c r="AF837" s="129">
        <f t="shared" si="129"/>
        <v>0</v>
      </c>
      <c r="AG837" s="129">
        <f t="shared" si="129"/>
        <v>0</v>
      </c>
      <c r="AH837" s="129">
        <f t="shared" si="129"/>
        <v>0</v>
      </c>
      <c r="AI837" s="129">
        <f t="shared" si="129"/>
        <v>0</v>
      </c>
      <c r="AJ837" s="129">
        <f t="shared" si="129"/>
        <v>0.14701428492419766</v>
      </c>
      <c r="AK837" s="129">
        <f t="shared" si="129"/>
        <v>0</v>
      </c>
      <c r="AL837" s="130">
        <f t="shared" si="115"/>
        <v>0.92480220266429303</v>
      </c>
      <c r="AM837" s="101"/>
      <c r="AN837" s="131">
        <f t="shared" si="111"/>
        <v>0.92484050266429307</v>
      </c>
      <c r="AO837" s="102">
        <f t="shared" si="112"/>
        <v>346</v>
      </c>
      <c r="AP837" s="132" t="str">
        <f t="shared" si="113"/>
        <v>Fawkner</v>
      </c>
      <c r="AQ837" s="133">
        <f t="shared" si="114"/>
        <v>3.8398485118603212</v>
      </c>
    </row>
    <row r="838" spans="1:43" x14ac:dyDescent="0.35">
      <c r="A838" s="121">
        <v>59</v>
      </c>
      <c r="B838" s="121">
        <v>384</v>
      </c>
      <c r="C838" s="55" t="s">
        <v>320</v>
      </c>
      <c r="D838" s="129">
        <f t="shared" si="129"/>
        <v>0</v>
      </c>
      <c r="E838" s="129">
        <f t="shared" si="129"/>
        <v>0</v>
      </c>
      <c r="F838" s="129">
        <f t="shared" si="129"/>
        <v>0</v>
      </c>
      <c r="G838" s="129">
        <f t="shared" si="129"/>
        <v>0</v>
      </c>
      <c r="H838" s="129">
        <f t="shared" si="129"/>
        <v>0</v>
      </c>
      <c r="I838" s="129">
        <f t="shared" si="129"/>
        <v>0</v>
      </c>
      <c r="J838" s="129">
        <f t="shared" si="129"/>
        <v>0</v>
      </c>
      <c r="K838" s="129">
        <f t="shared" si="129"/>
        <v>0</v>
      </c>
      <c r="L838" s="129">
        <f t="shared" si="129"/>
        <v>0</v>
      </c>
      <c r="M838" s="129">
        <f t="shared" si="129"/>
        <v>0</v>
      </c>
      <c r="N838" s="129">
        <f t="shared" si="129"/>
        <v>0</v>
      </c>
      <c r="O838" s="129">
        <f t="shared" si="129"/>
        <v>0</v>
      </c>
      <c r="P838" s="129">
        <f t="shared" si="129"/>
        <v>0</v>
      </c>
      <c r="Q838" s="129">
        <f t="shared" si="129"/>
        <v>0</v>
      </c>
      <c r="R838" s="129">
        <f t="shared" si="129"/>
        <v>0</v>
      </c>
      <c r="S838" s="129">
        <f t="shared" si="129"/>
        <v>0</v>
      </c>
      <c r="T838" s="129">
        <f t="shared" si="129"/>
        <v>0</v>
      </c>
      <c r="U838" s="129">
        <f t="shared" si="129"/>
        <v>0</v>
      </c>
      <c r="V838" s="129">
        <f t="shared" si="129"/>
        <v>0</v>
      </c>
      <c r="W838" s="129">
        <f t="shared" si="129"/>
        <v>0</v>
      </c>
      <c r="X838" s="129">
        <f t="shared" si="129"/>
        <v>0</v>
      </c>
      <c r="Y838" s="129">
        <f t="shared" si="129"/>
        <v>0</v>
      </c>
      <c r="Z838" s="129">
        <f t="shared" si="129"/>
        <v>0</v>
      </c>
      <c r="AA838" s="129">
        <f t="shared" si="129"/>
        <v>0</v>
      </c>
      <c r="AB838" s="129">
        <f t="shared" si="129"/>
        <v>0.3255375912233725</v>
      </c>
      <c r="AC838" s="129">
        <f t="shared" si="129"/>
        <v>0</v>
      </c>
      <c r="AD838" s="129">
        <f t="shared" si="129"/>
        <v>0.80260587538981387</v>
      </c>
      <c r="AE838" s="129">
        <f t="shared" si="129"/>
        <v>0</v>
      </c>
      <c r="AF838" s="129">
        <f t="shared" si="129"/>
        <v>0</v>
      </c>
      <c r="AG838" s="129">
        <f t="shared" si="129"/>
        <v>0</v>
      </c>
      <c r="AH838" s="129">
        <f t="shared" si="129"/>
        <v>0</v>
      </c>
      <c r="AI838" s="129">
        <f t="shared" si="129"/>
        <v>0</v>
      </c>
      <c r="AJ838" s="129">
        <f t="shared" si="129"/>
        <v>0.4977860471766396</v>
      </c>
      <c r="AK838" s="129">
        <f t="shared" si="129"/>
        <v>0</v>
      </c>
      <c r="AL838" s="130">
        <f t="shared" si="115"/>
        <v>1.625929513789826</v>
      </c>
      <c r="AM838" s="101"/>
      <c r="AN838" s="131">
        <f t="shared" si="111"/>
        <v>1.625967913789826</v>
      </c>
      <c r="AO838" s="102">
        <f t="shared" si="112"/>
        <v>235</v>
      </c>
      <c r="AP838" s="132" t="str">
        <f t="shared" si="113"/>
        <v>Melton</v>
      </c>
      <c r="AQ838" s="133">
        <f t="shared" si="114"/>
        <v>3.8531356456858199</v>
      </c>
    </row>
    <row r="839" spans="1:43" x14ac:dyDescent="0.35">
      <c r="A839" s="121">
        <v>58</v>
      </c>
      <c r="B839" s="121">
        <v>385</v>
      </c>
      <c r="C839" s="55" t="s">
        <v>321</v>
      </c>
      <c r="D839" s="129">
        <f t="shared" si="129"/>
        <v>0</v>
      </c>
      <c r="E839" s="129">
        <f t="shared" si="129"/>
        <v>0</v>
      </c>
      <c r="F839" s="129">
        <f t="shared" si="129"/>
        <v>0</v>
      </c>
      <c r="G839" s="129">
        <f t="shared" si="129"/>
        <v>0</v>
      </c>
      <c r="H839" s="129">
        <f t="shared" si="129"/>
        <v>0</v>
      </c>
      <c r="I839" s="129">
        <f t="shared" si="129"/>
        <v>0</v>
      </c>
      <c r="J839" s="129">
        <f t="shared" si="129"/>
        <v>0</v>
      </c>
      <c r="K839" s="129">
        <f t="shared" si="129"/>
        <v>0</v>
      </c>
      <c r="L839" s="129">
        <f t="shared" si="129"/>
        <v>0</v>
      </c>
      <c r="M839" s="129">
        <f t="shared" si="129"/>
        <v>0</v>
      </c>
      <c r="N839" s="129">
        <f t="shared" si="129"/>
        <v>0</v>
      </c>
      <c r="O839" s="129">
        <f t="shared" si="129"/>
        <v>0</v>
      </c>
      <c r="P839" s="129">
        <f t="shared" si="129"/>
        <v>0</v>
      </c>
      <c r="Q839" s="129">
        <f t="shared" si="129"/>
        <v>0</v>
      </c>
      <c r="R839" s="129">
        <f t="shared" si="129"/>
        <v>0</v>
      </c>
      <c r="S839" s="129">
        <f t="shared" si="129"/>
        <v>0</v>
      </c>
      <c r="T839" s="129">
        <f t="shared" si="129"/>
        <v>0</v>
      </c>
      <c r="U839" s="129">
        <f t="shared" ref="U839:AK839" si="130">ABS((U389-U$452)/U$448)*U$1</f>
        <v>0</v>
      </c>
      <c r="V839" s="129">
        <f t="shared" si="130"/>
        <v>0</v>
      </c>
      <c r="W839" s="129">
        <f t="shared" si="130"/>
        <v>0</v>
      </c>
      <c r="X839" s="129">
        <f t="shared" si="130"/>
        <v>0</v>
      </c>
      <c r="Y839" s="129">
        <f t="shared" si="130"/>
        <v>0</v>
      </c>
      <c r="Z839" s="129">
        <f t="shared" si="130"/>
        <v>0</v>
      </c>
      <c r="AA839" s="129">
        <f t="shared" si="130"/>
        <v>0</v>
      </c>
      <c r="AB839" s="129">
        <f t="shared" si="130"/>
        <v>1.0477457719660146</v>
      </c>
      <c r="AC839" s="129">
        <f t="shared" si="130"/>
        <v>0</v>
      </c>
      <c r="AD839" s="129">
        <f t="shared" si="130"/>
        <v>0.42849014316766831</v>
      </c>
      <c r="AE839" s="129">
        <f t="shared" si="130"/>
        <v>0</v>
      </c>
      <c r="AF839" s="129">
        <f t="shared" si="130"/>
        <v>0</v>
      </c>
      <c r="AG839" s="129">
        <f t="shared" si="130"/>
        <v>0</v>
      </c>
      <c r="AH839" s="129">
        <f t="shared" si="130"/>
        <v>0</v>
      </c>
      <c r="AI839" s="129">
        <f t="shared" si="130"/>
        <v>0</v>
      </c>
      <c r="AJ839" s="129">
        <f t="shared" si="130"/>
        <v>0.17641117455701458</v>
      </c>
      <c r="AK839" s="129">
        <f t="shared" si="130"/>
        <v>0</v>
      </c>
      <c r="AL839" s="130">
        <f t="shared" si="115"/>
        <v>1.6526470896906975</v>
      </c>
      <c r="AM839" s="101"/>
      <c r="AN839" s="131">
        <f t="shared" si="111"/>
        <v>1.6526855896906976</v>
      </c>
      <c r="AO839" s="102">
        <f t="shared" si="112"/>
        <v>231</v>
      </c>
      <c r="AP839" s="132" t="str">
        <f t="shared" si="113"/>
        <v>Southbank</v>
      </c>
      <c r="AQ839" s="133">
        <f t="shared" si="114"/>
        <v>3.9148382374476114</v>
      </c>
    </row>
    <row r="840" spans="1:43" x14ac:dyDescent="0.35">
      <c r="A840" s="121">
        <v>57</v>
      </c>
      <c r="B840" s="121">
        <v>386</v>
      </c>
      <c r="C840" s="55" t="s">
        <v>322</v>
      </c>
      <c r="D840" s="129">
        <f t="shared" ref="D840:AK847" si="131">ABS((D390-D$452)/D$448)*D$1</f>
        <v>0</v>
      </c>
      <c r="E840" s="129">
        <f t="shared" si="131"/>
        <v>0</v>
      </c>
      <c r="F840" s="129">
        <f t="shared" si="131"/>
        <v>0</v>
      </c>
      <c r="G840" s="129">
        <f t="shared" si="131"/>
        <v>0</v>
      </c>
      <c r="H840" s="129">
        <f t="shared" si="131"/>
        <v>0</v>
      </c>
      <c r="I840" s="129">
        <f t="shared" si="131"/>
        <v>0</v>
      </c>
      <c r="J840" s="129">
        <f t="shared" si="131"/>
        <v>0</v>
      </c>
      <c r="K840" s="129">
        <f t="shared" si="131"/>
        <v>0</v>
      </c>
      <c r="L840" s="129">
        <f t="shared" si="131"/>
        <v>0</v>
      </c>
      <c r="M840" s="129">
        <f t="shared" si="131"/>
        <v>0</v>
      </c>
      <c r="N840" s="129">
        <f t="shared" si="131"/>
        <v>0</v>
      </c>
      <c r="O840" s="129">
        <f t="shared" si="131"/>
        <v>0</v>
      </c>
      <c r="P840" s="129">
        <f t="shared" si="131"/>
        <v>0</v>
      </c>
      <c r="Q840" s="129">
        <f t="shared" si="131"/>
        <v>0</v>
      </c>
      <c r="R840" s="129">
        <f t="shared" si="131"/>
        <v>0</v>
      </c>
      <c r="S840" s="129">
        <f t="shared" si="131"/>
        <v>0</v>
      </c>
      <c r="T840" s="129">
        <f t="shared" si="131"/>
        <v>0</v>
      </c>
      <c r="U840" s="129">
        <f t="shared" si="131"/>
        <v>0</v>
      </c>
      <c r="V840" s="129">
        <f t="shared" si="131"/>
        <v>0</v>
      </c>
      <c r="W840" s="129">
        <f t="shared" si="131"/>
        <v>0</v>
      </c>
      <c r="X840" s="129">
        <f t="shared" si="131"/>
        <v>0</v>
      </c>
      <c r="Y840" s="129">
        <f t="shared" si="131"/>
        <v>0</v>
      </c>
      <c r="Z840" s="129">
        <f t="shared" si="131"/>
        <v>0</v>
      </c>
      <c r="AA840" s="129">
        <f t="shared" si="131"/>
        <v>0</v>
      </c>
      <c r="AB840" s="129">
        <f t="shared" si="131"/>
        <v>0.47756704761813129</v>
      </c>
      <c r="AC840" s="129">
        <f t="shared" si="131"/>
        <v>0</v>
      </c>
      <c r="AD840" s="129">
        <f t="shared" si="131"/>
        <v>0.14851296937086469</v>
      </c>
      <c r="AE840" s="129">
        <f t="shared" si="131"/>
        <v>0</v>
      </c>
      <c r="AF840" s="129">
        <f t="shared" si="131"/>
        <v>0</v>
      </c>
      <c r="AG840" s="129">
        <f t="shared" si="131"/>
        <v>0</v>
      </c>
      <c r="AH840" s="129">
        <f t="shared" si="131"/>
        <v>0</v>
      </c>
      <c r="AI840" s="129">
        <f t="shared" si="131"/>
        <v>0</v>
      </c>
      <c r="AJ840" s="129">
        <f t="shared" si="131"/>
        <v>0.42843181927280988</v>
      </c>
      <c r="AK840" s="129">
        <f t="shared" si="131"/>
        <v>0</v>
      </c>
      <c r="AL840" s="130">
        <f t="shared" si="115"/>
        <v>1.0545118362618058</v>
      </c>
      <c r="AM840" s="101"/>
      <c r="AN840" s="131">
        <f t="shared" ref="AN840:AN896" si="132">AL840+0.0000001*B840</f>
        <v>1.0545504362618059</v>
      </c>
      <c r="AO840" s="102">
        <f t="shared" ref="AO840:AO896" si="133">RANK(AN840,AN$455:AN$896)</f>
        <v>326</v>
      </c>
      <c r="AP840" s="132" t="str">
        <f t="shared" ref="AP840:AP896" si="134">VLOOKUP(MATCH(A840,AO$455:AO$896,0),$B$455:$AL$896,2)</f>
        <v>Sorrento</v>
      </c>
      <c r="AQ840" s="133">
        <f t="shared" ref="AQ840:AQ896" si="135">VLOOKUP(MATCH(A840,AO$455:AO$896,0),$B$455:$AL$896,37)</f>
        <v>3.9243757625100764</v>
      </c>
    </row>
    <row r="841" spans="1:43" x14ac:dyDescent="0.35">
      <c r="A841" s="121">
        <v>56</v>
      </c>
      <c r="B841" s="121">
        <v>387</v>
      </c>
      <c r="C841" s="55" t="s">
        <v>323</v>
      </c>
      <c r="D841" s="129">
        <f t="shared" si="131"/>
        <v>0</v>
      </c>
      <c r="E841" s="129">
        <f t="shared" si="131"/>
        <v>0</v>
      </c>
      <c r="F841" s="129">
        <f t="shared" si="131"/>
        <v>0</v>
      </c>
      <c r="G841" s="129">
        <f t="shared" si="131"/>
        <v>0</v>
      </c>
      <c r="H841" s="129">
        <f t="shared" si="131"/>
        <v>0</v>
      </c>
      <c r="I841" s="129">
        <f t="shared" si="131"/>
        <v>0</v>
      </c>
      <c r="J841" s="129">
        <f t="shared" si="131"/>
        <v>0</v>
      </c>
      <c r="K841" s="129">
        <f t="shared" si="131"/>
        <v>0</v>
      </c>
      <c r="L841" s="129">
        <f t="shared" si="131"/>
        <v>0</v>
      </c>
      <c r="M841" s="129">
        <f t="shared" si="131"/>
        <v>0</v>
      </c>
      <c r="N841" s="129">
        <f t="shared" si="131"/>
        <v>0</v>
      </c>
      <c r="O841" s="129">
        <f t="shared" si="131"/>
        <v>0</v>
      </c>
      <c r="P841" s="129">
        <f t="shared" si="131"/>
        <v>0</v>
      </c>
      <c r="Q841" s="129">
        <f t="shared" si="131"/>
        <v>0</v>
      </c>
      <c r="R841" s="129">
        <f t="shared" si="131"/>
        <v>0</v>
      </c>
      <c r="S841" s="129">
        <f t="shared" si="131"/>
        <v>0</v>
      </c>
      <c r="T841" s="129">
        <f t="shared" si="131"/>
        <v>0</v>
      </c>
      <c r="U841" s="129">
        <f t="shared" si="131"/>
        <v>0</v>
      </c>
      <c r="V841" s="129">
        <f t="shared" si="131"/>
        <v>0</v>
      </c>
      <c r="W841" s="129">
        <f t="shared" si="131"/>
        <v>0</v>
      </c>
      <c r="X841" s="129">
        <f t="shared" si="131"/>
        <v>0</v>
      </c>
      <c r="Y841" s="129">
        <f t="shared" si="131"/>
        <v>0</v>
      </c>
      <c r="Z841" s="129">
        <f t="shared" si="131"/>
        <v>0</v>
      </c>
      <c r="AA841" s="129">
        <f t="shared" si="131"/>
        <v>0</v>
      </c>
      <c r="AB841" s="129">
        <f t="shared" si="131"/>
        <v>0.18726608474351644</v>
      </c>
      <c r="AC841" s="129">
        <f t="shared" si="131"/>
        <v>0</v>
      </c>
      <c r="AD841" s="129">
        <f t="shared" si="131"/>
        <v>6.2627508230350348E-2</v>
      </c>
      <c r="AE841" s="129">
        <f t="shared" si="131"/>
        <v>0</v>
      </c>
      <c r="AF841" s="129">
        <f t="shared" si="131"/>
        <v>0</v>
      </c>
      <c r="AG841" s="129">
        <f t="shared" si="131"/>
        <v>0</v>
      </c>
      <c r="AH841" s="129">
        <f t="shared" si="131"/>
        <v>0</v>
      </c>
      <c r="AI841" s="129">
        <f t="shared" si="131"/>
        <v>0</v>
      </c>
      <c r="AJ841" s="129">
        <f t="shared" si="131"/>
        <v>8.4490251654887064E-2</v>
      </c>
      <c r="AK841" s="129">
        <f t="shared" si="131"/>
        <v>0</v>
      </c>
      <c r="AL841" s="130">
        <f t="shared" si="115"/>
        <v>0.33438384462875387</v>
      </c>
      <c r="AM841" s="101"/>
      <c r="AN841" s="131">
        <f t="shared" si="132"/>
        <v>0.33442254462875387</v>
      </c>
      <c r="AO841" s="102">
        <f t="shared" si="133"/>
        <v>429</v>
      </c>
      <c r="AP841" s="132" t="str">
        <f t="shared" si="134"/>
        <v>Hoddles Creek</v>
      </c>
      <c r="AQ841" s="133">
        <f t="shared" si="135"/>
        <v>3.9667400149987651</v>
      </c>
    </row>
    <row r="842" spans="1:43" x14ac:dyDescent="0.35">
      <c r="A842" s="121">
        <v>55</v>
      </c>
      <c r="B842" s="121">
        <v>388</v>
      </c>
      <c r="C842" s="55" t="s">
        <v>324</v>
      </c>
      <c r="D842" s="129">
        <f t="shared" si="131"/>
        <v>0</v>
      </c>
      <c r="E842" s="129">
        <f t="shared" si="131"/>
        <v>0</v>
      </c>
      <c r="F842" s="129">
        <f t="shared" si="131"/>
        <v>0</v>
      </c>
      <c r="G842" s="129">
        <f t="shared" si="131"/>
        <v>0</v>
      </c>
      <c r="H842" s="129">
        <f t="shared" si="131"/>
        <v>0</v>
      </c>
      <c r="I842" s="129">
        <f t="shared" si="131"/>
        <v>0</v>
      </c>
      <c r="J842" s="129">
        <f t="shared" si="131"/>
        <v>0</v>
      </c>
      <c r="K842" s="129">
        <f t="shared" si="131"/>
        <v>0</v>
      </c>
      <c r="L842" s="129">
        <f t="shared" si="131"/>
        <v>0</v>
      </c>
      <c r="M842" s="129">
        <f t="shared" si="131"/>
        <v>0</v>
      </c>
      <c r="N842" s="129">
        <f t="shared" si="131"/>
        <v>0</v>
      </c>
      <c r="O842" s="129">
        <f t="shared" si="131"/>
        <v>0</v>
      </c>
      <c r="P842" s="129">
        <f t="shared" si="131"/>
        <v>0</v>
      </c>
      <c r="Q842" s="129">
        <f t="shared" si="131"/>
        <v>0</v>
      </c>
      <c r="R842" s="129">
        <f t="shared" si="131"/>
        <v>0</v>
      </c>
      <c r="S842" s="129">
        <f t="shared" si="131"/>
        <v>0</v>
      </c>
      <c r="T842" s="129">
        <f t="shared" si="131"/>
        <v>0</v>
      </c>
      <c r="U842" s="129">
        <f t="shared" si="131"/>
        <v>0</v>
      </c>
      <c r="V842" s="129">
        <f t="shared" si="131"/>
        <v>0</v>
      </c>
      <c r="W842" s="129">
        <f t="shared" si="131"/>
        <v>0</v>
      </c>
      <c r="X842" s="129">
        <f t="shared" si="131"/>
        <v>0</v>
      </c>
      <c r="Y842" s="129">
        <f t="shared" si="131"/>
        <v>0</v>
      </c>
      <c r="Z842" s="129">
        <f t="shared" si="131"/>
        <v>0</v>
      </c>
      <c r="AA842" s="129">
        <f t="shared" si="131"/>
        <v>0</v>
      </c>
      <c r="AB842" s="129">
        <f t="shared" si="131"/>
        <v>0.57953337177782327</v>
      </c>
      <c r="AC842" s="129">
        <f t="shared" si="131"/>
        <v>0</v>
      </c>
      <c r="AD842" s="129">
        <f t="shared" si="131"/>
        <v>6.9269537807427131E-2</v>
      </c>
      <c r="AE842" s="129">
        <f t="shared" si="131"/>
        <v>0</v>
      </c>
      <c r="AF842" s="129">
        <f t="shared" si="131"/>
        <v>0</v>
      </c>
      <c r="AG842" s="129">
        <f t="shared" si="131"/>
        <v>0</v>
      </c>
      <c r="AH842" s="129">
        <f t="shared" si="131"/>
        <v>0</v>
      </c>
      <c r="AI842" s="129">
        <f t="shared" si="131"/>
        <v>0</v>
      </c>
      <c r="AJ842" s="129">
        <f t="shared" si="131"/>
        <v>0.10225604360276191</v>
      </c>
      <c r="AK842" s="129">
        <f t="shared" si="131"/>
        <v>0</v>
      </c>
      <c r="AL842" s="130">
        <f t="shared" si="115"/>
        <v>0.7510589531880123</v>
      </c>
      <c r="AM842" s="101"/>
      <c r="AN842" s="131">
        <f t="shared" si="132"/>
        <v>0.75109775318801231</v>
      </c>
      <c r="AO842" s="102">
        <f t="shared" si="133"/>
        <v>372</v>
      </c>
      <c r="AP842" s="132" t="str">
        <f t="shared" si="134"/>
        <v>Princes Hill</v>
      </c>
      <c r="AQ842" s="133">
        <f t="shared" si="135"/>
        <v>3.9779848932901603</v>
      </c>
    </row>
    <row r="843" spans="1:43" x14ac:dyDescent="0.35">
      <c r="A843" s="121">
        <v>54</v>
      </c>
      <c r="B843" s="121">
        <v>389</v>
      </c>
      <c r="C843" s="55" t="s">
        <v>325</v>
      </c>
      <c r="D843" s="129">
        <f t="shared" si="131"/>
        <v>0</v>
      </c>
      <c r="E843" s="129">
        <f t="shared" si="131"/>
        <v>0</v>
      </c>
      <c r="F843" s="129">
        <f t="shared" si="131"/>
        <v>0</v>
      </c>
      <c r="G843" s="129">
        <f t="shared" si="131"/>
        <v>0</v>
      </c>
      <c r="H843" s="129">
        <f t="shared" si="131"/>
        <v>0</v>
      </c>
      <c r="I843" s="129">
        <f t="shared" si="131"/>
        <v>0</v>
      </c>
      <c r="J843" s="129">
        <f t="shared" si="131"/>
        <v>0</v>
      </c>
      <c r="K843" s="129">
        <f t="shared" si="131"/>
        <v>0</v>
      </c>
      <c r="L843" s="129">
        <f t="shared" si="131"/>
        <v>0</v>
      </c>
      <c r="M843" s="129">
        <f t="shared" si="131"/>
        <v>0</v>
      </c>
      <c r="N843" s="129">
        <f t="shared" si="131"/>
        <v>0</v>
      </c>
      <c r="O843" s="129">
        <f t="shared" si="131"/>
        <v>0</v>
      </c>
      <c r="P843" s="129">
        <f t="shared" si="131"/>
        <v>0</v>
      </c>
      <c r="Q843" s="129">
        <f t="shared" si="131"/>
        <v>0</v>
      </c>
      <c r="R843" s="129">
        <f t="shared" si="131"/>
        <v>0</v>
      </c>
      <c r="S843" s="129">
        <f t="shared" si="131"/>
        <v>0</v>
      </c>
      <c r="T843" s="129">
        <f t="shared" si="131"/>
        <v>0</v>
      </c>
      <c r="U843" s="129">
        <f t="shared" si="131"/>
        <v>0</v>
      </c>
      <c r="V843" s="129">
        <f t="shared" si="131"/>
        <v>0</v>
      </c>
      <c r="W843" s="129">
        <f t="shared" si="131"/>
        <v>0</v>
      </c>
      <c r="X843" s="129">
        <f t="shared" si="131"/>
        <v>0</v>
      </c>
      <c r="Y843" s="129">
        <f t="shared" si="131"/>
        <v>0</v>
      </c>
      <c r="Z843" s="129">
        <f t="shared" si="131"/>
        <v>0</v>
      </c>
      <c r="AA843" s="129">
        <f t="shared" si="131"/>
        <v>0</v>
      </c>
      <c r="AB843" s="129">
        <f t="shared" si="131"/>
        <v>0.32771588431232179</v>
      </c>
      <c r="AC843" s="129">
        <f t="shared" si="131"/>
        <v>0</v>
      </c>
      <c r="AD843" s="129">
        <f t="shared" si="131"/>
        <v>0.11608691860477664</v>
      </c>
      <c r="AE843" s="129">
        <f t="shared" si="131"/>
        <v>0</v>
      </c>
      <c r="AF843" s="129">
        <f t="shared" si="131"/>
        <v>0</v>
      </c>
      <c r="AG843" s="129">
        <f t="shared" si="131"/>
        <v>0</v>
      </c>
      <c r="AH843" s="129">
        <f t="shared" si="131"/>
        <v>0</v>
      </c>
      <c r="AI843" s="129">
        <f t="shared" si="131"/>
        <v>0</v>
      </c>
      <c r="AJ843" s="129">
        <f t="shared" si="131"/>
        <v>0.39009618812083685</v>
      </c>
      <c r="AK843" s="129">
        <f t="shared" si="131"/>
        <v>0</v>
      </c>
      <c r="AL843" s="130">
        <f t="shared" si="115"/>
        <v>0.8338989910379353</v>
      </c>
      <c r="AM843" s="101"/>
      <c r="AN843" s="131">
        <f t="shared" si="132"/>
        <v>0.83393789103793525</v>
      </c>
      <c r="AO843" s="102">
        <f t="shared" si="133"/>
        <v>364</v>
      </c>
      <c r="AP843" s="132" t="str">
        <f t="shared" si="134"/>
        <v>Toorak</v>
      </c>
      <c r="AQ843" s="133">
        <f t="shared" si="135"/>
        <v>3.9940502099866384</v>
      </c>
    </row>
    <row r="844" spans="1:43" x14ac:dyDescent="0.35">
      <c r="A844" s="121">
        <v>53</v>
      </c>
      <c r="B844" s="121">
        <v>390</v>
      </c>
      <c r="C844" s="55" t="s">
        <v>521</v>
      </c>
      <c r="D844" s="129">
        <f t="shared" si="131"/>
        <v>0</v>
      </c>
      <c r="E844" s="129">
        <f t="shared" si="131"/>
        <v>0</v>
      </c>
      <c r="F844" s="129">
        <f t="shared" si="131"/>
        <v>0</v>
      </c>
      <c r="G844" s="129">
        <f t="shared" si="131"/>
        <v>0</v>
      </c>
      <c r="H844" s="129">
        <f t="shared" si="131"/>
        <v>0</v>
      </c>
      <c r="I844" s="129">
        <f t="shared" si="131"/>
        <v>0</v>
      </c>
      <c r="J844" s="129">
        <f t="shared" si="131"/>
        <v>0</v>
      </c>
      <c r="K844" s="129">
        <f t="shared" si="131"/>
        <v>0</v>
      </c>
      <c r="L844" s="129">
        <f t="shared" si="131"/>
        <v>0</v>
      </c>
      <c r="M844" s="129">
        <f t="shared" si="131"/>
        <v>0</v>
      </c>
      <c r="N844" s="129">
        <f t="shared" si="131"/>
        <v>0</v>
      </c>
      <c r="O844" s="129">
        <f t="shared" si="131"/>
        <v>0</v>
      </c>
      <c r="P844" s="129">
        <f t="shared" si="131"/>
        <v>0</v>
      </c>
      <c r="Q844" s="129">
        <f t="shared" si="131"/>
        <v>0</v>
      </c>
      <c r="R844" s="129">
        <f t="shared" si="131"/>
        <v>0</v>
      </c>
      <c r="S844" s="129">
        <f t="shared" si="131"/>
        <v>0</v>
      </c>
      <c r="T844" s="129">
        <f t="shared" si="131"/>
        <v>0</v>
      </c>
      <c r="U844" s="129">
        <f t="shared" si="131"/>
        <v>0</v>
      </c>
      <c r="V844" s="129">
        <f t="shared" si="131"/>
        <v>0</v>
      </c>
      <c r="W844" s="129">
        <f t="shared" si="131"/>
        <v>0</v>
      </c>
      <c r="X844" s="129">
        <f t="shared" si="131"/>
        <v>0</v>
      </c>
      <c r="Y844" s="129">
        <f t="shared" si="131"/>
        <v>0</v>
      </c>
      <c r="Z844" s="129">
        <f t="shared" si="131"/>
        <v>0</v>
      </c>
      <c r="AA844" s="129">
        <f t="shared" si="131"/>
        <v>0</v>
      </c>
      <c r="AB844" s="129">
        <f t="shared" si="131"/>
        <v>0.12349638859512393</v>
      </c>
      <c r="AC844" s="129">
        <f t="shared" si="131"/>
        <v>0</v>
      </c>
      <c r="AD844" s="129">
        <f t="shared" si="131"/>
        <v>0.12833676086482554</v>
      </c>
      <c r="AE844" s="129">
        <f t="shared" si="131"/>
        <v>0</v>
      </c>
      <c r="AF844" s="129">
        <f t="shared" si="131"/>
        <v>0</v>
      </c>
      <c r="AG844" s="129">
        <f t="shared" si="131"/>
        <v>0</v>
      </c>
      <c r="AH844" s="129">
        <f t="shared" si="131"/>
        <v>0</v>
      </c>
      <c r="AI844" s="129">
        <f t="shared" si="131"/>
        <v>0</v>
      </c>
      <c r="AJ844" s="129">
        <f t="shared" si="131"/>
        <v>0.12761450187205051</v>
      </c>
      <c r="AK844" s="129">
        <f t="shared" si="131"/>
        <v>0</v>
      </c>
      <c r="AL844" s="130">
        <f t="shared" si="115"/>
        <v>0.37944765133199998</v>
      </c>
      <c r="AM844" s="101"/>
      <c r="AN844" s="131">
        <f t="shared" si="132"/>
        <v>0.37948665133199999</v>
      </c>
      <c r="AO844" s="102">
        <f t="shared" si="133"/>
        <v>424</v>
      </c>
      <c r="AP844" s="132" t="str">
        <f t="shared" si="134"/>
        <v>Sunshine</v>
      </c>
      <c r="AQ844" s="133">
        <f t="shared" si="135"/>
        <v>4.0249040522262245</v>
      </c>
    </row>
    <row r="845" spans="1:43" x14ac:dyDescent="0.35">
      <c r="A845" s="121">
        <v>52</v>
      </c>
      <c r="B845" s="121">
        <v>391</v>
      </c>
      <c r="C845" s="55" t="s">
        <v>326</v>
      </c>
      <c r="D845" s="129">
        <f t="shared" si="131"/>
        <v>0</v>
      </c>
      <c r="E845" s="129">
        <f t="shared" si="131"/>
        <v>0</v>
      </c>
      <c r="F845" s="129">
        <f t="shared" si="131"/>
        <v>0</v>
      </c>
      <c r="G845" s="129">
        <f t="shared" si="131"/>
        <v>0</v>
      </c>
      <c r="H845" s="129">
        <f t="shared" si="131"/>
        <v>0</v>
      </c>
      <c r="I845" s="129">
        <f t="shared" si="131"/>
        <v>0</v>
      </c>
      <c r="J845" s="129">
        <f t="shared" si="131"/>
        <v>0</v>
      </c>
      <c r="K845" s="129">
        <f t="shared" si="131"/>
        <v>0</v>
      </c>
      <c r="L845" s="129">
        <f t="shared" si="131"/>
        <v>0</v>
      </c>
      <c r="M845" s="129">
        <f t="shared" si="131"/>
        <v>0</v>
      </c>
      <c r="N845" s="129">
        <f t="shared" si="131"/>
        <v>0</v>
      </c>
      <c r="O845" s="129">
        <f t="shared" si="131"/>
        <v>0</v>
      </c>
      <c r="P845" s="129">
        <f t="shared" si="131"/>
        <v>0</v>
      </c>
      <c r="Q845" s="129">
        <f t="shared" si="131"/>
        <v>0</v>
      </c>
      <c r="R845" s="129">
        <f t="shared" si="131"/>
        <v>0</v>
      </c>
      <c r="S845" s="129">
        <f t="shared" si="131"/>
        <v>0</v>
      </c>
      <c r="T845" s="129">
        <f t="shared" si="131"/>
        <v>0</v>
      </c>
      <c r="U845" s="129">
        <f t="shared" si="131"/>
        <v>0</v>
      </c>
      <c r="V845" s="129">
        <f t="shared" si="131"/>
        <v>0</v>
      </c>
      <c r="W845" s="129">
        <f t="shared" si="131"/>
        <v>0</v>
      </c>
      <c r="X845" s="129">
        <f t="shared" si="131"/>
        <v>0</v>
      </c>
      <c r="Y845" s="129">
        <f t="shared" si="131"/>
        <v>0</v>
      </c>
      <c r="Z845" s="129">
        <f t="shared" si="131"/>
        <v>0</v>
      </c>
      <c r="AA845" s="129">
        <f t="shared" si="131"/>
        <v>0</v>
      </c>
      <c r="AB845" s="129">
        <f t="shared" si="131"/>
        <v>1.0064331924798293</v>
      </c>
      <c r="AC845" s="129">
        <f t="shared" si="131"/>
        <v>0</v>
      </c>
      <c r="AD845" s="129">
        <f t="shared" si="131"/>
        <v>1.0054395300180146</v>
      </c>
      <c r="AE845" s="129">
        <f t="shared" si="131"/>
        <v>0</v>
      </c>
      <c r="AF845" s="129">
        <f t="shared" si="131"/>
        <v>0</v>
      </c>
      <c r="AG845" s="129">
        <f t="shared" si="131"/>
        <v>0</v>
      </c>
      <c r="AH845" s="129">
        <f t="shared" si="131"/>
        <v>0</v>
      </c>
      <c r="AI845" s="129">
        <f t="shared" si="131"/>
        <v>0</v>
      </c>
      <c r="AJ845" s="129">
        <f t="shared" si="131"/>
        <v>0.18836049333561275</v>
      </c>
      <c r="AK845" s="129">
        <f t="shared" si="131"/>
        <v>0</v>
      </c>
      <c r="AL845" s="130">
        <f t="shared" ref="AL845:AL896" si="136">SUM(D845:AK845)</f>
        <v>2.2002332158334568</v>
      </c>
      <c r="AM845" s="101"/>
      <c r="AN845" s="131">
        <f t="shared" si="132"/>
        <v>2.2002723158334567</v>
      </c>
      <c r="AO845" s="102">
        <f t="shared" si="133"/>
        <v>154</v>
      </c>
      <c r="AP845" s="132" t="str">
        <f t="shared" si="134"/>
        <v>Noble Park</v>
      </c>
      <c r="AQ845" s="133">
        <f t="shared" si="135"/>
        <v>4.0373942163550973</v>
      </c>
    </row>
    <row r="846" spans="1:43" x14ac:dyDescent="0.35">
      <c r="A846" s="121">
        <v>51</v>
      </c>
      <c r="B846" s="121">
        <v>392</v>
      </c>
      <c r="C846" s="55" t="s">
        <v>327</v>
      </c>
      <c r="D846" s="129">
        <f t="shared" si="131"/>
        <v>0</v>
      </c>
      <c r="E846" s="129">
        <f t="shared" si="131"/>
        <v>0</v>
      </c>
      <c r="F846" s="129">
        <f t="shared" si="131"/>
        <v>0</v>
      </c>
      <c r="G846" s="129">
        <f t="shared" si="131"/>
        <v>0</v>
      </c>
      <c r="H846" s="129">
        <f t="shared" si="131"/>
        <v>0</v>
      </c>
      <c r="I846" s="129">
        <f t="shared" si="131"/>
        <v>0</v>
      </c>
      <c r="J846" s="129">
        <f t="shared" si="131"/>
        <v>0</v>
      </c>
      <c r="K846" s="129">
        <f t="shared" si="131"/>
        <v>0</v>
      </c>
      <c r="L846" s="129">
        <f t="shared" si="131"/>
        <v>0</v>
      </c>
      <c r="M846" s="129">
        <f t="shared" si="131"/>
        <v>0</v>
      </c>
      <c r="N846" s="129">
        <f t="shared" si="131"/>
        <v>0</v>
      </c>
      <c r="O846" s="129">
        <f t="shared" si="131"/>
        <v>0</v>
      </c>
      <c r="P846" s="129">
        <f t="shared" si="131"/>
        <v>0</v>
      </c>
      <c r="Q846" s="129">
        <f t="shared" si="131"/>
        <v>0</v>
      </c>
      <c r="R846" s="129">
        <f t="shared" si="131"/>
        <v>0</v>
      </c>
      <c r="S846" s="129">
        <f t="shared" si="131"/>
        <v>0</v>
      </c>
      <c r="T846" s="129">
        <f t="shared" si="131"/>
        <v>0</v>
      </c>
      <c r="U846" s="129">
        <f t="shared" si="131"/>
        <v>0</v>
      </c>
      <c r="V846" s="129">
        <f t="shared" si="131"/>
        <v>0</v>
      </c>
      <c r="W846" s="129">
        <f t="shared" si="131"/>
        <v>0</v>
      </c>
      <c r="X846" s="129">
        <f t="shared" si="131"/>
        <v>0</v>
      </c>
      <c r="Y846" s="129">
        <f t="shared" si="131"/>
        <v>0</v>
      </c>
      <c r="Z846" s="129">
        <f t="shared" si="131"/>
        <v>0</v>
      </c>
      <c r="AA846" s="129">
        <f t="shared" si="131"/>
        <v>0</v>
      </c>
      <c r="AB846" s="129">
        <f t="shared" si="131"/>
        <v>0.5639460689144703</v>
      </c>
      <c r="AC846" s="129">
        <f t="shared" si="131"/>
        <v>0</v>
      </c>
      <c r="AD846" s="129">
        <f t="shared" si="131"/>
        <v>1.6937836253979068</v>
      </c>
      <c r="AE846" s="129">
        <f t="shared" si="131"/>
        <v>0</v>
      </c>
      <c r="AF846" s="129">
        <f t="shared" si="131"/>
        <v>0</v>
      </c>
      <c r="AG846" s="129">
        <f t="shared" si="131"/>
        <v>0</v>
      </c>
      <c r="AH846" s="129">
        <f t="shared" si="131"/>
        <v>0</v>
      </c>
      <c r="AI846" s="129">
        <f t="shared" si="131"/>
        <v>0</v>
      </c>
      <c r="AJ846" s="129">
        <f t="shared" si="131"/>
        <v>1.8035532391849964</v>
      </c>
      <c r="AK846" s="129">
        <f t="shared" si="131"/>
        <v>0</v>
      </c>
      <c r="AL846" s="130">
        <f t="shared" si="136"/>
        <v>4.0612829334973739</v>
      </c>
      <c r="AM846" s="101"/>
      <c r="AN846" s="131">
        <f t="shared" si="132"/>
        <v>4.0613221334973737</v>
      </c>
      <c r="AO846" s="102">
        <f t="shared" si="133"/>
        <v>50</v>
      </c>
      <c r="AP846" s="132" t="str">
        <f t="shared" si="134"/>
        <v>Lalor</v>
      </c>
      <c r="AQ846" s="133">
        <f t="shared" si="135"/>
        <v>4.0471548023297697</v>
      </c>
    </row>
    <row r="847" spans="1:43" x14ac:dyDescent="0.35">
      <c r="A847" s="121">
        <v>50</v>
      </c>
      <c r="B847" s="121">
        <v>393</v>
      </c>
      <c r="C847" s="55" t="s">
        <v>328</v>
      </c>
      <c r="D847" s="129">
        <f t="shared" si="131"/>
        <v>0</v>
      </c>
      <c r="E847" s="129">
        <f t="shared" si="131"/>
        <v>0</v>
      </c>
      <c r="F847" s="129">
        <f t="shared" si="131"/>
        <v>0</v>
      </c>
      <c r="G847" s="129">
        <f t="shared" si="131"/>
        <v>0</v>
      </c>
      <c r="H847" s="129">
        <f t="shared" si="131"/>
        <v>0</v>
      </c>
      <c r="I847" s="129">
        <f t="shared" si="131"/>
        <v>0</v>
      </c>
      <c r="J847" s="129">
        <f t="shared" si="131"/>
        <v>0</v>
      </c>
      <c r="K847" s="129">
        <f t="shared" si="131"/>
        <v>0</v>
      </c>
      <c r="L847" s="129">
        <f t="shared" si="131"/>
        <v>0</v>
      </c>
      <c r="M847" s="129">
        <f t="shared" si="131"/>
        <v>0</v>
      </c>
      <c r="N847" s="129">
        <f t="shared" si="131"/>
        <v>0</v>
      </c>
      <c r="O847" s="129">
        <f t="shared" si="131"/>
        <v>0</v>
      </c>
      <c r="P847" s="129">
        <f t="shared" si="131"/>
        <v>0</v>
      </c>
      <c r="Q847" s="129">
        <f t="shared" si="131"/>
        <v>0</v>
      </c>
      <c r="R847" s="129">
        <f t="shared" si="131"/>
        <v>0</v>
      </c>
      <c r="S847" s="129">
        <f t="shared" si="131"/>
        <v>0</v>
      </c>
      <c r="T847" s="129">
        <f t="shared" si="131"/>
        <v>0</v>
      </c>
      <c r="U847" s="129">
        <f t="shared" ref="U847:AK847" si="137">ABS((U397-U$452)/U$448)*U$1</f>
        <v>0</v>
      </c>
      <c r="V847" s="129">
        <f t="shared" si="137"/>
        <v>0</v>
      </c>
      <c r="W847" s="129">
        <f t="shared" si="137"/>
        <v>0</v>
      </c>
      <c r="X847" s="129">
        <f t="shared" si="137"/>
        <v>0</v>
      </c>
      <c r="Y847" s="129">
        <f t="shared" si="137"/>
        <v>0</v>
      </c>
      <c r="Z847" s="129">
        <f t="shared" si="137"/>
        <v>0</v>
      </c>
      <c r="AA847" s="129">
        <f t="shared" si="137"/>
        <v>0</v>
      </c>
      <c r="AB847" s="129">
        <f t="shared" si="137"/>
        <v>0.22254716307765007</v>
      </c>
      <c r="AC847" s="129">
        <f t="shared" si="137"/>
        <v>0</v>
      </c>
      <c r="AD847" s="129">
        <f t="shared" si="137"/>
        <v>0.2763423590202933</v>
      </c>
      <c r="AE847" s="129">
        <f t="shared" si="137"/>
        <v>0</v>
      </c>
      <c r="AF847" s="129">
        <f t="shared" si="137"/>
        <v>0</v>
      </c>
      <c r="AG847" s="129">
        <f t="shared" si="137"/>
        <v>0</v>
      </c>
      <c r="AH847" s="129">
        <f t="shared" si="137"/>
        <v>0</v>
      </c>
      <c r="AI847" s="129">
        <f t="shared" si="137"/>
        <v>0</v>
      </c>
      <c r="AJ847" s="129">
        <f t="shared" si="137"/>
        <v>6.3589494887543008E-2</v>
      </c>
      <c r="AK847" s="129">
        <f t="shared" si="137"/>
        <v>0</v>
      </c>
      <c r="AL847" s="130">
        <f t="shared" si="136"/>
        <v>0.5624790169854863</v>
      </c>
      <c r="AM847" s="101"/>
      <c r="AN847" s="131">
        <f t="shared" si="132"/>
        <v>0.56251831698548627</v>
      </c>
      <c r="AO847" s="102">
        <f t="shared" si="133"/>
        <v>404</v>
      </c>
      <c r="AP847" s="132" t="str">
        <f t="shared" si="134"/>
        <v>Thomastown</v>
      </c>
      <c r="AQ847" s="133">
        <f t="shared" si="135"/>
        <v>4.0612829334973739</v>
      </c>
    </row>
    <row r="848" spans="1:43" x14ac:dyDescent="0.35">
      <c r="A848" s="121">
        <v>49</v>
      </c>
      <c r="B848" s="121">
        <v>394</v>
      </c>
      <c r="C848" s="55" t="s">
        <v>329</v>
      </c>
      <c r="D848" s="129">
        <f t="shared" ref="D848:AK855" si="138">ABS((D398-D$452)/D$448)*D$1</f>
        <v>0</v>
      </c>
      <c r="E848" s="129">
        <f t="shared" si="138"/>
        <v>0</v>
      </c>
      <c r="F848" s="129">
        <f t="shared" si="138"/>
        <v>0</v>
      </c>
      <c r="G848" s="129">
        <f t="shared" si="138"/>
        <v>0</v>
      </c>
      <c r="H848" s="129">
        <f t="shared" si="138"/>
        <v>0</v>
      </c>
      <c r="I848" s="129">
        <f t="shared" si="138"/>
        <v>0</v>
      </c>
      <c r="J848" s="129">
        <f t="shared" si="138"/>
        <v>0</v>
      </c>
      <c r="K848" s="129">
        <f t="shared" si="138"/>
        <v>0</v>
      </c>
      <c r="L848" s="129">
        <f t="shared" si="138"/>
        <v>0</v>
      </c>
      <c r="M848" s="129">
        <f t="shared" si="138"/>
        <v>0</v>
      </c>
      <c r="N848" s="129">
        <f t="shared" si="138"/>
        <v>0</v>
      </c>
      <c r="O848" s="129">
        <f t="shared" si="138"/>
        <v>0</v>
      </c>
      <c r="P848" s="129">
        <f t="shared" si="138"/>
        <v>0</v>
      </c>
      <c r="Q848" s="129">
        <f t="shared" si="138"/>
        <v>0</v>
      </c>
      <c r="R848" s="129">
        <f t="shared" si="138"/>
        <v>0</v>
      </c>
      <c r="S848" s="129">
        <f t="shared" si="138"/>
        <v>0</v>
      </c>
      <c r="T848" s="129">
        <f t="shared" si="138"/>
        <v>0</v>
      </c>
      <c r="U848" s="129">
        <f t="shared" si="138"/>
        <v>0</v>
      </c>
      <c r="V848" s="129">
        <f t="shared" si="138"/>
        <v>0</v>
      </c>
      <c r="W848" s="129">
        <f t="shared" si="138"/>
        <v>0</v>
      </c>
      <c r="X848" s="129">
        <f t="shared" si="138"/>
        <v>0</v>
      </c>
      <c r="Y848" s="129">
        <f t="shared" si="138"/>
        <v>0</v>
      </c>
      <c r="Z848" s="129">
        <f t="shared" si="138"/>
        <v>0</v>
      </c>
      <c r="AA848" s="129">
        <f t="shared" si="138"/>
        <v>0</v>
      </c>
      <c r="AB848" s="129">
        <f t="shared" si="138"/>
        <v>2.3286313121589766</v>
      </c>
      <c r="AC848" s="129">
        <f t="shared" si="138"/>
        <v>0</v>
      </c>
      <c r="AD848" s="129">
        <f t="shared" si="138"/>
        <v>5.9480568545763592E-2</v>
      </c>
      <c r="AE848" s="129">
        <f t="shared" si="138"/>
        <v>0</v>
      </c>
      <c r="AF848" s="129">
        <f t="shared" si="138"/>
        <v>0</v>
      </c>
      <c r="AG848" s="129">
        <f t="shared" si="138"/>
        <v>0</v>
      </c>
      <c r="AH848" s="129">
        <f t="shared" si="138"/>
        <v>0</v>
      </c>
      <c r="AI848" s="129">
        <f t="shared" si="138"/>
        <v>0</v>
      </c>
      <c r="AJ848" s="129">
        <f t="shared" si="138"/>
        <v>0.33506746644208057</v>
      </c>
      <c r="AK848" s="129">
        <f t="shared" si="138"/>
        <v>0</v>
      </c>
      <c r="AL848" s="130">
        <f t="shared" si="136"/>
        <v>2.7231793471468206</v>
      </c>
      <c r="AM848" s="101"/>
      <c r="AN848" s="131">
        <f t="shared" si="132"/>
        <v>2.7232187471468206</v>
      </c>
      <c r="AO848" s="102">
        <f t="shared" si="133"/>
        <v>118</v>
      </c>
      <c r="AP848" s="132" t="str">
        <f t="shared" si="134"/>
        <v>Kingsbury</v>
      </c>
      <c r="AQ848" s="133">
        <f t="shared" si="135"/>
        <v>4.0655388310028266</v>
      </c>
    </row>
    <row r="849" spans="1:43" x14ac:dyDescent="0.35">
      <c r="A849" s="121">
        <v>48</v>
      </c>
      <c r="B849" s="121">
        <v>395</v>
      </c>
      <c r="C849" s="55" t="s">
        <v>330</v>
      </c>
      <c r="D849" s="129">
        <f t="shared" si="138"/>
        <v>0</v>
      </c>
      <c r="E849" s="129">
        <f t="shared" si="138"/>
        <v>0</v>
      </c>
      <c r="F849" s="129">
        <f t="shared" si="138"/>
        <v>0</v>
      </c>
      <c r="G849" s="129">
        <f t="shared" si="138"/>
        <v>0</v>
      </c>
      <c r="H849" s="129">
        <f t="shared" si="138"/>
        <v>0</v>
      </c>
      <c r="I849" s="129">
        <f t="shared" si="138"/>
        <v>0</v>
      </c>
      <c r="J849" s="129">
        <f t="shared" si="138"/>
        <v>0</v>
      </c>
      <c r="K849" s="129">
        <f t="shared" si="138"/>
        <v>0</v>
      </c>
      <c r="L849" s="129">
        <f t="shared" si="138"/>
        <v>0</v>
      </c>
      <c r="M849" s="129">
        <f t="shared" si="138"/>
        <v>0</v>
      </c>
      <c r="N849" s="129">
        <f t="shared" si="138"/>
        <v>0</v>
      </c>
      <c r="O849" s="129">
        <f t="shared" si="138"/>
        <v>0</v>
      </c>
      <c r="P849" s="129">
        <f t="shared" si="138"/>
        <v>0</v>
      </c>
      <c r="Q849" s="129">
        <f t="shared" si="138"/>
        <v>0</v>
      </c>
      <c r="R849" s="129">
        <f t="shared" si="138"/>
        <v>0</v>
      </c>
      <c r="S849" s="129">
        <f t="shared" si="138"/>
        <v>0</v>
      </c>
      <c r="T849" s="129">
        <f t="shared" si="138"/>
        <v>0</v>
      </c>
      <c r="U849" s="129">
        <f t="shared" si="138"/>
        <v>0</v>
      </c>
      <c r="V849" s="129">
        <f t="shared" si="138"/>
        <v>0</v>
      </c>
      <c r="W849" s="129">
        <f t="shared" si="138"/>
        <v>0</v>
      </c>
      <c r="X849" s="129">
        <f t="shared" si="138"/>
        <v>0</v>
      </c>
      <c r="Y849" s="129">
        <f t="shared" si="138"/>
        <v>0</v>
      </c>
      <c r="Z849" s="129">
        <f t="shared" si="138"/>
        <v>0</v>
      </c>
      <c r="AA849" s="129">
        <f t="shared" si="138"/>
        <v>0</v>
      </c>
      <c r="AB849" s="129">
        <f t="shared" si="138"/>
        <v>2.7030607811145697</v>
      </c>
      <c r="AC849" s="129">
        <f t="shared" si="138"/>
        <v>0</v>
      </c>
      <c r="AD849" s="129">
        <f t="shared" si="138"/>
        <v>0.70987713442640787</v>
      </c>
      <c r="AE849" s="129">
        <f t="shared" si="138"/>
        <v>0</v>
      </c>
      <c r="AF849" s="129">
        <f t="shared" si="138"/>
        <v>0</v>
      </c>
      <c r="AG849" s="129">
        <f t="shared" si="138"/>
        <v>0</v>
      </c>
      <c r="AH849" s="129">
        <f t="shared" si="138"/>
        <v>0</v>
      </c>
      <c r="AI849" s="129">
        <f t="shared" si="138"/>
        <v>0</v>
      </c>
      <c r="AJ849" s="129">
        <f t="shared" si="138"/>
        <v>0.12799706477178407</v>
      </c>
      <c r="AK849" s="129">
        <f t="shared" si="138"/>
        <v>0</v>
      </c>
      <c r="AL849" s="130">
        <f t="shared" si="136"/>
        <v>3.5409349803127617</v>
      </c>
      <c r="AM849" s="101"/>
      <c r="AN849" s="131">
        <f t="shared" si="132"/>
        <v>3.5409744803127619</v>
      </c>
      <c r="AO849" s="102">
        <f t="shared" si="133"/>
        <v>72</v>
      </c>
      <c r="AP849" s="132" t="str">
        <f t="shared" si="134"/>
        <v>Balnarring Beach</v>
      </c>
      <c r="AQ849" s="133">
        <f t="shared" si="135"/>
        <v>4.189752119704659</v>
      </c>
    </row>
    <row r="850" spans="1:43" x14ac:dyDescent="0.35">
      <c r="A850" s="121">
        <v>47</v>
      </c>
      <c r="B850" s="121">
        <v>396</v>
      </c>
      <c r="C850" s="55" t="s">
        <v>331</v>
      </c>
      <c r="D850" s="129">
        <f t="shared" si="138"/>
        <v>0</v>
      </c>
      <c r="E850" s="129">
        <f t="shared" si="138"/>
        <v>0</v>
      </c>
      <c r="F850" s="129">
        <f t="shared" si="138"/>
        <v>0</v>
      </c>
      <c r="G850" s="129">
        <f t="shared" si="138"/>
        <v>0</v>
      </c>
      <c r="H850" s="129">
        <f t="shared" si="138"/>
        <v>0</v>
      </c>
      <c r="I850" s="129">
        <f t="shared" si="138"/>
        <v>0</v>
      </c>
      <c r="J850" s="129">
        <f t="shared" si="138"/>
        <v>0</v>
      </c>
      <c r="K850" s="129">
        <f t="shared" si="138"/>
        <v>0</v>
      </c>
      <c r="L850" s="129">
        <f t="shared" si="138"/>
        <v>0</v>
      </c>
      <c r="M850" s="129">
        <f t="shared" si="138"/>
        <v>0</v>
      </c>
      <c r="N850" s="129">
        <f t="shared" si="138"/>
        <v>0</v>
      </c>
      <c r="O850" s="129">
        <f t="shared" si="138"/>
        <v>0</v>
      </c>
      <c r="P850" s="129">
        <f t="shared" si="138"/>
        <v>0</v>
      </c>
      <c r="Q850" s="129">
        <f t="shared" si="138"/>
        <v>0</v>
      </c>
      <c r="R850" s="129">
        <f t="shared" si="138"/>
        <v>0</v>
      </c>
      <c r="S850" s="129">
        <f t="shared" si="138"/>
        <v>0</v>
      </c>
      <c r="T850" s="129">
        <f t="shared" si="138"/>
        <v>0</v>
      </c>
      <c r="U850" s="129">
        <f t="shared" si="138"/>
        <v>0</v>
      </c>
      <c r="V850" s="129">
        <f t="shared" si="138"/>
        <v>0</v>
      </c>
      <c r="W850" s="129">
        <f t="shared" si="138"/>
        <v>0</v>
      </c>
      <c r="X850" s="129">
        <f t="shared" si="138"/>
        <v>0</v>
      </c>
      <c r="Y850" s="129">
        <f t="shared" si="138"/>
        <v>0</v>
      </c>
      <c r="Z850" s="129">
        <f t="shared" si="138"/>
        <v>0</v>
      </c>
      <c r="AA850" s="129">
        <f t="shared" si="138"/>
        <v>0</v>
      </c>
      <c r="AB850" s="129">
        <f t="shared" si="138"/>
        <v>1.020826826414214</v>
      </c>
      <c r="AC850" s="129">
        <f t="shared" si="138"/>
        <v>0</v>
      </c>
      <c r="AD850" s="129">
        <f t="shared" si="138"/>
        <v>0.25517710322649606</v>
      </c>
      <c r="AE850" s="129">
        <f t="shared" si="138"/>
        <v>0</v>
      </c>
      <c r="AF850" s="129">
        <f t="shared" si="138"/>
        <v>0</v>
      </c>
      <c r="AG850" s="129">
        <f t="shared" si="138"/>
        <v>0</v>
      </c>
      <c r="AH850" s="129">
        <f t="shared" si="138"/>
        <v>0</v>
      </c>
      <c r="AI850" s="129">
        <f t="shared" si="138"/>
        <v>0</v>
      </c>
      <c r="AJ850" s="129">
        <f t="shared" si="138"/>
        <v>0.36847776174703967</v>
      </c>
      <c r="AK850" s="129">
        <f t="shared" si="138"/>
        <v>0</v>
      </c>
      <c r="AL850" s="130">
        <f t="shared" si="136"/>
        <v>1.6444816913877496</v>
      </c>
      <c r="AM850" s="101"/>
      <c r="AN850" s="131">
        <f t="shared" si="132"/>
        <v>1.6445212913877496</v>
      </c>
      <c r="AO850" s="102">
        <f t="shared" si="133"/>
        <v>233</v>
      </c>
      <c r="AP850" s="132" t="str">
        <f t="shared" si="134"/>
        <v>Box Hill</v>
      </c>
      <c r="AQ850" s="133">
        <f t="shared" si="135"/>
        <v>4.1953048354062776</v>
      </c>
    </row>
    <row r="851" spans="1:43" x14ac:dyDescent="0.35">
      <c r="A851" s="121">
        <v>46</v>
      </c>
      <c r="B851" s="121">
        <v>397</v>
      </c>
      <c r="C851" s="55" t="s">
        <v>332</v>
      </c>
      <c r="D851" s="129">
        <f t="shared" si="138"/>
        <v>0</v>
      </c>
      <c r="E851" s="129">
        <f t="shared" si="138"/>
        <v>0</v>
      </c>
      <c r="F851" s="129">
        <f t="shared" si="138"/>
        <v>0</v>
      </c>
      <c r="G851" s="129">
        <f t="shared" si="138"/>
        <v>0</v>
      </c>
      <c r="H851" s="129">
        <f t="shared" si="138"/>
        <v>0</v>
      </c>
      <c r="I851" s="129">
        <f t="shared" si="138"/>
        <v>0</v>
      </c>
      <c r="J851" s="129">
        <f t="shared" si="138"/>
        <v>0</v>
      </c>
      <c r="K851" s="129">
        <f t="shared" si="138"/>
        <v>0</v>
      </c>
      <c r="L851" s="129">
        <f t="shared" si="138"/>
        <v>0</v>
      </c>
      <c r="M851" s="129">
        <f t="shared" si="138"/>
        <v>0</v>
      </c>
      <c r="N851" s="129">
        <f t="shared" si="138"/>
        <v>0</v>
      </c>
      <c r="O851" s="129">
        <f t="shared" si="138"/>
        <v>0</v>
      </c>
      <c r="P851" s="129">
        <f t="shared" si="138"/>
        <v>0</v>
      </c>
      <c r="Q851" s="129">
        <f t="shared" si="138"/>
        <v>0</v>
      </c>
      <c r="R851" s="129">
        <f t="shared" si="138"/>
        <v>0</v>
      </c>
      <c r="S851" s="129">
        <f t="shared" si="138"/>
        <v>0</v>
      </c>
      <c r="T851" s="129">
        <f t="shared" si="138"/>
        <v>0</v>
      </c>
      <c r="U851" s="129">
        <f t="shared" si="138"/>
        <v>0</v>
      </c>
      <c r="V851" s="129">
        <f t="shared" si="138"/>
        <v>0</v>
      </c>
      <c r="W851" s="129">
        <f t="shared" si="138"/>
        <v>0</v>
      </c>
      <c r="X851" s="129">
        <f t="shared" si="138"/>
        <v>0</v>
      </c>
      <c r="Y851" s="129">
        <f t="shared" si="138"/>
        <v>0</v>
      </c>
      <c r="Z851" s="129">
        <f t="shared" si="138"/>
        <v>0</v>
      </c>
      <c r="AA851" s="129">
        <f t="shared" si="138"/>
        <v>0</v>
      </c>
      <c r="AB851" s="129">
        <f t="shared" si="138"/>
        <v>1.1946207634363466</v>
      </c>
      <c r="AC851" s="129">
        <f t="shared" si="138"/>
        <v>0</v>
      </c>
      <c r="AD851" s="129">
        <f t="shared" si="138"/>
        <v>0.11393423042158468</v>
      </c>
      <c r="AE851" s="129">
        <f t="shared" si="138"/>
        <v>0</v>
      </c>
      <c r="AF851" s="129">
        <f t="shared" si="138"/>
        <v>0</v>
      </c>
      <c r="AG851" s="129">
        <f t="shared" si="138"/>
        <v>0</v>
      </c>
      <c r="AH851" s="129">
        <f t="shared" si="138"/>
        <v>0</v>
      </c>
      <c r="AI851" s="129">
        <f t="shared" si="138"/>
        <v>0</v>
      </c>
      <c r="AJ851" s="129">
        <f t="shared" si="138"/>
        <v>2.6854952161287069</v>
      </c>
      <c r="AK851" s="129">
        <f t="shared" si="138"/>
        <v>0</v>
      </c>
      <c r="AL851" s="130">
        <f t="shared" si="136"/>
        <v>3.9940502099866384</v>
      </c>
      <c r="AM851" s="101"/>
      <c r="AN851" s="131">
        <f t="shared" si="132"/>
        <v>3.9940899099866383</v>
      </c>
      <c r="AO851" s="102">
        <f t="shared" si="133"/>
        <v>54</v>
      </c>
      <c r="AP851" s="132" t="str">
        <f t="shared" si="134"/>
        <v>Springvale South</v>
      </c>
      <c r="AQ851" s="133">
        <f t="shared" si="135"/>
        <v>4.2012679118318097</v>
      </c>
    </row>
    <row r="852" spans="1:43" x14ac:dyDescent="0.35">
      <c r="A852" s="121">
        <v>45</v>
      </c>
      <c r="B852" s="121">
        <v>398</v>
      </c>
      <c r="C852" s="55" t="s">
        <v>333</v>
      </c>
      <c r="D852" s="129">
        <f t="shared" si="138"/>
        <v>0</v>
      </c>
      <c r="E852" s="129">
        <f t="shared" si="138"/>
        <v>0</v>
      </c>
      <c r="F852" s="129">
        <f t="shared" si="138"/>
        <v>0</v>
      </c>
      <c r="G852" s="129">
        <f t="shared" si="138"/>
        <v>0</v>
      </c>
      <c r="H852" s="129">
        <f t="shared" si="138"/>
        <v>0</v>
      </c>
      <c r="I852" s="129">
        <f t="shared" si="138"/>
        <v>0</v>
      </c>
      <c r="J852" s="129">
        <f t="shared" si="138"/>
        <v>0</v>
      </c>
      <c r="K852" s="129">
        <f t="shared" si="138"/>
        <v>0</v>
      </c>
      <c r="L852" s="129">
        <f t="shared" si="138"/>
        <v>0</v>
      </c>
      <c r="M852" s="129">
        <f t="shared" si="138"/>
        <v>0</v>
      </c>
      <c r="N852" s="129">
        <f t="shared" si="138"/>
        <v>0</v>
      </c>
      <c r="O852" s="129">
        <f t="shared" si="138"/>
        <v>0</v>
      </c>
      <c r="P852" s="129">
        <f t="shared" si="138"/>
        <v>0</v>
      </c>
      <c r="Q852" s="129">
        <f t="shared" si="138"/>
        <v>0</v>
      </c>
      <c r="R852" s="129">
        <f t="shared" si="138"/>
        <v>0</v>
      </c>
      <c r="S852" s="129">
        <f t="shared" si="138"/>
        <v>0</v>
      </c>
      <c r="T852" s="129">
        <f t="shared" si="138"/>
        <v>0</v>
      </c>
      <c r="U852" s="129">
        <f t="shared" si="138"/>
        <v>0</v>
      </c>
      <c r="V852" s="129">
        <f t="shared" si="138"/>
        <v>0</v>
      </c>
      <c r="W852" s="129">
        <f t="shared" si="138"/>
        <v>0</v>
      </c>
      <c r="X852" s="129">
        <f t="shared" si="138"/>
        <v>0</v>
      </c>
      <c r="Y852" s="129">
        <f t="shared" si="138"/>
        <v>0</v>
      </c>
      <c r="Z852" s="129">
        <f t="shared" si="138"/>
        <v>0</v>
      </c>
      <c r="AA852" s="129">
        <f t="shared" si="138"/>
        <v>0</v>
      </c>
      <c r="AB852" s="129">
        <f t="shared" si="138"/>
        <v>0.43524360477843754</v>
      </c>
      <c r="AC852" s="129">
        <f t="shared" si="138"/>
        <v>0</v>
      </c>
      <c r="AD852" s="129">
        <f t="shared" si="138"/>
        <v>0.85244221423931255</v>
      </c>
      <c r="AE852" s="129">
        <f t="shared" si="138"/>
        <v>0</v>
      </c>
      <c r="AF852" s="129">
        <f t="shared" si="138"/>
        <v>0</v>
      </c>
      <c r="AG852" s="129">
        <f t="shared" si="138"/>
        <v>0</v>
      </c>
      <c r="AH852" s="129">
        <f t="shared" si="138"/>
        <v>0</v>
      </c>
      <c r="AI852" s="129">
        <f t="shared" si="138"/>
        <v>0</v>
      </c>
      <c r="AJ852" s="129">
        <f t="shared" si="138"/>
        <v>1.5293529430574451</v>
      </c>
      <c r="AK852" s="129">
        <f t="shared" si="138"/>
        <v>0</v>
      </c>
      <c r="AL852" s="130">
        <f t="shared" si="136"/>
        <v>2.8170387620751951</v>
      </c>
      <c r="AM852" s="101"/>
      <c r="AN852" s="131">
        <f t="shared" si="132"/>
        <v>2.8170785620751952</v>
      </c>
      <c r="AO852" s="102">
        <f t="shared" si="133"/>
        <v>105</v>
      </c>
      <c r="AP852" s="132" t="str">
        <f t="shared" si="134"/>
        <v>Cremorne</v>
      </c>
      <c r="AQ852" s="133">
        <f t="shared" si="135"/>
        <v>4.2446208476706158</v>
      </c>
    </row>
    <row r="853" spans="1:43" x14ac:dyDescent="0.35">
      <c r="A853" s="121">
        <v>44</v>
      </c>
      <c r="B853" s="121">
        <v>399</v>
      </c>
      <c r="C853" s="55" t="s">
        <v>334</v>
      </c>
      <c r="D853" s="129">
        <f t="shared" si="138"/>
        <v>0</v>
      </c>
      <c r="E853" s="129">
        <f t="shared" si="138"/>
        <v>0</v>
      </c>
      <c r="F853" s="129">
        <f t="shared" si="138"/>
        <v>0</v>
      </c>
      <c r="G853" s="129">
        <f t="shared" si="138"/>
        <v>0</v>
      </c>
      <c r="H853" s="129">
        <f t="shared" si="138"/>
        <v>0</v>
      </c>
      <c r="I853" s="129">
        <f t="shared" si="138"/>
        <v>0</v>
      </c>
      <c r="J853" s="129">
        <f t="shared" si="138"/>
        <v>0</v>
      </c>
      <c r="K853" s="129">
        <f t="shared" si="138"/>
        <v>0</v>
      </c>
      <c r="L853" s="129">
        <f t="shared" si="138"/>
        <v>0</v>
      </c>
      <c r="M853" s="129">
        <f t="shared" si="138"/>
        <v>0</v>
      </c>
      <c r="N853" s="129">
        <f t="shared" si="138"/>
        <v>0</v>
      </c>
      <c r="O853" s="129">
        <f t="shared" si="138"/>
        <v>0</v>
      </c>
      <c r="P853" s="129">
        <f t="shared" si="138"/>
        <v>0</v>
      </c>
      <c r="Q853" s="129">
        <f t="shared" si="138"/>
        <v>0</v>
      </c>
      <c r="R853" s="129">
        <f t="shared" si="138"/>
        <v>0</v>
      </c>
      <c r="S853" s="129">
        <f t="shared" si="138"/>
        <v>0</v>
      </c>
      <c r="T853" s="129">
        <f t="shared" si="138"/>
        <v>0</v>
      </c>
      <c r="U853" s="129">
        <f t="shared" si="138"/>
        <v>0</v>
      </c>
      <c r="V853" s="129">
        <f t="shared" si="138"/>
        <v>0</v>
      </c>
      <c r="W853" s="129">
        <f t="shared" si="138"/>
        <v>0</v>
      </c>
      <c r="X853" s="129">
        <f t="shared" si="138"/>
        <v>0</v>
      </c>
      <c r="Y853" s="129">
        <f t="shared" si="138"/>
        <v>0</v>
      </c>
      <c r="Z853" s="129">
        <f t="shared" si="138"/>
        <v>0</v>
      </c>
      <c r="AA853" s="129">
        <f t="shared" si="138"/>
        <v>0</v>
      </c>
      <c r="AB853" s="129">
        <f t="shared" si="138"/>
        <v>0.34826422227903037</v>
      </c>
      <c r="AC853" s="129">
        <f t="shared" si="138"/>
        <v>0</v>
      </c>
      <c r="AD853" s="129">
        <f t="shared" si="138"/>
        <v>1.4679355065840582</v>
      </c>
      <c r="AE853" s="129">
        <f t="shared" si="138"/>
        <v>0</v>
      </c>
      <c r="AF853" s="129">
        <f t="shared" si="138"/>
        <v>0</v>
      </c>
      <c r="AG853" s="129">
        <f t="shared" si="138"/>
        <v>0</v>
      </c>
      <c r="AH853" s="129">
        <f t="shared" si="138"/>
        <v>0</v>
      </c>
      <c r="AI853" s="129">
        <f t="shared" si="138"/>
        <v>0</v>
      </c>
      <c r="AJ853" s="129">
        <f t="shared" si="138"/>
        <v>0.78096915288383928</v>
      </c>
      <c r="AK853" s="129">
        <f t="shared" si="138"/>
        <v>0</v>
      </c>
      <c r="AL853" s="130">
        <f t="shared" si="136"/>
        <v>2.5971688817469278</v>
      </c>
      <c r="AM853" s="101"/>
      <c r="AN853" s="131">
        <f t="shared" si="132"/>
        <v>2.5972087817469278</v>
      </c>
      <c r="AO853" s="102">
        <f t="shared" si="133"/>
        <v>125</v>
      </c>
      <c r="AP853" s="132" t="str">
        <f t="shared" si="134"/>
        <v>Albanvale</v>
      </c>
      <c r="AQ853" s="133">
        <f t="shared" si="135"/>
        <v>4.2793195244167235</v>
      </c>
    </row>
    <row r="854" spans="1:43" x14ac:dyDescent="0.35">
      <c r="A854" s="121">
        <v>43</v>
      </c>
      <c r="B854" s="121">
        <v>400</v>
      </c>
      <c r="C854" s="55" t="s">
        <v>336</v>
      </c>
      <c r="D854" s="129">
        <f t="shared" si="138"/>
        <v>0</v>
      </c>
      <c r="E854" s="129">
        <f t="shared" si="138"/>
        <v>0</v>
      </c>
      <c r="F854" s="129">
        <f t="shared" si="138"/>
        <v>0</v>
      </c>
      <c r="G854" s="129">
        <f t="shared" si="138"/>
        <v>0</v>
      </c>
      <c r="H854" s="129">
        <f t="shared" si="138"/>
        <v>0</v>
      </c>
      <c r="I854" s="129">
        <f t="shared" si="138"/>
        <v>0</v>
      </c>
      <c r="J854" s="129">
        <f t="shared" si="138"/>
        <v>0</v>
      </c>
      <c r="K854" s="129">
        <f t="shared" si="138"/>
        <v>0</v>
      </c>
      <c r="L854" s="129">
        <f t="shared" si="138"/>
        <v>0</v>
      </c>
      <c r="M854" s="129">
        <f t="shared" si="138"/>
        <v>0</v>
      </c>
      <c r="N854" s="129">
        <f t="shared" si="138"/>
        <v>0</v>
      </c>
      <c r="O854" s="129">
        <f t="shared" si="138"/>
        <v>0</v>
      </c>
      <c r="P854" s="129">
        <f t="shared" si="138"/>
        <v>0</v>
      </c>
      <c r="Q854" s="129">
        <f t="shared" si="138"/>
        <v>0</v>
      </c>
      <c r="R854" s="129">
        <f t="shared" si="138"/>
        <v>0</v>
      </c>
      <c r="S854" s="129">
        <f t="shared" si="138"/>
        <v>0</v>
      </c>
      <c r="T854" s="129">
        <f t="shared" si="138"/>
        <v>0</v>
      </c>
      <c r="U854" s="129">
        <f t="shared" si="138"/>
        <v>0</v>
      </c>
      <c r="V854" s="129">
        <f t="shared" si="138"/>
        <v>0</v>
      </c>
      <c r="W854" s="129">
        <f t="shared" si="138"/>
        <v>0</v>
      </c>
      <c r="X854" s="129">
        <f t="shared" si="138"/>
        <v>0</v>
      </c>
      <c r="Y854" s="129">
        <f t="shared" si="138"/>
        <v>0</v>
      </c>
      <c r="Z854" s="129">
        <f t="shared" si="138"/>
        <v>0</v>
      </c>
      <c r="AA854" s="129">
        <f t="shared" si="138"/>
        <v>0</v>
      </c>
      <c r="AB854" s="129">
        <f t="shared" si="138"/>
        <v>7.4909237349357088E-2</v>
      </c>
      <c r="AC854" s="129">
        <f t="shared" si="138"/>
        <v>0</v>
      </c>
      <c r="AD854" s="129">
        <f t="shared" si="138"/>
        <v>1.4800955217391432</v>
      </c>
      <c r="AE854" s="129">
        <f t="shared" si="138"/>
        <v>0</v>
      </c>
      <c r="AF854" s="129">
        <f t="shared" si="138"/>
        <v>0</v>
      </c>
      <c r="AG854" s="129">
        <f t="shared" si="138"/>
        <v>0</v>
      </c>
      <c r="AH854" s="129">
        <f t="shared" si="138"/>
        <v>0</v>
      </c>
      <c r="AI854" s="129">
        <f t="shared" si="138"/>
        <v>0</v>
      </c>
      <c r="AJ854" s="129">
        <f t="shared" si="138"/>
        <v>0.50231326828299128</v>
      </c>
      <c r="AK854" s="129">
        <f t="shared" si="138"/>
        <v>0</v>
      </c>
      <c r="AL854" s="130">
        <f t="shared" si="136"/>
        <v>2.0573180273714917</v>
      </c>
      <c r="AM854" s="101"/>
      <c r="AN854" s="131">
        <f t="shared" si="132"/>
        <v>2.0573580273714915</v>
      </c>
      <c r="AO854" s="102">
        <f t="shared" si="133"/>
        <v>172</v>
      </c>
      <c r="AP854" s="132" t="str">
        <f t="shared" si="134"/>
        <v>Heidelberg West</v>
      </c>
      <c r="AQ854" s="133">
        <f t="shared" si="135"/>
        <v>4.3475196101385354</v>
      </c>
    </row>
    <row r="855" spans="1:43" x14ac:dyDescent="0.35">
      <c r="A855" s="121">
        <v>42</v>
      </c>
      <c r="B855" s="121">
        <v>401</v>
      </c>
      <c r="C855" s="55" t="s">
        <v>337</v>
      </c>
      <c r="D855" s="129">
        <f t="shared" si="138"/>
        <v>0</v>
      </c>
      <c r="E855" s="129">
        <f t="shared" si="138"/>
        <v>0</v>
      </c>
      <c r="F855" s="129">
        <f t="shared" si="138"/>
        <v>0</v>
      </c>
      <c r="G855" s="129">
        <f t="shared" si="138"/>
        <v>0</v>
      </c>
      <c r="H855" s="129">
        <f t="shared" si="138"/>
        <v>0</v>
      </c>
      <c r="I855" s="129">
        <f t="shared" si="138"/>
        <v>0</v>
      </c>
      <c r="J855" s="129">
        <f t="shared" si="138"/>
        <v>0</v>
      </c>
      <c r="K855" s="129">
        <f t="shared" si="138"/>
        <v>0</v>
      </c>
      <c r="L855" s="129">
        <f t="shared" si="138"/>
        <v>0</v>
      </c>
      <c r="M855" s="129">
        <f t="shared" si="138"/>
        <v>0</v>
      </c>
      <c r="N855" s="129">
        <f t="shared" si="138"/>
        <v>0</v>
      </c>
      <c r="O855" s="129">
        <f t="shared" si="138"/>
        <v>0</v>
      </c>
      <c r="P855" s="129">
        <f t="shared" si="138"/>
        <v>0</v>
      </c>
      <c r="Q855" s="129">
        <f t="shared" si="138"/>
        <v>0</v>
      </c>
      <c r="R855" s="129">
        <f t="shared" si="138"/>
        <v>0</v>
      </c>
      <c r="S855" s="129">
        <f t="shared" si="138"/>
        <v>0</v>
      </c>
      <c r="T855" s="129">
        <f t="shared" si="138"/>
        <v>0</v>
      </c>
      <c r="U855" s="129">
        <f t="shared" ref="U855:AK855" si="139">ABS((U405-U$452)/U$448)*U$1</f>
        <v>0</v>
      </c>
      <c r="V855" s="129">
        <f t="shared" si="139"/>
        <v>0</v>
      </c>
      <c r="W855" s="129">
        <f t="shared" si="139"/>
        <v>0</v>
      </c>
      <c r="X855" s="129">
        <f t="shared" si="139"/>
        <v>0</v>
      </c>
      <c r="Y855" s="129">
        <f t="shared" si="139"/>
        <v>0</v>
      </c>
      <c r="Z855" s="129">
        <f t="shared" si="139"/>
        <v>0</v>
      </c>
      <c r="AA855" s="129">
        <f t="shared" si="139"/>
        <v>0</v>
      </c>
      <c r="AB855" s="129">
        <f t="shared" si="139"/>
        <v>3.9378888391411425E-2</v>
      </c>
      <c r="AC855" s="129">
        <f t="shared" si="139"/>
        <v>0</v>
      </c>
      <c r="AD855" s="129">
        <f t="shared" si="139"/>
        <v>0.4860666435651762</v>
      </c>
      <c r="AE855" s="129">
        <f t="shared" si="139"/>
        <v>0</v>
      </c>
      <c r="AF855" s="129">
        <f t="shared" si="139"/>
        <v>0</v>
      </c>
      <c r="AG855" s="129">
        <f t="shared" si="139"/>
        <v>0</v>
      </c>
      <c r="AH855" s="129">
        <f t="shared" si="139"/>
        <v>0</v>
      </c>
      <c r="AI855" s="129">
        <f t="shared" si="139"/>
        <v>0</v>
      </c>
      <c r="AJ855" s="129">
        <f t="shared" si="139"/>
        <v>0.50163473578854312</v>
      </c>
      <c r="AK855" s="129">
        <f t="shared" si="139"/>
        <v>0</v>
      </c>
      <c r="AL855" s="130">
        <f t="shared" si="136"/>
        <v>1.0270802677451307</v>
      </c>
      <c r="AM855" s="101"/>
      <c r="AN855" s="131">
        <f t="shared" si="132"/>
        <v>1.0271203677451308</v>
      </c>
      <c r="AO855" s="102">
        <f t="shared" si="133"/>
        <v>332</v>
      </c>
      <c r="AP855" s="132" t="str">
        <f t="shared" si="134"/>
        <v>Jacana</v>
      </c>
      <c r="AQ855" s="133">
        <f t="shared" si="135"/>
        <v>4.3605497377742699</v>
      </c>
    </row>
    <row r="856" spans="1:43" x14ac:dyDescent="0.35">
      <c r="A856" s="121">
        <v>41</v>
      </c>
      <c r="B856" s="121">
        <v>402</v>
      </c>
      <c r="C856" s="55" t="s">
        <v>338</v>
      </c>
      <c r="D856" s="129">
        <f t="shared" ref="D856:AK863" si="140">ABS((D406-D$452)/D$448)*D$1</f>
        <v>0</v>
      </c>
      <c r="E856" s="129">
        <f t="shared" si="140"/>
        <v>0</v>
      </c>
      <c r="F856" s="129">
        <f t="shared" si="140"/>
        <v>0</v>
      </c>
      <c r="G856" s="129">
        <f t="shared" si="140"/>
        <v>0</v>
      </c>
      <c r="H856" s="129">
        <f t="shared" si="140"/>
        <v>0</v>
      </c>
      <c r="I856" s="129">
        <f t="shared" si="140"/>
        <v>0</v>
      </c>
      <c r="J856" s="129">
        <f t="shared" si="140"/>
        <v>0</v>
      </c>
      <c r="K856" s="129">
        <f t="shared" si="140"/>
        <v>0</v>
      </c>
      <c r="L856" s="129">
        <f t="shared" si="140"/>
        <v>0</v>
      </c>
      <c r="M856" s="129">
        <f t="shared" si="140"/>
        <v>0</v>
      </c>
      <c r="N856" s="129">
        <f t="shared" si="140"/>
        <v>0</v>
      </c>
      <c r="O856" s="129">
        <f t="shared" si="140"/>
        <v>0</v>
      </c>
      <c r="P856" s="129">
        <f t="shared" si="140"/>
        <v>0</v>
      </c>
      <c r="Q856" s="129">
        <f t="shared" si="140"/>
        <v>0</v>
      </c>
      <c r="R856" s="129">
        <f t="shared" si="140"/>
        <v>0</v>
      </c>
      <c r="S856" s="129">
        <f t="shared" si="140"/>
        <v>0</v>
      </c>
      <c r="T856" s="129">
        <f t="shared" si="140"/>
        <v>0</v>
      </c>
      <c r="U856" s="129">
        <f t="shared" si="140"/>
        <v>0</v>
      </c>
      <c r="V856" s="129">
        <f t="shared" si="140"/>
        <v>0</v>
      </c>
      <c r="W856" s="129">
        <f t="shared" si="140"/>
        <v>0</v>
      </c>
      <c r="X856" s="129">
        <f t="shared" si="140"/>
        <v>0</v>
      </c>
      <c r="Y856" s="129">
        <f t="shared" si="140"/>
        <v>0</v>
      </c>
      <c r="Z856" s="129">
        <f t="shared" si="140"/>
        <v>0</v>
      </c>
      <c r="AA856" s="129">
        <f t="shared" si="140"/>
        <v>0</v>
      </c>
      <c r="AB856" s="129">
        <f t="shared" si="140"/>
        <v>0.59673687224482619</v>
      </c>
      <c r="AC856" s="129">
        <f t="shared" si="140"/>
        <v>0</v>
      </c>
      <c r="AD856" s="129">
        <f t="shared" si="140"/>
        <v>0.19146206773129834</v>
      </c>
      <c r="AE856" s="129">
        <f t="shared" si="140"/>
        <v>0</v>
      </c>
      <c r="AF856" s="129">
        <f t="shared" si="140"/>
        <v>0</v>
      </c>
      <c r="AG856" s="129">
        <f t="shared" si="140"/>
        <v>0</v>
      </c>
      <c r="AH856" s="129">
        <f t="shared" si="140"/>
        <v>0</v>
      </c>
      <c r="AI856" s="129">
        <f t="shared" si="140"/>
        <v>0</v>
      </c>
      <c r="AJ856" s="129">
        <f t="shared" si="140"/>
        <v>0.4241615872553044</v>
      </c>
      <c r="AK856" s="129">
        <f t="shared" si="140"/>
        <v>0</v>
      </c>
      <c r="AL856" s="130">
        <f t="shared" si="136"/>
        <v>1.2123605272314291</v>
      </c>
      <c r="AM856" s="101"/>
      <c r="AN856" s="131">
        <f t="shared" si="132"/>
        <v>1.212400727231429</v>
      </c>
      <c r="AO856" s="102">
        <f t="shared" si="133"/>
        <v>293</v>
      </c>
      <c r="AP856" s="132" t="str">
        <f t="shared" si="134"/>
        <v>Burnside</v>
      </c>
      <c r="AQ856" s="133">
        <f t="shared" si="135"/>
        <v>4.3917742629822518</v>
      </c>
    </row>
    <row r="857" spans="1:43" x14ac:dyDescent="0.35">
      <c r="A857" s="121">
        <v>40</v>
      </c>
      <c r="B857" s="121">
        <v>403</v>
      </c>
      <c r="C857" s="55" t="s">
        <v>339</v>
      </c>
      <c r="D857" s="129">
        <f t="shared" si="140"/>
        <v>0</v>
      </c>
      <c r="E857" s="129">
        <f t="shared" si="140"/>
        <v>0</v>
      </c>
      <c r="F857" s="129">
        <f t="shared" si="140"/>
        <v>0</v>
      </c>
      <c r="G857" s="129">
        <f t="shared" si="140"/>
        <v>0</v>
      </c>
      <c r="H857" s="129">
        <f t="shared" si="140"/>
        <v>0</v>
      </c>
      <c r="I857" s="129">
        <f t="shared" si="140"/>
        <v>0</v>
      </c>
      <c r="J857" s="129">
        <f t="shared" si="140"/>
        <v>0</v>
      </c>
      <c r="K857" s="129">
        <f t="shared" si="140"/>
        <v>0</v>
      </c>
      <c r="L857" s="129">
        <f t="shared" si="140"/>
        <v>0</v>
      </c>
      <c r="M857" s="129">
        <f t="shared" si="140"/>
        <v>0</v>
      </c>
      <c r="N857" s="129">
        <f t="shared" si="140"/>
        <v>0</v>
      </c>
      <c r="O857" s="129">
        <f t="shared" si="140"/>
        <v>0</v>
      </c>
      <c r="P857" s="129">
        <f t="shared" si="140"/>
        <v>0</v>
      </c>
      <c r="Q857" s="129">
        <f t="shared" si="140"/>
        <v>0</v>
      </c>
      <c r="R857" s="129">
        <f t="shared" si="140"/>
        <v>0</v>
      </c>
      <c r="S857" s="129">
        <f t="shared" si="140"/>
        <v>0</v>
      </c>
      <c r="T857" s="129">
        <f t="shared" si="140"/>
        <v>0</v>
      </c>
      <c r="U857" s="129">
        <f t="shared" si="140"/>
        <v>0</v>
      </c>
      <c r="V857" s="129">
        <f t="shared" si="140"/>
        <v>0</v>
      </c>
      <c r="W857" s="129">
        <f t="shared" si="140"/>
        <v>0</v>
      </c>
      <c r="X857" s="129">
        <f t="shared" si="140"/>
        <v>0</v>
      </c>
      <c r="Y857" s="129">
        <f t="shared" si="140"/>
        <v>0</v>
      </c>
      <c r="Z857" s="129">
        <f t="shared" si="140"/>
        <v>0</v>
      </c>
      <c r="AA857" s="129">
        <f t="shared" si="140"/>
        <v>0</v>
      </c>
      <c r="AB857" s="129">
        <f t="shared" si="140"/>
        <v>1.5385327649047786</v>
      </c>
      <c r="AC857" s="129">
        <f t="shared" si="140"/>
        <v>0</v>
      </c>
      <c r="AD857" s="129">
        <f t="shared" si="140"/>
        <v>9.9323261732625998E-2</v>
      </c>
      <c r="AE857" s="129">
        <f t="shared" si="140"/>
        <v>0</v>
      </c>
      <c r="AF857" s="129">
        <f t="shared" si="140"/>
        <v>0</v>
      </c>
      <c r="AG857" s="129">
        <f t="shared" si="140"/>
        <v>0</v>
      </c>
      <c r="AH857" s="129">
        <f t="shared" si="140"/>
        <v>0</v>
      </c>
      <c r="AI857" s="129">
        <f t="shared" si="140"/>
        <v>0</v>
      </c>
      <c r="AJ857" s="129">
        <f t="shared" si="140"/>
        <v>1.0319107685169424</v>
      </c>
      <c r="AK857" s="129">
        <f t="shared" si="140"/>
        <v>0</v>
      </c>
      <c r="AL857" s="130">
        <f t="shared" si="136"/>
        <v>2.6697667951543469</v>
      </c>
      <c r="AM857" s="101"/>
      <c r="AN857" s="131">
        <f t="shared" si="132"/>
        <v>2.6698070951543471</v>
      </c>
      <c r="AO857" s="102">
        <f t="shared" si="133"/>
        <v>122</v>
      </c>
      <c r="AP857" s="132" t="str">
        <f t="shared" si="134"/>
        <v>Arthurs Creek</v>
      </c>
      <c r="AQ857" s="133">
        <f t="shared" si="135"/>
        <v>4.4190396998692512</v>
      </c>
    </row>
    <row r="858" spans="1:43" x14ac:dyDescent="0.35">
      <c r="A858" s="121">
        <v>39</v>
      </c>
      <c r="B858" s="121">
        <v>404</v>
      </c>
      <c r="C858" s="55" t="s">
        <v>340</v>
      </c>
      <c r="D858" s="129">
        <f t="shared" si="140"/>
        <v>0</v>
      </c>
      <c r="E858" s="129">
        <f t="shared" si="140"/>
        <v>0</v>
      </c>
      <c r="F858" s="129">
        <f t="shared" si="140"/>
        <v>0</v>
      </c>
      <c r="G858" s="129">
        <f t="shared" si="140"/>
        <v>0</v>
      </c>
      <c r="H858" s="129">
        <f t="shared" si="140"/>
        <v>0</v>
      </c>
      <c r="I858" s="129">
        <f t="shared" si="140"/>
        <v>0</v>
      </c>
      <c r="J858" s="129">
        <f t="shared" si="140"/>
        <v>0</v>
      </c>
      <c r="K858" s="129">
        <f t="shared" si="140"/>
        <v>0</v>
      </c>
      <c r="L858" s="129">
        <f t="shared" si="140"/>
        <v>0</v>
      </c>
      <c r="M858" s="129">
        <f t="shared" si="140"/>
        <v>0</v>
      </c>
      <c r="N858" s="129">
        <f t="shared" si="140"/>
        <v>0</v>
      </c>
      <c r="O858" s="129">
        <f t="shared" si="140"/>
        <v>0</v>
      </c>
      <c r="P858" s="129">
        <f t="shared" si="140"/>
        <v>0</v>
      </c>
      <c r="Q858" s="129">
        <f t="shared" si="140"/>
        <v>0</v>
      </c>
      <c r="R858" s="129">
        <f t="shared" si="140"/>
        <v>0</v>
      </c>
      <c r="S858" s="129">
        <f t="shared" si="140"/>
        <v>0</v>
      </c>
      <c r="T858" s="129">
        <f t="shared" si="140"/>
        <v>0</v>
      </c>
      <c r="U858" s="129">
        <f t="shared" si="140"/>
        <v>0</v>
      </c>
      <c r="V858" s="129">
        <f t="shared" si="140"/>
        <v>0</v>
      </c>
      <c r="W858" s="129">
        <f t="shared" si="140"/>
        <v>0</v>
      </c>
      <c r="X858" s="129">
        <f t="shared" si="140"/>
        <v>0</v>
      </c>
      <c r="Y858" s="129">
        <f t="shared" si="140"/>
        <v>0</v>
      </c>
      <c r="Z858" s="129">
        <f t="shared" si="140"/>
        <v>0</v>
      </c>
      <c r="AA858" s="129">
        <f t="shared" si="140"/>
        <v>0</v>
      </c>
      <c r="AB858" s="129">
        <f t="shared" si="140"/>
        <v>0.10303868907391178</v>
      </c>
      <c r="AC858" s="129">
        <f t="shared" si="140"/>
        <v>0</v>
      </c>
      <c r="AD858" s="129">
        <f t="shared" si="140"/>
        <v>0.15089808367624954</v>
      </c>
      <c r="AE858" s="129">
        <f t="shared" si="140"/>
        <v>0</v>
      </c>
      <c r="AF858" s="129">
        <f t="shared" si="140"/>
        <v>0</v>
      </c>
      <c r="AG858" s="129">
        <f t="shared" si="140"/>
        <v>0</v>
      </c>
      <c r="AH858" s="129">
        <f t="shared" si="140"/>
        <v>0</v>
      </c>
      <c r="AI858" s="129">
        <f t="shared" si="140"/>
        <v>0</v>
      </c>
      <c r="AJ858" s="129">
        <f t="shared" si="140"/>
        <v>0.32725726753962264</v>
      </c>
      <c r="AK858" s="129">
        <f t="shared" si="140"/>
        <v>0</v>
      </c>
      <c r="AL858" s="130">
        <f t="shared" si="136"/>
        <v>0.58119404028978394</v>
      </c>
      <c r="AM858" s="101"/>
      <c r="AN858" s="131">
        <f t="shared" si="132"/>
        <v>0.58123444028978399</v>
      </c>
      <c r="AO858" s="102">
        <f t="shared" si="133"/>
        <v>399</v>
      </c>
      <c r="AP858" s="132" t="str">
        <f t="shared" si="134"/>
        <v>Box Hill South</v>
      </c>
      <c r="AQ858" s="133">
        <f t="shared" si="135"/>
        <v>4.4380054594053373</v>
      </c>
    </row>
    <row r="859" spans="1:43" x14ac:dyDescent="0.35">
      <c r="A859" s="121">
        <v>38</v>
      </c>
      <c r="B859" s="121">
        <v>405</v>
      </c>
      <c r="C859" s="55" t="s">
        <v>341</v>
      </c>
      <c r="D859" s="129">
        <f t="shared" si="140"/>
        <v>0</v>
      </c>
      <c r="E859" s="129">
        <f t="shared" si="140"/>
        <v>0</v>
      </c>
      <c r="F859" s="129">
        <f t="shared" si="140"/>
        <v>0</v>
      </c>
      <c r="G859" s="129">
        <f t="shared" si="140"/>
        <v>0</v>
      </c>
      <c r="H859" s="129">
        <f t="shared" si="140"/>
        <v>0</v>
      </c>
      <c r="I859" s="129">
        <f t="shared" si="140"/>
        <v>0</v>
      </c>
      <c r="J859" s="129">
        <f t="shared" si="140"/>
        <v>0</v>
      </c>
      <c r="K859" s="129">
        <f t="shared" si="140"/>
        <v>0</v>
      </c>
      <c r="L859" s="129">
        <f t="shared" si="140"/>
        <v>0</v>
      </c>
      <c r="M859" s="129">
        <f t="shared" si="140"/>
        <v>0</v>
      </c>
      <c r="N859" s="129">
        <f t="shared" si="140"/>
        <v>0</v>
      </c>
      <c r="O859" s="129">
        <f t="shared" si="140"/>
        <v>0</v>
      </c>
      <c r="P859" s="129">
        <f t="shared" si="140"/>
        <v>0</v>
      </c>
      <c r="Q859" s="129">
        <f t="shared" si="140"/>
        <v>0</v>
      </c>
      <c r="R859" s="129">
        <f t="shared" si="140"/>
        <v>0</v>
      </c>
      <c r="S859" s="129">
        <f t="shared" si="140"/>
        <v>0</v>
      </c>
      <c r="T859" s="129">
        <f t="shared" si="140"/>
        <v>0</v>
      </c>
      <c r="U859" s="129">
        <f t="shared" si="140"/>
        <v>0</v>
      </c>
      <c r="V859" s="129">
        <f t="shared" si="140"/>
        <v>0</v>
      </c>
      <c r="W859" s="129">
        <f t="shared" si="140"/>
        <v>0</v>
      </c>
      <c r="X859" s="129">
        <f t="shared" si="140"/>
        <v>0</v>
      </c>
      <c r="Y859" s="129">
        <f t="shared" si="140"/>
        <v>0</v>
      </c>
      <c r="Z859" s="129">
        <f t="shared" si="140"/>
        <v>0</v>
      </c>
      <c r="AA859" s="129">
        <f t="shared" si="140"/>
        <v>0</v>
      </c>
      <c r="AB859" s="129">
        <f t="shared" si="140"/>
        <v>1.464149108083317E-2</v>
      </c>
      <c r="AC859" s="129">
        <f t="shared" si="140"/>
        <v>0</v>
      </c>
      <c r="AD859" s="129">
        <f t="shared" si="140"/>
        <v>0.11284803045623143</v>
      </c>
      <c r="AE859" s="129">
        <f t="shared" si="140"/>
        <v>0</v>
      </c>
      <c r="AF859" s="129">
        <f t="shared" si="140"/>
        <v>0</v>
      </c>
      <c r="AG859" s="129">
        <f t="shared" si="140"/>
        <v>0</v>
      </c>
      <c r="AH859" s="129">
        <f t="shared" si="140"/>
        <v>0</v>
      </c>
      <c r="AI859" s="129">
        <f t="shared" si="140"/>
        <v>0</v>
      </c>
      <c r="AJ859" s="129">
        <f t="shared" si="140"/>
        <v>6.2466626969099652E-2</v>
      </c>
      <c r="AK859" s="129">
        <f t="shared" si="140"/>
        <v>0</v>
      </c>
      <c r="AL859" s="130">
        <f t="shared" si="136"/>
        <v>0.18995614850616427</v>
      </c>
      <c r="AM859" s="101"/>
      <c r="AN859" s="131">
        <f t="shared" si="132"/>
        <v>0.18999664850616427</v>
      </c>
      <c r="AO859" s="102">
        <f t="shared" si="133"/>
        <v>436</v>
      </c>
      <c r="AP859" s="132" t="str">
        <f t="shared" si="134"/>
        <v>Burwood</v>
      </c>
      <c r="AQ859" s="133">
        <f t="shared" si="135"/>
        <v>4.483964245064846</v>
      </c>
    </row>
    <row r="860" spans="1:43" x14ac:dyDescent="0.35">
      <c r="A860" s="121">
        <v>37</v>
      </c>
      <c r="B860" s="121">
        <v>406</v>
      </c>
      <c r="C860" s="55" t="s">
        <v>342</v>
      </c>
      <c r="D860" s="129">
        <f t="shared" si="140"/>
        <v>0</v>
      </c>
      <c r="E860" s="129">
        <f t="shared" si="140"/>
        <v>0</v>
      </c>
      <c r="F860" s="129">
        <f t="shared" si="140"/>
        <v>0</v>
      </c>
      <c r="G860" s="129">
        <f t="shared" si="140"/>
        <v>0</v>
      </c>
      <c r="H860" s="129">
        <f t="shared" si="140"/>
        <v>0</v>
      </c>
      <c r="I860" s="129">
        <f t="shared" si="140"/>
        <v>0</v>
      </c>
      <c r="J860" s="129">
        <f t="shared" si="140"/>
        <v>0</v>
      </c>
      <c r="K860" s="129">
        <f t="shared" si="140"/>
        <v>0</v>
      </c>
      <c r="L860" s="129">
        <f t="shared" si="140"/>
        <v>0</v>
      </c>
      <c r="M860" s="129">
        <f t="shared" si="140"/>
        <v>0</v>
      </c>
      <c r="N860" s="129">
        <f t="shared" si="140"/>
        <v>0</v>
      </c>
      <c r="O860" s="129">
        <f t="shared" si="140"/>
        <v>0</v>
      </c>
      <c r="P860" s="129">
        <f t="shared" si="140"/>
        <v>0</v>
      </c>
      <c r="Q860" s="129">
        <f t="shared" si="140"/>
        <v>0</v>
      </c>
      <c r="R860" s="129">
        <f t="shared" si="140"/>
        <v>0</v>
      </c>
      <c r="S860" s="129">
        <f t="shared" si="140"/>
        <v>0</v>
      </c>
      <c r="T860" s="129">
        <f t="shared" si="140"/>
        <v>0</v>
      </c>
      <c r="U860" s="129">
        <f t="shared" si="140"/>
        <v>0</v>
      </c>
      <c r="V860" s="129">
        <f t="shared" si="140"/>
        <v>0</v>
      </c>
      <c r="W860" s="129">
        <f t="shared" si="140"/>
        <v>0</v>
      </c>
      <c r="X860" s="129">
        <f t="shared" si="140"/>
        <v>0</v>
      </c>
      <c r="Y860" s="129">
        <f t="shared" si="140"/>
        <v>0</v>
      </c>
      <c r="Z860" s="129">
        <f t="shared" si="140"/>
        <v>0</v>
      </c>
      <c r="AA860" s="129">
        <f t="shared" si="140"/>
        <v>0</v>
      </c>
      <c r="AB860" s="129">
        <f t="shared" si="140"/>
        <v>1.8334759287182058E-2</v>
      </c>
      <c r="AC860" s="129">
        <f t="shared" si="140"/>
        <v>0</v>
      </c>
      <c r="AD860" s="129">
        <f t="shared" si="140"/>
        <v>5.326171467724964E-2</v>
      </c>
      <c r="AE860" s="129">
        <f t="shared" si="140"/>
        <v>0</v>
      </c>
      <c r="AF860" s="129">
        <f t="shared" si="140"/>
        <v>0</v>
      </c>
      <c r="AG860" s="129">
        <f t="shared" si="140"/>
        <v>0</v>
      </c>
      <c r="AH860" s="129">
        <f t="shared" si="140"/>
        <v>0</v>
      </c>
      <c r="AI860" s="129">
        <f t="shared" si="140"/>
        <v>0</v>
      </c>
      <c r="AJ860" s="129">
        <f t="shared" si="140"/>
        <v>0.24022958095044411</v>
      </c>
      <c r="AK860" s="129">
        <f t="shared" si="140"/>
        <v>0</v>
      </c>
      <c r="AL860" s="130">
        <f t="shared" si="136"/>
        <v>0.31182605491487581</v>
      </c>
      <c r="AM860" s="101"/>
      <c r="AN860" s="131">
        <f t="shared" si="132"/>
        <v>0.31186665491487581</v>
      </c>
      <c r="AO860" s="102">
        <f t="shared" si="133"/>
        <v>430</v>
      </c>
      <c r="AP860" s="132" t="str">
        <f t="shared" si="134"/>
        <v>Sunshine West</v>
      </c>
      <c r="AQ860" s="133">
        <f t="shared" si="135"/>
        <v>4.487894677064646</v>
      </c>
    </row>
    <row r="861" spans="1:43" x14ac:dyDescent="0.35">
      <c r="A861" s="121">
        <v>36</v>
      </c>
      <c r="B861" s="121">
        <v>407</v>
      </c>
      <c r="C861" s="55" t="s">
        <v>343</v>
      </c>
      <c r="D861" s="129">
        <f t="shared" si="140"/>
        <v>0</v>
      </c>
      <c r="E861" s="129">
        <f t="shared" si="140"/>
        <v>0</v>
      </c>
      <c r="F861" s="129">
        <f t="shared" si="140"/>
        <v>0</v>
      </c>
      <c r="G861" s="129">
        <f t="shared" si="140"/>
        <v>0</v>
      </c>
      <c r="H861" s="129">
        <f t="shared" si="140"/>
        <v>0</v>
      </c>
      <c r="I861" s="129">
        <f t="shared" si="140"/>
        <v>0</v>
      </c>
      <c r="J861" s="129">
        <f t="shared" si="140"/>
        <v>0</v>
      </c>
      <c r="K861" s="129">
        <f t="shared" si="140"/>
        <v>0</v>
      </c>
      <c r="L861" s="129">
        <f t="shared" si="140"/>
        <v>0</v>
      </c>
      <c r="M861" s="129">
        <f t="shared" si="140"/>
        <v>0</v>
      </c>
      <c r="N861" s="129">
        <f t="shared" si="140"/>
        <v>0</v>
      </c>
      <c r="O861" s="129">
        <f t="shared" si="140"/>
        <v>0</v>
      </c>
      <c r="P861" s="129">
        <f t="shared" si="140"/>
        <v>0</v>
      </c>
      <c r="Q861" s="129">
        <f t="shared" si="140"/>
        <v>0</v>
      </c>
      <c r="R861" s="129">
        <f t="shared" si="140"/>
        <v>0</v>
      </c>
      <c r="S861" s="129">
        <f t="shared" si="140"/>
        <v>0</v>
      </c>
      <c r="T861" s="129">
        <f t="shared" si="140"/>
        <v>0</v>
      </c>
      <c r="U861" s="129">
        <f t="shared" si="140"/>
        <v>0</v>
      </c>
      <c r="V861" s="129">
        <f t="shared" si="140"/>
        <v>0</v>
      </c>
      <c r="W861" s="129">
        <f t="shared" si="140"/>
        <v>0</v>
      </c>
      <c r="X861" s="129">
        <f t="shared" si="140"/>
        <v>0</v>
      </c>
      <c r="Y861" s="129">
        <f t="shared" si="140"/>
        <v>0</v>
      </c>
      <c r="Z861" s="129">
        <f t="shared" si="140"/>
        <v>0</v>
      </c>
      <c r="AA861" s="129">
        <f t="shared" si="140"/>
        <v>0</v>
      </c>
      <c r="AB861" s="129">
        <f t="shared" si="140"/>
        <v>0.55512992017951479</v>
      </c>
      <c r="AC861" s="129">
        <f t="shared" si="140"/>
        <v>0</v>
      </c>
      <c r="AD861" s="129">
        <f t="shared" si="140"/>
        <v>9.8268921249962435E-2</v>
      </c>
      <c r="AE861" s="129">
        <f t="shared" si="140"/>
        <v>0</v>
      </c>
      <c r="AF861" s="129">
        <f t="shared" si="140"/>
        <v>0</v>
      </c>
      <c r="AG861" s="129">
        <f t="shared" si="140"/>
        <v>0</v>
      </c>
      <c r="AH861" s="129">
        <f t="shared" si="140"/>
        <v>0</v>
      </c>
      <c r="AI861" s="129">
        <f t="shared" si="140"/>
        <v>0</v>
      </c>
      <c r="AJ861" s="129">
        <f t="shared" si="140"/>
        <v>0.43696729265023099</v>
      </c>
      <c r="AK861" s="129">
        <f t="shared" si="140"/>
        <v>0</v>
      </c>
      <c r="AL861" s="130">
        <f t="shared" si="136"/>
        <v>1.0903661340797082</v>
      </c>
      <c r="AM861" s="101"/>
      <c r="AN861" s="131">
        <f t="shared" si="132"/>
        <v>1.0904068340797082</v>
      </c>
      <c r="AO861" s="102">
        <f t="shared" si="133"/>
        <v>316</v>
      </c>
      <c r="AP861" s="132" t="str">
        <f t="shared" si="134"/>
        <v>East Melbourne</v>
      </c>
      <c r="AQ861" s="133">
        <f t="shared" si="135"/>
        <v>4.5550751750251077</v>
      </c>
    </row>
    <row r="862" spans="1:43" x14ac:dyDescent="0.35">
      <c r="A862" s="121">
        <v>35</v>
      </c>
      <c r="B862" s="121">
        <v>408</v>
      </c>
      <c r="C862" s="55" t="s">
        <v>344</v>
      </c>
      <c r="D862" s="129">
        <f t="shared" si="140"/>
        <v>0</v>
      </c>
      <c r="E862" s="129">
        <f t="shared" si="140"/>
        <v>0</v>
      </c>
      <c r="F862" s="129">
        <f t="shared" si="140"/>
        <v>0</v>
      </c>
      <c r="G862" s="129">
        <f t="shared" si="140"/>
        <v>0</v>
      </c>
      <c r="H862" s="129">
        <f t="shared" si="140"/>
        <v>0</v>
      </c>
      <c r="I862" s="129">
        <f t="shared" si="140"/>
        <v>0</v>
      </c>
      <c r="J862" s="129">
        <f t="shared" si="140"/>
        <v>0</v>
      </c>
      <c r="K862" s="129">
        <f t="shared" si="140"/>
        <v>0</v>
      </c>
      <c r="L862" s="129">
        <f t="shared" si="140"/>
        <v>0</v>
      </c>
      <c r="M862" s="129">
        <f t="shared" si="140"/>
        <v>0</v>
      </c>
      <c r="N862" s="129">
        <f t="shared" si="140"/>
        <v>0</v>
      </c>
      <c r="O862" s="129">
        <f t="shared" si="140"/>
        <v>0</v>
      </c>
      <c r="P862" s="129">
        <f t="shared" si="140"/>
        <v>0</v>
      </c>
      <c r="Q862" s="129">
        <f t="shared" si="140"/>
        <v>0</v>
      </c>
      <c r="R862" s="129">
        <f t="shared" si="140"/>
        <v>0</v>
      </c>
      <c r="S862" s="129">
        <f t="shared" si="140"/>
        <v>0</v>
      </c>
      <c r="T862" s="129">
        <f t="shared" si="140"/>
        <v>0</v>
      </c>
      <c r="U862" s="129">
        <f t="shared" si="140"/>
        <v>0</v>
      </c>
      <c r="V862" s="129">
        <f t="shared" si="140"/>
        <v>0</v>
      </c>
      <c r="W862" s="129">
        <f t="shared" si="140"/>
        <v>0</v>
      </c>
      <c r="X862" s="129">
        <f t="shared" si="140"/>
        <v>0</v>
      </c>
      <c r="Y862" s="129">
        <f t="shared" si="140"/>
        <v>0</v>
      </c>
      <c r="Z862" s="129">
        <f t="shared" si="140"/>
        <v>0</v>
      </c>
      <c r="AA862" s="129">
        <f t="shared" si="140"/>
        <v>0</v>
      </c>
      <c r="AB862" s="129">
        <f t="shared" si="140"/>
        <v>1.022625213294508E-2</v>
      </c>
      <c r="AC862" s="129">
        <f t="shared" si="140"/>
        <v>0</v>
      </c>
      <c r="AD862" s="129">
        <f t="shared" si="140"/>
        <v>0.24509312925978602</v>
      </c>
      <c r="AE862" s="129">
        <f t="shared" si="140"/>
        <v>0</v>
      </c>
      <c r="AF862" s="129">
        <f t="shared" si="140"/>
        <v>0</v>
      </c>
      <c r="AG862" s="129">
        <f t="shared" si="140"/>
        <v>0</v>
      </c>
      <c r="AH862" s="129">
        <f t="shared" si="140"/>
        <v>0</v>
      </c>
      <c r="AI862" s="129">
        <f t="shared" si="140"/>
        <v>0</v>
      </c>
      <c r="AJ862" s="129">
        <f t="shared" si="140"/>
        <v>0.15957622847281741</v>
      </c>
      <c r="AK862" s="129">
        <f t="shared" si="140"/>
        <v>0</v>
      </c>
      <c r="AL862" s="130">
        <f t="shared" si="136"/>
        <v>0.41489560986554852</v>
      </c>
      <c r="AM862" s="101"/>
      <c r="AN862" s="131">
        <f t="shared" si="132"/>
        <v>0.41493640986554853</v>
      </c>
      <c r="AO862" s="102">
        <f t="shared" si="133"/>
        <v>420</v>
      </c>
      <c r="AP862" s="132" t="str">
        <f t="shared" si="134"/>
        <v>Albion</v>
      </c>
      <c r="AQ862" s="133">
        <f t="shared" si="135"/>
        <v>4.5603724219705217</v>
      </c>
    </row>
    <row r="863" spans="1:43" x14ac:dyDescent="0.35">
      <c r="A863" s="121">
        <v>34</v>
      </c>
      <c r="B863" s="121">
        <v>409</v>
      </c>
      <c r="C863" s="55" t="s">
        <v>345</v>
      </c>
      <c r="D863" s="129">
        <f t="shared" si="140"/>
        <v>0</v>
      </c>
      <c r="E863" s="129">
        <f t="shared" si="140"/>
        <v>0</v>
      </c>
      <c r="F863" s="129">
        <f t="shared" si="140"/>
        <v>0</v>
      </c>
      <c r="G863" s="129">
        <f t="shared" si="140"/>
        <v>0</v>
      </c>
      <c r="H863" s="129">
        <f t="shared" si="140"/>
        <v>0</v>
      </c>
      <c r="I863" s="129">
        <f t="shared" si="140"/>
        <v>0</v>
      </c>
      <c r="J863" s="129">
        <f t="shared" si="140"/>
        <v>0</v>
      </c>
      <c r="K863" s="129">
        <f t="shared" si="140"/>
        <v>0</v>
      </c>
      <c r="L863" s="129">
        <f t="shared" si="140"/>
        <v>0</v>
      </c>
      <c r="M863" s="129">
        <f t="shared" si="140"/>
        <v>0</v>
      </c>
      <c r="N863" s="129">
        <f t="shared" si="140"/>
        <v>0</v>
      </c>
      <c r="O863" s="129">
        <f t="shared" si="140"/>
        <v>0</v>
      </c>
      <c r="P863" s="129">
        <f t="shared" si="140"/>
        <v>0</v>
      </c>
      <c r="Q863" s="129">
        <f t="shared" si="140"/>
        <v>0</v>
      </c>
      <c r="R863" s="129">
        <f t="shared" si="140"/>
        <v>0</v>
      </c>
      <c r="S863" s="129">
        <f t="shared" si="140"/>
        <v>0</v>
      </c>
      <c r="T863" s="129">
        <f t="shared" si="140"/>
        <v>0</v>
      </c>
      <c r="U863" s="129">
        <f t="shared" ref="U863:AK863" si="141">ABS((U413-U$452)/U$448)*U$1</f>
        <v>0</v>
      </c>
      <c r="V863" s="129">
        <f t="shared" si="141"/>
        <v>0</v>
      </c>
      <c r="W863" s="129">
        <f t="shared" si="141"/>
        <v>0</v>
      </c>
      <c r="X863" s="129">
        <f t="shared" si="141"/>
        <v>0</v>
      </c>
      <c r="Y863" s="129">
        <f t="shared" si="141"/>
        <v>0</v>
      </c>
      <c r="Z863" s="129">
        <f t="shared" si="141"/>
        <v>0</v>
      </c>
      <c r="AA863" s="129">
        <f t="shared" si="141"/>
        <v>0</v>
      </c>
      <c r="AB863" s="129">
        <f t="shared" si="141"/>
        <v>0.74641091791369396</v>
      </c>
      <c r="AC863" s="129">
        <f t="shared" si="141"/>
        <v>0</v>
      </c>
      <c r="AD863" s="129">
        <f t="shared" si="141"/>
        <v>0.68290583533166105</v>
      </c>
      <c r="AE863" s="129">
        <f t="shared" si="141"/>
        <v>0</v>
      </c>
      <c r="AF863" s="129">
        <f t="shared" si="141"/>
        <v>0</v>
      </c>
      <c r="AG863" s="129">
        <f t="shared" si="141"/>
        <v>0</v>
      </c>
      <c r="AH863" s="129">
        <f t="shared" si="141"/>
        <v>0</v>
      </c>
      <c r="AI863" s="129">
        <f t="shared" si="141"/>
        <v>0</v>
      </c>
      <c r="AJ863" s="129">
        <f t="shared" si="141"/>
        <v>0.6657727623420151</v>
      </c>
      <c r="AK863" s="129">
        <f t="shared" si="141"/>
        <v>0</v>
      </c>
      <c r="AL863" s="130">
        <f t="shared" si="136"/>
        <v>2.0950895155873699</v>
      </c>
      <c r="AM863" s="101"/>
      <c r="AN863" s="131">
        <f t="shared" si="132"/>
        <v>2.09513041558737</v>
      </c>
      <c r="AO863" s="102">
        <f t="shared" si="133"/>
        <v>168</v>
      </c>
      <c r="AP863" s="132" t="str">
        <f t="shared" si="134"/>
        <v>Ardeer</v>
      </c>
      <c r="AQ863" s="133">
        <f t="shared" si="135"/>
        <v>4.6058903507995872</v>
      </c>
    </row>
    <row r="864" spans="1:43" x14ac:dyDescent="0.35">
      <c r="A864" s="121">
        <v>33</v>
      </c>
      <c r="B864" s="121">
        <v>410</v>
      </c>
      <c r="C864" s="55" t="s">
        <v>346</v>
      </c>
      <c r="D864" s="129">
        <f t="shared" ref="D864:AK871" si="142">ABS((D414-D$452)/D$448)*D$1</f>
        <v>0</v>
      </c>
      <c r="E864" s="129">
        <f t="shared" si="142"/>
        <v>0</v>
      </c>
      <c r="F864" s="129">
        <f t="shared" si="142"/>
        <v>0</v>
      </c>
      <c r="G864" s="129">
        <f t="shared" si="142"/>
        <v>0</v>
      </c>
      <c r="H864" s="129">
        <f t="shared" si="142"/>
        <v>0</v>
      </c>
      <c r="I864" s="129">
        <f t="shared" si="142"/>
        <v>0</v>
      </c>
      <c r="J864" s="129">
        <f t="shared" si="142"/>
        <v>0</v>
      </c>
      <c r="K864" s="129">
        <f t="shared" si="142"/>
        <v>0</v>
      </c>
      <c r="L864" s="129">
        <f t="shared" si="142"/>
        <v>0</v>
      </c>
      <c r="M864" s="129">
        <f t="shared" si="142"/>
        <v>0</v>
      </c>
      <c r="N864" s="129">
        <f t="shared" si="142"/>
        <v>0</v>
      </c>
      <c r="O864" s="129">
        <f t="shared" si="142"/>
        <v>0</v>
      </c>
      <c r="P864" s="129">
        <f t="shared" si="142"/>
        <v>0</v>
      </c>
      <c r="Q864" s="129">
        <f t="shared" si="142"/>
        <v>0</v>
      </c>
      <c r="R864" s="129">
        <f t="shared" si="142"/>
        <v>0</v>
      </c>
      <c r="S864" s="129">
        <f t="shared" si="142"/>
        <v>0</v>
      </c>
      <c r="T864" s="129">
        <f t="shared" si="142"/>
        <v>0</v>
      </c>
      <c r="U864" s="129">
        <f t="shared" si="142"/>
        <v>0</v>
      </c>
      <c r="V864" s="129">
        <f t="shared" si="142"/>
        <v>0</v>
      </c>
      <c r="W864" s="129">
        <f t="shared" si="142"/>
        <v>0</v>
      </c>
      <c r="X864" s="129">
        <f t="shared" si="142"/>
        <v>0</v>
      </c>
      <c r="Y864" s="129">
        <f t="shared" si="142"/>
        <v>0</v>
      </c>
      <c r="Z864" s="129">
        <f t="shared" si="142"/>
        <v>0</v>
      </c>
      <c r="AA864" s="129">
        <f t="shared" si="142"/>
        <v>0</v>
      </c>
      <c r="AB864" s="129">
        <f t="shared" si="142"/>
        <v>0.41384633569124724</v>
      </c>
      <c r="AC864" s="129">
        <f t="shared" si="142"/>
        <v>0</v>
      </c>
      <c r="AD864" s="129">
        <f t="shared" si="142"/>
        <v>0.91690140504347872</v>
      </c>
      <c r="AE864" s="129">
        <f t="shared" si="142"/>
        <v>0</v>
      </c>
      <c r="AF864" s="129">
        <f t="shared" si="142"/>
        <v>0</v>
      </c>
      <c r="AG864" s="129">
        <f t="shared" si="142"/>
        <v>0</v>
      </c>
      <c r="AH864" s="129">
        <f t="shared" si="142"/>
        <v>0</v>
      </c>
      <c r="AI864" s="129">
        <f t="shared" si="142"/>
        <v>0</v>
      </c>
      <c r="AJ864" s="129">
        <f t="shared" si="142"/>
        <v>0.37203204848160965</v>
      </c>
      <c r="AK864" s="129">
        <f t="shared" si="142"/>
        <v>0</v>
      </c>
      <c r="AL864" s="130">
        <f t="shared" si="136"/>
        <v>1.7027797892163354</v>
      </c>
      <c r="AM864" s="101"/>
      <c r="AN864" s="131">
        <f t="shared" si="132"/>
        <v>1.7028207892163354</v>
      </c>
      <c r="AO864" s="102">
        <f t="shared" si="133"/>
        <v>221</v>
      </c>
      <c r="AP864" s="132" t="str">
        <f t="shared" si="134"/>
        <v>Laverton</v>
      </c>
      <c r="AQ864" s="133">
        <f t="shared" si="135"/>
        <v>4.6839714498097287</v>
      </c>
    </row>
    <row r="865" spans="1:43" x14ac:dyDescent="0.35">
      <c r="A865" s="121">
        <v>32</v>
      </c>
      <c r="B865" s="121">
        <v>411</v>
      </c>
      <c r="C865" s="55" t="s">
        <v>347</v>
      </c>
      <c r="D865" s="129">
        <f t="shared" si="142"/>
        <v>0</v>
      </c>
      <c r="E865" s="129">
        <f t="shared" si="142"/>
        <v>0</v>
      </c>
      <c r="F865" s="129">
        <f t="shared" si="142"/>
        <v>0</v>
      </c>
      <c r="G865" s="129">
        <f t="shared" si="142"/>
        <v>0</v>
      </c>
      <c r="H865" s="129">
        <f t="shared" si="142"/>
        <v>0</v>
      </c>
      <c r="I865" s="129">
        <f t="shared" si="142"/>
        <v>0</v>
      </c>
      <c r="J865" s="129">
        <f t="shared" si="142"/>
        <v>0</v>
      </c>
      <c r="K865" s="129">
        <f t="shared" si="142"/>
        <v>0</v>
      </c>
      <c r="L865" s="129">
        <f t="shared" si="142"/>
        <v>0</v>
      </c>
      <c r="M865" s="129">
        <f t="shared" si="142"/>
        <v>0</v>
      </c>
      <c r="N865" s="129">
        <f t="shared" si="142"/>
        <v>0</v>
      </c>
      <c r="O865" s="129">
        <f t="shared" si="142"/>
        <v>0</v>
      </c>
      <c r="P865" s="129">
        <f t="shared" si="142"/>
        <v>0</v>
      </c>
      <c r="Q865" s="129">
        <f t="shared" si="142"/>
        <v>0</v>
      </c>
      <c r="R865" s="129">
        <f t="shared" si="142"/>
        <v>0</v>
      </c>
      <c r="S865" s="129">
        <f t="shared" si="142"/>
        <v>0</v>
      </c>
      <c r="T865" s="129">
        <f t="shared" si="142"/>
        <v>0</v>
      </c>
      <c r="U865" s="129">
        <f t="shared" si="142"/>
        <v>0</v>
      </c>
      <c r="V865" s="129">
        <f t="shared" si="142"/>
        <v>0</v>
      </c>
      <c r="W865" s="129">
        <f t="shared" si="142"/>
        <v>0</v>
      </c>
      <c r="X865" s="129">
        <f t="shared" si="142"/>
        <v>0</v>
      </c>
      <c r="Y865" s="129">
        <f t="shared" si="142"/>
        <v>0</v>
      </c>
      <c r="Z865" s="129">
        <f t="shared" si="142"/>
        <v>0</v>
      </c>
      <c r="AA865" s="129">
        <f t="shared" si="142"/>
        <v>0</v>
      </c>
      <c r="AB865" s="129">
        <f t="shared" si="142"/>
        <v>1.3538092426271384</v>
      </c>
      <c r="AC865" s="129">
        <f t="shared" si="142"/>
        <v>0</v>
      </c>
      <c r="AD865" s="129">
        <f t="shared" si="142"/>
        <v>8.4919818087960883E-2</v>
      </c>
      <c r="AE865" s="129">
        <f t="shared" si="142"/>
        <v>0</v>
      </c>
      <c r="AF865" s="129">
        <f t="shared" si="142"/>
        <v>0</v>
      </c>
      <c r="AG865" s="129">
        <f t="shared" si="142"/>
        <v>0</v>
      </c>
      <c r="AH865" s="129">
        <f t="shared" si="142"/>
        <v>0</v>
      </c>
      <c r="AI865" s="129">
        <f t="shared" si="142"/>
        <v>0</v>
      </c>
      <c r="AJ865" s="129">
        <f t="shared" si="142"/>
        <v>0.17365113964498016</v>
      </c>
      <c r="AK865" s="129">
        <f t="shared" si="142"/>
        <v>0</v>
      </c>
      <c r="AL865" s="130">
        <f t="shared" si="136"/>
        <v>1.6123802003600796</v>
      </c>
      <c r="AM865" s="101"/>
      <c r="AN865" s="131">
        <f t="shared" si="132"/>
        <v>1.6124213003600796</v>
      </c>
      <c r="AO865" s="102">
        <f t="shared" si="133"/>
        <v>238</v>
      </c>
      <c r="AP865" s="132" t="str">
        <f t="shared" si="134"/>
        <v>Bangholme</v>
      </c>
      <c r="AQ865" s="133">
        <f t="shared" si="135"/>
        <v>4.7090836110893619</v>
      </c>
    </row>
    <row r="866" spans="1:43" x14ac:dyDescent="0.35">
      <c r="A866" s="121">
        <v>31</v>
      </c>
      <c r="B866" s="121">
        <v>412</v>
      </c>
      <c r="C866" s="55" t="s">
        <v>348</v>
      </c>
      <c r="D866" s="129">
        <f t="shared" si="142"/>
        <v>0</v>
      </c>
      <c r="E866" s="129">
        <f t="shared" si="142"/>
        <v>0</v>
      </c>
      <c r="F866" s="129">
        <f t="shared" si="142"/>
        <v>0</v>
      </c>
      <c r="G866" s="129">
        <f t="shared" si="142"/>
        <v>0</v>
      </c>
      <c r="H866" s="129">
        <f t="shared" si="142"/>
        <v>0</v>
      </c>
      <c r="I866" s="129">
        <f t="shared" si="142"/>
        <v>0</v>
      </c>
      <c r="J866" s="129">
        <f t="shared" si="142"/>
        <v>0</v>
      </c>
      <c r="K866" s="129">
        <f t="shared" si="142"/>
        <v>0</v>
      </c>
      <c r="L866" s="129">
        <f t="shared" si="142"/>
        <v>0</v>
      </c>
      <c r="M866" s="129">
        <f t="shared" si="142"/>
        <v>0</v>
      </c>
      <c r="N866" s="129">
        <f t="shared" si="142"/>
        <v>0</v>
      </c>
      <c r="O866" s="129">
        <f t="shared" si="142"/>
        <v>0</v>
      </c>
      <c r="P866" s="129">
        <f t="shared" si="142"/>
        <v>0</v>
      </c>
      <c r="Q866" s="129">
        <f t="shared" si="142"/>
        <v>0</v>
      </c>
      <c r="R866" s="129">
        <f t="shared" si="142"/>
        <v>0</v>
      </c>
      <c r="S866" s="129">
        <f t="shared" si="142"/>
        <v>0</v>
      </c>
      <c r="T866" s="129">
        <f t="shared" si="142"/>
        <v>0</v>
      </c>
      <c r="U866" s="129">
        <f t="shared" si="142"/>
        <v>0</v>
      </c>
      <c r="V866" s="129">
        <f t="shared" si="142"/>
        <v>0</v>
      </c>
      <c r="W866" s="129">
        <f t="shared" si="142"/>
        <v>0</v>
      </c>
      <c r="X866" s="129">
        <f t="shared" si="142"/>
        <v>0</v>
      </c>
      <c r="Y866" s="129">
        <f t="shared" si="142"/>
        <v>0</v>
      </c>
      <c r="Z866" s="129">
        <f t="shared" si="142"/>
        <v>0</v>
      </c>
      <c r="AA866" s="129">
        <f t="shared" si="142"/>
        <v>0</v>
      </c>
      <c r="AB866" s="129">
        <f t="shared" si="142"/>
        <v>2.389495471591033</v>
      </c>
      <c r="AC866" s="129">
        <f t="shared" si="142"/>
        <v>0</v>
      </c>
      <c r="AD866" s="129">
        <f t="shared" si="142"/>
        <v>0.19746774132430497</v>
      </c>
      <c r="AE866" s="129">
        <f t="shared" si="142"/>
        <v>0</v>
      </c>
      <c r="AF866" s="129">
        <f t="shared" si="142"/>
        <v>0</v>
      </c>
      <c r="AG866" s="129">
        <f t="shared" si="142"/>
        <v>0</v>
      </c>
      <c r="AH866" s="129">
        <f t="shared" si="142"/>
        <v>0</v>
      </c>
      <c r="AI866" s="129">
        <f t="shared" si="142"/>
        <v>0</v>
      </c>
      <c r="AJ866" s="129">
        <f t="shared" si="142"/>
        <v>0.51401349524434081</v>
      </c>
      <c r="AK866" s="129">
        <f t="shared" si="142"/>
        <v>0</v>
      </c>
      <c r="AL866" s="130">
        <f t="shared" si="136"/>
        <v>3.1009767081596791</v>
      </c>
      <c r="AM866" s="101"/>
      <c r="AN866" s="131">
        <f t="shared" si="132"/>
        <v>3.1010179081596791</v>
      </c>
      <c r="AO866" s="102">
        <f t="shared" si="133"/>
        <v>92</v>
      </c>
      <c r="AP866" s="132" t="str">
        <f t="shared" si="134"/>
        <v>Notting Hill</v>
      </c>
      <c r="AQ866" s="133">
        <f t="shared" si="135"/>
        <v>4.7427169907212949</v>
      </c>
    </row>
    <row r="867" spans="1:43" x14ac:dyDescent="0.35">
      <c r="A867" s="121">
        <v>30</v>
      </c>
      <c r="B867" s="121">
        <v>413</v>
      </c>
      <c r="C867" s="55" t="s">
        <v>527</v>
      </c>
      <c r="D867" s="129">
        <f t="shared" si="142"/>
        <v>0</v>
      </c>
      <c r="E867" s="129">
        <f t="shared" si="142"/>
        <v>0</v>
      </c>
      <c r="F867" s="129">
        <f t="shared" si="142"/>
        <v>0</v>
      </c>
      <c r="G867" s="129">
        <f t="shared" si="142"/>
        <v>0</v>
      </c>
      <c r="H867" s="129">
        <f t="shared" si="142"/>
        <v>0</v>
      </c>
      <c r="I867" s="129">
        <f t="shared" si="142"/>
        <v>0</v>
      </c>
      <c r="J867" s="129">
        <f t="shared" si="142"/>
        <v>0</v>
      </c>
      <c r="K867" s="129">
        <f t="shared" si="142"/>
        <v>0</v>
      </c>
      <c r="L867" s="129">
        <f t="shared" si="142"/>
        <v>0</v>
      </c>
      <c r="M867" s="129">
        <f t="shared" si="142"/>
        <v>0</v>
      </c>
      <c r="N867" s="129">
        <f t="shared" si="142"/>
        <v>0</v>
      </c>
      <c r="O867" s="129">
        <f t="shared" si="142"/>
        <v>0</v>
      </c>
      <c r="P867" s="129">
        <f t="shared" si="142"/>
        <v>0</v>
      </c>
      <c r="Q867" s="129">
        <f t="shared" si="142"/>
        <v>0</v>
      </c>
      <c r="R867" s="129">
        <f t="shared" si="142"/>
        <v>0</v>
      </c>
      <c r="S867" s="129">
        <f t="shared" si="142"/>
        <v>0</v>
      </c>
      <c r="T867" s="129">
        <f t="shared" si="142"/>
        <v>0</v>
      </c>
      <c r="U867" s="129">
        <f t="shared" si="142"/>
        <v>0</v>
      </c>
      <c r="V867" s="129">
        <f t="shared" si="142"/>
        <v>0</v>
      </c>
      <c r="W867" s="129">
        <f t="shared" si="142"/>
        <v>0</v>
      </c>
      <c r="X867" s="129">
        <f t="shared" si="142"/>
        <v>0</v>
      </c>
      <c r="Y867" s="129">
        <f t="shared" si="142"/>
        <v>0</v>
      </c>
      <c r="Z867" s="129">
        <f t="shared" si="142"/>
        <v>0</v>
      </c>
      <c r="AA867" s="129">
        <f t="shared" si="142"/>
        <v>0</v>
      </c>
      <c r="AB867" s="129">
        <f t="shared" si="142"/>
        <v>0.59937661899005468</v>
      </c>
      <c r="AC867" s="129">
        <f t="shared" si="142"/>
        <v>0</v>
      </c>
      <c r="AD867" s="129">
        <f t="shared" si="142"/>
        <v>0.4938709159793449</v>
      </c>
      <c r="AE867" s="129">
        <f t="shared" si="142"/>
        <v>0</v>
      </c>
      <c r="AF867" s="129">
        <f t="shared" si="142"/>
        <v>0</v>
      </c>
      <c r="AG867" s="129">
        <f t="shared" si="142"/>
        <v>0</v>
      </c>
      <c r="AH867" s="129">
        <f t="shared" si="142"/>
        <v>0</v>
      </c>
      <c r="AI867" s="129">
        <f t="shared" si="142"/>
        <v>0</v>
      </c>
      <c r="AJ867" s="129">
        <f t="shared" si="142"/>
        <v>1.3732076567874771</v>
      </c>
      <c r="AK867" s="129">
        <f t="shared" si="142"/>
        <v>0</v>
      </c>
      <c r="AL867" s="130">
        <f t="shared" si="136"/>
        <v>2.4664551917568769</v>
      </c>
      <c r="AM867" s="101"/>
      <c r="AN867" s="131">
        <f t="shared" si="132"/>
        <v>2.4664964917568768</v>
      </c>
      <c r="AO867" s="102">
        <f t="shared" si="133"/>
        <v>136</v>
      </c>
      <c r="AP867" s="132" t="str">
        <f t="shared" si="134"/>
        <v>Doveton</v>
      </c>
      <c r="AQ867" s="133">
        <f t="shared" si="135"/>
        <v>4.7944725948234765</v>
      </c>
    </row>
    <row r="868" spans="1:43" x14ac:dyDescent="0.35">
      <c r="A868" s="121">
        <v>29</v>
      </c>
      <c r="B868" s="121">
        <v>414</v>
      </c>
      <c r="C868" s="55" t="s">
        <v>349</v>
      </c>
      <c r="D868" s="129">
        <f t="shared" si="142"/>
        <v>0</v>
      </c>
      <c r="E868" s="129">
        <f t="shared" si="142"/>
        <v>0</v>
      </c>
      <c r="F868" s="129">
        <f t="shared" si="142"/>
        <v>0</v>
      </c>
      <c r="G868" s="129">
        <f t="shared" si="142"/>
        <v>0</v>
      </c>
      <c r="H868" s="129">
        <f t="shared" si="142"/>
        <v>0</v>
      </c>
      <c r="I868" s="129">
        <f t="shared" si="142"/>
        <v>0</v>
      </c>
      <c r="J868" s="129">
        <f t="shared" si="142"/>
        <v>0</v>
      </c>
      <c r="K868" s="129">
        <f t="shared" si="142"/>
        <v>0</v>
      </c>
      <c r="L868" s="129">
        <f t="shared" si="142"/>
        <v>0</v>
      </c>
      <c r="M868" s="129">
        <f t="shared" si="142"/>
        <v>0</v>
      </c>
      <c r="N868" s="129">
        <f t="shared" si="142"/>
        <v>0</v>
      </c>
      <c r="O868" s="129">
        <f t="shared" si="142"/>
        <v>0</v>
      </c>
      <c r="P868" s="129">
        <f t="shared" si="142"/>
        <v>0</v>
      </c>
      <c r="Q868" s="129">
        <f t="shared" si="142"/>
        <v>0</v>
      </c>
      <c r="R868" s="129">
        <f t="shared" si="142"/>
        <v>0</v>
      </c>
      <c r="S868" s="129">
        <f t="shared" si="142"/>
        <v>0</v>
      </c>
      <c r="T868" s="129">
        <f t="shared" si="142"/>
        <v>0</v>
      </c>
      <c r="U868" s="129">
        <f t="shared" si="142"/>
        <v>0</v>
      </c>
      <c r="V868" s="129">
        <f t="shared" si="142"/>
        <v>0</v>
      </c>
      <c r="W868" s="129">
        <f t="shared" si="142"/>
        <v>0</v>
      </c>
      <c r="X868" s="129">
        <f t="shared" si="142"/>
        <v>0</v>
      </c>
      <c r="Y868" s="129">
        <f t="shared" si="142"/>
        <v>0</v>
      </c>
      <c r="Z868" s="129">
        <f t="shared" si="142"/>
        <v>0</v>
      </c>
      <c r="AA868" s="129">
        <f t="shared" si="142"/>
        <v>0</v>
      </c>
      <c r="AB868" s="129">
        <f t="shared" si="142"/>
        <v>0.56468731158879104</v>
      </c>
      <c r="AC868" s="129">
        <f t="shared" si="142"/>
        <v>0</v>
      </c>
      <c r="AD868" s="129">
        <f t="shared" si="142"/>
        <v>0.23253112536364151</v>
      </c>
      <c r="AE868" s="129">
        <f t="shared" si="142"/>
        <v>0</v>
      </c>
      <c r="AF868" s="129">
        <f t="shared" si="142"/>
        <v>0</v>
      </c>
      <c r="AG868" s="129">
        <f t="shared" si="142"/>
        <v>0</v>
      </c>
      <c r="AH868" s="129">
        <f t="shared" si="142"/>
        <v>0</v>
      </c>
      <c r="AI868" s="129">
        <f t="shared" si="142"/>
        <v>0</v>
      </c>
      <c r="AJ868" s="129">
        <f t="shared" si="142"/>
        <v>0.27567138589993079</v>
      </c>
      <c r="AK868" s="129">
        <f t="shared" si="142"/>
        <v>0</v>
      </c>
      <c r="AL868" s="130">
        <f t="shared" si="136"/>
        <v>1.0728898228523633</v>
      </c>
      <c r="AM868" s="101"/>
      <c r="AN868" s="131">
        <f t="shared" si="132"/>
        <v>1.0729312228523633</v>
      </c>
      <c r="AO868" s="102">
        <f t="shared" si="133"/>
        <v>321</v>
      </c>
      <c r="AP868" s="132" t="str">
        <f t="shared" si="134"/>
        <v>Iona</v>
      </c>
      <c r="AQ868" s="133">
        <f t="shared" si="135"/>
        <v>4.8228357437535614</v>
      </c>
    </row>
    <row r="869" spans="1:43" x14ac:dyDescent="0.35">
      <c r="A869" s="121">
        <v>28</v>
      </c>
      <c r="B869" s="121">
        <v>415</v>
      </c>
      <c r="C869" s="55" t="s">
        <v>350</v>
      </c>
      <c r="D869" s="129">
        <f t="shared" si="142"/>
        <v>0</v>
      </c>
      <c r="E869" s="129">
        <f t="shared" si="142"/>
        <v>0</v>
      </c>
      <c r="F869" s="129">
        <f t="shared" si="142"/>
        <v>0</v>
      </c>
      <c r="G869" s="129">
        <f t="shared" si="142"/>
        <v>0</v>
      </c>
      <c r="H869" s="129">
        <f t="shared" si="142"/>
        <v>0</v>
      </c>
      <c r="I869" s="129">
        <f t="shared" si="142"/>
        <v>0</v>
      </c>
      <c r="J869" s="129">
        <f t="shared" si="142"/>
        <v>0</v>
      </c>
      <c r="K869" s="129">
        <f t="shared" si="142"/>
        <v>0</v>
      </c>
      <c r="L869" s="129">
        <f t="shared" si="142"/>
        <v>0</v>
      </c>
      <c r="M869" s="129">
        <f t="shared" si="142"/>
        <v>0</v>
      </c>
      <c r="N869" s="129">
        <f t="shared" si="142"/>
        <v>0</v>
      </c>
      <c r="O869" s="129">
        <f t="shared" si="142"/>
        <v>0</v>
      </c>
      <c r="P869" s="129">
        <f t="shared" si="142"/>
        <v>0</v>
      </c>
      <c r="Q869" s="129">
        <f t="shared" si="142"/>
        <v>0</v>
      </c>
      <c r="R869" s="129">
        <f t="shared" si="142"/>
        <v>0</v>
      </c>
      <c r="S869" s="129">
        <f t="shared" si="142"/>
        <v>0</v>
      </c>
      <c r="T869" s="129">
        <f t="shared" si="142"/>
        <v>0</v>
      </c>
      <c r="U869" s="129">
        <f t="shared" si="142"/>
        <v>0</v>
      </c>
      <c r="V869" s="129">
        <f t="shared" si="142"/>
        <v>0</v>
      </c>
      <c r="W869" s="129">
        <f t="shared" si="142"/>
        <v>0</v>
      </c>
      <c r="X869" s="129">
        <f t="shared" si="142"/>
        <v>0</v>
      </c>
      <c r="Y869" s="129">
        <f t="shared" si="142"/>
        <v>0</v>
      </c>
      <c r="Z869" s="129">
        <f t="shared" si="142"/>
        <v>0</v>
      </c>
      <c r="AA869" s="129">
        <f t="shared" si="142"/>
        <v>0</v>
      </c>
      <c r="AB869" s="129">
        <f t="shared" si="142"/>
        <v>0.30330827553553924</v>
      </c>
      <c r="AC869" s="129">
        <f t="shared" si="142"/>
        <v>0</v>
      </c>
      <c r="AD869" s="129">
        <f t="shared" si="142"/>
        <v>0.28459122087281769</v>
      </c>
      <c r="AE869" s="129">
        <f t="shared" si="142"/>
        <v>0</v>
      </c>
      <c r="AF869" s="129">
        <f t="shared" si="142"/>
        <v>0</v>
      </c>
      <c r="AG869" s="129">
        <f t="shared" si="142"/>
        <v>0</v>
      </c>
      <c r="AH869" s="129">
        <f t="shared" si="142"/>
        <v>0</v>
      </c>
      <c r="AI869" s="129">
        <f t="shared" si="142"/>
        <v>0</v>
      </c>
      <c r="AJ869" s="129">
        <f t="shared" si="142"/>
        <v>0.47504949595242318</v>
      </c>
      <c r="AK869" s="129">
        <f t="shared" si="142"/>
        <v>0</v>
      </c>
      <c r="AL869" s="130">
        <f t="shared" si="136"/>
        <v>1.0629489923607802</v>
      </c>
      <c r="AM869" s="101"/>
      <c r="AN869" s="131">
        <f t="shared" si="132"/>
        <v>1.0629904923607802</v>
      </c>
      <c r="AO869" s="102">
        <f t="shared" si="133"/>
        <v>324</v>
      </c>
      <c r="AP869" s="132" t="str">
        <f t="shared" si="134"/>
        <v>Point Leo</v>
      </c>
      <c r="AQ869" s="133">
        <f t="shared" si="135"/>
        <v>4.8298120113346625</v>
      </c>
    </row>
    <row r="870" spans="1:43" x14ac:dyDescent="0.35">
      <c r="A870" s="121">
        <v>27</v>
      </c>
      <c r="B870" s="121">
        <v>416</v>
      </c>
      <c r="C870" s="55" t="s">
        <v>351</v>
      </c>
      <c r="D870" s="129">
        <f t="shared" si="142"/>
        <v>0</v>
      </c>
      <c r="E870" s="129">
        <f t="shared" si="142"/>
        <v>0</v>
      </c>
      <c r="F870" s="129">
        <f t="shared" si="142"/>
        <v>0</v>
      </c>
      <c r="G870" s="129">
        <f t="shared" si="142"/>
        <v>0</v>
      </c>
      <c r="H870" s="129">
        <f t="shared" si="142"/>
        <v>0</v>
      </c>
      <c r="I870" s="129">
        <f t="shared" si="142"/>
        <v>0</v>
      </c>
      <c r="J870" s="129">
        <f t="shared" si="142"/>
        <v>0</v>
      </c>
      <c r="K870" s="129">
        <f t="shared" si="142"/>
        <v>0</v>
      </c>
      <c r="L870" s="129">
        <f t="shared" si="142"/>
        <v>0</v>
      </c>
      <c r="M870" s="129">
        <f t="shared" si="142"/>
        <v>0</v>
      </c>
      <c r="N870" s="129">
        <f t="shared" si="142"/>
        <v>0</v>
      </c>
      <c r="O870" s="129">
        <f t="shared" si="142"/>
        <v>0</v>
      </c>
      <c r="P870" s="129">
        <f t="shared" si="142"/>
        <v>0</v>
      </c>
      <c r="Q870" s="129">
        <f t="shared" si="142"/>
        <v>0</v>
      </c>
      <c r="R870" s="129">
        <f t="shared" si="142"/>
        <v>0</v>
      </c>
      <c r="S870" s="129">
        <f t="shared" si="142"/>
        <v>0</v>
      </c>
      <c r="T870" s="129">
        <f t="shared" si="142"/>
        <v>0</v>
      </c>
      <c r="U870" s="129">
        <f t="shared" si="142"/>
        <v>0</v>
      </c>
      <c r="V870" s="129">
        <f t="shared" si="142"/>
        <v>0</v>
      </c>
      <c r="W870" s="129">
        <f t="shared" si="142"/>
        <v>0</v>
      </c>
      <c r="X870" s="129">
        <f t="shared" si="142"/>
        <v>0</v>
      </c>
      <c r="Y870" s="129">
        <f t="shared" si="142"/>
        <v>0</v>
      </c>
      <c r="Z870" s="129">
        <f t="shared" si="142"/>
        <v>0</v>
      </c>
      <c r="AA870" s="129">
        <f t="shared" si="142"/>
        <v>0</v>
      </c>
      <c r="AB870" s="129">
        <f t="shared" si="142"/>
        <v>7.8511565476719183E-2</v>
      </c>
      <c r="AC870" s="129">
        <f t="shared" si="142"/>
        <v>0</v>
      </c>
      <c r="AD870" s="129">
        <f t="shared" si="142"/>
        <v>0.45551247293275382</v>
      </c>
      <c r="AE870" s="129">
        <f t="shared" si="142"/>
        <v>0</v>
      </c>
      <c r="AF870" s="129">
        <f t="shared" si="142"/>
        <v>0</v>
      </c>
      <c r="AG870" s="129">
        <f t="shared" si="142"/>
        <v>0</v>
      </c>
      <c r="AH870" s="129">
        <f t="shared" si="142"/>
        <v>0</v>
      </c>
      <c r="AI870" s="129">
        <f t="shared" si="142"/>
        <v>0</v>
      </c>
      <c r="AJ870" s="129">
        <f t="shared" si="142"/>
        <v>0.4433711337205975</v>
      </c>
      <c r="AK870" s="129">
        <f t="shared" si="142"/>
        <v>0</v>
      </c>
      <c r="AL870" s="130">
        <f t="shared" si="136"/>
        <v>0.97739517213007043</v>
      </c>
      <c r="AM870" s="101"/>
      <c r="AN870" s="131">
        <f t="shared" si="132"/>
        <v>0.97743677213007041</v>
      </c>
      <c r="AO870" s="102">
        <f t="shared" si="133"/>
        <v>338</v>
      </c>
      <c r="AP870" s="132" t="str">
        <f t="shared" si="134"/>
        <v>Dixons Creek</v>
      </c>
      <c r="AQ870" s="133">
        <f t="shared" si="135"/>
        <v>5.0516182100590283</v>
      </c>
    </row>
    <row r="871" spans="1:43" x14ac:dyDescent="0.35">
      <c r="A871" s="121">
        <v>26</v>
      </c>
      <c r="B871" s="121">
        <v>417</v>
      </c>
      <c r="C871" s="55" t="s">
        <v>352</v>
      </c>
      <c r="D871" s="129">
        <f t="shared" si="142"/>
        <v>0</v>
      </c>
      <c r="E871" s="129">
        <f t="shared" si="142"/>
        <v>0</v>
      </c>
      <c r="F871" s="129">
        <f t="shared" si="142"/>
        <v>0</v>
      </c>
      <c r="G871" s="129">
        <f t="shared" si="142"/>
        <v>0</v>
      </c>
      <c r="H871" s="129">
        <f t="shared" si="142"/>
        <v>0</v>
      </c>
      <c r="I871" s="129">
        <f t="shared" si="142"/>
        <v>0</v>
      </c>
      <c r="J871" s="129">
        <f t="shared" si="142"/>
        <v>0</v>
      </c>
      <c r="K871" s="129">
        <f t="shared" si="142"/>
        <v>0</v>
      </c>
      <c r="L871" s="129">
        <f t="shared" si="142"/>
        <v>0</v>
      </c>
      <c r="M871" s="129">
        <f t="shared" si="142"/>
        <v>0</v>
      </c>
      <c r="N871" s="129">
        <f t="shared" si="142"/>
        <v>0</v>
      </c>
      <c r="O871" s="129">
        <f t="shared" si="142"/>
        <v>0</v>
      </c>
      <c r="P871" s="129">
        <f t="shared" si="142"/>
        <v>0</v>
      </c>
      <c r="Q871" s="129">
        <f t="shared" si="142"/>
        <v>0</v>
      </c>
      <c r="R871" s="129">
        <f t="shared" si="142"/>
        <v>0</v>
      </c>
      <c r="S871" s="129">
        <f t="shared" si="142"/>
        <v>0</v>
      </c>
      <c r="T871" s="129">
        <f t="shared" si="142"/>
        <v>0</v>
      </c>
      <c r="U871" s="129">
        <f t="shared" ref="U871:AK871" si="143">ABS((U421-U$452)/U$448)*U$1</f>
        <v>0</v>
      </c>
      <c r="V871" s="129">
        <f t="shared" si="143"/>
        <v>0</v>
      </c>
      <c r="W871" s="129">
        <f t="shared" si="143"/>
        <v>0</v>
      </c>
      <c r="X871" s="129">
        <f t="shared" si="143"/>
        <v>0</v>
      </c>
      <c r="Y871" s="129">
        <f t="shared" si="143"/>
        <v>0</v>
      </c>
      <c r="Z871" s="129">
        <f t="shared" si="143"/>
        <v>0</v>
      </c>
      <c r="AA871" s="129">
        <f t="shared" si="143"/>
        <v>0</v>
      </c>
      <c r="AB871" s="129">
        <f t="shared" si="143"/>
        <v>0.56468731158879104</v>
      </c>
      <c r="AC871" s="129">
        <f t="shared" si="143"/>
        <v>0</v>
      </c>
      <c r="AD871" s="129">
        <f t="shared" si="143"/>
        <v>0.42649007440221143</v>
      </c>
      <c r="AE871" s="129">
        <f t="shared" si="143"/>
        <v>0</v>
      </c>
      <c r="AF871" s="129">
        <f t="shared" si="143"/>
        <v>0</v>
      </c>
      <c r="AG871" s="129">
        <f t="shared" si="143"/>
        <v>0</v>
      </c>
      <c r="AH871" s="129">
        <f t="shared" si="143"/>
        <v>0</v>
      </c>
      <c r="AI871" s="129">
        <f t="shared" si="143"/>
        <v>0</v>
      </c>
      <c r="AJ871" s="129">
        <f t="shared" si="143"/>
        <v>1.5965751331630564</v>
      </c>
      <c r="AK871" s="129">
        <f t="shared" si="143"/>
        <v>0</v>
      </c>
      <c r="AL871" s="130">
        <f t="shared" si="136"/>
        <v>2.5877525191540589</v>
      </c>
      <c r="AM871" s="101"/>
      <c r="AN871" s="131">
        <f t="shared" si="132"/>
        <v>2.587794219154059</v>
      </c>
      <c r="AO871" s="102">
        <f t="shared" si="133"/>
        <v>127</v>
      </c>
      <c r="AP871" s="132" t="str">
        <f t="shared" si="134"/>
        <v>Fingal</v>
      </c>
      <c r="AQ871" s="133">
        <f t="shared" si="135"/>
        <v>5.1209830920755373</v>
      </c>
    </row>
    <row r="872" spans="1:43" x14ac:dyDescent="0.35">
      <c r="A872" s="121">
        <v>25</v>
      </c>
      <c r="B872" s="121">
        <v>418</v>
      </c>
      <c r="C872" s="55" t="s">
        <v>353</v>
      </c>
      <c r="D872" s="129">
        <f t="shared" ref="D872:AK879" si="144">ABS((D422-D$452)/D$448)*D$1</f>
        <v>0</v>
      </c>
      <c r="E872" s="129">
        <f t="shared" si="144"/>
        <v>0</v>
      </c>
      <c r="F872" s="129">
        <f t="shared" si="144"/>
        <v>0</v>
      </c>
      <c r="G872" s="129">
        <f t="shared" si="144"/>
        <v>0</v>
      </c>
      <c r="H872" s="129">
        <f t="shared" si="144"/>
        <v>0</v>
      </c>
      <c r="I872" s="129">
        <f t="shared" si="144"/>
        <v>0</v>
      </c>
      <c r="J872" s="129">
        <f t="shared" si="144"/>
        <v>0</v>
      </c>
      <c r="K872" s="129">
        <f t="shared" si="144"/>
        <v>0</v>
      </c>
      <c r="L872" s="129">
        <f t="shared" si="144"/>
        <v>0</v>
      </c>
      <c r="M872" s="129">
        <f t="shared" si="144"/>
        <v>0</v>
      </c>
      <c r="N872" s="129">
        <f t="shared" si="144"/>
        <v>0</v>
      </c>
      <c r="O872" s="129">
        <f t="shared" si="144"/>
        <v>0</v>
      </c>
      <c r="P872" s="129">
        <f t="shared" si="144"/>
        <v>0</v>
      </c>
      <c r="Q872" s="129">
        <f t="shared" si="144"/>
        <v>0</v>
      </c>
      <c r="R872" s="129">
        <f t="shared" si="144"/>
        <v>0</v>
      </c>
      <c r="S872" s="129">
        <f t="shared" si="144"/>
        <v>0</v>
      </c>
      <c r="T872" s="129">
        <f t="shared" si="144"/>
        <v>0</v>
      </c>
      <c r="U872" s="129">
        <f t="shared" si="144"/>
        <v>0</v>
      </c>
      <c r="V872" s="129">
        <f t="shared" si="144"/>
        <v>0</v>
      </c>
      <c r="W872" s="129">
        <f t="shared" si="144"/>
        <v>0</v>
      </c>
      <c r="X872" s="129">
        <f t="shared" si="144"/>
        <v>0</v>
      </c>
      <c r="Y872" s="129">
        <f t="shared" si="144"/>
        <v>0</v>
      </c>
      <c r="Z872" s="129">
        <f t="shared" si="144"/>
        <v>0</v>
      </c>
      <c r="AA872" s="129">
        <f t="shared" si="144"/>
        <v>0</v>
      </c>
      <c r="AB872" s="129">
        <f t="shared" si="144"/>
        <v>0.37556869051178737</v>
      </c>
      <c r="AC872" s="129">
        <f t="shared" si="144"/>
        <v>0</v>
      </c>
      <c r="AD872" s="129">
        <f t="shared" si="144"/>
        <v>8.3932356370003014E-2</v>
      </c>
      <c r="AE872" s="129">
        <f t="shared" si="144"/>
        <v>0</v>
      </c>
      <c r="AF872" s="129">
        <f t="shared" si="144"/>
        <v>0</v>
      </c>
      <c r="AG872" s="129">
        <f t="shared" si="144"/>
        <v>0</v>
      </c>
      <c r="AH872" s="129">
        <f t="shared" si="144"/>
        <v>0</v>
      </c>
      <c r="AI872" s="129">
        <f t="shared" si="144"/>
        <v>0</v>
      </c>
      <c r="AJ872" s="129">
        <f t="shared" si="144"/>
        <v>0.36236219709584311</v>
      </c>
      <c r="AK872" s="129">
        <f t="shared" si="144"/>
        <v>0</v>
      </c>
      <c r="AL872" s="130">
        <f t="shared" si="136"/>
        <v>0.82186324397763344</v>
      </c>
      <c r="AM872" s="101"/>
      <c r="AN872" s="131">
        <f t="shared" si="132"/>
        <v>0.82190504397763342</v>
      </c>
      <c r="AO872" s="102">
        <f t="shared" si="133"/>
        <v>366</v>
      </c>
      <c r="AP872" s="132" t="str">
        <f t="shared" si="134"/>
        <v>Kings Park</v>
      </c>
      <c r="AQ872" s="133">
        <f t="shared" si="135"/>
        <v>5.1301714804692233</v>
      </c>
    </row>
    <row r="873" spans="1:43" x14ac:dyDescent="0.35">
      <c r="A873" s="121">
        <v>24</v>
      </c>
      <c r="B873" s="121">
        <v>419</v>
      </c>
      <c r="C873" s="55" t="s">
        <v>354</v>
      </c>
      <c r="D873" s="129">
        <f t="shared" si="144"/>
        <v>0</v>
      </c>
      <c r="E873" s="129">
        <f t="shared" si="144"/>
        <v>0</v>
      </c>
      <c r="F873" s="129">
        <f t="shared" si="144"/>
        <v>0</v>
      </c>
      <c r="G873" s="129">
        <f t="shared" si="144"/>
        <v>0</v>
      </c>
      <c r="H873" s="129">
        <f t="shared" si="144"/>
        <v>0</v>
      </c>
      <c r="I873" s="129">
        <f t="shared" si="144"/>
        <v>0</v>
      </c>
      <c r="J873" s="129">
        <f t="shared" si="144"/>
        <v>0</v>
      </c>
      <c r="K873" s="129">
        <f t="shared" si="144"/>
        <v>0</v>
      </c>
      <c r="L873" s="129">
        <f t="shared" si="144"/>
        <v>0</v>
      </c>
      <c r="M873" s="129">
        <f t="shared" si="144"/>
        <v>0</v>
      </c>
      <c r="N873" s="129">
        <f t="shared" si="144"/>
        <v>0</v>
      </c>
      <c r="O873" s="129">
        <f t="shared" si="144"/>
        <v>0</v>
      </c>
      <c r="P873" s="129">
        <f t="shared" si="144"/>
        <v>0</v>
      </c>
      <c r="Q873" s="129">
        <f t="shared" si="144"/>
        <v>0</v>
      </c>
      <c r="R873" s="129">
        <f t="shared" si="144"/>
        <v>0</v>
      </c>
      <c r="S873" s="129">
        <f t="shared" si="144"/>
        <v>0</v>
      </c>
      <c r="T873" s="129">
        <f t="shared" si="144"/>
        <v>0</v>
      </c>
      <c r="U873" s="129">
        <f t="shared" si="144"/>
        <v>0</v>
      </c>
      <c r="V873" s="129">
        <f t="shared" si="144"/>
        <v>0</v>
      </c>
      <c r="W873" s="129">
        <f t="shared" si="144"/>
        <v>0</v>
      </c>
      <c r="X873" s="129">
        <f t="shared" si="144"/>
        <v>0</v>
      </c>
      <c r="Y873" s="129">
        <f t="shared" si="144"/>
        <v>0</v>
      </c>
      <c r="Z873" s="129">
        <f t="shared" si="144"/>
        <v>0</v>
      </c>
      <c r="AA873" s="129">
        <f t="shared" si="144"/>
        <v>0</v>
      </c>
      <c r="AB873" s="129">
        <f t="shared" si="144"/>
        <v>9.8648209124874611E-2</v>
      </c>
      <c r="AC873" s="129">
        <f t="shared" si="144"/>
        <v>0</v>
      </c>
      <c r="AD873" s="129">
        <f t="shared" si="144"/>
        <v>0.51701195033265535</v>
      </c>
      <c r="AE873" s="129">
        <f t="shared" si="144"/>
        <v>0</v>
      </c>
      <c r="AF873" s="129">
        <f t="shared" si="144"/>
        <v>0</v>
      </c>
      <c r="AG873" s="129">
        <f t="shared" si="144"/>
        <v>0</v>
      </c>
      <c r="AH873" s="129">
        <f t="shared" si="144"/>
        <v>0</v>
      </c>
      <c r="AI873" s="129">
        <f t="shared" si="144"/>
        <v>0</v>
      </c>
      <c r="AJ873" s="129">
        <f t="shared" si="144"/>
        <v>0.1293457647392417</v>
      </c>
      <c r="AK873" s="129">
        <f t="shared" si="144"/>
        <v>0</v>
      </c>
      <c r="AL873" s="130">
        <f t="shared" si="136"/>
        <v>0.7450059241967717</v>
      </c>
      <c r="AM873" s="101"/>
      <c r="AN873" s="131">
        <f t="shared" si="132"/>
        <v>0.74504782419677174</v>
      </c>
      <c r="AO873" s="102">
        <f t="shared" si="133"/>
        <v>376</v>
      </c>
      <c r="AP873" s="132" t="str">
        <f t="shared" si="134"/>
        <v>Dandenong</v>
      </c>
      <c r="AQ873" s="133">
        <f t="shared" si="135"/>
        <v>5.1859885811775328</v>
      </c>
    </row>
    <row r="874" spans="1:43" x14ac:dyDescent="0.35">
      <c r="A874" s="121">
        <v>23</v>
      </c>
      <c r="B874" s="121">
        <v>420</v>
      </c>
      <c r="C874" s="55" t="s">
        <v>355</v>
      </c>
      <c r="D874" s="129">
        <f t="shared" si="144"/>
        <v>0</v>
      </c>
      <c r="E874" s="129">
        <f t="shared" si="144"/>
        <v>0</v>
      </c>
      <c r="F874" s="129">
        <f t="shared" si="144"/>
        <v>0</v>
      </c>
      <c r="G874" s="129">
        <f t="shared" si="144"/>
        <v>0</v>
      </c>
      <c r="H874" s="129">
        <f t="shared" si="144"/>
        <v>0</v>
      </c>
      <c r="I874" s="129">
        <f t="shared" si="144"/>
        <v>0</v>
      </c>
      <c r="J874" s="129">
        <f t="shared" si="144"/>
        <v>0</v>
      </c>
      <c r="K874" s="129">
        <f t="shared" si="144"/>
        <v>0</v>
      </c>
      <c r="L874" s="129">
        <f t="shared" si="144"/>
        <v>0</v>
      </c>
      <c r="M874" s="129">
        <f t="shared" si="144"/>
        <v>0</v>
      </c>
      <c r="N874" s="129">
        <f t="shared" si="144"/>
        <v>0</v>
      </c>
      <c r="O874" s="129">
        <f t="shared" si="144"/>
        <v>0</v>
      </c>
      <c r="P874" s="129">
        <f t="shared" si="144"/>
        <v>0</v>
      </c>
      <c r="Q874" s="129">
        <f t="shared" si="144"/>
        <v>0</v>
      </c>
      <c r="R874" s="129">
        <f t="shared" si="144"/>
        <v>0</v>
      </c>
      <c r="S874" s="129">
        <f t="shared" si="144"/>
        <v>0</v>
      </c>
      <c r="T874" s="129">
        <f t="shared" si="144"/>
        <v>0</v>
      </c>
      <c r="U874" s="129">
        <f t="shared" si="144"/>
        <v>0</v>
      </c>
      <c r="V874" s="129">
        <f t="shared" si="144"/>
        <v>0</v>
      </c>
      <c r="W874" s="129">
        <f t="shared" si="144"/>
        <v>0</v>
      </c>
      <c r="X874" s="129">
        <f t="shared" si="144"/>
        <v>0</v>
      </c>
      <c r="Y874" s="129">
        <f t="shared" si="144"/>
        <v>0</v>
      </c>
      <c r="Z874" s="129">
        <f t="shared" si="144"/>
        <v>0</v>
      </c>
      <c r="AA874" s="129">
        <f t="shared" si="144"/>
        <v>0</v>
      </c>
      <c r="AB874" s="129">
        <f t="shared" si="144"/>
        <v>1.0647575126452502E-2</v>
      </c>
      <c r="AC874" s="129">
        <f t="shared" si="144"/>
        <v>0</v>
      </c>
      <c r="AD874" s="129">
        <f t="shared" si="144"/>
        <v>0.29968851459599338</v>
      </c>
      <c r="AE874" s="129">
        <f t="shared" si="144"/>
        <v>0</v>
      </c>
      <c r="AF874" s="129">
        <f t="shared" si="144"/>
        <v>0</v>
      </c>
      <c r="AG874" s="129">
        <f t="shared" si="144"/>
        <v>0</v>
      </c>
      <c r="AH874" s="129">
        <f t="shared" si="144"/>
        <v>0</v>
      </c>
      <c r="AI874" s="129">
        <f t="shared" si="144"/>
        <v>0</v>
      </c>
      <c r="AJ874" s="129">
        <f t="shared" si="144"/>
        <v>3.6489384349660925E-2</v>
      </c>
      <c r="AK874" s="129">
        <f t="shared" si="144"/>
        <v>0</v>
      </c>
      <c r="AL874" s="130">
        <f t="shared" si="136"/>
        <v>0.34682547407210679</v>
      </c>
      <c r="AM874" s="101"/>
      <c r="AN874" s="131">
        <f t="shared" si="132"/>
        <v>0.34686747407210677</v>
      </c>
      <c r="AO874" s="102">
        <f t="shared" si="133"/>
        <v>428</v>
      </c>
      <c r="AP874" s="132" t="str">
        <f t="shared" si="134"/>
        <v>St Albans</v>
      </c>
      <c r="AQ874" s="133">
        <f t="shared" si="135"/>
        <v>5.2423545623721157</v>
      </c>
    </row>
    <row r="875" spans="1:43" x14ac:dyDescent="0.35">
      <c r="A875" s="121">
        <v>22</v>
      </c>
      <c r="B875" s="121">
        <v>421</v>
      </c>
      <c r="C875" s="55" t="s">
        <v>356</v>
      </c>
      <c r="D875" s="129">
        <f t="shared" si="144"/>
        <v>0</v>
      </c>
      <c r="E875" s="129">
        <f t="shared" si="144"/>
        <v>0</v>
      </c>
      <c r="F875" s="129">
        <f t="shared" si="144"/>
        <v>0</v>
      </c>
      <c r="G875" s="129">
        <f t="shared" si="144"/>
        <v>0</v>
      </c>
      <c r="H875" s="129">
        <f t="shared" si="144"/>
        <v>0</v>
      </c>
      <c r="I875" s="129">
        <f t="shared" si="144"/>
        <v>0</v>
      </c>
      <c r="J875" s="129">
        <f t="shared" si="144"/>
        <v>0</v>
      </c>
      <c r="K875" s="129">
        <f t="shared" si="144"/>
        <v>0</v>
      </c>
      <c r="L875" s="129">
        <f t="shared" si="144"/>
        <v>0</v>
      </c>
      <c r="M875" s="129">
        <f t="shared" si="144"/>
        <v>0</v>
      </c>
      <c r="N875" s="129">
        <f t="shared" si="144"/>
        <v>0</v>
      </c>
      <c r="O875" s="129">
        <f t="shared" si="144"/>
        <v>0</v>
      </c>
      <c r="P875" s="129">
        <f t="shared" si="144"/>
        <v>0</v>
      </c>
      <c r="Q875" s="129">
        <f t="shared" si="144"/>
        <v>0</v>
      </c>
      <c r="R875" s="129">
        <f t="shared" si="144"/>
        <v>0</v>
      </c>
      <c r="S875" s="129">
        <f t="shared" si="144"/>
        <v>0</v>
      </c>
      <c r="T875" s="129">
        <f t="shared" si="144"/>
        <v>0</v>
      </c>
      <c r="U875" s="129">
        <f t="shared" si="144"/>
        <v>0</v>
      </c>
      <c r="V875" s="129">
        <f t="shared" si="144"/>
        <v>0</v>
      </c>
      <c r="W875" s="129">
        <f t="shared" si="144"/>
        <v>0</v>
      </c>
      <c r="X875" s="129">
        <f t="shared" si="144"/>
        <v>0</v>
      </c>
      <c r="Y875" s="129">
        <f t="shared" si="144"/>
        <v>0</v>
      </c>
      <c r="Z875" s="129">
        <f t="shared" si="144"/>
        <v>0</v>
      </c>
      <c r="AA875" s="129">
        <f t="shared" si="144"/>
        <v>0</v>
      </c>
      <c r="AB875" s="129">
        <f t="shared" si="144"/>
        <v>0.26979646666289236</v>
      </c>
      <c r="AC875" s="129">
        <f t="shared" si="144"/>
        <v>0</v>
      </c>
      <c r="AD875" s="129">
        <f t="shared" si="144"/>
        <v>1.259488871676649</v>
      </c>
      <c r="AE875" s="129">
        <f t="shared" si="144"/>
        <v>0</v>
      </c>
      <c r="AF875" s="129">
        <f t="shared" si="144"/>
        <v>0</v>
      </c>
      <c r="AG875" s="129">
        <f t="shared" si="144"/>
        <v>0</v>
      </c>
      <c r="AH875" s="129">
        <f t="shared" si="144"/>
        <v>0</v>
      </c>
      <c r="AI875" s="129">
        <f t="shared" si="144"/>
        <v>0</v>
      </c>
      <c r="AJ875" s="129">
        <f t="shared" si="144"/>
        <v>0.72939144559690694</v>
      </c>
      <c r="AK875" s="129">
        <f t="shared" si="144"/>
        <v>0</v>
      </c>
      <c r="AL875" s="130">
        <f t="shared" si="136"/>
        <v>2.2586767839364486</v>
      </c>
      <c r="AM875" s="101"/>
      <c r="AN875" s="131">
        <f t="shared" si="132"/>
        <v>2.2587188839364485</v>
      </c>
      <c r="AO875" s="102">
        <f t="shared" si="133"/>
        <v>147</v>
      </c>
      <c r="AP875" s="132" t="str">
        <f t="shared" si="134"/>
        <v>Powelltown</v>
      </c>
      <c r="AQ875" s="133">
        <f t="shared" si="135"/>
        <v>5.2541484348703449</v>
      </c>
    </row>
    <row r="876" spans="1:43" x14ac:dyDescent="0.35">
      <c r="A876" s="121">
        <v>21</v>
      </c>
      <c r="B876" s="121">
        <v>422</v>
      </c>
      <c r="C876" s="55" t="s">
        <v>357</v>
      </c>
      <c r="D876" s="129">
        <f t="shared" si="144"/>
        <v>0</v>
      </c>
      <c r="E876" s="129">
        <f t="shared" si="144"/>
        <v>0</v>
      </c>
      <c r="F876" s="129">
        <f t="shared" si="144"/>
        <v>0</v>
      </c>
      <c r="G876" s="129">
        <f t="shared" si="144"/>
        <v>0</v>
      </c>
      <c r="H876" s="129">
        <f t="shared" si="144"/>
        <v>0</v>
      </c>
      <c r="I876" s="129">
        <f t="shared" si="144"/>
        <v>0</v>
      </c>
      <c r="J876" s="129">
        <f t="shared" si="144"/>
        <v>0</v>
      </c>
      <c r="K876" s="129">
        <f t="shared" si="144"/>
        <v>0</v>
      </c>
      <c r="L876" s="129">
        <f t="shared" si="144"/>
        <v>0</v>
      </c>
      <c r="M876" s="129">
        <f t="shared" si="144"/>
        <v>0</v>
      </c>
      <c r="N876" s="129">
        <f t="shared" si="144"/>
        <v>0</v>
      </c>
      <c r="O876" s="129">
        <f t="shared" si="144"/>
        <v>0</v>
      </c>
      <c r="P876" s="129">
        <f t="shared" si="144"/>
        <v>0</v>
      </c>
      <c r="Q876" s="129">
        <f t="shared" si="144"/>
        <v>0</v>
      </c>
      <c r="R876" s="129">
        <f t="shared" si="144"/>
        <v>0</v>
      </c>
      <c r="S876" s="129">
        <f t="shared" si="144"/>
        <v>0</v>
      </c>
      <c r="T876" s="129">
        <f t="shared" si="144"/>
        <v>0</v>
      </c>
      <c r="U876" s="129">
        <f t="shared" si="144"/>
        <v>0</v>
      </c>
      <c r="V876" s="129">
        <f t="shared" si="144"/>
        <v>0</v>
      </c>
      <c r="W876" s="129">
        <f t="shared" si="144"/>
        <v>0</v>
      </c>
      <c r="X876" s="129">
        <f t="shared" si="144"/>
        <v>0</v>
      </c>
      <c r="Y876" s="129">
        <f t="shared" si="144"/>
        <v>0</v>
      </c>
      <c r="Z876" s="129">
        <f t="shared" si="144"/>
        <v>0</v>
      </c>
      <c r="AA876" s="129">
        <f t="shared" si="144"/>
        <v>0</v>
      </c>
      <c r="AB876" s="129">
        <f t="shared" si="144"/>
        <v>1.5466533057406611</v>
      </c>
      <c r="AC876" s="129">
        <f t="shared" si="144"/>
        <v>0</v>
      </c>
      <c r="AD876" s="129">
        <f t="shared" si="144"/>
        <v>4.430480301340485E-2</v>
      </c>
      <c r="AE876" s="129">
        <f t="shared" si="144"/>
        <v>0</v>
      </c>
      <c r="AF876" s="129">
        <f t="shared" si="144"/>
        <v>0</v>
      </c>
      <c r="AG876" s="129">
        <f t="shared" si="144"/>
        <v>0</v>
      </c>
      <c r="AH876" s="129">
        <f t="shared" si="144"/>
        <v>0</v>
      </c>
      <c r="AI876" s="129">
        <f t="shared" si="144"/>
        <v>0</v>
      </c>
      <c r="AJ876" s="129">
        <f t="shared" si="144"/>
        <v>0.6662651764216756</v>
      </c>
      <c r="AK876" s="129">
        <f t="shared" si="144"/>
        <v>0</v>
      </c>
      <c r="AL876" s="130">
        <f t="shared" si="136"/>
        <v>2.2572232851757414</v>
      </c>
      <c r="AM876" s="101"/>
      <c r="AN876" s="131">
        <f t="shared" si="132"/>
        <v>2.2572654851757417</v>
      </c>
      <c r="AO876" s="102">
        <f t="shared" si="133"/>
        <v>148</v>
      </c>
      <c r="AP876" s="132" t="str">
        <f t="shared" si="134"/>
        <v>Catani</v>
      </c>
      <c r="AQ876" s="133">
        <f t="shared" si="135"/>
        <v>5.3854614444802706</v>
      </c>
    </row>
    <row r="877" spans="1:43" x14ac:dyDescent="0.35">
      <c r="A877" s="121">
        <v>20</v>
      </c>
      <c r="B877" s="121">
        <v>423</v>
      </c>
      <c r="C877" s="55" t="s">
        <v>358</v>
      </c>
      <c r="D877" s="129">
        <f t="shared" si="144"/>
        <v>0</v>
      </c>
      <c r="E877" s="129">
        <f t="shared" si="144"/>
        <v>0</v>
      </c>
      <c r="F877" s="129">
        <f t="shared" si="144"/>
        <v>0</v>
      </c>
      <c r="G877" s="129">
        <f t="shared" si="144"/>
        <v>0</v>
      </c>
      <c r="H877" s="129">
        <f t="shared" si="144"/>
        <v>0</v>
      </c>
      <c r="I877" s="129">
        <f t="shared" si="144"/>
        <v>0</v>
      </c>
      <c r="J877" s="129">
        <f t="shared" si="144"/>
        <v>0</v>
      </c>
      <c r="K877" s="129">
        <f t="shared" si="144"/>
        <v>0</v>
      </c>
      <c r="L877" s="129">
        <f t="shared" si="144"/>
        <v>0</v>
      </c>
      <c r="M877" s="129">
        <f t="shared" si="144"/>
        <v>0</v>
      </c>
      <c r="N877" s="129">
        <f t="shared" si="144"/>
        <v>0</v>
      </c>
      <c r="O877" s="129">
        <f t="shared" si="144"/>
        <v>0</v>
      </c>
      <c r="P877" s="129">
        <f t="shared" si="144"/>
        <v>0</v>
      </c>
      <c r="Q877" s="129">
        <f t="shared" si="144"/>
        <v>0</v>
      </c>
      <c r="R877" s="129">
        <f t="shared" si="144"/>
        <v>0</v>
      </c>
      <c r="S877" s="129">
        <f t="shared" si="144"/>
        <v>0</v>
      </c>
      <c r="T877" s="129">
        <f t="shared" si="144"/>
        <v>0</v>
      </c>
      <c r="U877" s="129">
        <f t="shared" si="144"/>
        <v>0</v>
      </c>
      <c r="V877" s="129">
        <f t="shared" si="144"/>
        <v>0</v>
      </c>
      <c r="W877" s="129">
        <f t="shared" si="144"/>
        <v>0</v>
      </c>
      <c r="X877" s="129">
        <f t="shared" si="144"/>
        <v>0</v>
      </c>
      <c r="Y877" s="129">
        <f t="shared" si="144"/>
        <v>0</v>
      </c>
      <c r="Z877" s="129">
        <f t="shared" si="144"/>
        <v>0</v>
      </c>
      <c r="AA877" s="129">
        <f t="shared" si="144"/>
        <v>0</v>
      </c>
      <c r="AB877" s="129">
        <f t="shared" si="144"/>
        <v>1.1845557036846686</v>
      </c>
      <c r="AC877" s="129">
        <f t="shared" si="144"/>
        <v>0</v>
      </c>
      <c r="AD877" s="129">
        <f t="shared" si="144"/>
        <v>0.20413691244172849</v>
      </c>
      <c r="AE877" s="129">
        <f t="shared" si="144"/>
        <v>0</v>
      </c>
      <c r="AF877" s="129">
        <f t="shared" si="144"/>
        <v>0</v>
      </c>
      <c r="AG877" s="129">
        <f t="shared" si="144"/>
        <v>0</v>
      </c>
      <c r="AH877" s="129">
        <f t="shared" si="144"/>
        <v>0</v>
      </c>
      <c r="AI877" s="129">
        <f t="shared" si="144"/>
        <v>0</v>
      </c>
      <c r="AJ877" s="129">
        <f t="shared" si="144"/>
        <v>1.1042693797226664</v>
      </c>
      <c r="AK877" s="129">
        <f t="shared" si="144"/>
        <v>0</v>
      </c>
      <c r="AL877" s="130">
        <f t="shared" si="136"/>
        <v>2.4929619958490634</v>
      </c>
      <c r="AM877" s="101"/>
      <c r="AN877" s="131">
        <f t="shared" si="132"/>
        <v>2.4930042958490635</v>
      </c>
      <c r="AO877" s="102">
        <f t="shared" si="133"/>
        <v>133</v>
      </c>
      <c r="AP877" s="132" t="str">
        <f t="shared" si="134"/>
        <v>Frankston North</v>
      </c>
      <c r="AQ877" s="133">
        <f t="shared" si="135"/>
        <v>5.4162006920727883</v>
      </c>
    </row>
    <row r="878" spans="1:43" x14ac:dyDescent="0.35">
      <c r="A878" s="121">
        <v>19</v>
      </c>
      <c r="B878" s="121">
        <v>424</v>
      </c>
      <c r="C878" s="55" t="s">
        <v>359</v>
      </c>
      <c r="D878" s="129">
        <f t="shared" si="144"/>
        <v>0</v>
      </c>
      <c r="E878" s="129">
        <f t="shared" si="144"/>
        <v>0</v>
      </c>
      <c r="F878" s="129">
        <f t="shared" si="144"/>
        <v>0</v>
      </c>
      <c r="G878" s="129">
        <f t="shared" si="144"/>
        <v>0</v>
      </c>
      <c r="H878" s="129">
        <f t="shared" si="144"/>
        <v>0</v>
      </c>
      <c r="I878" s="129">
        <f t="shared" si="144"/>
        <v>0</v>
      </c>
      <c r="J878" s="129">
        <f t="shared" si="144"/>
        <v>0</v>
      </c>
      <c r="K878" s="129">
        <f t="shared" si="144"/>
        <v>0</v>
      </c>
      <c r="L878" s="129">
        <f t="shared" si="144"/>
        <v>0</v>
      </c>
      <c r="M878" s="129">
        <f t="shared" si="144"/>
        <v>0</v>
      </c>
      <c r="N878" s="129">
        <f t="shared" si="144"/>
        <v>0</v>
      </c>
      <c r="O878" s="129">
        <f t="shared" si="144"/>
        <v>0</v>
      </c>
      <c r="P878" s="129">
        <f t="shared" si="144"/>
        <v>0</v>
      </c>
      <c r="Q878" s="129">
        <f t="shared" si="144"/>
        <v>0</v>
      </c>
      <c r="R878" s="129">
        <f t="shared" si="144"/>
        <v>0</v>
      </c>
      <c r="S878" s="129">
        <f t="shared" si="144"/>
        <v>0</v>
      </c>
      <c r="T878" s="129">
        <f t="shared" si="144"/>
        <v>0</v>
      </c>
      <c r="U878" s="129">
        <f t="shared" si="144"/>
        <v>0</v>
      </c>
      <c r="V878" s="129">
        <f t="shared" si="144"/>
        <v>0</v>
      </c>
      <c r="W878" s="129">
        <f t="shared" si="144"/>
        <v>0</v>
      </c>
      <c r="X878" s="129">
        <f t="shared" si="144"/>
        <v>0</v>
      </c>
      <c r="Y878" s="129">
        <f t="shared" si="144"/>
        <v>0</v>
      </c>
      <c r="Z878" s="129">
        <f t="shared" si="144"/>
        <v>0</v>
      </c>
      <c r="AA878" s="129">
        <f t="shared" si="144"/>
        <v>0</v>
      </c>
      <c r="AB878" s="129">
        <f t="shared" si="144"/>
        <v>0.35004300918624814</v>
      </c>
      <c r="AC878" s="129">
        <f t="shared" si="144"/>
        <v>0</v>
      </c>
      <c r="AD878" s="129">
        <f t="shared" si="144"/>
        <v>1.3154014298554371</v>
      </c>
      <c r="AE878" s="129">
        <f t="shared" si="144"/>
        <v>0</v>
      </c>
      <c r="AF878" s="129">
        <f t="shared" si="144"/>
        <v>0</v>
      </c>
      <c r="AG878" s="129">
        <f t="shared" si="144"/>
        <v>0</v>
      </c>
      <c r="AH878" s="129">
        <f t="shared" si="144"/>
        <v>0</v>
      </c>
      <c r="AI878" s="129">
        <f t="shared" si="144"/>
        <v>0</v>
      </c>
      <c r="AJ878" s="129">
        <f t="shared" si="144"/>
        <v>0.54513180084709623</v>
      </c>
      <c r="AK878" s="129">
        <f t="shared" si="144"/>
        <v>0</v>
      </c>
      <c r="AL878" s="130">
        <f t="shared" si="136"/>
        <v>2.2105762398887814</v>
      </c>
      <c r="AM878" s="101"/>
      <c r="AN878" s="131">
        <f t="shared" si="132"/>
        <v>2.2106186398887813</v>
      </c>
      <c r="AO878" s="102">
        <f t="shared" si="133"/>
        <v>152</v>
      </c>
      <c r="AP878" s="132" t="str">
        <f t="shared" si="134"/>
        <v>Caldermeade</v>
      </c>
      <c r="AQ878" s="133">
        <f t="shared" si="135"/>
        <v>5.4806956302993193</v>
      </c>
    </row>
    <row r="879" spans="1:43" x14ac:dyDescent="0.35">
      <c r="A879" s="121">
        <v>18</v>
      </c>
      <c r="B879" s="121">
        <v>425</v>
      </c>
      <c r="C879" s="55" t="s">
        <v>360</v>
      </c>
      <c r="D879" s="129">
        <f t="shared" si="144"/>
        <v>0</v>
      </c>
      <c r="E879" s="129">
        <f t="shared" si="144"/>
        <v>0</v>
      </c>
      <c r="F879" s="129">
        <f t="shared" si="144"/>
        <v>0</v>
      </c>
      <c r="G879" s="129">
        <f t="shared" si="144"/>
        <v>0</v>
      </c>
      <c r="H879" s="129">
        <f t="shared" si="144"/>
        <v>0</v>
      </c>
      <c r="I879" s="129">
        <f t="shared" si="144"/>
        <v>0</v>
      </c>
      <c r="J879" s="129">
        <f t="shared" si="144"/>
        <v>0</v>
      </c>
      <c r="K879" s="129">
        <f t="shared" si="144"/>
        <v>0</v>
      </c>
      <c r="L879" s="129">
        <f t="shared" si="144"/>
        <v>0</v>
      </c>
      <c r="M879" s="129">
        <f t="shared" si="144"/>
        <v>0</v>
      </c>
      <c r="N879" s="129">
        <f t="shared" si="144"/>
        <v>0</v>
      </c>
      <c r="O879" s="129">
        <f t="shared" si="144"/>
        <v>0</v>
      </c>
      <c r="P879" s="129">
        <f t="shared" si="144"/>
        <v>0</v>
      </c>
      <c r="Q879" s="129">
        <f t="shared" si="144"/>
        <v>0</v>
      </c>
      <c r="R879" s="129">
        <f t="shared" si="144"/>
        <v>0</v>
      </c>
      <c r="S879" s="129">
        <f t="shared" si="144"/>
        <v>0</v>
      </c>
      <c r="T879" s="129">
        <f t="shared" si="144"/>
        <v>0</v>
      </c>
      <c r="U879" s="129">
        <f t="shared" ref="U879:AK879" si="145">ABS((U429-U$452)/U$448)*U$1</f>
        <v>0</v>
      </c>
      <c r="V879" s="129">
        <f t="shared" si="145"/>
        <v>0</v>
      </c>
      <c r="W879" s="129">
        <f t="shared" si="145"/>
        <v>0</v>
      </c>
      <c r="X879" s="129">
        <f t="shared" si="145"/>
        <v>0</v>
      </c>
      <c r="Y879" s="129">
        <f t="shared" si="145"/>
        <v>0</v>
      </c>
      <c r="Z879" s="129">
        <f t="shared" si="145"/>
        <v>0</v>
      </c>
      <c r="AA879" s="129">
        <f t="shared" si="145"/>
        <v>0</v>
      </c>
      <c r="AB879" s="129">
        <f t="shared" si="145"/>
        <v>0.63537748833495067</v>
      </c>
      <c r="AC879" s="129">
        <f t="shared" si="145"/>
        <v>0</v>
      </c>
      <c r="AD879" s="129">
        <f t="shared" si="145"/>
        <v>0.72961839593973765</v>
      </c>
      <c r="AE879" s="129">
        <f t="shared" si="145"/>
        <v>0</v>
      </c>
      <c r="AF879" s="129">
        <f t="shared" si="145"/>
        <v>0</v>
      </c>
      <c r="AG879" s="129">
        <f t="shared" si="145"/>
        <v>0</v>
      </c>
      <c r="AH879" s="129">
        <f t="shared" si="145"/>
        <v>0</v>
      </c>
      <c r="AI879" s="129">
        <f t="shared" si="145"/>
        <v>0</v>
      </c>
      <c r="AJ879" s="129">
        <f t="shared" si="145"/>
        <v>1.1304858239047462</v>
      </c>
      <c r="AK879" s="129">
        <f t="shared" si="145"/>
        <v>0</v>
      </c>
      <c r="AL879" s="130">
        <f t="shared" si="136"/>
        <v>2.4954817081794345</v>
      </c>
      <c r="AM879" s="101"/>
      <c r="AN879" s="131">
        <f t="shared" si="132"/>
        <v>2.4955242081794347</v>
      </c>
      <c r="AO879" s="102">
        <f t="shared" si="133"/>
        <v>132</v>
      </c>
      <c r="AP879" s="132" t="str">
        <f t="shared" si="134"/>
        <v>Eumemmerring</v>
      </c>
      <c r="AQ879" s="133">
        <f t="shared" si="135"/>
        <v>5.5244097037548006</v>
      </c>
    </row>
    <row r="880" spans="1:43" x14ac:dyDescent="0.35">
      <c r="A880" s="121">
        <v>17</v>
      </c>
      <c r="B880" s="121">
        <v>426</v>
      </c>
      <c r="C880" s="55" t="s">
        <v>361</v>
      </c>
      <c r="D880" s="129">
        <f t="shared" ref="D880:AK887" si="146">ABS((D430-D$452)/D$448)*D$1</f>
        <v>0</v>
      </c>
      <c r="E880" s="129">
        <f t="shared" si="146"/>
        <v>0</v>
      </c>
      <c r="F880" s="129">
        <f t="shared" si="146"/>
        <v>0</v>
      </c>
      <c r="G880" s="129">
        <f t="shared" si="146"/>
        <v>0</v>
      </c>
      <c r="H880" s="129">
        <f t="shared" si="146"/>
        <v>0</v>
      </c>
      <c r="I880" s="129">
        <f t="shared" si="146"/>
        <v>0</v>
      </c>
      <c r="J880" s="129">
        <f t="shared" si="146"/>
        <v>0</v>
      </c>
      <c r="K880" s="129">
        <f t="shared" si="146"/>
        <v>0</v>
      </c>
      <c r="L880" s="129">
        <f t="shared" si="146"/>
        <v>0</v>
      </c>
      <c r="M880" s="129">
        <f t="shared" si="146"/>
        <v>0</v>
      </c>
      <c r="N880" s="129">
        <f t="shared" si="146"/>
        <v>0</v>
      </c>
      <c r="O880" s="129">
        <f t="shared" si="146"/>
        <v>0</v>
      </c>
      <c r="P880" s="129">
        <f t="shared" si="146"/>
        <v>0</v>
      </c>
      <c r="Q880" s="129">
        <f t="shared" si="146"/>
        <v>0</v>
      </c>
      <c r="R880" s="129">
        <f t="shared" si="146"/>
        <v>0</v>
      </c>
      <c r="S880" s="129">
        <f t="shared" si="146"/>
        <v>0</v>
      </c>
      <c r="T880" s="129">
        <f t="shared" si="146"/>
        <v>0</v>
      </c>
      <c r="U880" s="129">
        <f t="shared" si="146"/>
        <v>0</v>
      </c>
      <c r="V880" s="129">
        <f t="shared" si="146"/>
        <v>0</v>
      </c>
      <c r="W880" s="129">
        <f t="shared" si="146"/>
        <v>0</v>
      </c>
      <c r="X880" s="129">
        <f t="shared" si="146"/>
        <v>0</v>
      </c>
      <c r="Y880" s="129">
        <f t="shared" si="146"/>
        <v>0</v>
      </c>
      <c r="Z880" s="129">
        <f t="shared" si="146"/>
        <v>0</v>
      </c>
      <c r="AA880" s="129">
        <f t="shared" si="146"/>
        <v>0</v>
      </c>
      <c r="AB880" s="129">
        <f t="shared" si="146"/>
        <v>0.2503320190443829</v>
      </c>
      <c r="AC880" s="129">
        <f t="shared" si="146"/>
        <v>0</v>
      </c>
      <c r="AD880" s="129">
        <f t="shared" si="146"/>
        <v>0.47125475490996099</v>
      </c>
      <c r="AE880" s="129">
        <f t="shared" si="146"/>
        <v>0</v>
      </c>
      <c r="AF880" s="129">
        <f t="shared" si="146"/>
        <v>0</v>
      </c>
      <c r="AG880" s="129">
        <f t="shared" si="146"/>
        <v>0</v>
      </c>
      <c r="AH880" s="129">
        <f t="shared" si="146"/>
        <v>0</v>
      </c>
      <c r="AI880" s="129">
        <f t="shared" si="146"/>
        <v>0</v>
      </c>
      <c r="AJ880" s="129">
        <f t="shared" si="146"/>
        <v>0.47361291119292032</v>
      </c>
      <c r="AK880" s="129">
        <f t="shared" si="146"/>
        <v>0</v>
      </c>
      <c r="AL880" s="130">
        <f t="shared" si="136"/>
        <v>1.1951996851472642</v>
      </c>
      <c r="AM880" s="101"/>
      <c r="AN880" s="131">
        <f t="shared" si="132"/>
        <v>1.1952422851472642</v>
      </c>
      <c r="AO880" s="102">
        <f t="shared" si="133"/>
        <v>295</v>
      </c>
      <c r="AP880" s="132" t="str">
        <f t="shared" si="134"/>
        <v>Campbellfield</v>
      </c>
      <c r="AQ880" s="133">
        <f t="shared" si="135"/>
        <v>5.5545420995384447</v>
      </c>
    </row>
    <row r="881" spans="1:43" x14ac:dyDescent="0.35">
      <c r="A881" s="121">
        <v>16</v>
      </c>
      <c r="B881" s="121">
        <v>427</v>
      </c>
      <c r="C881" s="55" t="s">
        <v>362</v>
      </c>
      <c r="D881" s="129">
        <f t="shared" si="146"/>
        <v>0</v>
      </c>
      <c r="E881" s="129">
        <f t="shared" si="146"/>
        <v>0</v>
      </c>
      <c r="F881" s="129">
        <f t="shared" si="146"/>
        <v>0</v>
      </c>
      <c r="G881" s="129">
        <f t="shared" si="146"/>
        <v>0</v>
      </c>
      <c r="H881" s="129">
        <f t="shared" si="146"/>
        <v>0</v>
      </c>
      <c r="I881" s="129">
        <f t="shared" si="146"/>
        <v>0</v>
      </c>
      <c r="J881" s="129">
        <f t="shared" si="146"/>
        <v>0</v>
      </c>
      <c r="K881" s="129">
        <f t="shared" si="146"/>
        <v>0</v>
      </c>
      <c r="L881" s="129">
        <f t="shared" si="146"/>
        <v>0</v>
      </c>
      <c r="M881" s="129">
        <f t="shared" si="146"/>
        <v>0</v>
      </c>
      <c r="N881" s="129">
        <f t="shared" si="146"/>
        <v>0</v>
      </c>
      <c r="O881" s="129">
        <f t="shared" si="146"/>
        <v>0</v>
      </c>
      <c r="P881" s="129">
        <f t="shared" si="146"/>
        <v>0</v>
      </c>
      <c r="Q881" s="129">
        <f t="shared" si="146"/>
        <v>0</v>
      </c>
      <c r="R881" s="129">
        <f t="shared" si="146"/>
        <v>0</v>
      </c>
      <c r="S881" s="129">
        <f t="shared" si="146"/>
        <v>0</v>
      </c>
      <c r="T881" s="129">
        <f t="shared" si="146"/>
        <v>0</v>
      </c>
      <c r="U881" s="129">
        <f t="shared" si="146"/>
        <v>0</v>
      </c>
      <c r="V881" s="129">
        <f t="shared" si="146"/>
        <v>0</v>
      </c>
      <c r="W881" s="129">
        <f t="shared" si="146"/>
        <v>0</v>
      </c>
      <c r="X881" s="129">
        <f t="shared" si="146"/>
        <v>0</v>
      </c>
      <c r="Y881" s="129">
        <f t="shared" si="146"/>
        <v>0</v>
      </c>
      <c r="Z881" s="129">
        <f t="shared" si="146"/>
        <v>0</v>
      </c>
      <c r="AA881" s="129">
        <f t="shared" si="146"/>
        <v>0</v>
      </c>
      <c r="AB881" s="129">
        <f t="shared" si="146"/>
        <v>1.9976453674078343</v>
      </c>
      <c r="AC881" s="129">
        <f t="shared" si="146"/>
        <v>0</v>
      </c>
      <c r="AD881" s="129">
        <f t="shared" si="146"/>
        <v>5.3626900198362262E-2</v>
      </c>
      <c r="AE881" s="129">
        <f t="shared" si="146"/>
        <v>0</v>
      </c>
      <c r="AF881" s="129">
        <f t="shared" si="146"/>
        <v>0</v>
      </c>
      <c r="AG881" s="129">
        <f t="shared" si="146"/>
        <v>0</v>
      </c>
      <c r="AH881" s="129">
        <f t="shared" si="146"/>
        <v>0</v>
      </c>
      <c r="AI881" s="129">
        <f t="shared" si="146"/>
        <v>0</v>
      </c>
      <c r="AJ881" s="129">
        <f t="shared" si="146"/>
        <v>0.30777620123100813</v>
      </c>
      <c r="AK881" s="129">
        <f t="shared" si="146"/>
        <v>0</v>
      </c>
      <c r="AL881" s="130">
        <f t="shared" si="136"/>
        <v>2.3590484688372051</v>
      </c>
      <c r="AM881" s="101"/>
      <c r="AN881" s="131">
        <f t="shared" si="132"/>
        <v>2.3590911688372049</v>
      </c>
      <c r="AO881" s="102">
        <f t="shared" si="133"/>
        <v>141</v>
      </c>
      <c r="AP881" s="132" t="str">
        <f t="shared" si="134"/>
        <v>Sunshine North</v>
      </c>
      <c r="AQ881" s="133">
        <f t="shared" si="135"/>
        <v>5.7199344835096468</v>
      </c>
    </row>
    <row r="882" spans="1:43" x14ac:dyDescent="0.35">
      <c r="A882" s="121">
        <v>15</v>
      </c>
      <c r="B882" s="121">
        <v>428</v>
      </c>
      <c r="C882" s="55" t="s">
        <v>363</v>
      </c>
      <c r="D882" s="129">
        <f t="shared" si="146"/>
        <v>0</v>
      </c>
      <c r="E882" s="129">
        <f t="shared" si="146"/>
        <v>0</v>
      </c>
      <c r="F882" s="129">
        <f t="shared" si="146"/>
        <v>0</v>
      </c>
      <c r="G882" s="129">
        <f t="shared" si="146"/>
        <v>0</v>
      </c>
      <c r="H882" s="129">
        <f t="shared" si="146"/>
        <v>0</v>
      </c>
      <c r="I882" s="129">
        <f t="shared" si="146"/>
        <v>0</v>
      </c>
      <c r="J882" s="129">
        <f t="shared" si="146"/>
        <v>0</v>
      </c>
      <c r="K882" s="129">
        <f t="shared" si="146"/>
        <v>0</v>
      </c>
      <c r="L882" s="129">
        <f t="shared" si="146"/>
        <v>0</v>
      </c>
      <c r="M882" s="129">
        <f t="shared" si="146"/>
        <v>0</v>
      </c>
      <c r="N882" s="129">
        <f t="shared" si="146"/>
        <v>0</v>
      </c>
      <c r="O882" s="129">
        <f t="shared" si="146"/>
        <v>0</v>
      </c>
      <c r="P882" s="129">
        <f t="shared" si="146"/>
        <v>0</v>
      </c>
      <c r="Q882" s="129">
        <f t="shared" si="146"/>
        <v>0</v>
      </c>
      <c r="R882" s="129">
        <f t="shared" si="146"/>
        <v>0</v>
      </c>
      <c r="S882" s="129">
        <f t="shared" si="146"/>
        <v>0</v>
      </c>
      <c r="T882" s="129">
        <f t="shared" si="146"/>
        <v>0</v>
      </c>
      <c r="U882" s="129">
        <f t="shared" si="146"/>
        <v>0</v>
      </c>
      <c r="V882" s="129">
        <f t="shared" si="146"/>
        <v>0</v>
      </c>
      <c r="W882" s="129">
        <f t="shared" si="146"/>
        <v>0</v>
      </c>
      <c r="X882" s="129">
        <f t="shared" si="146"/>
        <v>0</v>
      </c>
      <c r="Y882" s="129">
        <f t="shared" si="146"/>
        <v>0</v>
      </c>
      <c r="Z882" s="129">
        <f t="shared" si="146"/>
        <v>0</v>
      </c>
      <c r="AA882" s="129">
        <f t="shared" si="146"/>
        <v>0</v>
      </c>
      <c r="AB882" s="129">
        <f t="shared" si="146"/>
        <v>9.8880984088529328E-2</v>
      </c>
      <c r="AC882" s="129">
        <f t="shared" si="146"/>
        <v>0</v>
      </c>
      <c r="AD882" s="129">
        <f t="shared" si="146"/>
        <v>0.35596459648034051</v>
      </c>
      <c r="AE882" s="129">
        <f t="shared" si="146"/>
        <v>0</v>
      </c>
      <c r="AF882" s="129">
        <f t="shared" si="146"/>
        <v>0</v>
      </c>
      <c r="AG882" s="129">
        <f t="shared" si="146"/>
        <v>0</v>
      </c>
      <c r="AH882" s="129">
        <f t="shared" si="146"/>
        <v>0</v>
      </c>
      <c r="AI882" s="129">
        <f t="shared" si="146"/>
        <v>0</v>
      </c>
      <c r="AJ882" s="129">
        <f t="shared" si="146"/>
        <v>0.38659177727382465</v>
      </c>
      <c r="AK882" s="129">
        <f t="shared" si="146"/>
        <v>0</v>
      </c>
      <c r="AL882" s="130">
        <f t="shared" si="136"/>
        <v>0.84143735784269447</v>
      </c>
      <c r="AM882" s="101"/>
      <c r="AN882" s="131">
        <f t="shared" si="132"/>
        <v>0.84148015784269448</v>
      </c>
      <c r="AO882" s="102">
        <f t="shared" si="133"/>
        <v>360</v>
      </c>
      <c r="AP882" s="132" t="str">
        <f t="shared" si="134"/>
        <v>Meadow Heights</v>
      </c>
      <c r="AQ882" s="133">
        <f t="shared" si="135"/>
        <v>5.7346296495093831</v>
      </c>
    </row>
    <row r="883" spans="1:43" x14ac:dyDescent="0.35">
      <c r="A883" s="121">
        <v>14</v>
      </c>
      <c r="B883" s="121">
        <v>429</v>
      </c>
      <c r="C883" s="55" t="s">
        <v>364</v>
      </c>
      <c r="D883" s="129">
        <f t="shared" si="146"/>
        <v>0</v>
      </c>
      <c r="E883" s="129">
        <f t="shared" si="146"/>
        <v>0</v>
      </c>
      <c r="F883" s="129">
        <f t="shared" si="146"/>
        <v>0</v>
      </c>
      <c r="G883" s="129">
        <f t="shared" si="146"/>
        <v>0</v>
      </c>
      <c r="H883" s="129">
        <f t="shared" si="146"/>
        <v>0</v>
      </c>
      <c r="I883" s="129">
        <f t="shared" si="146"/>
        <v>0</v>
      </c>
      <c r="J883" s="129">
        <f t="shared" si="146"/>
        <v>0</v>
      </c>
      <c r="K883" s="129">
        <f t="shared" si="146"/>
        <v>0</v>
      </c>
      <c r="L883" s="129">
        <f t="shared" si="146"/>
        <v>0</v>
      </c>
      <c r="M883" s="129">
        <f t="shared" si="146"/>
        <v>0</v>
      </c>
      <c r="N883" s="129">
        <f t="shared" si="146"/>
        <v>0</v>
      </c>
      <c r="O883" s="129">
        <f t="shared" si="146"/>
        <v>0</v>
      </c>
      <c r="P883" s="129">
        <f t="shared" si="146"/>
        <v>0</v>
      </c>
      <c r="Q883" s="129">
        <f t="shared" si="146"/>
        <v>0</v>
      </c>
      <c r="R883" s="129">
        <f t="shared" si="146"/>
        <v>0</v>
      </c>
      <c r="S883" s="129">
        <f t="shared" si="146"/>
        <v>0</v>
      </c>
      <c r="T883" s="129">
        <f t="shared" si="146"/>
        <v>0</v>
      </c>
      <c r="U883" s="129">
        <f t="shared" si="146"/>
        <v>0</v>
      </c>
      <c r="V883" s="129">
        <f t="shared" si="146"/>
        <v>0</v>
      </c>
      <c r="W883" s="129">
        <f t="shared" si="146"/>
        <v>0</v>
      </c>
      <c r="X883" s="129">
        <f t="shared" si="146"/>
        <v>0</v>
      </c>
      <c r="Y883" s="129">
        <f t="shared" si="146"/>
        <v>0</v>
      </c>
      <c r="Z883" s="129">
        <f t="shared" si="146"/>
        <v>0</v>
      </c>
      <c r="AA883" s="129">
        <f t="shared" si="146"/>
        <v>0</v>
      </c>
      <c r="AB883" s="129">
        <f t="shared" si="146"/>
        <v>0.56468731158879104</v>
      </c>
      <c r="AC883" s="129">
        <f t="shared" si="146"/>
        <v>0</v>
      </c>
      <c r="AD883" s="129">
        <f t="shared" si="146"/>
        <v>0.89393534400357233</v>
      </c>
      <c r="AE883" s="129">
        <f t="shared" si="146"/>
        <v>0</v>
      </c>
      <c r="AF883" s="129">
        <f t="shared" si="146"/>
        <v>0</v>
      </c>
      <c r="AG883" s="129">
        <f t="shared" si="146"/>
        <v>0</v>
      </c>
      <c r="AH883" s="129">
        <f t="shared" si="146"/>
        <v>0</v>
      </c>
      <c r="AI883" s="129">
        <f t="shared" si="146"/>
        <v>0</v>
      </c>
      <c r="AJ883" s="129">
        <f t="shared" si="146"/>
        <v>0.6089510902597437</v>
      </c>
      <c r="AK883" s="129">
        <f t="shared" si="146"/>
        <v>0</v>
      </c>
      <c r="AL883" s="130">
        <f t="shared" si="136"/>
        <v>2.0675737458521071</v>
      </c>
      <c r="AM883" s="101"/>
      <c r="AN883" s="131">
        <f t="shared" si="132"/>
        <v>2.067616645852107</v>
      </c>
      <c r="AO883" s="102">
        <f t="shared" si="133"/>
        <v>171</v>
      </c>
      <c r="AP883" s="132" t="str">
        <f t="shared" si="134"/>
        <v>McMahons Creek</v>
      </c>
      <c r="AQ883" s="133">
        <f t="shared" si="135"/>
        <v>5.774174456451453</v>
      </c>
    </row>
    <row r="884" spans="1:43" x14ac:dyDescent="0.35">
      <c r="A884" s="121">
        <v>13</v>
      </c>
      <c r="B884" s="121">
        <v>430</v>
      </c>
      <c r="C884" s="55" t="s">
        <v>531</v>
      </c>
      <c r="D884" s="129">
        <f t="shared" si="146"/>
        <v>0</v>
      </c>
      <c r="E884" s="129">
        <f t="shared" si="146"/>
        <v>0</v>
      </c>
      <c r="F884" s="129">
        <f t="shared" si="146"/>
        <v>0</v>
      </c>
      <c r="G884" s="129">
        <f t="shared" si="146"/>
        <v>0</v>
      </c>
      <c r="H884" s="129">
        <f t="shared" si="146"/>
        <v>0</v>
      </c>
      <c r="I884" s="129">
        <f t="shared" si="146"/>
        <v>0</v>
      </c>
      <c r="J884" s="129">
        <f t="shared" si="146"/>
        <v>0</v>
      </c>
      <c r="K884" s="129">
        <f t="shared" si="146"/>
        <v>0</v>
      </c>
      <c r="L884" s="129">
        <f t="shared" si="146"/>
        <v>0</v>
      </c>
      <c r="M884" s="129">
        <f t="shared" si="146"/>
        <v>0</v>
      </c>
      <c r="N884" s="129">
        <f t="shared" si="146"/>
        <v>0</v>
      </c>
      <c r="O884" s="129">
        <f t="shared" si="146"/>
        <v>0</v>
      </c>
      <c r="P884" s="129">
        <f t="shared" si="146"/>
        <v>0</v>
      </c>
      <c r="Q884" s="129">
        <f t="shared" si="146"/>
        <v>0</v>
      </c>
      <c r="R884" s="129">
        <f t="shared" si="146"/>
        <v>0</v>
      </c>
      <c r="S884" s="129">
        <f t="shared" si="146"/>
        <v>0</v>
      </c>
      <c r="T884" s="129">
        <f t="shared" si="146"/>
        <v>0</v>
      </c>
      <c r="U884" s="129">
        <f t="shared" si="146"/>
        <v>0</v>
      </c>
      <c r="V884" s="129">
        <f t="shared" si="146"/>
        <v>0</v>
      </c>
      <c r="W884" s="129">
        <f t="shared" si="146"/>
        <v>0</v>
      </c>
      <c r="X884" s="129">
        <f t="shared" si="146"/>
        <v>0</v>
      </c>
      <c r="Y884" s="129">
        <f t="shared" si="146"/>
        <v>0</v>
      </c>
      <c r="Z884" s="129">
        <f t="shared" si="146"/>
        <v>0</v>
      </c>
      <c r="AA884" s="129">
        <f t="shared" si="146"/>
        <v>0</v>
      </c>
      <c r="AB884" s="129">
        <f t="shared" si="146"/>
        <v>0.45538684121352108</v>
      </c>
      <c r="AC884" s="129">
        <f t="shared" si="146"/>
        <v>0</v>
      </c>
      <c r="AD884" s="129">
        <f t="shared" si="146"/>
        <v>0.11952426758903931</v>
      </c>
      <c r="AE884" s="129">
        <f t="shared" si="146"/>
        <v>0</v>
      </c>
      <c r="AF884" s="129">
        <f t="shared" si="146"/>
        <v>0</v>
      </c>
      <c r="AG884" s="129">
        <f t="shared" si="146"/>
        <v>0</v>
      </c>
      <c r="AH884" s="129">
        <f t="shared" si="146"/>
        <v>0</v>
      </c>
      <c r="AI884" s="129">
        <f t="shared" si="146"/>
        <v>0</v>
      </c>
      <c r="AJ884" s="129">
        <f t="shared" si="146"/>
        <v>0.98266151059834816</v>
      </c>
      <c r="AK884" s="129">
        <f t="shared" si="146"/>
        <v>0</v>
      </c>
      <c r="AL884" s="130">
        <f t="shared" si="136"/>
        <v>1.5575726194009085</v>
      </c>
      <c r="AM884" s="101"/>
      <c r="AN884" s="131">
        <f t="shared" si="132"/>
        <v>1.5576156194009085</v>
      </c>
      <c r="AO884" s="102">
        <f t="shared" si="133"/>
        <v>244</v>
      </c>
      <c r="AP884" s="132" t="str">
        <f t="shared" si="134"/>
        <v>Springvale</v>
      </c>
      <c r="AQ884" s="133">
        <f t="shared" si="135"/>
        <v>5.9058367879185605</v>
      </c>
    </row>
    <row r="885" spans="1:43" x14ac:dyDescent="0.35">
      <c r="A885" s="121">
        <v>12</v>
      </c>
      <c r="B885" s="121">
        <v>431</v>
      </c>
      <c r="C885" s="55" t="s">
        <v>365</v>
      </c>
      <c r="D885" s="129">
        <f t="shared" si="146"/>
        <v>0</v>
      </c>
      <c r="E885" s="129">
        <f t="shared" si="146"/>
        <v>0</v>
      </c>
      <c r="F885" s="129">
        <f t="shared" si="146"/>
        <v>0</v>
      </c>
      <c r="G885" s="129">
        <f t="shared" si="146"/>
        <v>0</v>
      </c>
      <c r="H885" s="129">
        <f t="shared" si="146"/>
        <v>0</v>
      </c>
      <c r="I885" s="129">
        <f t="shared" si="146"/>
        <v>0</v>
      </c>
      <c r="J885" s="129">
        <f t="shared" si="146"/>
        <v>0</v>
      </c>
      <c r="K885" s="129">
        <f t="shared" si="146"/>
        <v>0</v>
      </c>
      <c r="L885" s="129">
        <f t="shared" si="146"/>
        <v>0</v>
      </c>
      <c r="M885" s="129">
        <f t="shared" si="146"/>
        <v>0</v>
      </c>
      <c r="N885" s="129">
        <f t="shared" si="146"/>
        <v>0</v>
      </c>
      <c r="O885" s="129">
        <f t="shared" si="146"/>
        <v>0</v>
      </c>
      <c r="P885" s="129">
        <f t="shared" si="146"/>
        <v>0</v>
      </c>
      <c r="Q885" s="129">
        <f t="shared" si="146"/>
        <v>0</v>
      </c>
      <c r="R885" s="129">
        <f t="shared" si="146"/>
        <v>0</v>
      </c>
      <c r="S885" s="129">
        <f t="shared" si="146"/>
        <v>0</v>
      </c>
      <c r="T885" s="129">
        <f t="shared" si="146"/>
        <v>0</v>
      </c>
      <c r="U885" s="129">
        <f t="shared" si="146"/>
        <v>0</v>
      </c>
      <c r="V885" s="129">
        <f t="shared" si="146"/>
        <v>0</v>
      </c>
      <c r="W885" s="129">
        <f t="shared" si="146"/>
        <v>0</v>
      </c>
      <c r="X885" s="129">
        <f t="shared" si="146"/>
        <v>0</v>
      </c>
      <c r="Y885" s="129">
        <f t="shared" si="146"/>
        <v>0</v>
      </c>
      <c r="Z885" s="129">
        <f t="shared" si="146"/>
        <v>0</v>
      </c>
      <c r="AA885" s="129">
        <f t="shared" si="146"/>
        <v>0</v>
      </c>
      <c r="AB885" s="129">
        <f t="shared" si="146"/>
        <v>0.6871522408740337</v>
      </c>
      <c r="AC885" s="129">
        <f t="shared" si="146"/>
        <v>0</v>
      </c>
      <c r="AD885" s="129">
        <f t="shared" si="146"/>
        <v>1.2696180134082675</v>
      </c>
      <c r="AE885" s="129">
        <f t="shared" si="146"/>
        <v>0</v>
      </c>
      <c r="AF885" s="129">
        <f t="shared" si="146"/>
        <v>0</v>
      </c>
      <c r="AG885" s="129">
        <f t="shared" si="146"/>
        <v>0</v>
      </c>
      <c r="AH885" s="129">
        <f t="shared" si="146"/>
        <v>0</v>
      </c>
      <c r="AI885" s="129">
        <f t="shared" si="146"/>
        <v>0</v>
      </c>
      <c r="AJ885" s="129">
        <f t="shared" si="146"/>
        <v>0.36026211536057423</v>
      </c>
      <c r="AK885" s="129">
        <f t="shared" si="146"/>
        <v>0</v>
      </c>
      <c r="AL885" s="130">
        <f t="shared" si="136"/>
        <v>2.3170323696428752</v>
      </c>
      <c r="AM885" s="101"/>
      <c r="AN885" s="131">
        <f t="shared" si="132"/>
        <v>2.3170754696428753</v>
      </c>
      <c r="AO885" s="102">
        <f t="shared" si="133"/>
        <v>143</v>
      </c>
      <c r="AP885" s="132" t="str">
        <f t="shared" si="134"/>
        <v>Coolaroo</v>
      </c>
      <c r="AQ885" s="133">
        <f t="shared" si="135"/>
        <v>6.175276928393874</v>
      </c>
    </row>
    <row r="886" spans="1:43" x14ac:dyDescent="0.35">
      <c r="A886" s="121">
        <v>11</v>
      </c>
      <c r="B886" s="121">
        <v>432</v>
      </c>
      <c r="C886" s="55" t="s">
        <v>532</v>
      </c>
      <c r="D886" s="129">
        <f t="shared" si="146"/>
        <v>0</v>
      </c>
      <c r="E886" s="129">
        <f t="shared" si="146"/>
        <v>0</v>
      </c>
      <c r="F886" s="129">
        <f t="shared" si="146"/>
        <v>0</v>
      </c>
      <c r="G886" s="129">
        <f t="shared" si="146"/>
        <v>0</v>
      </c>
      <c r="H886" s="129">
        <f t="shared" si="146"/>
        <v>0</v>
      </c>
      <c r="I886" s="129">
        <f t="shared" si="146"/>
        <v>0</v>
      </c>
      <c r="J886" s="129">
        <f t="shared" si="146"/>
        <v>0</v>
      </c>
      <c r="K886" s="129">
        <f t="shared" si="146"/>
        <v>0</v>
      </c>
      <c r="L886" s="129">
        <f t="shared" si="146"/>
        <v>0</v>
      </c>
      <c r="M886" s="129">
        <f t="shared" si="146"/>
        <v>0</v>
      </c>
      <c r="N886" s="129">
        <f t="shared" si="146"/>
        <v>0</v>
      </c>
      <c r="O886" s="129">
        <f t="shared" si="146"/>
        <v>0</v>
      </c>
      <c r="P886" s="129">
        <f t="shared" si="146"/>
        <v>0</v>
      </c>
      <c r="Q886" s="129">
        <f t="shared" si="146"/>
        <v>0</v>
      </c>
      <c r="R886" s="129">
        <f t="shared" si="146"/>
        <v>0</v>
      </c>
      <c r="S886" s="129">
        <f t="shared" si="146"/>
        <v>0</v>
      </c>
      <c r="T886" s="129">
        <f t="shared" si="146"/>
        <v>0</v>
      </c>
      <c r="U886" s="129">
        <f t="shared" si="146"/>
        <v>0</v>
      </c>
      <c r="V886" s="129">
        <f t="shared" si="146"/>
        <v>0</v>
      </c>
      <c r="W886" s="129">
        <f t="shared" si="146"/>
        <v>0</v>
      </c>
      <c r="X886" s="129">
        <f t="shared" si="146"/>
        <v>0</v>
      </c>
      <c r="Y886" s="129">
        <f t="shared" si="146"/>
        <v>0</v>
      </c>
      <c r="Z886" s="129">
        <f t="shared" si="146"/>
        <v>0</v>
      </c>
      <c r="AA886" s="129">
        <f t="shared" si="146"/>
        <v>0</v>
      </c>
      <c r="AB886" s="129">
        <f t="shared" si="146"/>
        <v>0.3361152836331277</v>
      </c>
      <c r="AC886" s="129">
        <f t="shared" si="146"/>
        <v>0</v>
      </c>
      <c r="AD886" s="129">
        <f t="shared" si="146"/>
        <v>1.8741342787291296E-2</v>
      </c>
      <c r="AE886" s="129">
        <f t="shared" si="146"/>
        <v>0</v>
      </c>
      <c r="AF886" s="129">
        <f t="shared" si="146"/>
        <v>0</v>
      </c>
      <c r="AG886" s="129">
        <f t="shared" si="146"/>
        <v>0</v>
      </c>
      <c r="AH886" s="129">
        <f t="shared" si="146"/>
        <v>0</v>
      </c>
      <c r="AI886" s="129">
        <f t="shared" si="146"/>
        <v>0</v>
      </c>
      <c r="AJ886" s="129">
        <f t="shared" si="146"/>
        <v>1.7553791431100916</v>
      </c>
      <c r="AK886" s="129">
        <f t="shared" si="146"/>
        <v>0</v>
      </c>
      <c r="AL886" s="130">
        <f t="shared" si="136"/>
        <v>2.1102357695305107</v>
      </c>
      <c r="AM886" s="101"/>
      <c r="AN886" s="131">
        <f t="shared" si="132"/>
        <v>2.1102789695305106</v>
      </c>
      <c r="AO886" s="102">
        <f t="shared" si="133"/>
        <v>164</v>
      </c>
      <c r="AP886" s="132" t="str">
        <f t="shared" si="134"/>
        <v>Main Ridge</v>
      </c>
      <c r="AQ886" s="133">
        <f t="shared" si="135"/>
        <v>6.2506230305790647</v>
      </c>
    </row>
    <row r="887" spans="1:43" x14ac:dyDescent="0.35">
      <c r="A887" s="121">
        <v>10</v>
      </c>
      <c r="B887" s="121">
        <v>433</v>
      </c>
      <c r="C887" s="55" t="s">
        <v>366</v>
      </c>
      <c r="D887" s="129">
        <f t="shared" si="146"/>
        <v>0</v>
      </c>
      <c r="E887" s="129">
        <f t="shared" si="146"/>
        <v>0</v>
      </c>
      <c r="F887" s="129">
        <f t="shared" si="146"/>
        <v>0</v>
      </c>
      <c r="G887" s="129">
        <f t="shared" si="146"/>
        <v>0</v>
      </c>
      <c r="H887" s="129">
        <f t="shared" si="146"/>
        <v>0</v>
      </c>
      <c r="I887" s="129">
        <f t="shared" si="146"/>
        <v>0</v>
      </c>
      <c r="J887" s="129">
        <f t="shared" si="146"/>
        <v>0</v>
      </c>
      <c r="K887" s="129">
        <f t="shared" si="146"/>
        <v>0</v>
      </c>
      <c r="L887" s="129">
        <f t="shared" si="146"/>
        <v>0</v>
      </c>
      <c r="M887" s="129">
        <f t="shared" si="146"/>
        <v>0</v>
      </c>
      <c r="N887" s="129">
        <f t="shared" si="146"/>
        <v>0</v>
      </c>
      <c r="O887" s="129">
        <f t="shared" si="146"/>
        <v>0</v>
      </c>
      <c r="P887" s="129">
        <f t="shared" si="146"/>
        <v>0</v>
      </c>
      <c r="Q887" s="129">
        <f t="shared" si="146"/>
        <v>0</v>
      </c>
      <c r="R887" s="129">
        <f t="shared" si="146"/>
        <v>0</v>
      </c>
      <c r="S887" s="129">
        <f t="shared" si="146"/>
        <v>0</v>
      </c>
      <c r="T887" s="129">
        <f t="shared" si="146"/>
        <v>0</v>
      </c>
      <c r="U887" s="129">
        <f t="shared" ref="U887:AK887" si="147">ABS((U437-U$452)/U$448)*U$1</f>
        <v>0</v>
      </c>
      <c r="V887" s="129">
        <f t="shared" si="147"/>
        <v>0</v>
      </c>
      <c r="W887" s="129">
        <f t="shared" si="147"/>
        <v>0</v>
      </c>
      <c r="X887" s="129">
        <f t="shared" si="147"/>
        <v>0</v>
      </c>
      <c r="Y887" s="129">
        <f t="shared" si="147"/>
        <v>0</v>
      </c>
      <c r="Z887" s="129">
        <f t="shared" si="147"/>
        <v>0</v>
      </c>
      <c r="AA887" s="129">
        <f t="shared" si="147"/>
        <v>0</v>
      </c>
      <c r="AB887" s="129">
        <f t="shared" si="147"/>
        <v>2.2760255189999268</v>
      </c>
      <c r="AC887" s="129">
        <f t="shared" si="147"/>
        <v>0</v>
      </c>
      <c r="AD887" s="129">
        <f t="shared" si="147"/>
        <v>0.6761229488406435</v>
      </c>
      <c r="AE887" s="129">
        <f t="shared" si="147"/>
        <v>0</v>
      </c>
      <c r="AF887" s="129">
        <f t="shared" si="147"/>
        <v>0</v>
      </c>
      <c r="AG887" s="129">
        <f t="shared" si="147"/>
        <v>0</v>
      </c>
      <c r="AH887" s="129">
        <f t="shared" si="147"/>
        <v>0</v>
      </c>
      <c r="AI887" s="129">
        <f t="shared" si="147"/>
        <v>0</v>
      </c>
      <c r="AJ887" s="129">
        <f t="shared" si="147"/>
        <v>0.29497511207612959</v>
      </c>
      <c r="AK887" s="129">
        <f t="shared" si="147"/>
        <v>0</v>
      </c>
      <c r="AL887" s="130">
        <f t="shared" si="136"/>
        <v>3.2471235799166998</v>
      </c>
      <c r="AM887" s="101"/>
      <c r="AN887" s="131">
        <f t="shared" si="132"/>
        <v>3.2471668799166999</v>
      </c>
      <c r="AO887" s="102">
        <f t="shared" si="133"/>
        <v>86</v>
      </c>
      <c r="AP887" s="132" t="str">
        <f t="shared" si="134"/>
        <v>Braybrook</v>
      </c>
      <c r="AQ887" s="133">
        <f t="shared" si="135"/>
        <v>6.3288777470775148</v>
      </c>
    </row>
    <row r="888" spans="1:43" x14ac:dyDescent="0.35">
      <c r="A888" s="121">
        <v>9</v>
      </c>
      <c r="B888" s="121">
        <v>434</v>
      </c>
      <c r="C888" s="55" t="s">
        <v>367</v>
      </c>
      <c r="D888" s="129">
        <f t="shared" ref="D888:AK895" si="148">ABS((D438-D$452)/D$448)*D$1</f>
        <v>0</v>
      </c>
      <c r="E888" s="129">
        <f t="shared" si="148"/>
        <v>0</v>
      </c>
      <c r="F888" s="129">
        <f t="shared" si="148"/>
        <v>0</v>
      </c>
      <c r="G888" s="129">
        <f t="shared" si="148"/>
        <v>0</v>
      </c>
      <c r="H888" s="129">
        <f t="shared" si="148"/>
        <v>0</v>
      </c>
      <c r="I888" s="129">
        <f t="shared" si="148"/>
        <v>0</v>
      </c>
      <c r="J888" s="129">
        <f t="shared" si="148"/>
        <v>0</v>
      </c>
      <c r="K888" s="129">
        <f t="shared" si="148"/>
        <v>0</v>
      </c>
      <c r="L888" s="129">
        <f t="shared" si="148"/>
        <v>0</v>
      </c>
      <c r="M888" s="129">
        <f t="shared" si="148"/>
        <v>0</v>
      </c>
      <c r="N888" s="129">
        <f t="shared" si="148"/>
        <v>0</v>
      </c>
      <c r="O888" s="129">
        <f t="shared" si="148"/>
        <v>0</v>
      </c>
      <c r="P888" s="129">
        <f t="shared" si="148"/>
        <v>0</v>
      </c>
      <c r="Q888" s="129">
        <f t="shared" si="148"/>
        <v>0</v>
      </c>
      <c r="R888" s="129">
        <f t="shared" si="148"/>
        <v>0</v>
      </c>
      <c r="S888" s="129">
        <f t="shared" si="148"/>
        <v>0</v>
      </c>
      <c r="T888" s="129">
        <f t="shared" si="148"/>
        <v>0</v>
      </c>
      <c r="U888" s="129">
        <f t="shared" si="148"/>
        <v>0</v>
      </c>
      <c r="V888" s="129">
        <f t="shared" si="148"/>
        <v>0</v>
      </c>
      <c r="W888" s="129">
        <f t="shared" si="148"/>
        <v>0</v>
      </c>
      <c r="X888" s="129">
        <f t="shared" si="148"/>
        <v>0</v>
      </c>
      <c r="Y888" s="129">
        <f t="shared" si="148"/>
        <v>0</v>
      </c>
      <c r="Z888" s="129">
        <f t="shared" si="148"/>
        <v>0</v>
      </c>
      <c r="AA888" s="129">
        <f t="shared" si="148"/>
        <v>0</v>
      </c>
      <c r="AB888" s="129">
        <f t="shared" si="148"/>
        <v>0.40927137318448353</v>
      </c>
      <c r="AC888" s="129">
        <f t="shared" si="148"/>
        <v>0</v>
      </c>
      <c r="AD888" s="129">
        <f t="shared" si="148"/>
        <v>0.54170675909403976</v>
      </c>
      <c r="AE888" s="129">
        <f t="shared" si="148"/>
        <v>0</v>
      </c>
      <c r="AF888" s="129">
        <f t="shared" si="148"/>
        <v>0</v>
      </c>
      <c r="AG888" s="129">
        <f t="shared" si="148"/>
        <v>0</v>
      </c>
      <c r="AH888" s="129">
        <f t="shared" si="148"/>
        <v>0</v>
      </c>
      <c r="AI888" s="129">
        <f t="shared" si="148"/>
        <v>0</v>
      </c>
      <c r="AJ888" s="129">
        <f t="shared" si="148"/>
        <v>0.63993596863685986</v>
      </c>
      <c r="AK888" s="129">
        <f t="shared" si="148"/>
        <v>0</v>
      </c>
      <c r="AL888" s="130">
        <f t="shared" si="136"/>
        <v>1.5909141009153833</v>
      </c>
      <c r="AM888" s="101"/>
      <c r="AN888" s="131">
        <f t="shared" si="132"/>
        <v>1.5909575009153833</v>
      </c>
      <c r="AO888" s="102">
        <f t="shared" si="133"/>
        <v>240</v>
      </c>
      <c r="AP888" s="132" t="str">
        <f t="shared" si="134"/>
        <v>Broadmeadows</v>
      </c>
      <c r="AQ888" s="133">
        <f t="shared" si="135"/>
        <v>6.4751075433609193</v>
      </c>
    </row>
    <row r="889" spans="1:43" x14ac:dyDescent="0.35">
      <c r="A889" s="121">
        <v>8</v>
      </c>
      <c r="B889" s="121">
        <v>435</v>
      </c>
      <c r="C889" s="55" t="s">
        <v>368</v>
      </c>
      <c r="D889" s="129">
        <f t="shared" si="148"/>
        <v>0</v>
      </c>
      <c r="E889" s="129">
        <f t="shared" si="148"/>
        <v>0</v>
      </c>
      <c r="F889" s="129">
        <f t="shared" si="148"/>
        <v>0</v>
      </c>
      <c r="G889" s="129">
        <f t="shared" si="148"/>
        <v>0</v>
      </c>
      <c r="H889" s="129">
        <f t="shared" si="148"/>
        <v>0</v>
      </c>
      <c r="I889" s="129">
        <f t="shared" si="148"/>
        <v>0</v>
      </c>
      <c r="J889" s="129">
        <f t="shared" si="148"/>
        <v>0</v>
      </c>
      <c r="K889" s="129">
        <f t="shared" si="148"/>
        <v>0</v>
      </c>
      <c r="L889" s="129">
        <f t="shared" si="148"/>
        <v>0</v>
      </c>
      <c r="M889" s="129">
        <f t="shared" si="148"/>
        <v>0</v>
      </c>
      <c r="N889" s="129">
        <f t="shared" si="148"/>
        <v>0</v>
      </c>
      <c r="O889" s="129">
        <f t="shared" si="148"/>
        <v>0</v>
      </c>
      <c r="P889" s="129">
        <f t="shared" si="148"/>
        <v>0</v>
      </c>
      <c r="Q889" s="129">
        <f t="shared" si="148"/>
        <v>0</v>
      </c>
      <c r="R889" s="129">
        <f t="shared" si="148"/>
        <v>0</v>
      </c>
      <c r="S889" s="129">
        <f t="shared" si="148"/>
        <v>0</v>
      </c>
      <c r="T889" s="129">
        <f t="shared" si="148"/>
        <v>0</v>
      </c>
      <c r="U889" s="129">
        <f t="shared" si="148"/>
        <v>0</v>
      </c>
      <c r="V889" s="129">
        <f t="shared" si="148"/>
        <v>0</v>
      </c>
      <c r="W889" s="129">
        <f t="shared" si="148"/>
        <v>0</v>
      </c>
      <c r="X889" s="129">
        <f t="shared" si="148"/>
        <v>0</v>
      </c>
      <c r="Y889" s="129">
        <f t="shared" si="148"/>
        <v>0</v>
      </c>
      <c r="Z889" s="129">
        <f t="shared" si="148"/>
        <v>0</v>
      </c>
      <c r="AA889" s="129">
        <f t="shared" si="148"/>
        <v>0</v>
      </c>
      <c r="AB889" s="129">
        <f t="shared" si="148"/>
        <v>0.11874462462583237</v>
      </c>
      <c r="AC889" s="129">
        <f t="shared" si="148"/>
        <v>0</v>
      </c>
      <c r="AD889" s="129">
        <f t="shared" si="148"/>
        <v>0.17196102656535253</v>
      </c>
      <c r="AE889" s="129">
        <f t="shared" si="148"/>
        <v>0</v>
      </c>
      <c r="AF889" s="129">
        <f t="shared" si="148"/>
        <v>0</v>
      </c>
      <c r="AG889" s="129">
        <f t="shared" si="148"/>
        <v>0</v>
      </c>
      <c r="AH889" s="129">
        <f t="shared" si="148"/>
        <v>0</v>
      </c>
      <c r="AI889" s="129">
        <f t="shared" si="148"/>
        <v>0</v>
      </c>
      <c r="AJ889" s="129">
        <f t="shared" si="148"/>
        <v>0.59946251941095463</v>
      </c>
      <c r="AK889" s="129">
        <f t="shared" si="148"/>
        <v>0</v>
      </c>
      <c r="AL889" s="130">
        <f t="shared" si="136"/>
        <v>0.8901681706021396</v>
      </c>
      <c r="AM889" s="101"/>
      <c r="AN889" s="131">
        <f t="shared" si="132"/>
        <v>0.89021167060213957</v>
      </c>
      <c r="AO889" s="102">
        <f t="shared" si="133"/>
        <v>349</v>
      </c>
      <c r="AP889" s="132" t="str">
        <f t="shared" si="134"/>
        <v>Carlton</v>
      </c>
      <c r="AQ889" s="133">
        <f t="shared" si="135"/>
        <v>6.6147846676342059</v>
      </c>
    </row>
    <row r="890" spans="1:43" x14ac:dyDescent="0.35">
      <c r="A890" s="121">
        <v>7</v>
      </c>
      <c r="B890" s="121">
        <v>436</v>
      </c>
      <c r="C890" s="55" t="s">
        <v>369</v>
      </c>
      <c r="D890" s="129">
        <f t="shared" si="148"/>
        <v>0</v>
      </c>
      <c r="E890" s="129">
        <f t="shared" si="148"/>
        <v>0</v>
      </c>
      <c r="F890" s="129">
        <f t="shared" si="148"/>
        <v>0</v>
      </c>
      <c r="G890" s="129">
        <f t="shared" si="148"/>
        <v>0</v>
      </c>
      <c r="H890" s="129">
        <f t="shared" si="148"/>
        <v>0</v>
      </c>
      <c r="I890" s="129">
        <f t="shared" si="148"/>
        <v>0</v>
      </c>
      <c r="J890" s="129">
        <f t="shared" si="148"/>
        <v>0</v>
      </c>
      <c r="K890" s="129">
        <f t="shared" si="148"/>
        <v>0</v>
      </c>
      <c r="L890" s="129">
        <f t="shared" si="148"/>
        <v>0</v>
      </c>
      <c r="M890" s="129">
        <f t="shared" si="148"/>
        <v>0</v>
      </c>
      <c r="N890" s="129">
        <f t="shared" si="148"/>
        <v>0</v>
      </c>
      <c r="O890" s="129">
        <f t="shared" si="148"/>
        <v>0</v>
      </c>
      <c r="P890" s="129">
        <f t="shared" si="148"/>
        <v>0</v>
      </c>
      <c r="Q890" s="129">
        <f t="shared" si="148"/>
        <v>0</v>
      </c>
      <c r="R890" s="129">
        <f t="shared" si="148"/>
        <v>0</v>
      </c>
      <c r="S890" s="129">
        <f t="shared" si="148"/>
        <v>0</v>
      </c>
      <c r="T890" s="129">
        <f t="shared" si="148"/>
        <v>0</v>
      </c>
      <c r="U890" s="129">
        <f t="shared" si="148"/>
        <v>0</v>
      </c>
      <c r="V890" s="129">
        <f t="shared" si="148"/>
        <v>0</v>
      </c>
      <c r="W890" s="129">
        <f t="shared" si="148"/>
        <v>0</v>
      </c>
      <c r="X890" s="129">
        <f t="shared" si="148"/>
        <v>0</v>
      </c>
      <c r="Y890" s="129">
        <f t="shared" si="148"/>
        <v>0</v>
      </c>
      <c r="Z890" s="129">
        <f t="shared" si="148"/>
        <v>0</v>
      </c>
      <c r="AA890" s="129">
        <f t="shared" si="148"/>
        <v>0</v>
      </c>
      <c r="AB890" s="129">
        <f t="shared" si="148"/>
        <v>4.2779517198468765E-2</v>
      </c>
      <c r="AC890" s="129">
        <f t="shared" si="148"/>
        <v>0</v>
      </c>
      <c r="AD890" s="129">
        <f t="shared" si="148"/>
        <v>0.87976919717515545</v>
      </c>
      <c r="AE890" s="129">
        <f t="shared" si="148"/>
        <v>0</v>
      </c>
      <c r="AF890" s="129">
        <f t="shared" si="148"/>
        <v>0</v>
      </c>
      <c r="AG890" s="129">
        <f t="shared" si="148"/>
        <v>0</v>
      </c>
      <c r="AH890" s="129">
        <f t="shared" si="148"/>
        <v>0</v>
      </c>
      <c r="AI890" s="129">
        <f t="shared" si="148"/>
        <v>0</v>
      </c>
      <c r="AJ890" s="129">
        <f t="shared" si="148"/>
        <v>0.19597391644311915</v>
      </c>
      <c r="AK890" s="129">
        <f t="shared" si="148"/>
        <v>0</v>
      </c>
      <c r="AL890" s="130">
        <f t="shared" si="136"/>
        <v>1.1185226308167433</v>
      </c>
      <c r="AM890" s="101"/>
      <c r="AN890" s="131">
        <f t="shared" si="132"/>
        <v>1.1185662308167432</v>
      </c>
      <c r="AO890" s="102">
        <f t="shared" si="133"/>
        <v>309</v>
      </c>
      <c r="AP890" s="132" t="str">
        <f t="shared" si="134"/>
        <v>Parkville</v>
      </c>
      <c r="AQ890" s="133">
        <f t="shared" si="135"/>
        <v>6.9386407811791653</v>
      </c>
    </row>
    <row r="891" spans="1:43" x14ac:dyDescent="0.35">
      <c r="A891" s="121">
        <v>6</v>
      </c>
      <c r="B891" s="121">
        <v>437</v>
      </c>
      <c r="C891" s="55" t="s">
        <v>370</v>
      </c>
      <c r="D891" s="129">
        <f t="shared" si="148"/>
        <v>0</v>
      </c>
      <c r="E891" s="129">
        <f t="shared" si="148"/>
        <v>0</v>
      </c>
      <c r="F891" s="129">
        <f t="shared" si="148"/>
        <v>0</v>
      </c>
      <c r="G891" s="129">
        <f t="shared" si="148"/>
        <v>0</v>
      </c>
      <c r="H891" s="129">
        <f t="shared" si="148"/>
        <v>0</v>
      </c>
      <c r="I891" s="129">
        <f t="shared" si="148"/>
        <v>0</v>
      </c>
      <c r="J891" s="129">
        <f t="shared" si="148"/>
        <v>0</v>
      </c>
      <c r="K891" s="129">
        <f t="shared" si="148"/>
        <v>0</v>
      </c>
      <c r="L891" s="129">
        <f t="shared" si="148"/>
        <v>0</v>
      </c>
      <c r="M891" s="129">
        <f t="shared" si="148"/>
        <v>0</v>
      </c>
      <c r="N891" s="129">
        <f t="shared" si="148"/>
        <v>0</v>
      </c>
      <c r="O891" s="129">
        <f t="shared" si="148"/>
        <v>0</v>
      </c>
      <c r="P891" s="129">
        <f t="shared" si="148"/>
        <v>0</v>
      </c>
      <c r="Q891" s="129">
        <f t="shared" si="148"/>
        <v>0</v>
      </c>
      <c r="R891" s="129">
        <f t="shared" si="148"/>
        <v>0</v>
      </c>
      <c r="S891" s="129">
        <f t="shared" si="148"/>
        <v>0</v>
      </c>
      <c r="T891" s="129">
        <f t="shared" si="148"/>
        <v>0</v>
      </c>
      <c r="U891" s="129">
        <f t="shared" si="148"/>
        <v>0</v>
      </c>
      <c r="V891" s="129">
        <f t="shared" si="148"/>
        <v>0</v>
      </c>
      <c r="W891" s="129">
        <f t="shared" si="148"/>
        <v>0</v>
      </c>
      <c r="X891" s="129">
        <f t="shared" si="148"/>
        <v>0</v>
      </c>
      <c r="Y891" s="129">
        <f t="shared" si="148"/>
        <v>0</v>
      </c>
      <c r="Z891" s="129">
        <f t="shared" si="148"/>
        <v>0</v>
      </c>
      <c r="AA891" s="129">
        <f t="shared" si="148"/>
        <v>0</v>
      </c>
      <c r="AB891" s="129">
        <f t="shared" si="148"/>
        <v>3.4654539805853743E-2</v>
      </c>
      <c r="AC891" s="129">
        <f t="shared" si="148"/>
        <v>0</v>
      </c>
      <c r="AD891" s="129">
        <f t="shared" si="148"/>
        <v>0.42987718333471836</v>
      </c>
      <c r="AE891" s="129">
        <f t="shared" si="148"/>
        <v>0</v>
      </c>
      <c r="AF891" s="129">
        <f t="shared" si="148"/>
        <v>0</v>
      </c>
      <c r="AG891" s="129">
        <f t="shared" si="148"/>
        <v>0</v>
      </c>
      <c r="AH891" s="129">
        <f t="shared" si="148"/>
        <v>0</v>
      </c>
      <c r="AI891" s="129">
        <f t="shared" si="148"/>
        <v>0</v>
      </c>
      <c r="AJ891" s="129">
        <f t="shared" si="148"/>
        <v>0.49006829856940315</v>
      </c>
      <c r="AK891" s="129">
        <f t="shared" si="148"/>
        <v>0</v>
      </c>
      <c r="AL891" s="130">
        <f t="shared" si="136"/>
        <v>0.95460002170997527</v>
      </c>
      <c r="AM891" s="101"/>
      <c r="AN891" s="131">
        <f t="shared" si="132"/>
        <v>0.95464372170997525</v>
      </c>
      <c r="AO891" s="102">
        <f t="shared" si="133"/>
        <v>341</v>
      </c>
      <c r="AP891" s="132" t="str">
        <f t="shared" si="134"/>
        <v>Clayton</v>
      </c>
      <c r="AQ891" s="133">
        <f t="shared" si="135"/>
        <v>7.1037238494652843</v>
      </c>
    </row>
    <row r="892" spans="1:43" x14ac:dyDescent="0.35">
      <c r="A892" s="121">
        <v>5</v>
      </c>
      <c r="B892" s="121">
        <v>438</v>
      </c>
      <c r="C892" s="55" t="s">
        <v>371</v>
      </c>
      <c r="D892" s="129">
        <f t="shared" si="148"/>
        <v>0</v>
      </c>
      <c r="E892" s="129">
        <f t="shared" si="148"/>
        <v>0</v>
      </c>
      <c r="F892" s="129">
        <f t="shared" si="148"/>
        <v>0</v>
      </c>
      <c r="G892" s="129">
        <f t="shared" si="148"/>
        <v>0</v>
      </c>
      <c r="H892" s="129">
        <f t="shared" si="148"/>
        <v>0</v>
      </c>
      <c r="I892" s="129">
        <f t="shared" si="148"/>
        <v>0</v>
      </c>
      <c r="J892" s="129">
        <f t="shared" si="148"/>
        <v>0</v>
      </c>
      <c r="K892" s="129">
        <f t="shared" si="148"/>
        <v>0</v>
      </c>
      <c r="L892" s="129">
        <f t="shared" si="148"/>
        <v>0</v>
      </c>
      <c r="M892" s="129">
        <f t="shared" si="148"/>
        <v>0</v>
      </c>
      <c r="N892" s="129">
        <f t="shared" si="148"/>
        <v>0</v>
      </c>
      <c r="O892" s="129">
        <f t="shared" si="148"/>
        <v>0</v>
      </c>
      <c r="P892" s="129">
        <f t="shared" si="148"/>
        <v>0</v>
      </c>
      <c r="Q892" s="129">
        <f t="shared" si="148"/>
        <v>0</v>
      </c>
      <c r="R892" s="129">
        <f t="shared" si="148"/>
        <v>0</v>
      </c>
      <c r="S892" s="129">
        <f t="shared" si="148"/>
        <v>0</v>
      </c>
      <c r="T892" s="129">
        <f t="shared" si="148"/>
        <v>0</v>
      </c>
      <c r="U892" s="129">
        <f t="shared" si="148"/>
        <v>0</v>
      </c>
      <c r="V892" s="129">
        <f t="shared" si="148"/>
        <v>0</v>
      </c>
      <c r="W892" s="129">
        <f t="shared" si="148"/>
        <v>0</v>
      </c>
      <c r="X892" s="129">
        <f t="shared" si="148"/>
        <v>0</v>
      </c>
      <c r="Y892" s="129">
        <f t="shared" si="148"/>
        <v>0</v>
      </c>
      <c r="Z892" s="129">
        <f t="shared" si="148"/>
        <v>0</v>
      </c>
      <c r="AA892" s="129">
        <f t="shared" si="148"/>
        <v>0</v>
      </c>
      <c r="AB892" s="129">
        <f t="shared" si="148"/>
        <v>0.79539282492811392</v>
      </c>
      <c r="AC892" s="129">
        <f t="shared" si="148"/>
        <v>0</v>
      </c>
      <c r="AD892" s="129">
        <f t="shared" si="148"/>
        <v>0.70533678319074611</v>
      </c>
      <c r="AE892" s="129">
        <f t="shared" si="148"/>
        <v>0</v>
      </c>
      <c r="AF892" s="129">
        <f t="shared" si="148"/>
        <v>0</v>
      </c>
      <c r="AG892" s="129">
        <f t="shared" si="148"/>
        <v>0</v>
      </c>
      <c r="AH892" s="129">
        <f t="shared" si="148"/>
        <v>0</v>
      </c>
      <c r="AI892" s="129">
        <f t="shared" si="148"/>
        <v>0</v>
      </c>
      <c r="AJ892" s="129">
        <f t="shared" si="148"/>
        <v>0.14738021928775108</v>
      </c>
      <c r="AK892" s="129">
        <f t="shared" si="148"/>
        <v>0</v>
      </c>
      <c r="AL892" s="130">
        <f t="shared" si="136"/>
        <v>1.648109827406611</v>
      </c>
      <c r="AM892" s="101"/>
      <c r="AN892" s="131">
        <f t="shared" si="132"/>
        <v>1.6481536274066111</v>
      </c>
      <c r="AO892" s="102">
        <f t="shared" si="133"/>
        <v>232</v>
      </c>
      <c r="AP892" s="132" t="str">
        <f t="shared" si="134"/>
        <v>Dallas</v>
      </c>
      <c r="AQ892" s="133">
        <f t="shared" si="135"/>
        <v>7.4296168067026382</v>
      </c>
    </row>
    <row r="893" spans="1:43" x14ac:dyDescent="0.35">
      <c r="A893" s="121">
        <v>4</v>
      </c>
      <c r="B893" s="121">
        <v>439</v>
      </c>
      <c r="C893" s="55" t="s">
        <v>372</v>
      </c>
      <c r="D893" s="129">
        <f t="shared" si="148"/>
        <v>0</v>
      </c>
      <c r="E893" s="129">
        <f t="shared" si="148"/>
        <v>0</v>
      </c>
      <c r="F893" s="129">
        <f t="shared" si="148"/>
        <v>0</v>
      </c>
      <c r="G893" s="129">
        <f t="shared" si="148"/>
        <v>0</v>
      </c>
      <c r="H893" s="129">
        <f t="shared" si="148"/>
        <v>0</v>
      </c>
      <c r="I893" s="129">
        <f t="shared" si="148"/>
        <v>0</v>
      </c>
      <c r="J893" s="129">
        <f t="shared" si="148"/>
        <v>0</v>
      </c>
      <c r="K893" s="129">
        <f t="shared" si="148"/>
        <v>0</v>
      </c>
      <c r="L893" s="129">
        <f t="shared" si="148"/>
        <v>0</v>
      </c>
      <c r="M893" s="129">
        <f t="shared" si="148"/>
        <v>0</v>
      </c>
      <c r="N893" s="129">
        <f t="shared" si="148"/>
        <v>0</v>
      </c>
      <c r="O893" s="129">
        <f t="shared" si="148"/>
        <v>0</v>
      </c>
      <c r="P893" s="129">
        <f t="shared" si="148"/>
        <v>0</v>
      </c>
      <c r="Q893" s="129">
        <f t="shared" si="148"/>
        <v>0</v>
      </c>
      <c r="R893" s="129">
        <f t="shared" si="148"/>
        <v>0</v>
      </c>
      <c r="S893" s="129">
        <f t="shared" si="148"/>
        <v>0</v>
      </c>
      <c r="T893" s="129">
        <f t="shared" si="148"/>
        <v>0</v>
      </c>
      <c r="U893" s="129">
        <f t="shared" si="148"/>
        <v>0</v>
      </c>
      <c r="V893" s="129">
        <f t="shared" si="148"/>
        <v>0</v>
      </c>
      <c r="W893" s="129">
        <f t="shared" si="148"/>
        <v>0</v>
      </c>
      <c r="X893" s="129">
        <f t="shared" si="148"/>
        <v>0</v>
      </c>
      <c r="Y893" s="129">
        <f t="shared" si="148"/>
        <v>0</v>
      </c>
      <c r="Z893" s="129">
        <f t="shared" si="148"/>
        <v>0</v>
      </c>
      <c r="AA893" s="129">
        <f t="shared" si="148"/>
        <v>0</v>
      </c>
      <c r="AB893" s="129">
        <f t="shared" si="148"/>
        <v>1.2687319387656617</v>
      </c>
      <c r="AC893" s="129">
        <f t="shared" si="148"/>
        <v>0</v>
      </c>
      <c r="AD893" s="129">
        <f t="shared" si="148"/>
        <v>0.42313109268549065</v>
      </c>
      <c r="AE893" s="129">
        <f t="shared" si="148"/>
        <v>0</v>
      </c>
      <c r="AF893" s="129">
        <f t="shared" si="148"/>
        <v>0</v>
      </c>
      <c r="AG893" s="129">
        <f t="shared" si="148"/>
        <v>0</v>
      </c>
      <c r="AH893" s="129">
        <f t="shared" si="148"/>
        <v>0</v>
      </c>
      <c r="AI893" s="129">
        <f t="shared" si="148"/>
        <v>0</v>
      </c>
      <c r="AJ893" s="129">
        <f t="shared" si="148"/>
        <v>1.0418237132777546</v>
      </c>
      <c r="AK893" s="129">
        <f t="shared" si="148"/>
        <v>0</v>
      </c>
      <c r="AL893" s="130">
        <f t="shared" si="136"/>
        <v>2.733686744728907</v>
      </c>
      <c r="AM893" s="101"/>
      <c r="AN893" s="131">
        <f t="shared" si="132"/>
        <v>2.7337306447289071</v>
      </c>
      <c r="AO893" s="102">
        <f t="shared" si="133"/>
        <v>114</v>
      </c>
      <c r="AP893" s="132" t="str">
        <f t="shared" si="134"/>
        <v>Cora Lynn</v>
      </c>
      <c r="AQ893" s="133">
        <f t="shared" si="135"/>
        <v>8.1156106702674116</v>
      </c>
    </row>
    <row r="894" spans="1:43" x14ac:dyDescent="0.35">
      <c r="A894" s="121">
        <v>3</v>
      </c>
      <c r="B894" s="121">
        <v>440</v>
      </c>
      <c r="C894" s="55" t="s">
        <v>373</v>
      </c>
      <c r="D894" s="129">
        <f t="shared" si="148"/>
        <v>0</v>
      </c>
      <c r="E894" s="129">
        <f t="shared" si="148"/>
        <v>0</v>
      </c>
      <c r="F894" s="129">
        <f t="shared" si="148"/>
        <v>0</v>
      </c>
      <c r="G894" s="129">
        <f t="shared" si="148"/>
        <v>0</v>
      </c>
      <c r="H894" s="129">
        <f t="shared" si="148"/>
        <v>0</v>
      </c>
      <c r="I894" s="129">
        <f t="shared" si="148"/>
        <v>0</v>
      </c>
      <c r="J894" s="129">
        <f t="shared" si="148"/>
        <v>0</v>
      </c>
      <c r="K894" s="129">
        <f t="shared" si="148"/>
        <v>0</v>
      </c>
      <c r="L894" s="129">
        <f t="shared" si="148"/>
        <v>0</v>
      </c>
      <c r="M894" s="129">
        <f t="shared" si="148"/>
        <v>0</v>
      </c>
      <c r="N894" s="129">
        <f t="shared" si="148"/>
        <v>0</v>
      </c>
      <c r="O894" s="129">
        <f t="shared" si="148"/>
        <v>0</v>
      </c>
      <c r="P894" s="129">
        <f t="shared" si="148"/>
        <v>0</v>
      </c>
      <c r="Q894" s="129">
        <f t="shared" si="148"/>
        <v>0</v>
      </c>
      <c r="R894" s="129">
        <f t="shared" si="148"/>
        <v>0</v>
      </c>
      <c r="S894" s="129">
        <f t="shared" si="148"/>
        <v>0</v>
      </c>
      <c r="T894" s="129">
        <f t="shared" si="148"/>
        <v>0</v>
      </c>
      <c r="U894" s="129">
        <f t="shared" si="148"/>
        <v>0</v>
      </c>
      <c r="V894" s="129">
        <f t="shared" si="148"/>
        <v>0</v>
      </c>
      <c r="W894" s="129">
        <f t="shared" si="148"/>
        <v>0</v>
      </c>
      <c r="X894" s="129">
        <f t="shared" si="148"/>
        <v>0</v>
      </c>
      <c r="Y894" s="129">
        <f t="shared" si="148"/>
        <v>0</v>
      </c>
      <c r="Z894" s="129">
        <f t="shared" si="148"/>
        <v>0</v>
      </c>
      <c r="AA894" s="129">
        <f t="shared" si="148"/>
        <v>0</v>
      </c>
      <c r="AB894" s="129">
        <f t="shared" si="148"/>
        <v>1.2407435096298161</v>
      </c>
      <c r="AC894" s="129">
        <f t="shared" si="148"/>
        <v>0</v>
      </c>
      <c r="AD894" s="129">
        <f t="shared" si="148"/>
        <v>0.46801930289985305</v>
      </c>
      <c r="AE894" s="129">
        <f t="shared" si="148"/>
        <v>0</v>
      </c>
      <c r="AF894" s="129">
        <f t="shared" si="148"/>
        <v>0</v>
      </c>
      <c r="AG894" s="129">
        <f t="shared" si="148"/>
        <v>0</v>
      </c>
      <c r="AH894" s="129">
        <f t="shared" si="148"/>
        <v>0</v>
      </c>
      <c r="AI894" s="129">
        <f t="shared" si="148"/>
        <v>0</v>
      </c>
      <c r="AJ894" s="129">
        <f t="shared" si="148"/>
        <v>0.24404431884387748</v>
      </c>
      <c r="AK894" s="129">
        <f t="shared" si="148"/>
        <v>0</v>
      </c>
      <c r="AL894" s="130">
        <f t="shared" si="136"/>
        <v>1.9528071313735464</v>
      </c>
      <c r="AM894" s="101"/>
      <c r="AN894" s="131">
        <f t="shared" si="132"/>
        <v>1.9528511313735464</v>
      </c>
      <c r="AO894" s="102">
        <f t="shared" si="133"/>
        <v>189</v>
      </c>
      <c r="AP894" s="132" t="str">
        <f t="shared" si="134"/>
        <v>Gowanbrae</v>
      </c>
      <c r="AQ894" s="133">
        <f t="shared" si="135"/>
        <v>8.3531992669390362</v>
      </c>
    </row>
    <row r="895" spans="1:43" x14ac:dyDescent="0.35">
      <c r="A895" s="121">
        <v>2</v>
      </c>
      <c r="B895" s="121">
        <v>441</v>
      </c>
      <c r="C895" s="55" t="s">
        <v>374</v>
      </c>
      <c r="D895" s="129">
        <f t="shared" si="148"/>
        <v>0</v>
      </c>
      <c r="E895" s="129">
        <f t="shared" si="148"/>
        <v>0</v>
      </c>
      <c r="F895" s="129">
        <f t="shared" si="148"/>
        <v>0</v>
      </c>
      <c r="G895" s="129">
        <f t="shared" si="148"/>
        <v>0</v>
      </c>
      <c r="H895" s="129">
        <f t="shared" si="148"/>
        <v>0</v>
      </c>
      <c r="I895" s="129">
        <f t="shared" si="148"/>
        <v>0</v>
      </c>
      <c r="J895" s="129">
        <f t="shared" si="148"/>
        <v>0</v>
      </c>
      <c r="K895" s="129">
        <f t="shared" si="148"/>
        <v>0</v>
      </c>
      <c r="L895" s="129">
        <f t="shared" si="148"/>
        <v>0</v>
      </c>
      <c r="M895" s="129">
        <f t="shared" si="148"/>
        <v>0</v>
      </c>
      <c r="N895" s="129">
        <f t="shared" si="148"/>
        <v>0</v>
      </c>
      <c r="O895" s="129">
        <f t="shared" si="148"/>
        <v>0</v>
      </c>
      <c r="P895" s="129">
        <f t="shared" si="148"/>
        <v>0</v>
      </c>
      <c r="Q895" s="129">
        <f t="shared" si="148"/>
        <v>0</v>
      </c>
      <c r="R895" s="129">
        <f t="shared" si="148"/>
        <v>0</v>
      </c>
      <c r="S895" s="129">
        <f t="shared" si="148"/>
        <v>0</v>
      </c>
      <c r="T895" s="129">
        <f t="shared" si="148"/>
        <v>0</v>
      </c>
      <c r="U895" s="129">
        <f t="shared" ref="U895:AK895" si="149">ABS((U445-U$452)/U$448)*U$1</f>
        <v>0</v>
      </c>
      <c r="V895" s="129">
        <f t="shared" si="149"/>
        <v>0</v>
      </c>
      <c r="W895" s="129">
        <f t="shared" si="149"/>
        <v>0</v>
      </c>
      <c r="X895" s="129">
        <f t="shared" si="149"/>
        <v>0</v>
      </c>
      <c r="Y895" s="129">
        <f t="shared" si="149"/>
        <v>0</v>
      </c>
      <c r="Z895" s="129">
        <f t="shared" si="149"/>
        <v>0</v>
      </c>
      <c r="AA895" s="129">
        <f t="shared" si="149"/>
        <v>0</v>
      </c>
      <c r="AB895" s="129">
        <f t="shared" si="149"/>
        <v>0.21194892076195596</v>
      </c>
      <c r="AC895" s="129">
        <f t="shared" si="149"/>
        <v>0</v>
      </c>
      <c r="AD895" s="129">
        <f t="shared" si="149"/>
        <v>5.9843567386748717E-2</v>
      </c>
      <c r="AE895" s="129">
        <f t="shared" si="149"/>
        <v>0</v>
      </c>
      <c r="AF895" s="129">
        <f t="shared" si="149"/>
        <v>0</v>
      </c>
      <c r="AG895" s="129">
        <f t="shared" si="149"/>
        <v>0</v>
      </c>
      <c r="AH895" s="129">
        <f t="shared" si="149"/>
        <v>0</v>
      </c>
      <c r="AI895" s="129">
        <f t="shared" si="149"/>
        <v>0</v>
      </c>
      <c r="AJ895" s="129">
        <f t="shared" si="149"/>
        <v>0.9210246459322412</v>
      </c>
      <c r="AK895" s="129">
        <f t="shared" si="149"/>
        <v>0</v>
      </c>
      <c r="AL895" s="130">
        <f t="shared" si="136"/>
        <v>1.1928171340809459</v>
      </c>
      <c r="AM895" s="101"/>
      <c r="AN895" s="131">
        <f t="shared" si="132"/>
        <v>1.1928612340809459</v>
      </c>
      <c r="AO895" s="102">
        <f t="shared" si="133"/>
        <v>296</v>
      </c>
      <c r="AP895" s="132" t="str">
        <f t="shared" si="134"/>
        <v>Rosebud West</v>
      </c>
      <c r="AQ895" s="133">
        <f t="shared" si="135"/>
        <v>9.5743716588493371</v>
      </c>
    </row>
    <row r="896" spans="1:43" x14ac:dyDescent="0.35">
      <c r="A896" s="121">
        <v>1</v>
      </c>
      <c r="B896" s="121">
        <v>442</v>
      </c>
      <c r="C896" s="55" t="s">
        <v>375</v>
      </c>
      <c r="D896" s="129">
        <f t="shared" ref="D896:AK896" si="150">ABS((D446-D$452)/D$448)*D$1</f>
        <v>0</v>
      </c>
      <c r="E896" s="129">
        <f t="shared" si="150"/>
        <v>0</v>
      </c>
      <c r="F896" s="129">
        <f t="shared" si="150"/>
        <v>0</v>
      </c>
      <c r="G896" s="129">
        <f t="shared" si="150"/>
        <v>0</v>
      </c>
      <c r="H896" s="129">
        <f t="shared" si="150"/>
        <v>0</v>
      </c>
      <c r="I896" s="129">
        <f t="shared" si="150"/>
        <v>0</v>
      </c>
      <c r="J896" s="129">
        <f t="shared" si="150"/>
        <v>0</v>
      </c>
      <c r="K896" s="129">
        <f t="shared" si="150"/>
        <v>0</v>
      </c>
      <c r="L896" s="129">
        <f t="shared" si="150"/>
        <v>0</v>
      </c>
      <c r="M896" s="129">
        <f t="shared" si="150"/>
        <v>0</v>
      </c>
      <c r="N896" s="129">
        <f t="shared" si="150"/>
        <v>0</v>
      </c>
      <c r="O896" s="129">
        <f t="shared" si="150"/>
        <v>0</v>
      </c>
      <c r="P896" s="129">
        <f t="shared" si="150"/>
        <v>0</v>
      </c>
      <c r="Q896" s="129">
        <f t="shared" si="150"/>
        <v>0</v>
      </c>
      <c r="R896" s="129">
        <f t="shared" si="150"/>
        <v>0</v>
      </c>
      <c r="S896" s="129">
        <f t="shared" si="150"/>
        <v>0</v>
      </c>
      <c r="T896" s="129">
        <f t="shared" si="150"/>
        <v>0</v>
      </c>
      <c r="U896" s="129">
        <f t="shared" si="150"/>
        <v>0</v>
      </c>
      <c r="V896" s="129">
        <f t="shared" si="150"/>
        <v>0</v>
      </c>
      <c r="W896" s="129">
        <f t="shared" si="150"/>
        <v>0</v>
      </c>
      <c r="X896" s="129">
        <f t="shared" si="150"/>
        <v>0</v>
      </c>
      <c r="Y896" s="129">
        <f t="shared" si="150"/>
        <v>0</v>
      </c>
      <c r="Z896" s="129">
        <f t="shared" si="150"/>
        <v>0</v>
      </c>
      <c r="AA896" s="129">
        <f t="shared" si="150"/>
        <v>0</v>
      </c>
      <c r="AB896" s="129">
        <f t="shared" si="150"/>
        <v>1.2842973710429186</v>
      </c>
      <c r="AC896" s="129">
        <f t="shared" si="150"/>
        <v>0</v>
      </c>
      <c r="AD896" s="129">
        <f t="shared" si="150"/>
        <v>0.63397854511185192</v>
      </c>
      <c r="AE896" s="129">
        <f t="shared" si="150"/>
        <v>0</v>
      </c>
      <c r="AF896" s="129">
        <f t="shared" si="150"/>
        <v>0</v>
      </c>
      <c r="AG896" s="129">
        <f t="shared" si="150"/>
        <v>0</v>
      </c>
      <c r="AH896" s="129">
        <f t="shared" si="150"/>
        <v>0</v>
      </c>
      <c r="AI896" s="129">
        <f t="shared" si="150"/>
        <v>0</v>
      </c>
      <c r="AJ896" s="129">
        <f t="shared" si="150"/>
        <v>0.83318459644328957</v>
      </c>
      <c r="AK896" s="129">
        <f t="shared" si="150"/>
        <v>0</v>
      </c>
      <c r="AL896" s="130">
        <f t="shared" si="136"/>
        <v>2.7514605125980602</v>
      </c>
      <c r="AM896" s="101"/>
      <c r="AN896" s="131">
        <f t="shared" si="132"/>
        <v>2.7515047125980603</v>
      </c>
      <c r="AO896" s="102">
        <f t="shared" si="133"/>
        <v>113</v>
      </c>
      <c r="AP896" s="132" t="str">
        <f t="shared" si="134"/>
        <v>Keilor North</v>
      </c>
      <c r="AQ896" s="133">
        <f t="shared" si="135"/>
        <v>13.928424893994904</v>
      </c>
    </row>
    <row r="897" spans="2:39" x14ac:dyDescent="0.35">
      <c r="B897" s="12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row>
    <row r="898" spans="2:39" x14ac:dyDescent="0.35">
      <c r="B898" s="12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row>
    <row r="899" spans="2:39" x14ac:dyDescent="0.35">
      <c r="B899" s="12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row>
    <row r="900" spans="2:39" x14ac:dyDescent="0.35">
      <c r="B900" s="12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row>
    <row r="901" spans="2:39" x14ac:dyDescent="0.35">
      <c r="B901" s="12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row>
    <row r="902" spans="2:39" x14ac:dyDescent="0.35">
      <c r="B902" s="12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row>
    <row r="903" spans="2:39" x14ac:dyDescent="0.35">
      <c r="B903" s="12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row>
    <row r="904" spans="2:39" x14ac:dyDescent="0.35">
      <c r="B904" s="12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row>
    <row r="905" spans="2:39" x14ac:dyDescent="0.35">
      <c r="B905" s="12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row>
    <row r="906" spans="2:39" x14ac:dyDescent="0.35">
      <c r="B906" s="12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row>
    <row r="907" spans="2:39" x14ac:dyDescent="0.35">
      <c r="B907" s="12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row>
    <row r="908" spans="2:39" x14ac:dyDescent="0.35">
      <c r="B908" s="12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row>
    <row r="909" spans="2:39" x14ac:dyDescent="0.35">
      <c r="B909" s="12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row>
    <row r="910" spans="2:39" x14ac:dyDescent="0.35">
      <c r="B910" s="12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row>
    <row r="911" spans="2:39" x14ac:dyDescent="0.35">
      <c r="B911" s="12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row>
    <row r="912" spans="2:39" x14ac:dyDescent="0.35">
      <c r="B912" s="12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row>
    <row r="913" spans="2:39" x14ac:dyDescent="0.35">
      <c r="B913" s="12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row>
    <row r="914" spans="2:39" x14ac:dyDescent="0.35">
      <c r="B914" s="12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row>
    <row r="915" spans="2:39" x14ac:dyDescent="0.35">
      <c r="B915" s="12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row>
    <row r="916" spans="2:39" x14ac:dyDescent="0.35">
      <c r="B916" s="12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row>
    <row r="917" spans="2:39" x14ac:dyDescent="0.35">
      <c r="B917" s="12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row>
    <row r="918" spans="2:39" x14ac:dyDescent="0.35">
      <c r="B918" s="12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row>
    <row r="919" spans="2:39" x14ac:dyDescent="0.35">
      <c r="B919" s="12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row>
    <row r="920" spans="2:39" x14ac:dyDescent="0.35">
      <c r="B920" s="12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row>
    <row r="921" spans="2:39" x14ac:dyDescent="0.35">
      <c r="B921" s="12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row>
    <row r="922" spans="2:39" x14ac:dyDescent="0.35">
      <c r="B922" s="12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row>
    <row r="923" spans="2:39" x14ac:dyDescent="0.35">
      <c r="B923" s="12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row>
    <row r="924" spans="2:39" x14ac:dyDescent="0.35">
      <c r="B924" s="12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row>
    <row r="925" spans="2:39" x14ac:dyDescent="0.35">
      <c r="B925" s="12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row>
    <row r="926" spans="2:39" x14ac:dyDescent="0.35">
      <c r="B926" s="12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row>
    <row r="927" spans="2:39" x14ac:dyDescent="0.35">
      <c r="B927" s="12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row>
    <row r="928" spans="2:39" x14ac:dyDescent="0.35">
      <c r="B928" s="12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row>
    <row r="929" spans="2:39" x14ac:dyDescent="0.35">
      <c r="B929" s="12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row>
    <row r="930" spans="2:39" x14ac:dyDescent="0.35">
      <c r="B930" s="12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row>
    <row r="931" spans="2:39" x14ac:dyDescent="0.35">
      <c r="B931" s="12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row>
    <row r="932" spans="2:39" x14ac:dyDescent="0.35">
      <c r="B932" s="12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row>
    <row r="933" spans="2:39" x14ac:dyDescent="0.35">
      <c r="B933" s="12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row>
    <row r="934" spans="2:39" x14ac:dyDescent="0.35">
      <c r="B934" s="12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row>
    <row r="935" spans="2:39" x14ac:dyDescent="0.35">
      <c r="B935" s="12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row>
    <row r="936" spans="2:39" x14ac:dyDescent="0.35">
      <c r="B936" s="12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row>
    <row r="937" spans="2:39" x14ac:dyDescent="0.35">
      <c r="B937" s="12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row>
    <row r="938" spans="2:39" x14ac:dyDescent="0.35">
      <c r="B938" s="12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row>
    <row r="939" spans="2:39" x14ac:dyDescent="0.35">
      <c r="B939" s="12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row>
    <row r="940" spans="2:39" x14ac:dyDescent="0.35">
      <c r="B940" s="12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row>
    <row r="941" spans="2:39" x14ac:dyDescent="0.35">
      <c r="B941" s="12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row>
    <row r="942" spans="2:39" x14ac:dyDescent="0.35">
      <c r="B942" s="12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row>
    <row r="943" spans="2:39" x14ac:dyDescent="0.35">
      <c r="B943" s="12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row>
    <row r="944" spans="2:39" x14ac:dyDescent="0.35">
      <c r="B944" s="12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row>
    <row r="945" spans="2:39" x14ac:dyDescent="0.35">
      <c r="B945" s="12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row>
    <row r="946" spans="2:39" x14ac:dyDescent="0.35">
      <c r="B946" s="12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row>
    <row r="947" spans="2:39" x14ac:dyDescent="0.35">
      <c r="B947" s="12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row>
    <row r="948" spans="2:39" x14ac:dyDescent="0.35">
      <c r="B948" s="12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row>
    <row r="949" spans="2:39" x14ac:dyDescent="0.35">
      <c r="B949" s="12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row>
    <row r="950" spans="2:39" x14ac:dyDescent="0.35">
      <c r="B950" s="12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row>
    <row r="951" spans="2:39" x14ac:dyDescent="0.35">
      <c r="B951" s="12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row>
    <row r="952" spans="2:39" x14ac:dyDescent="0.35">
      <c r="B952" s="12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row>
    <row r="953" spans="2:39" x14ac:dyDescent="0.35">
      <c r="B953" s="12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row>
    <row r="954" spans="2:39" x14ac:dyDescent="0.35">
      <c r="B954" s="12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row>
    <row r="955" spans="2:39" x14ac:dyDescent="0.35">
      <c r="B955" s="12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row>
    <row r="956" spans="2:39" x14ac:dyDescent="0.35">
      <c r="B956" s="12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row>
    <row r="957" spans="2:39" x14ac:dyDescent="0.35">
      <c r="B957" s="12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row>
    <row r="958" spans="2:39" x14ac:dyDescent="0.35">
      <c r="B958" s="12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c r="AJ958" s="101"/>
      <c r="AK958" s="101"/>
      <c r="AL958" s="101"/>
      <c r="AM958" s="101"/>
    </row>
    <row r="959" spans="2:39" x14ac:dyDescent="0.35">
      <c r="B959" s="12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c r="AJ959" s="101"/>
      <c r="AK959" s="101"/>
      <c r="AL959" s="101"/>
      <c r="AM959" s="101"/>
    </row>
    <row r="960" spans="2:39" x14ac:dyDescent="0.35">
      <c r="B960" s="12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row>
    <row r="961" spans="2:39" x14ac:dyDescent="0.35">
      <c r="B961" s="12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c r="AJ961" s="101"/>
      <c r="AK961" s="101"/>
      <c r="AL961" s="101"/>
      <c r="AM961" s="101"/>
    </row>
    <row r="962" spans="2:39" x14ac:dyDescent="0.35">
      <c r="B962" s="12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c r="AJ962" s="101"/>
      <c r="AK962" s="101"/>
      <c r="AL962" s="101"/>
      <c r="AM962" s="101"/>
    </row>
    <row r="963" spans="2:39" x14ac:dyDescent="0.35">
      <c r="B963" s="12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101"/>
      <c r="AL963" s="101"/>
      <c r="AM963" s="101"/>
    </row>
    <row r="964" spans="2:39" x14ac:dyDescent="0.35">
      <c r="B964" s="12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c r="AJ964" s="101"/>
      <c r="AK964" s="101"/>
      <c r="AL964" s="101"/>
      <c r="AM964" s="101"/>
    </row>
    <row r="965" spans="2:39" x14ac:dyDescent="0.35">
      <c r="B965" s="12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row>
    <row r="966" spans="2:39" x14ac:dyDescent="0.35">
      <c r="B966" s="12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row>
    <row r="967" spans="2:39" x14ac:dyDescent="0.35">
      <c r="B967" s="12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row>
    <row r="968" spans="2:39" x14ac:dyDescent="0.35">
      <c r="B968" s="12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c r="AJ968" s="101"/>
      <c r="AK968" s="101"/>
      <c r="AL968" s="101"/>
      <c r="AM968" s="101"/>
    </row>
    <row r="969" spans="2:39" x14ac:dyDescent="0.35">
      <c r="B969" s="12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c r="AJ969" s="101"/>
      <c r="AK969" s="101"/>
      <c r="AL969" s="101"/>
      <c r="AM969" s="101"/>
    </row>
    <row r="970" spans="2:39" x14ac:dyDescent="0.35">
      <c r="B970" s="12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c r="AJ970" s="101"/>
      <c r="AK970" s="101"/>
      <c r="AL970" s="101"/>
      <c r="AM970" s="101"/>
    </row>
    <row r="971" spans="2:39" x14ac:dyDescent="0.35">
      <c r="B971" s="12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c r="AJ971" s="101"/>
      <c r="AK971" s="101"/>
      <c r="AL971" s="101"/>
      <c r="AM971" s="101"/>
    </row>
    <row r="972" spans="2:39" x14ac:dyDescent="0.35">
      <c r="B972" s="12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c r="AJ972" s="101"/>
      <c r="AK972" s="101"/>
      <c r="AL972" s="101"/>
      <c r="AM972" s="101"/>
    </row>
    <row r="973" spans="2:39" x14ac:dyDescent="0.35">
      <c r="B973" s="12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c r="AJ973" s="101"/>
      <c r="AK973" s="101"/>
      <c r="AL973" s="101"/>
      <c r="AM973" s="101"/>
    </row>
    <row r="974" spans="2:39" x14ac:dyDescent="0.35">
      <c r="B974" s="12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c r="AJ974" s="101"/>
      <c r="AK974" s="101"/>
      <c r="AL974" s="101"/>
      <c r="AM974" s="101"/>
    </row>
    <row r="975" spans="2:39" x14ac:dyDescent="0.35">
      <c r="B975" s="12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c r="AJ975" s="101"/>
      <c r="AK975" s="101"/>
      <c r="AL975" s="101"/>
      <c r="AM975" s="101"/>
    </row>
    <row r="976" spans="2:39" x14ac:dyDescent="0.35">
      <c r="B976" s="12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c r="AJ976" s="101"/>
      <c r="AK976" s="101"/>
      <c r="AL976" s="101"/>
      <c r="AM976" s="101"/>
    </row>
    <row r="977" spans="2:39" x14ac:dyDescent="0.35">
      <c r="B977" s="12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c r="AJ977" s="101"/>
      <c r="AK977" s="101"/>
      <c r="AL977" s="101"/>
      <c r="AM977" s="101"/>
    </row>
    <row r="978" spans="2:39" x14ac:dyDescent="0.35">
      <c r="B978" s="12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c r="AJ978" s="101"/>
      <c r="AK978" s="101"/>
      <c r="AL978" s="101"/>
      <c r="AM978" s="101"/>
    </row>
    <row r="979" spans="2:39" x14ac:dyDescent="0.35">
      <c r="B979" s="12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c r="AJ979" s="101"/>
      <c r="AK979" s="101"/>
      <c r="AL979" s="101"/>
      <c r="AM979" s="101"/>
    </row>
    <row r="980" spans="2:39" x14ac:dyDescent="0.35">
      <c r="B980" s="12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c r="AJ980" s="101"/>
      <c r="AK980" s="101"/>
      <c r="AL980" s="101"/>
      <c r="AM980" s="101"/>
    </row>
    <row r="981" spans="2:39" x14ac:dyDescent="0.35">
      <c r="B981" s="12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c r="AJ981" s="101"/>
      <c r="AK981" s="101"/>
      <c r="AL981" s="101"/>
      <c r="AM981" s="101"/>
    </row>
    <row r="982" spans="2:39" x14ac:dyDescent="0.35">
      <c r="B982" s="12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c r="AJ982" s="101"/>
      <c r="AK982" s="101"/>
      <c r="AL982" s="101"/>
      <c r="AM982" s="101"/>
    </row>
    <row r="983" spans="2:39" x14ac:dyDescent="0.35">
      <c r="B983" s="12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c r="AJ983" s="101"/>
      <c r="AK983" s="101"/>
      <c r="AL983" s="101"/>
      <c r="AM983" s="101"/>
    </row>
    <row r="984" spans="2:39" x14ac:dyDescent="0.35">
      <c r="B984" s="12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c r="AJ984" s="101"/>
      <c r="AK984" s="101"/>
      <c r="AL984" s="101"/>
      <c r="AM984" s="101"/>
    </row>
    <row r="985" spans="2:39" x14ac:dyDescent="0.35">
      <c r="B985" s="12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c r="AJ985" s="101"/>
      <c r="AK985" s="101"/>
      <c r="AL985" s="101"/>
      <c r="AM985" s="101"/>
    </row>
    <row r="986" spans="2:39" x14ac:dyDescent="0.35">
      <c r="B986" s="12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c r="AJ986" s="101"/>
      <c r="AK986" s="101"/>
      <c r="AL986" s="101"/>
      <c r="AM986" s="101"/>
    </row>
    <row r="987" spans="2:39" x14ac:dyDescent="0.35">
      <c r="B987" s="12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c r="AJ987" s="101"/>
      <c r="AK987" s="101"/>
      <c r="AL987" s="101"/>
      <c r="AM987" s="101"/>
    </row>
    <row r="988" spans="2:39" x14ac:dyDescent="0.35">
      <c r="B988" s="12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c r="AJ988" s="101"/>
      <c r="AK988" s="101"/>
      <c r="AL988" s="101"/>
      <c r="AM988" s="101"/>
    </row>
    <row r="989" spans="2:39" x14ac:dyDescent="0.35">
      <c r="B989" s="12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row>
    <row r="990" spans="2:39" x14ac:dyDescent="0.35">
      <c r="B990" s="12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row>
    <row r="991" spans="2:39" x14ac:dyDescent="0.35">
      <c r="B991" s="12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row>
    <row r="992" spans="2:39" x14ac:dyDescent="0.35">
      <c r="B992" s="12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row>
    <row r="993" spans="2:39" x14ac:dyDescent="0.35">
      <c r="B993" s="12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row>
    <row r="994" spans="2:39" x14ac:dyDescent="0.35">
      <c r="B994" s="12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c r="AJ994" s="101"/>
      <c r="AK994" s="101"/>
      <c r="AL994" s="101"/>
      <c r="AM994" s="101"/>
    </row>
    <row r="995" spans="2:39" x14ac:dyDescent="0.35">
      <c r="B995" s="12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c r="AJ995" s="101"/>
      <c r="AK995" s="101"/>
      <c r="AL995" s="101"/>
      <c r="AM995" s="101"/>
    </row>
    <row r="996" spans="2:39" x14ac:dyDescent="0.35">
      <c r="B996" s="12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c r="AJ996" s="101"/>
      <c r="AK996" s="101"/>
      <c r="AL996" s="101"/>
      <c r="AM996" s="101"/>
    </row>
    <row r="997" spans="2:39" x14ac:dyDescent="0.35">
      <c r="B997" s="12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c r="AJ997" s="101"/>
      <c r="AK997" s="101"/>
      <c r="AL997" s="101"/>
      <c r="AM997" s="101"/>
    </row>
    <row r="998" spans="2:39" x14ac:dyDescent="0.35">
      <c r="B998" s="12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c r="AJ998" s="101"/>
      <c r="AK998" s="101"/>
      <c r="AL998" s="101"/>
      <c r="AM998" s="101"/>
    </row>
    <row r="999" spans="2:39" x14ac:dyDescent="0.35">
      <c r="B999" s="12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c r="AJ999" s="101"/>
      <c r="AK999" s="101"/>
      <c r="AL999" s="101"/>
      <c r="AM999" s="101"/>
    </row>
    <row r="1000" spans="2:39" x14ac:dyDescent="0.35">
      <c r="B1000" s="12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row>
    <row r="1001" spans="2:39" x14ac:dyDescent="0.35">
      <c r="B1001" s="121"/>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row>
    <row r="1002" spans="2:39" x14ac:dyDescent="0.35">
      <c r="B1002" s="121"/>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row>
    <row r="1003" spans="2:39" x14ac:dyDescent="0.35">
      <c r="B1003" s="121"/>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c r="AA1003" s="101"/>
      <c r="AB1003" s="101"/>
      <c r="AC1003" s="101"/>
      <c r="AD1003" s="101"/>
      <c r="AE1003" s="101"/>
      <c r="AF1003" s="101"/>
      <c r="AG1003" s="101"/>
      <c r="AH1003" s="101"/>
      <c r="AI1003" s="101"/>
      <c r="AJ1003" s="101"/>
      <c r="AK1003" s="101"/>
      <c r="AL1003" s="101"/>
      <c r="AM1003" s="101"/>
    </row>
    <row r="1004" spans="2:39" x14ac:dyDescent="0.35">
      <c r="B1004" s="121"/>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row>
    <row r="1005" spans="2:39" x14ac:dyDescent="0.35">
      <c r="B1005" s="121"/>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c r="AA1005" s="101"/>
      <c r="AB1005" s="101"/>
      <c r="AC1005" s="101"/>
      <c r="AD1005" s="101"/>
      <c r="AE1005" s="101"/>
      <c r="AF1005" s="101"/>
      <c r="AG1005" s="101"/>
      <c r="AH1005" s="101"/>
      <c r="AI1005" s="101"/>
      <c r="AJ1005" s="101"/>
      <c r="AK1005" s="101"/>
      <c r="AL1005" s="101"/>
      <c r="AM1005" s="101"/>
    </row>
    <row r="1006" spans="2:39" x14ac:dyDescent="0.35">
      <c r="B1006" s="121"/>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c r="AA1006" s="101"/>
      <c r="AB1006" s="101"/>
      <c r="AC1006" s="101"/>
      <c r="AD1006" s="101"/>
      <c r="AE1006" s="101"/>
      <c r="AF1006" s="101"/>
      <c r="AG1006" s="101"/>
      <c r="AH1006" s="101"/>
      <c r="AI1006" s="101"/>
      <c r="AJ1006" s="101"/>
      <c r="AK1006" s="101"/>
      <c r="AL1006" s="101"/>
      <c r="AM1006" s="101"/>
    </row>
    <row r="1007" spans="2:39" x14ac:dyDescent="0.35">
      <c r="B1007" s="121"/>
      <c r="C1007" s="101"/>
      <c r="D1007" s="101"/>
      <c r="E1007" s="101"/>
      <c r="F1007" s="101"/>
      <c r="G1007" s="101"/>
      <c r="H1007" s="101"/>
      <c r="I1007" s="101"/>
      <c r="J1007" s="101"/>
      <c r="K1007" s="101"/>
      <c r="L1007" s="101"/>
      <c r="M1007" s="101"/>
      <c r="N1007" s="101"/>
      <c r="O1007" s="101"/>
      <c r="P1007" s="101"/>
      <c r="Q1007" s="101"/>
      <c r="R1007" s="101"/>
      <c r="S1007" s="101"/>
      <c r="T1007" s="101"/>
      <c r="U1007" s="101"/>
      <c r="V1007" s="101"/>
      <c r="W1007" s="101"/>
      <c r="X1007" s="101"/>
      <c r="Y1007" s="101"/>
      <c r="Z1007" s="101"/>
      <c r="AA1007" s="101"/>
      <c r="AB1007" s="101"/>
      <c r="AC1007" s="101"/>
      <c r="AD1007" s="101"/>
      <c r="AE1007" s="101"/>
      <c r="AF1007" s="101"/>
      <c r="AG1007" s="101"/>
      <c r="AH1007" s="101"/>
      <c r="AI1007" s="101"/>
      <c r="AJ1007" s="101"/>
      <c r="AK1007" s="101"/>
      <c r="AL1007" s="101"/>
      <c r="AM1007" s="101"/>
    </row>
    <row r="1008" spans="2:39" x14ac:dyDescent="0.35">
      <c r="B1008" s="121"/>
      <c r="C1008" s="101"/>
      <c r="D1008" s="101"/>
      <c r="E1008" s="101"/>
      <c r="F1008" s="101"/>
      <c r="G1008" s="101"/>
      <c r="H1008" s="101"/>
      <c r="I1008" s="101"/>
      <c r="J1008" s="101"/>
      <c r="K1008" s="101"/>
      <c r="L1008" s="101"/>
      <c r="M1008" s="101"/>
      <c r="N1008" s="101"/>
      <c r="O1008" s="101"/>
      <c r="P1008" s="101"/>
      <c r="Q1008" s="101"/>
      <c r="R1008" s="101"/>
      <c r="S1008" s="101"/>
      <c r="T1008" s="101"/>
      <c r="U1008" s="101"/>
      <c r="V1008" s="101"/>
      <c r="W1008" s="101"/>
      <c r="X1008" s="101"/>
      <c r="Y1008" s="101"/>
      <c r="Z1008" s="101"/>
      <c r="AA1008" s="101"/>
      <c r="AB1008" s="101"/>
      <c r="AC1008" s="101"/>
      <c r="AD1008" s="101"/>
      <c r="AE1008" s="101"/>
      <c r="AF1008" s="101"/>
      <c r="AG1008" s="101"/>
      <c r="AH1008" s="101"/>
      <c r="AI1008" s="101"/>
      <c r="AJ1008" s="101"/>
      <c r="AK1008" s="101"/>
      <c r="AL1008" s="101"/>
      <c r="AM1008" s="101"/>
    </row>
    <row r="1009" spans="2:39" x14ac:dyDescent="0.35">
      <c r="B1009" s="121"/>
      <c r="C1009" s="101"/>
      <c r="D1009" s="101"/>
      <c r="E1009" s="101"/>
      <c r="F1009" s="101"/>
      <c r="G1009" s="101"/>
      <c r="H1009" s="101"/>
      <c r="I1009" s="101"/>
      <c r="J1009" s="101"/>
      <c r="K1009" s="101"/>
      <c r="L1009" s="101"/>
      <c r="M1009" s="101"/>
      <c r="N1009" s="101"/>
      <c r="O1009" s="101"/>
      <c r="P1009" s="101"/>
      <c r="Q1009" s="101"/>
      <c r="R1009" s="101"/>
      <c r="S1009" s="101"/>
      <c r="T1009" s="101"/>
      <c r="U1009" s="101"/>
      <c r="V1009" s="101"/>
      <c r="W1009" s="101"/>
      <c r="X1009" s="101"/>
      <c r="Y1009" s="101"/>
      <c r="Z1009" s="101"/>
      <c r="AA1009" s="101"/>
      <c r="AB1009" s="101"/>
      <c r="AC1009" s="101"/>
      <c r="AD1009" s="101"/>
      <c r="AE1009" s="101"/>
      <c r="AF1009" s="101"/>
      <c r="AG1009" s="101"/>
      <c r="AH1009" s="101"/>
      <c r="AI1009" s="101"/>
      <c r="AJ1009" s="101"/>
      <c r="AK1009" s="101"/>
      <c r="AL1009" s="101"/>
      <c r="AM1009" s="101"/>
    </row>
    <row r="1010" spans="2:39" x14ac:dyDescent="0.35">
      <c r="B1010" s="121"/>
      <c r="C1010" s="101"/>
      <c r="D1010" s="101"/>
      <c r="E1010" s="101"/>
      <c r="F1010" s="101"/>
      <c r="G1010" s="101"/>
      <c r="H1010" s="101"/>
      <c r="I1010" s="101"/>
      <c r="J1010" s="101"/>
      <c r="K1010" s="101"/>
      <c r="L1010" s="101"/>
      <c r="M1010" s="101"/>
      <c r="N1010" s="101"/>
      <c r="O1010" s="101"/>
      <c r="P1010" s="101"/>
      <c r="Q1010" s="101"/>
      <c r="R1010" s="101"/>
      <c r="S1010" s="101"/>
      <c r="T1010" s="101"/>
      <c r="U1010" s="101"/>
      <c r="V1010" s="101"/>
      <c r="W1010" s="101"/>
      <c r="X1010" s="101"/>
      <c r="Y1010" s="101"/>
      <c r="Z1010" s="101"/>
      <c r="AA1010" s="101"/>
      <c r="AB1010" s="101"/>
      <c r="AC1010" s="101"/>
      <c r="AD1010" s="101"/>
      <c r="AE1010" s="101"/>
      <c r="AF1010" s="101"/>
      <c r="AG1010" s="101"/>
      <c r="AH1010" s="101"/>
      <c r="AI1010" s="101"/>
      <c r="AJ1010" s="101"/>
      <c r="AK1010" s="101"/>
      <c r="AL1010" s="101"/>
      <c r="AM1010" s="101"/>
    </row>
    <row r="1011" spans="2:39" x14ac:dyDescent="0.35">
      <c r="B1011" s="121"/>
      <c r="C1011" s="101"/>
      <c r="D1011" s="101"/>
      <c r="E1011" s="101"/>
      <c r="F1011" s="101"/>
      <c r="G1011" s="101"/>
      <c r="H1011" s="101"/>
      <c r="I1011" s="101"/>
      <c r="J1011" s="101"/>
      <c r="K1011" s="101"/>
      <c r="L1011" s="101"/>
      <c r="M1011" s="101"/>
      <c r="N1011" s="101"/>
      <c r="O1011" s="101"/>
      <c r="P1011" s="101"/>
      <c r="Q1011" s="101"/>
      <c r="R1011" s="101"/>
      <c r="S1011" s="101"/>
      <c r="T1011" s="101"/>
      <c r="U1011" s="101"/>
      <c r="V1011" s="101"/>
      <c r="W1011" s="101"/>
      <c r="X1011" s="101"/>
      <c r="Y1011" s="101"/>
      <c r="Z1011" s="101"/>
      <c r="AA1011" s="101"/>
      <c r="AB1011" s="101"/>
      <c r="AC1011" s="101"/>
      <c r="AD1011" s="101"/>
      <c r="AE1011" s="101"/>
      <c r="AF1011" s="101"/>
      <c r="AG1011" s="101"/>
      <c r="AH1011" s="101"/>
      <c r="AI1011" s="101"/>
      <c r="AJ1011" s="101"/>
      <c r="AK1011" s="101"/>
      <c r="AL1011" s="101"/>
      <c r="AM1011" s="101"/>
    </row>
    <row r="1012" spans="2:39" x14ac:dyDescent="0.35">
      <c r="B1012" s="121"/>
      <c r="C1012" s="101"/>
      <c r="D1012" s="101"/>
      <c r="E1012" s="101"/>
      <c r="F1012" s="101"/>
      <c r="G1012" s="101"/>
      <c r="H1012" s="101"/>
      <c r="I1012" s="101"/>
      <c r="J1012" s="101"/>
      <c r="K1012" s="101"/>
      <c r="L1012" s="101"/>
      <c r="M1012" s="101"/>
      <c r="N1012" s="101"/>
      <c r="O1012" s="101"/>
      <c r="P1012" s="101"/>
      <c r="Q1012" s="101"/>
      <c r="R1012" s="101"/>
      <c r="S1012" s="101"/>
      <c r="T1012" s="101"/>
      <c r="U1012" s="101"/>
      <c r="V1012" s="101"/>
      <c r="W1012" s="101"/>
      <c r="X1012" s="101"/>
      <c r="Y1012" s="101"/>
      <c r="Z1012" s="101"/>
      <c r="AA1012" s="101"/>
      <c r="AB1012" s="101"/>
      <c r="AC1012" s="101"/>
      <c r="AD1012" s="101"/>
      <c r="AE1012" s="101"/>
      <c r="AF1012" s="101"/>
      <c r="AG1012" s="101"/>
      <c r="AH1012" s="101"/>
      <c r="AI1012" s="101"/>
      <c r="AJ1012" s="101"/>
      <c r="AK1012" s="101"/>
      <c r="AL1012" s="101"/>
      <c r="AM1012" s="101"/>
    </row>
    <row r="1013" spans="2:39" x14ac:dyDescent="0.35">
      <c r="B1013" s="121"/>
      <c r="C1013" s="101"/>
      <c r="D1013" s="101"/>
      <c r="E1013" s="101"/>
      <c r="F1013" s="101"/>
      <c r="G1013" s="101"/>
      <c r="H1013" s="101"/>
      <c r="I1013" s="101"/>
      <c r="J1013" s="101"/>
      <c r="K1013" s="101"/>
      <c r="L1013" s="101"/>
      <c r="M1013" s="101"/>
      <c r="N1013" s="101"/>
      <c r="O1013" s="101"/>
      <c r="P1013" s="101"/>
      <c r="Q1013" s="101"/>
      <c r="R1013" s="101"/>
      <c r="S1013" s="101"/>
      <c r="T1013" s="101"/>
      <c r="U1013" s="101"/>
      <c r="V1013" s="101"/>
      <c r="W1013" s="101"/>
      <c r="X1013" s="101"/>
      <c r="Y1013" s="101"/>
      <c r="Z1013" s="101"/>
      <c r="AA1013" s="101"/>
      <c r="AB1013" s="101"/>
      <c r="AC1013" s="101"/>
      <c r="AD1013" s="101"/>
      <c r="AE1013" s="101"/>
      <c r="AF1013" s="101"/>
      <c r="AG1013" s="101"/>
      <c r="AH1013" s="101"/>
      <c r="AI1013" s="101"/>
      <c r="AJ1013" s="101"/>
      <c r="AK1013" s="101"/>
      <c r="AL1013" s="101"/>
      <c r="AM1013" s="101"/>
    </row>
    <row r="1014" spans="2:39" x14ac:dyDescent="0.35">
      <c r="B1014" s="121"/>
      <c r="C1014" s="101"/>
      <c r="D1014" s="101"/>
      <c r="E1014" s="101"/>
      <c r="F1014" s="101"/>
      <c r="G1014" s="101"/>
      <c r="H1014" s="101"/>
      <c r="I1014" s="101"/>
      <c r="J1014" s="101"/>
      <c r="K1014" s="101"/>
      <c r="L1014" s="101"/>
      <c r="M1014" s="101"/>
      <c r="N1014" s="101"/>
      <c r="O1014" s="101"/>
      <c r="P1014" s="101"/>
      <c r="Q1014" s="101"/>
      <c r="R1014" s="101"/>
      <c r="S1014" s="101"/>
      <c r="T1014" s="101"/>
      <c r="U1014" s="101"/>
      <c r="V1014" s="101"/>
      <c r="W1014" s="101"/>
      <c r="X1014" s="101"/>
      <c r="Y1014" s="101"/>
      <c r="Z1014" s="101"/>
      <c r="AA1014" s="101"/>
      <c r="AB1014" s="101"/>
      <c r="AC1014" s="101"/>
      <c r="AD1014" s="101"/>
      <c r="AE1014" s="101"/>
      <c r="AF1014" s="101"/>
      <c r="AG1014" s="101"/>
      <c r="AH1014" s="101"/>
      <c r="AI1014" s="101"/>
      <c r="AJ1014" s="101"/>
      <c r="AK1014" s="101"/>
      <c r="AL1014" s="101"/>
      <c r="AM1014" s="101"/>
    </row>
    <row r="1015" spans="2:39" x14ac:dyDescent="0.35">
      <c r="B1015" s="121"/>
      <c r="C1015" s="101"/>
      <c r="D1015" s="101"/>
      <c r="E1015" s="101"/>
      <c r="F1015" s="101"/>
      <c r="G1015" s="101"/>
      <c r="H1015" s="101"/>
      <c r="I1015" s="101"/>
      <c r="J1015" s="101"/>
      <c r="K1015" s="101"/>
      <c r="L1015" s="101"/>
      <c r="M1015" s="101"/>
      <c r="N1015" s="101"/>
      <c r="O1015" s="101"/>
      <c r="P1015" s="101"/>
      <c r="Q1015" s="101"/>
      <c r="R1015" s="101"/>
      <c r="S1015" s="101"/>
      <c r="T1015" s="101"/>
      <c r="U1015" s="101"/>
      <c r="V1015" s="101"/>
      <c r="W1015" s="101"/>
      <c r="X1015" s="101"/>
      <c r="Y1015" s="101"/>
      <c r="Z1015" s="101"/>
      <c r="AA1015" s="101"/>
      <c r="AB1015" s="101"/>
      <c r="AC1015" s="101"/>
      <c r="AD1015" s="101"/>
      <c r="AE1015" s="101"/>
      <c r="AF1015" s="101"/>
      <c r="AG1015" s="101"/>
      <c r="AH1015" s="101"/>
      <c r="AI1015" s="101"/>
      <c r="AJ1015" s="101"/>
      <c r="AK1015" s="101"/>
      <c r="AL1015" s="101"/>
      <c r="AM1015" s="101"/>
    </row>
    <row r="1016" spans="2:39" x14ac:dyDescent="0.35">
      <c r="B1016" s="121"/>
      <c r="C1016" s="101"/>
      <c r="D1016" s="101"/>
      <c r="E1016" s="101"/>
      <c r="F1016" s="101"/>
      <c r="G1016" s="101"/>
      <c r="H1016" s="101"/>
      <c r="I1016" s="101"/>
      <c r="J1016" s="101"/>
      <c r="K1016" s="101"/>
      <c r="L1016" s="101"/>
      <c r="M1016" s="101"/>
      <c r="N1016" s="101"/>
      <c r="O1016" s="101"/>
      <c r="P1016" s="101"/>
      <c r="Q1016" s="101"/>
      <c r="R1016" s="101"/>
      <c r="S1016" s="101"/>
      <c r="T1016" s="101"/>
      <c r="U1016" s="101"/>
      <c r="V1016" s="101"/>
      <c r="W1016" s="101"/>
      <c r="X1016" s="101"/>
      <c r="Y1016" s="101"/>
      <c r="Z1016" s="101"/>
      <c r="AA1016" s="101"/>
      <c r="AB1016" s="101"/>
      <c r="AC1016" s="101"/>
      <c r="AD1016" s="101"/>
      <c r="AE1016" s="101"/>
      <c r="AF1016" s="101"/>
      <c r="AG1016" s="101"/>
      <c r="AH1016" s="101"/>
      <c r="AI1016" s="101"/>
      <c r="AJ1016" s="101"/>
      <c r="AK1016" s="101"/>
      <c r="AL1016" s="101"/>
      <c r="AM1016" s="101"/>
    </row>
    <row r="1017" spans="2:39" x14ac:dyDescent="0.35">
      <c r="B1017" s="121"/>
      <c r="C1017" s="101"/>
      <c r="D1017" s="101"/>
      <c r="E1017" s="101"/>
      <c r="F1017" s="101"/>
      <c r="G1017" s="101"/>
      <c r="H1017" s="101"/>
      <c r="I1017" s="101"/>
      <c r="J1017" s="101"/>
      <c r="K1017" s="101"/>
      <c r="L1017" s="101"/>
      <c r="M1017" s="101"/>
      <c r="N1017" s="101"/>
      <c r="O1017" s="101"/>
      <c r="P1017" s="101"/>
      <c r="Q1017" s="101"/>
      <c r="R1017" s="101"/>
      <c r="S1017" s="101"/>
      <c r="T1017" s="101"/>
      <c r="U1017" s="101"/>
      <c r="V1017" s="101"/>
      <c r="W1017" s="101"/>
      <c r="X1017" s="101"/>
      <c r="Y1017" s="101"/>
      <c r="Z1017" s="101"/>
      <c r="AA1017" s="101"/>
      <c r="AB1017" s="101"/>
      <c r="AC1017" s="101"/>
      <c r="AD1017" s="101"/>
      <c r="AE1017" s="101"/>
      <c r="AF1017" s="101"/>
      <c r="AG1017" s="101"/>
      <c r="AH1017" s="101"/>
      <c r="AI1017" s="101"/>
      <c r="AJ1017" s="101"/>
      <c r="AK1017" s="101"/>
      <c r="AL1017" s="101"/>
      <c r="AM1017" s="101"/>
    </row>
    <row r="1018" spans="2:39" x14ac:dyDescent="0.35">
      <c r="B1018" s="121"/>
      <c r="C1018" s="101"/>
      <c r="D1018" s="101"/>
      <c r="E1018" s="101"/>
      <c r="F1018" s="101"/>
      <c r="G1018" s="101"/>
      <c r="H1018" s="101"/>
      <c r="I1018" s="101"/>
      <c r="J1018" s="101"/>
      <c r="K1018" s="101"/>
      <c r="L1018" s="101"/>
      <c r="M1018" s="101"/>
      <c r="N1018" s="101"/>
      <c r="O1018" s="101"/>
      <c r="P1018" s="101"/>
      <c r="Q1018" s="101"/>
      <c r="R1018" s="101"/>
      <c r="S1018" s="101"/>
      <c r="T1018" s="101"/>
      <c r="U1018" s="101"/>
      <c r="V1018" s="101"/>
      <c r="W1018" s="101"/>
      <c r="X1018" s="101"/>
      <c r="Y1018" s="101"/>
      <c r="Z1018" s="101"/>
      <c r="AA1018" s="101"/>
      <c r="AB1018" s="101"/>
      <c r="AC1018" s="101"/>
      <c r="AD1018" s="101"/>
      <c r="AE1018" s="101"/>
      <c r="AF1018" s="101"/>
      <c r="AG1018" s="101"/>
      <c r="AH1018" s="101"/>
      <c r="AI1018" s="101"/>
      <c r="AJ1018" s="101"/>
      <c r="AK1018" s="101"/>
      <c r="AL1018" s="101"/>
      <c r="AM1018" s="101"/>
    </row>
    <row r="1019" spans="2:39" x14ac:dyDescent="0.35">
      <c r="B1019" s="121"/>
      <c r="C1019" s="101"/>
      <c r="D1019" s="101"/>
      <c r="E1019" s="101"/>
      <c r="F1019" s="101"/>
      <c r="G1019" s="101"/>
      <c r="H1019" s="101"/>
      <c r="I1019" s="101"/>
      <c r="J1019" s="101"/>
      <c r="K1019" s="101"/>
      <c r="L1019" s="101"/>
      <c r="M1019" s="101"/>
      <c r="N1019" s="101"/>
      <c r="O1019" s="101"/>
      <c r="P1019" s="101"/>
      <c r="Q1019" s="101"/>
      <c r="R1019" s="101"/>
      <c r="S1019" s="101"/>
      <c r="T1019" s="101"/>
      <c r="U1019" s="101"/>
      <c r="V1019" s="101"/>
      <c r="W1019" s="101"/>
      <c r="X1019" s="101"/>
      <c r="Y1019" s="101"/>
      <c r="Z1019" s="101"/>
      <c r="AA1019" s="101"/>
      <c r="AB1019" s="101"/>
      <c r="AC1019" s="101"/>
      <c r="AD1019" s="101"/>
      <c r="AE1019" s="101"/>
      <c r="AF1019" s="101"/>
      <c r="AG1019" s="101"/>
      <c r="AH1019" s="101"/>
      <c r="AI1019" s="101"/>
      <c r="AJ1019" s="101"/>
      <c r="AK1019" s="101"/>
      <c r="AL1019" s="101"/>
      <c r="AM1019" s="101"/>
    </row>
    <row r="1020" spans="2:39" x14ac:dyDescent="0.35">
      <c r="B1020" s="121"/>
      <c r="C1020" s="101"/>
      <c r="D1020" s="101"/>
      <c r="E1020" s="101"/>
      <c r="F1020" s="101"/>
      <c r="G1020" s="101"/>
      <c r="H1020" s="101"/>
      <c r="I1020" s="101"/>
      <c r="J1020" s="101"/>
      <c r="K1020" s="101"/>
      <c r="L1020" s="101"/>
      <c r="M1020" s="101"/>
      <c r="N1020" s="101"/>
      <c r="O1020" s="101"/>
      <c r="P1020" s="101"/>
      <c r="Q1020" s="101"/>
      <c r="R1020" s="101"/>
      <c r="S1020" s="101"/>
      <c r="T1020" s="101"/>
      <c r="U1020" s="101"/>
      <c r="V1020" s="101"/>
      <c r="W1020" s="101"/>
      <c r="X1020" s="101"/>
      <c r="Y1020" s="101"/>
      <c r="Z1020" s="101"/>
      <c r="AA1020" s="101"/>
      <c r="AB1020" s="101"/>
      <c r="AC1020" s="101"/>
      <c r="AD1020" s="101"/>
      <c r="AE1020" s="101"/>
      <c r="AF1020" s="101"/>
      <c r="AG1020" s="101"/>
      <c r="AH1020" s="101"/>
      <c r="AI1020" s="101"/>
      <c r="AJ1020" s="101"/>
      <c r="AK1020" s="101"/>
      <c r="AL1020" s="101"/>
      <c r="AM1020" s="101"/>
    </row>
    <row r="1021" spans="2:39" x14ac:dyDescent="0.35">
      <c r="B1021" s="121"/>
      <c r="C1021" s="101"/>
      <c r="D1021" s="101"/>
      <c r="E1021" s="101"/>
      <c r="F1021" s="101"/>
      <c r="G1021" s="101"/>
      <c r="H1021" s="101"/>
      <c r="I1021" s="101"/>
      <c r="J1021" s="101"/>
      <c r="K1021" s="101"/>
      <c r="L1021" s="101"/>
      <c r="M1021" s="101"/>
      <c r="N1021" s="101"/>
      <c r="O1021" s="101"/>
      <c r="P1021" s="101"/>
      <c r="Q1021" s="101"/>
      <c r="R1021" s="101"/>
      <c r="S1021" s="101"/>
      <c r="T1021" s="101"/>
      <c r="U1021" s="101"/>
      <c r="V1021" s="101"/>
      <c r="W1021" s="101"/>
      <c r="X1021" s="101"/>
      <c r="Y1021" s="101"/>
      <c r="Z1021" s="101"/>
      <c r="AA1021" s="101"/>
      <c r="AB1021" s="101"/>
      <c r="AC1021" s="101"/>
      <c r="AD1021" s="101"/>
      <c r="AE1021" s="101"/>
      <c r="AF1021" s="101"/>
      <c r="AG1021" s="101"/>
      <c r="AH1021" s="101"/>
      <c r="AI1021" s="101"/>
      <c r="AJ1021" s="101"/>
      <c r="AK1021" s="101"/>
      <c r="AL1021" s="101"/>
      <c r="AM1021" s="101"/>
    </row>
    <row r="1022" spans="2:39" x14ac:dyDescent="0.35">
      <c r="B1022" s="121"/>
      <c r="C1022" s="101"/>
      <c r="D1022" s="101"/>
      <c r="E1022" s="101"/>
      <c r="F1022" s="101"/>
      <c r="G1022" s="101"/>
      <c r="H1022" s="101"/>
      <c r="I1022" s="101"/>
      <c r="J1022" s="101"/>
      <c r="K1022" s="101"/>
      <c r="L1022" s="101"/>
      <c r="M1022" s="101"/>
      <c r="N1022" s="101"/>
      <c r="O1022" s="101"/>
      <c r="P1022" s="101"/>
      <c r="Q1022" s="101"/>
      <c r="R1022" s="101"/>
      <c r="S1022" s="101"/>
      <c r="T1022" s="101"/>
      <c r="U1022" s="101"/>
      <c r="V1022" s="101"/>
      <c r="W1022" s="101"/>
      <c r="X1022" s="101"/>
      <c r="Y1022" s="101"/>
      <c r="Z1022" s="101"/>
      <c r="AA1022" s="101"/>
      <c r="AB1022" s="101"/>
      <c r="AC1022" s="101"/>
      <c r="AD1022" s="101"/>
      <c r="AE1022" s="101"/>
      <c r="AF1022" s="101"/>
      <c r="AG1022" s="101"/>
      <c r="AH1022" s="101"/>
      <c r="AI1022" s="101"/>
      <c r="AJ1022" s="101"/>
      <c r="AK1022" s="101"/>
      <c r="AL1022" s="101"/>
      <c r="AM1022" s="101"/>
    </row>
    <row r="1023" spans="2:39" x14ac:dyDescent="0.35">
      <c r="B1023" s="121"/>
      <c r="C1023" s="101"/>
      <c r="D1023" s="101"/>
      <c r="E1023" s="101"/>
      <c r="F1023" s="101"/>
      <c r="G1023" s="101"/>
      <c r="H1023" s="101"/>
      <c r="I1023" s="101"/>
      <c r="J1023" s="101"/>
      <c r="K1023" s="101"/>
      <c r="L1023" s="101"/>
      <c r="M1023" s="101"/>
      <c r="N1023" s="101"/>
      <c r="O1023" s="101"/>
      <c r="P1023" s="101"/>
      <c r="Q1023" s="101"/>
      <c r="R1023" s="101"/>
      <c r="S1023" s="101"/>
      <c r="T1023" s="101"/>
      <c r="U1023" s="101"/>
      <c r="V1023" s="101"/>
      <c r="W1023" s="101"/>
      <c r="X1023" s="101"/>
      <c r="Y1023" s="101"/>
      <c r="Z1023" s="101"/>
      <c r="AA1023" s="101"/>
      <c r="AB1023" s="101"/>
      <c r="AC1023" s="101"/>
      <c r="AD1023" s="101"/>
      <c r="AE1023" s="101"/>
      <c r="AF1023" s="101"/>
      <c r="AG1023" s="101"/>
      <c r="AH1023" s="101"/>
      <c r="AI1023" s="101"/>
      <c r="AJ1023" s="101"/>
      <c r="AK1023" s="101"/>
      <c r="AL1023" s="101"/>
      <c r="AM1023" s="101"/>
    </row>
    <row r="1024" spans="2:39" x14ac:dyDescent="0.35">
      <c r="B1024" s="121"/>
      <c r="C1024" s="101"/>
      <c r="D1024" s="101"/>
      <c r="E1024" s="101"/>
      <c r="F1024" s="101"/>
      <c r="G1024" s="101"/>
      <c r="H1024" s="101"/>
      <c r="I1024" s="101"/>
      <c r="J1024" s="101"/>
      <c r="K1024" s="101"/>
      <c r="L1024" s="101"/>
      <c r="M1024" s="101"/>
      <c r="N1024" s="101"/>
      <c r="O1024" s="101"/>
      <c r="P1024" s="101"/>
      <c r="Q1024" s="101"/>
      <c r="R1024" s="101"/>
      <c r="S1024" s="101"/>
      <c r="T1024" s="101"/>
      <c r="U1024" s="101"/>
      <c r="V1024" s="101"/>
      <c r="W1024" s="101"/>
      <c r="X1024" s="101"/>
      <c r="Y1024" s="101"/>
      <c r="Z1024" s="101"/>
      <c r="AA1024" s="101"/>
      <c r="AB1024" s="101"/>
      <c r="AC1024" s="101"/>
      <c r="AD1024" s="101"/>
      <c r="AE1024" s="101"/>
      <c r="AF1024" s="101"/>
      <c r="AG1024" s="101"/>
      <c r="AH1024" s="101"/>
      <c r="AI1024" s="101"/>
      <c r="AJ1024" s="101"/>
      <c r="AK1024" s="101"/>
      <c r="AL1024" s="101"/>
      <c r="AM1024" s="101"/>
    </row>
    <row r="1025" spans="2:39" x14ac:dyDescent="0.35">
      <c r="B1025" s="121"/>
      <c r="C1025" s="101"/>
      <c r="D1025" s="101"/>
      <c r="E1025" s="101"/>
      <c r="F1025" s="101"/>
      <c r="G1025" s="101"/>
      <c r="H1025" s="101"/>
      <c r="I1025" s="101"/>
      <c r="J1025" s="101"/>
      <c r="K1025" s="101"/>
      <c r="L1025" s="101"/>
      <c r="M1025" s="101"/>
      <c r="N1025" s="101"/>
      <c r="O1025" s="101"/>
      <c r="P1025" s="101"/>
      <c r="Q1025" s="101"/>
      <c r="R1025" s="101"/>
      <c r="S1025" s="101"/>
      <c r="T1025" s="101"/>
      <c r="U1025" s="101"/>
      <c r="V1025" s="101"/>
      <c r="W1025" s="101"/>
      <c r="X1025" s="101"/>
      <c r="Y1025" s="101"/>
      <c r="Z1025" s="101"/>
      <c r="AA1025" s="101"/>
      <c r="AB1025" s="101"/>
      <c r="AC1025" s="101"/>
      <c r="AD1025" s="101"/>
      <c r="AE1025" s="101"/>
      <c r="AF1025" s="101"/>
      <c r="AG1025" s="101"/>
      <c r="AH1025" s="101"/>
      <c r="AI1025" s="101"/>
      <c r="AJ1025" s="101"/>
      <c r="AK1025" s="101"/>
      <c r="AL1025" s="101"/>
      <c r="AM1025" s="101"/>
    </row>
    <row r="1026" spans="2:39" x14ac:dyDescent="0.35">
      <c r="B1026" s="121"/>
      <c r="C1026" s="101"/>
      <c r="D1026" s="101"/>
      <c r="E1026" s="101"/>
      <c r="F1026" s="101"/>
      <c r="G1026" s="101"/>
      <c r="H1026" s="101"/>
      <c r="I1026" s="101"/>
      <c r="J1026" s="101"/>
      <c r="K1026" s="101"/>
      <c r="L1026" s="101"/>
      <c r="M1026" s="101"/>
      <c r="N1026" s="101"/>
      <c r="O1026" s="101"/>
      <c r="P1026" s="101"/>
      <c r="Q1026" s="101"/>
      <c r="R1026" s="101"/>
      <c r="S1026" s="101"/>
      <c r="T1026" s="101"/>
      <c r="U1026" s="101"/>
      <c r="V1026" s="101"/>
      <c r="W1026" s="101"/>
      <c r="X1026" s="101"/>
      <c r="Y1026" s="101"/>
      <c r="Z1026" s="101"/>
      <c r="AA1026" s="101"/>
      <c r="AB1026" s="101"/>
      <c r="AC1026" s="101"/>
      <c r="AD1026" s="101"/>
      <c r="AE1026" s="101"/>
      <c r="AF1026" s="101"/>
      <c r="AG1026" s="101"/>
      <c r="AH1026" s="101"/>
      <c r="AI1026" s="101"/>
      <c r="AJ1026" s="101"/>
      <c r="AK1026" s="101"/>
      <c r="AL1026" s="101"/>
      <c r="AM1026" s="101"/>
    </row>
    <row r="1027" spans="2:39" x14ac:dyDescent="0.35">
      <c r="B1027" s="121"/>
      <c r="C1027" s="101"/>
      <c r="D1027" s="101"/>
      <c r="E1027" s="101"/>
      <c r="F1027" s="101"/>
      <c r="G1027" s="101"/>
      <c r="H1027" s="101"/>
      <c r="I1027" s="101"/>
      <c r="J1027" s="101"/>
      <c r="K1027" s="101"/>
      <c r="L1027" s="101"/>
      <c r="M1027" s="101"/>
      <c r="N1027" s="101"/>
      <c r="O1027" s="101"/>
      <c r="P1027" s="101"/>
      <c r="Q1027" s="101"/>
      <c r="R1027" s="101"/>
      <c r="S1027" s="101"/>
      <c r="T1027" s="101"/>
      <c r="U1027" s="101"/>
      <c r="V1027" s="101"/>
      <c r="W1027" s="101"/>
      <c r="X1027" s="101"/>
      <c r="Y1027" s="101"/>
      <c r="Z1027" s="101"/>
      <c r="AA1027" s="101"/>
      <c r="AB1027" s="101"/>
      <c r="AC1027" s="101"/>
      <c r="AD1027" s="101"/>
      <c r="AE1027" s="101"/>
      <c r="AF1027" s="101"/>
      <c r="AG1027" s="101"/>
      <c r="AH1027" s="101"/>
      <c r="AI1027" s="101"/>
      <c r="AJ1027" s="101"/>
      <c r="AK1027" s="101"/>
      <c r="AL1027" s="101"/>
      <c r="AM1027" s="101"/>
    </row>
    <row r="1028" spans="2:39" x14ac:dyDescent="0.35">
      <c r="B1028" s="121"/>
      <c r="C1028" s="101"/>
      <c r="D1028" s="101"/>
      <c r="E1028" s="101"/>
      <c r="F1028" s="101"/>
      <c r="G1028" s="101"/>
      <c r="H1028" s="101"/>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G1028" s="101"/>
      <c r="AH1028" s="101"/>
      <c r="AI1028" s="101"/>
      <c r="AJ1028" s="101"/>
      <c r="AK1028" s="101"/>
      <c r="AL1028" s="101"/>
      <c r="AM1028" s="101"/>
    </row>
    <row r="1029" spans="2:39" x14ac:dyDescent="0.35">
      <c r="B1029" s="121"/>
      <c r="C1029" s="101"/>
      <c r="D1029" s="101"/>
      <c r="E1029" s="101"/>
      <c r="F1029" s="101"/>
      <c r="G1029" s="101"/>
      <c r="H1029" s="101"/>
      <c r="I1029" s="101"/>
      <c r="J1029" s="101"/>
      <c r="K1029" s="101"/>
      <c r="L1029" s="101"/>
      <c r="M1029" s="101"/>
      <c r="N1029" s="101"/>
      <c r="O1029" s="101"/>
      <c r="P1029" s="101"/>
      <c r="Q1029" s="101"/>
      <c r="R1029" s="101"/>
      <c r="S1029" s="101"/>
      <c r="T1029" s="101"/>
      <c r="U1029" s="101"/>
      <c r="V1029" s="101"/>
      <c r="W1029" s="101"/>
      <c r="X1029" s="101"/>
      <c r="Y1029" s="101"/>
      <c r="Z1029" s="101"/>
      <c r="AA1029" s="101"/>
      <c r="AB1029" s="101"/>
      <c r="AC1029" s="101"/>
      <c r="AD1029" s="101"/>
      <c r="AE1029" s="101"/>
      <c r="AF1029" s="101"/>
      <c r="AG1029" s="101"/>
      <c r="AH1029" s="101"/>
      <c r="AI1029" s="101"/>
      <c r="AJ1029" s="101"/>
      <c r="AK1029" s="101"/>
      <c r="AL1029" s="101"/>
      <c r="AM1029" s="101"/>
    </row>
    <row r="1030" spans="2:39" x14ac:dyDescent="0.35">
      <c r="B1030" s="121"/>
      <c r="C1030" s="101"/>
      <c r="D1030" s="101"/>
      <c r="E1030" s="101"/>
      <c r="F1030" s="101"/>
      <c r="G1030" s="101"/>
      <c r="H1030" s="101"/>
      <c r="I1030" s="101"/>
      <c r="J1030" s="101"/>
      <c r="K1030" s="101"/>
      <c r="L1030" s="101"/>
      <c r="M1030" s="101"/>
      <c r="N1030" s="101"/>
      <c r="O1030" s="101"/>
      <c r="P1030" s="101"/>
      <c r="Q1030" s="101"/>
      <c r="R1030" s="101"/>
      <c r="S1030" s="101"/>
      <c r="T1030" s="101"/>
      <c r="U1030" s="101"/>
      <c r="V1030" s="101"/>
      <c r="W1030" s="101"/>
      <c r="X1030" s="101"/>
      <c r="Y1030" s="101"/>
      <c r="Z1030" s="101"/>
      <c r="AA1030" s="101"/>
      <c r="AB1030" s="101"/>
      <c r="AC1030" s="101"/>
      <c r="AD1030" s="101"/>
      <c r="AE1030" s="101"/>
      <c r="AF1030" s="101"/>
      <c r="AG1030" s="101"/>
      <c r="AH1030" s="101"/>
      <c r="AI1030" s="101"/>
      <c r="AJ1030" s="101"/>
      <c r="AK1030" s="101"/>
      <c r="AL1030" s="101"/>
      <c r="AM1030" s="101"/>
    </row>
    <row r="1031" spans="2:39" x14ac:dyDescent="0.35">
      <c r="B1031" s="121"/>
      <c r="C1031" s="101"/>
      <c r="D1031" s="101"/>
      <c r="E1031" s="101"/>
      <c r="F1031" s="101"/>
      <c r="G1031" s="101"/>
      <c r="H1031" s="101"/>
      <c r="I1031" s="101"/>
      <c r="J1031" s="101"/>
      <c r="K1031" s="101"/>
      <c r="L1031" s="101"/>
      <c r="M1031" s="101"/>
      <c r="N1031" s="101"/>
      <c r="O1031" s="101"/>
      <c r="P1031" s="101"/>
      <c r="Q1031" s="101"/>
      <c r="R1031" s="101"/>
      <c r="S1031" s="101"/>
      <c r="T1031" s="101"/>
      <c r="U1031" s="101"/>
      <c r="V1031" s="101"/>
      <c r="W1031" s="101"/>
      <c r="X1031" s="101"/>
      <c r="Y1031" s="101"/>
      <c r="Z1031" s="101"/>
      <c r="AA1031" s="101"/>
      <c r="AB1031" s="101"/>
      <c r="AC1031" s="101"/>
      <c r="AD1031" s="101"/>
      <c r="AE1031" s="101"/>
      <c r="AF1031" s="101"/>
      <c r="AG1031" s="101"/>
      <c r="AH1031" s="101"/>
      <c r="AI1031" s="101"/>
      <c r="AJ1031" s="101"/>
      <c r="AK1031" s="101"/>
      <c r="AL1031" s="101"/>
      <c r="AM1031" s="101"/>
    </row>
    <row r="1032" spans="2:39" x14ac:dyDescent="0.35">
      <c r="B1032" s="121"/>
      <c r="C1032" s="101"/>
      <c r="D1032" s="101"/>
      <c r="E1032" s="101"/>
      <c r="F1032" s="101"/>
      <c r="G1032" s="101"/>
      <c r="H1032" s="101"/>
      <c r="I1032" s="101"/>
      <c r="J1032" s="101"/>
      <c r="K1032" s="101"/>
      <c r="L1032" s="101"/>
      <c r="M1032" s="101"/>
      <c r="N1032" s="101"/>
      <c r="O1032" s="101"/>
      <c r="P1032" s="101"/>
      <c r="Q1032" s="101"/>
      <c r="R1032" s="101"/>
      <c r="S1032" s="101"/>
      <c r="T1032" s="101"/>
      <c r="U1032" s="101"/>
      <c r="V1032" s="101"/>
      <c r="W1032" s="101"/>
      <c r="X1032" s="101"/>
      <c r="Y1032" s="101"/>
      <c r="Z1032" s="101"/>
      <c r="AA1032" s="101"/>
      <c r="AB1032" s="101"/>
      <c r="AC1032" s="101"/>
      <c r="AD1032" s="101"/>
      <c r="AE1032" s="101"/>
      <c r="AF1032" s="101"/>
      <c r="AG1032" s="101"/>
      <c r="AH1032" s="101"/>
      <c r="AI1032" s="101"/>
      <c r="AJ1032" s="101"/>
      <c r="AK1032" s="101"/>
      <c r="AL1032" s="101"/>
      <c r="AM1032" s="101"/>
    </row>
    <row r="1033" spans="2:39" x14ac:dyDescent="0.35">
      <c r="B1033" s="121"/>
      <c r="C1033" s="101"/>
      <c r="D1033" s="101"/>
      <c r="E1033" s="101"/>
      <c r="F1033" s="101"/>
      <c r="G1033" s="101"/>
      <c r="H1033" s="101"/>
      <c r="I1033" s="101"/>
      <c r="J1033" s="101"/>
      <c r="K1033" s="101"/>
      <c r="L1033" s="101"/>
      <c r="M1033" s="101"/>
      <c r="N1033" s="101"/>
      <c r="O1033" s="101"/>
      <c r="P1033" s="101"/>
      <c r="Q1033" s="101"/>
      <c r="R1033" s="101"/>
      <c r="S1033" s="101"/>
      <c r="T1033" s="101"/>
      <c r="U1033" s="101"/>
      <c r="V1033" s="101"/>
      <c r="W1033" s="101"/>
      <c r="X1033" s="101"/>
      <c r="Y1033" s="101"/>
      <c r="Z1033" s="101"/>
      <c r="AA1033" s="101"/>
      <c r="AB1033" s="101"/>
      <c r="AC1033" s="101"/>
      <c r="AD1033" s="101"/>
      <c r="AE1033" s="101"/>
      <c r="AF1033" s="101"/>
      <c r="AG1033" s="101"/>
      <c r="AH1033" s="101"/>
      <c r="AI1033" s="101"/>
      <c r="AJ1033" s="101"/>
      <c r="AK1033" s="101"/>
      <c r="AL1033" s="101"/>
      <c r="AM1033" s="101"/>
    </row>
    <row r="1034" spans="2:39" x14ac:dyDescent="0.35">
      <c r="B1034" s="121"/>
      <c r="C1034" s="101"/>
      <c r="D1034" s="101"/>
      <c r="E1034" s="101"/>
      <c r="F1034" s="101"/>
      <c r="G1034" s="101"/>
      <c r="H1034" s="101"/>
      <c r="I1034" s="101"/>
      <c r="J1034" s="101"/>
      <c r="K1034" s="101"/>
      <c r="L1034" s="101"/>
      <c r="M1034" s="101"/>
      <c r="N1034" s="101"/>
      <c r="O1034" s="101"/>
      <c r="P1034" s="101"/>
      <c r="Q1034" s="101"/>
      <c r="R1034" s="101"/>
      <c r="S1034" s="101"/>
      <c r="T1034" s="101"/>
      <c r="U1034" s="101"/>
      <c r="V1034" s="101"/>
      <c r="W1034" s="101"/>
      <c r="X1034" s="101"/>
      <c r="Y1034" s="101"/>
      <c r="Z1034" s="101"/>
      <c r="AA1034" s="101"/>
      <c r="AB1034" s="101"/>
      <c r="AC1034" s="101"/>
      <c r="AD1034" s="101"/>
      <c r="AE1034" s="101"/>
      <c r="AF1034" s="101"/>
      <c r="AG1034" s="101"/>
      <c r="AH1034" s="101"/>
      <c r="AI1034" s="101"/>
      <c r="AJ1034" s="101"/>
      <c r="AK1034" s="101"/>
      <c r="AL1034" s="101"/>
      <c r="AM1034" s="101"/>
    </row>
    <row r="1035" spans="2:39" x14ac:dyDescent="0.35">
      <c r="B1035" s="121"/>
      <c r="C1035" s="101"/>
      <c r="D1035" s="101"/>
      <c r="E1035" s="101"/>
      <c r="F1035" s="101"/>
      <c r="G1035" s="101"/>
      <c r="H1035" s="101"/>
      <c r="I1035" s="101"/>
      <c r="J1035" s="101"/>
      <c r="K1035" s="101"/>
      <c r="L1035" s="101"/>
      <c r="M1035" s="101"/>
      <c r="N1035" s="101"/>
      <c r="O1035" s="101"/>
      <c r="P1035" s="101"/>
      <c r="Q1035" s="101"/>
      <c r="R1035" s="101"/>
      <c r="S1035" s="101"/>
      <c r="T1035" s="101"/>
      <c r="U1035" s="101"/>
      <c r="V1035" s="101"/>
      <c r="W1035" s="101"/>
      <c r="X1035" s="101"/>
      <c r="Y1035" s="101"/>
      <c r="Z1035" s="101"/>
      <c r="AA1035" s="101"/>
      <c r="AB1035" s="101"/>
      <c r="AC1035" s="101"/>
      <c r="AD1035" s="101"/>
      <c r="AE1035" s="101"/>
      <c r="AF1035" s="101"/>
      <c r="AG1035" s="101"/>
      <c r="AH1035" s="101"/>
      <c r="AI1035" s="101"/>
      <c r="AJ1035" s="101"/>
      <c r="AK1035" s="101"/>
      <c r="AL1035" s="101"/>
      <c r="AM1035" s="101"/>
    </row>
    <row r="1036" spans="2:39" x14ac:dyDescent="0.35">
      <c r="B1036" s="121"/>
      <c r="C1036" s="101"/>
      <c r="D1036" s="101"/>
      <c r="E1036" s="101"/>
      <c r="F1036" s="101"/>
      <c r="G1036" s="101"/>
      <c r="H1036" s="101"/>
      <c r="I1036" s="101"/>
      <c r="J1036" s="101"/>
      <c r="K1036" s="101"/>
      <c r="L1036" s="101"/>
      <c r="M1036" s="101"/>
      <c r="N1036" s="101"/>
      <c r="O1036" s="101"/>
      <c r="P1036" s="101"/>
      <c r="Q1036" s="101"/>
      <c r="R1036" s="101"/>
      <c r="S1036" s="101"/>
      <c r="T1036" s="101"/>
      <c r="U1036" s="101"/>
      <c r="V1036" s="101"/>
      <c r="W1036" s="101"/>
      <c r="X1036" s="101"/>
      <c r="Y1036" s="101"/>
      <c r="Z1036" s="101"/>
      <c r="AA1036" s="101"/>
      <c r="AB1036" s="101"/>
      <c r="AC1036" s="101"/>
      <c r="AD1036" s="101"/>
      <c r="AE1036" s="101"/>
      <c r="AF1036" s="101"/>
      <c r="AG1036" s="101"/>
      <c r="AH1036" s="101"/>
      <c r="AI1036" s="101"/>
      <c r="AJ1036" s="101"/>
      <c r="AK1036" s="101"/>
      <c r="AL1036" s="101"/>
      <c r="AM1036" s="101"/>
    </row>
    <row r="1037" spans="2:39" x14ac:dyDescent="0.35">
      <c r="B1037" s="121"/>
      <c r="C1037" s="101"/>
      <c r="D1037" s="101"/>
      <c r="E1037" s="101"/>
      <c r="F1037" s="101"/>
      <c r="G1037" s="101"/>
      <c r="H1037" s="101"/>
      <c r="I1037" s="101"/>
      <c r="J1037" s="101"/>
      <c r="K1037" s="101"/>
      <c r="L1037" s="101"/>
      <c r="M1037" s="101"/>
      <c r="N1037" s="101"/>
      <c r="O1037" s="101"/>
      <c r="P1037" s="101"/>
      <c r="Q1037" s="101"/>
      <c r="R1037" s="101"/>
      <c r="S1037" s="101"/>
      <c r="T1037" s="101"/>
      <c r="U1037" s="101"/>
      <c r="V1037" s="101"/>
      <c r="W1037" s="101"/>
      <c r="X1037" s="101"/>
      <c r="Y1037" s="101"/>
      <c r="Z1037" s="101"/>
      <c r="AA1037" s="101"/>
      <c r="AB1037" s="101"/>
      <c r="AC1037" s="101"/>
      <c r="AD1037" s="101"/>
      <c r="AE1037" s="101"/>
      <c r="AF1037" s="101"/>
      <c r="AG1037" s="101"/>
      <c r="AH1037" s="101"/>
      <c r="AI1037" s="101"/>
      <c r="AJ1037" s="101"/>
      <c r="AK1037" s="101"/>
      <c r="AL1037" s="101"/>
      <c r="AM1037" s="101"/>
    </row>
    <row r="1038" spans="2:39" x14ac:dyDescent="0.35">
      <c r="B1038" s="121"/>
      <c r="C1038" s="101"/>
      <c r="D1038" s="101"/>
      <c r="E1038" s="101"/>
      <c r="F1038" s="101"/>
      <c r="G1038" s="101"/>
      <c r="H1038" s="101"/>
      <c r="I1038" s="101"/>
      <c r="J1038" s="101"/>
      <c r="K1038" s="101"/>
      <c r="L1038" s="101"/>
      <c r="M1038" s="101"/>
      <c r="N1038" s="101"/>
      <c r="O1038" s="101"/>
      <c r="P1038" s="101"/>
      <c r="Q1038" s="101"/>
      <c r="R1038" s="101"/>
      <c r="S1038" s="101"/>
      <c r="T1038" s="101"/>
      <c r="U1038" s="101"/>
      <c r="V1038" s="101"/>
      <c r="W1038" s="101"/>
      <c r="X1038" s="101"/>
      <c r="Y1038" s="101"/>
      <c r="Z1038" s="101"/>
      <c r="AA1038" s="101"/>
      <c r="AB1038" s="101"/>
      <c r="AC1038" s="101"/>
      <c r="AD1038" s="101"/>
      <c r="AE1038" s="101"/>
      <c r="AF1038" s="101"/>
      <c r="AG1038" s="101"/>
      <c r="AH1038" s="101"/>
      <c r="AI1038" s="101"/>
      <c r="AJ1038" s="101"/>
      <c r="AK1038" s="101"/>
      <c r="AL1038" s="101"/>
      <c r="AM1038" s="101"/>
    </row>
    <row r="1039" spans="2:39" x14ac:dyDescent="0.35">
      <c r="B1039" s="121"/>
      <c r="C1039" s="101"/>
      <c r="D1039" s="101"/>
      <c r="E1039" s="101"/>
      <c r="F1039" s="101"/>
      <c r="G1039" s="101"/>
      <c r="H1039" s="101"/>
      <c r="I1039" s="101"/>
      <c r="J1039" s="101"/>
      <c r="K1039" s="101"/>
      <c r="L1039" s="101"/>
      <c r="M1039" s="101"/>
      <c r="N1039" s="101"/>
      <c r="O1039" s="101"/>
      <c r="P1039" s="101"/>
      <c r="Q1039" s="101"/>
      <c r="R1039" s="101"/>
      <c r="S1039" s="101"/>
      <c r="T1039" s="101"/>
      <c r="U1039" s="101"/>
      <c r="V1039" s="101"/>
      <c r="W1039" s="101"/>
      <c r="X1039" s="101"/>
      <c r="Y1039" s="101"/>
      <c r="Z1039" s="101"/>
      <c r="AA1039" s="101"/>
      <c r="AB1039" s="101"/>
      <c r="AC1039" s="101"/>
      <c r="AD1039" s="101"/>
      <c r="AE1039" s="101"/>
      <c r="AF1039" s="101"/>
      <c r="AG1039" s="101"/>
      <c r="AH1039" s="101"/>
      <c r="AI1039" s="101"/>
      <c r="AJ1039" s="101"/>
      <c r="AK1039" s="101"/>
      <c r="AL1039" s="101"/>
      <c r="AM1039" s="101"/>
    </row>
    <row r="1040" spans="2:39" x14ac:dyDescent="0.35">
      <c r="B1040" s="121"/>
      <c r="C1040" s="101"/>
      <c r="D1040" s="101"/>
      <c r="E1040" s="101"/>
      <c r="F1040" s="101"/>
      <c r="G1040" s="101"/>
      <c r="H1040" s="101"/>
      <c r="I1040" s="101"/>
      <c r="J1040" s="101"/>
      <c r="K1040" s="101"/>
      <c r="L1040" s="101"/>
      <c r="M1040" s="101"/>
      <c r="N1040" s="101"/>
      <c r="O1040" s="101"/>
      <c r="P1040" s="101"/>
      <c r="Q1040" s="101"/>
      <c r="R1040" s="101"/>
      <c r="S1040" s="101"/>
      <c r="T1040" s="101"/>
      <c r="U1040" s="101"/>
      <c r="V1040" s="101"/>
      <c r="W1040" s="101"/>
      <c r="X1040" s="101"/>
      <c r="Y1040" s="101"/>
      <c r="Z1040" s="101"/>
      <c r="AA1040" s="101"/>
      <c r="AB1040" s="101"/>
      <c r="AC1040" s="101"/>
      <c r="AD1040" s="101"/>
      <c r="AE1040" s="101"/>
      <c r="AF1040" s="101"/>
      <c r="AG1040" s="101"/>
      <c r="AH1040" s="101"/>
      <c r="AI1040" s="101"/>
      <c r="AJ1040" s="101"/>
      <c r="AK1040" s="101"/>
      <c r="AL1040" s="101"/>
      <c r="AM1040" s="101"/>
    </row>
    <row r="1041" spans="2:39" x14ac:dyDescent="0.35">
      <c r="B1041" s="121"/>
      <c r="C1041" s="101"/>
      <c r="D1041" s="101"/>
      <c r="E1041" s="101"/>
      <c r="F1041" s="101"/>
      <c r="G1041" s="101"/>
      <c r="H1041" s="101"/>
      <c r="I1041" s="101"/>
      <c r="J1041" s="101"/>
      <c r="K1041" s="101"/>
      <c r="L1041" s="101"/>
      <c r="M1041" s="101"/>
      <c r="N1041" s="101"/>
      <c r="O1041" s="101"/>
      <c r="P1041" s="101"/>
      <c r="Q1041" s="101"/>
      <c r="R1041" s="101"/>
      <c r="S1041" s="101"/>
      <c r="T1041" s="101"/>
      <c r="U1041" s="101"/>
      <c r="V1041" s="101"/>
      <c r="W1041" s="101"/>
      <c r="X1041" s="101"/>
      <c r="Y1041" s="101"/>
      <c r="Z1041" s="101"/>
      <c r="AA1041" s="101"/>
      <c r="AB1041" s="101"/>
      <c r="AC1041" s="101"/>
      <c r="AD1041" s="101"/>
      <c r="AE1041" s="101"/>
      <c r="AF1041" s="101"/>
      <c r="AG1041" s="101"/>
      <c r="AH1041" s="101"/>
      <c r="AI1041" s="101"/>
      <c r="AJ1041" s="101"/>
      <c r="AK1041" s="101"/>
      <c r="AL1041" s="101"/>
      <c r="AM1041" s="101"/>
    </row>
    <row r="1042" spans="2:39" x14ac:dyDescent="0.35">
      <c r="B1042" s="121"/>
      <c r="C1042" s="101"/>
      <c r="D1042" s="101"/>
      <c r="E1042" s="101"/>
      <c r="F1042" s="101"/>
      <c r="G1042" s="101"/>
      <c r="H1042" s="101"/>
      <c r="I1042" s="101"/>
      <c r="J1042" s="101"/>
      <c r="K1042" s="101"/>
      <c r="L1042" s="101"/>
      <c r="M1042" s="101"/>
      <c r="N1042" s="101"/>
      <c r="O1042" s="101"/>
      <c r="P1042" s="101"/>
      <c r="Q1042" s="101"/>
      <c r="R1042" s="101"/>
      <c r="S1042" s="101"/>
      <c r="T1042" s="101"/>
      <c r="U1042" s="101"/>
      <c r="V1042" s="101"/>
      <c r="W1042" s="101"/>
      <c r="X1042" s="101"/>
      <c r="Y1042" s="101"/>
      <c r="Z1042" s="101"/>
      <c r="AA1042" s="101"/>
      <c r="AB1042" s="101"/>
      <c r="AC1042" s="101"/>
      <c r="AD1042" s="101"/>
      <c r="AE1042" s="101"/>
      <c r="AF1042" s="101"/>
      <c r="AG1042" s="101"/>
      <c r="AH1042" s="101"/>
      <c r="AI1042" s="101"/>
      <c r="AJ1042" s="101"/>
      <c r="AK1042" s="101"/>
      <c r="AL1042" s="101"/>
      <c r="AM1042" s="101"/>
    </row>
    <row r="1043" spans="2:39" x14ac:dyDescent="0.35">
      <c r="B1043" s="121"/>
      <c r="C1043" s="101"/>
      <c r="D1043" s="101"/>
      <c r="E1043" s="101"/>
      <c r="F1043" s="101"/>
      <c r="G1043" s="101"/>
      <c r="H1043" s="101"/>
      <c r="I1043" s="101"/>
      <c r="J1043" s="101"/>
      <c r="K1043" s="101"/>
      <c r="L1043" s="101"/>
      <c r="M1043" s="101"/>
      <c r="N1043" s="101"/>
      <c r="O1043" s="101"/>
      <c r="P1043" s="101"/>
      <c r="Q1043" s="101"/>
      <c r="R1043" s="101"/>
      <c r="S1043" s="101"/>
      <c r="T1043" s="101"/>
      <c r="U1043" s="101"/>
      <c r="V1043" s="101"/>
      <c r="W1043" s="101"/>
      <c r="X1043" s="101"/>
      <c r="Y1043" s="101"/>
      <c r="Z1043" s="101"/>
      <c r="AA1043" s="101"/>
      <c r="AB1043" s="101"/>
      <c r="AC1043" s="101"/>
      <c r="AD1043" s="101"/>
      <c r="AE1043" s="101"/>
      <c r="AF1043" s="101"/>
      <c r="AG1043" s="101"/>
      <c r="AH1043" s="101"/>
      <c r="AI1043" s="101"/>
      <c r="AJ1043" s="101"/>
      <c r="AK1043" s="101"/>
      <c r="AL1043" s="101"/>
      <c r="AM1043" s="101"/>
    </row>
    <row r="1044" spans="2:39" x14ac:dyDescent="0.35">
      <c r="B1044" s="121"/>
      <c r="C1044" s="101"/>
      <c r="D1044" s="101"/>
      <c r="E1044" s="101"/>
      <c r="F1044" s="101"/>
      <c r="G1044" s="101"/>
      <c r="H1044" s="101"/>
      <c r="I1044" s="101"/>
      <c r="J1044" s="101"/>
      <c r="K1044" s="101"/>
      <c r="L1044" s="101"/>
      <c r="M1044" s="101"/>
      <c r="N1044" s="101"/>
      <c r="O1044" s="101"/>
      <c r="P1044" s="101"/>
      <c r="Q1044" s="101"/>
      <c r="R1044" s="101"/>
      <c r="S1044" s="101"/>
      <c r="T1044" s="101"/>
      <c r="U1044" s="101"/>
      <c r="V1044" s="101"/>
      <c r="W1044" s="101"/>
      <c r="X1044" s="101"/>
      <c r="Y1044" s="101"/>
      <c r="Z1044" s="101"/>
      <c r="AA1044" s="101"/>
      <c r="AB1044" s="101"/>
      <c r="AC1044" s="101"/>
      <c r="AD1044" s="101"/>
      <c r="AE1044" s="101"/>
      <c r="AF1044" s="101"/>
      <c r="AG1044" s="101"/>
      <c r="AH1044" s="101"/>
      <c r="AI1044" s="101"/>
      <c r="AJ1044" s="101"/>
      <c r="AK1044" s="101"/>
      <c r="AL1044" s="101"/>
      <c r="AM1044" s="101"/>
    </row>
    <row r="1045" spans="2:39" x14ac:dyDescent="0.35">
      <c r="B1045" s="121"/>
      <c r="C1045" s="101"/>
      <c r="D1045" s="101"/>
      <c r="E1045" s="101"/>
      <c r="F1045" s="101"/>
      <c r="G1045" s="101"/>
      <c r="H1045" s="101"/>
      <c r="I1045" s="101"/>
      <c r="J1045" s="101"/>
      <c r="K1045" s="101"/>
      <c r="L1045" s="101"/>
      <c r="M1045" s="101"/>
      <c r="N1045" s="101"/>
      <c r="O1045" s="101"/>
      <c r="P1045" s="101"/>
      <c r="Q1045" s="101"/>
      <c r="R1045" s="101"/>
      <c r="S1045" s="101"/>
      <c r="T1045" s="101"/>
      <c r="U1045" s="101"/>
      <c r="V1045" s="101"/>
      <c r="W1045" s="101"/>
      <c r="X1045" s="101"/>
      <c r="Y1045" s="101"/>
      <c r="Z1045" s="101"/>
      <c r="AA1045" s="101"/>
      <c r="AB1045" s="101"/>
      <c r="AC1045" s="101"/>
      <c r="AD1045" s="101"/>
      <c r="AE1045" s="101"/>
      <c r="AF1045" s="101"/>
      <c r="AG1045" s="101"/>
      <c r="AH1045" s="101"/>
      <c r="AI1045" s="101"/>
      <c r="AJ1045" s="101"/>
      <c r="AK1045" s="101"/>
      <c r="AL1045" s="101"/>
      <c r="AM1045" s="101"/>
    </row>
    <row r="1046" spans="2:39" x14ac:dyDescent="0.35">
      <c r="B1046" s="121"/>
      <c r="C1046" s="101"/>
      <c r="D1046" s="101"/>
      <c r="E1046" s="101"/>
      <c r="F1046" s="101"/>
      <c r="G1046" s="101"/>
      <c r="H1046" s="101"/>
      <c r="I1046" s="101"/>
      <c r="J1046" s="101"/>
      <c r="K1046" s="101"/>
      <c r="L1046" s="101"/>
      <c r="M1046" s="101"/>
      <c r="N1046" s="101"/>
      <c r="O1046" s="101"/>
      <c r="P1046" s="101"/>
      <c r="Q1046" s="101"/>
      <c r="R1046" s="101"/>
      <c r="S1046" s="101"/>
      <c r="T1046" s="101"/>
      <c r="U1046" s="101"/>
      <c r="V1046" s="101"/>
      <c r="W1046" s="101"/>
      <c r="X1046" s="101"/>
      <c r="Y1046" s="101"/>
      <c r="Z1046" s="101"/>
      <c r="AA1046" s="101"/>
      <c r="AB1046" s="101"/>
      <c r="AC1046" s="101"/>
      <c r="AD1046" s="101"/>
      <c r="AE1046" s="101"/>
      <c r="AF1046" s="101"/>
      <c r="AG1046" s="101"/>
      <c r="AH1046" s="101"/>
      <c r="AI1046" s="101"/>
      <c r="AJ1046" s="101"/>
      <c r="AK1046" s="101"/>
      <c r="AL1046" s="101"/>
      <c r="AM1046" s="101"/>
    </row>
    <row r="1047" spans="2:39" x14ac:dyDescent="0.35">
      <c r="B1047" s="121"/>
      <c r="C1047" s="101"/>
      <c r="D1047" s="101"/>
      <c r="E1047" s="101"/>
      <c r="F1047" s="101"/>
      <c r="G1047" s="101"/>
      <c r="H1047" s="101"/>
      <c r="I1047" s="101"/>
      <c r="J1047" s="101"/>
      <c r="K1047" s="101"/>
      <c r="L1047" s="101"/>
      <c r="M1047" s="101"/>
      <c r="N1047" s="101"/>
      <c r="O1047" s="101"/>
      <c r="P1047" s="101"/>
      <c r="Q1047" s="101"/>
      <c r="R1047" s="101"/>
      <c r="S1047" s="101"/>
      <c r="T1047" s="101"/>
      <c r="U1047" s="101"/>
      <c r="V1047" s="101"/>
      <c r="W1047" s="101"/>
      <c r="X1047" s="101"/>
      <c r="Y1047" s="101"/>
      <c r="Z1047" s="101"/>
      <c r="AA1047" s="101"/>
      <c r="AB1047" s="101"/>
      <c r="AC1047" s="101"/>
      <c r="AD1047" s="101"/>
      <c r="AE1047" s="101"/>
      <c r="AF1047" s="101"/>
      <c r="AG1047" s="101"/>
      <c r="AH1047" s="101"/>
      <c r="AI1047" s="101"/>
      <c r="AJ1047" s="101"/>
      <c r="AK1047" s="101"/>
      <c r="AL1047" s="101"/>
      <c r="AM1047" s="101"/>
    </row>
    <row r="1048" spans="2:39" x14ac:dyDescent="0.35">
      <c r="B1048" s="121"/>
      <c r="C1048" s="101"/>
      <c r="D1048" s="101"/>
      <c r="E1048" s="101"/>
      <c r="F1048" s="101"/>
      <c r="G1048" s="101"/>
      <c r="H1048" s="101"/>
      <c r="I1048" s="101"/>
      <c r="J1048" s="101"/>
      <c r="K1048" s="101"/>
      <c r="L1048" s="101"/>
      <c r="M1048" s="101"/>
      <c r="N1048" s="101"/>
      <c r="O1048" s="101"/>
      <c r="P1048" s="101"/>
      <c r="Q1048" s="101"/>
      <c r="R1048" s="101"/>
      <c r="S1048" s="101"/>
      <c r="T1048" s="101"/>
      <c r="U1048" s="101"/>
      <c r="V1048" s="101"/>
      <c r="W1048" s="101"/>
      <c r="X1048" s="101"/>
      <c r="Y1048" s="101"/>
      <c r="Z1048" s="101"/>
      <c r="AA1048" s="101"/>
      <c r="AB1048" s="101"/>
      <c r="AC1048" s="101"/>
      <c r="AD1048" s="101"/>
      <c r="AE1048" s="101"/>
      <c r="AF1048" s="101"/>
      <c r="AG1048" s="101"/>
      <c r="AH1048" s="101"/>
      <c r="AI1048" s="101"/>
      <c r="AJ1048" s="101"/>
      <c r="AK1048" s="101"/>
      <c r="AL1048" s="101"/>
      <c r="AM1048" s="101"/>
    </row>
    <row r="1049" spans="2:39" x14ac:dyDescent="0.35">
      <c r="B1049" s="121"/>
      <c r="C1049" s="101"/>
      <c r="D1049" s="101"/>
      <c r="E1049" s="101"/>
      <c r="F1049" s="101"/>
      <c r="G1049" s="101"/>
      <c r="H1049" s="101"/>
      <c r="I1049" s="101"/>
      <c r="J1049" s="101"/>
      <c r="K1049" s="101"/>
      <c r="L1049" s="101"/>
      <c r="M1049" s="101"/>
      <c r="N1049" s="101"/>
      <c r="O1049" s="101"/>
      <c r="P1049" s="101"/>
      <c r="Q1049" s="101"/>
      <c r="R1049" s="101"/>
      <c r="S1049" s="101"/>
      <c r="T1049" s="101"/>
      <c r="U1049" s="101"/>
      <c r="V1049" s="101"/>
      <c r="W1049" s="101"/>
      <c r="X1049" s="101"/>
      <c r="Y1049" s="101"/>
      <c r="Z1049" s="101"/>
      <c r="AA1049" s="101"/>
      <c r="AB1049" s="101"/>
      <c r="AC1049" s="101"/>
      <c r="AD1049" s="101"/>
      <c r="AE1049" s="101"/>
      <c r="AF1049" s="101"/>
      <c r="AG1049" s="101"/>
      <c r="AH1049" s="101"/>
      <c r="AI1049" s="101"/>
      <c r="AJ1049" s="101"/>
      <c r="AK1049" s="101"/>
      <c r="AL1049" s="101"/>
      <c r="AM1049" s="101"/>
    </row>
    <row r="1050" spans="2:39" x14ac:dyDescent="0.35">
      <c r="B1050" s="121"/>
      <c r="C1050" s="101"/>
      <c r="D1050" s="101"/>
      <c r="E1050" s="101"/>
      <c r="F1050" s="101"/>
      <c r="G1050" s="101"/>
      <c r="H1050" s="101"/>
      <c r="I1050" s="101"/>
      <c r="J1050" s="101"/>
      <c r="K1050" s="101"/>
      <c r="L1050" s="101"/>
      <c r="M1050" s="101"/>
      <c r="N1050" s="101"/>
      <c r="O1050" s="101"/>
      <c r="P1050" s="101"/>
      <c r="Q1050" s="101"/>
      <c r="R1050" s="101"/>
      <c r="S1050" s="101"/>
      <c r="T1050" s="101"/>
      <c r="U1050" s="101"/>
      <c r="V1050" s="101"/>
      <c r="W1050" s="101"/>
      <c r="X1050" s="101"/>
      <c r="Y1050" s="101"/>
      <c r="Z1050" s="101"/>
      <c r="AA1050" s="101"/>
      <c r="AB1050" s="101"/>
      <c r="AC1050" s="101"/>
      <c r="AD1050" s="101"/>
      <c r="AE1050" s="101"/>
      <c r="AF1050" s="101"/>
      <c r="AG1050" s="101"/>
      <c r="AH1050" s="101"/>
      <c r="AI1050" s="101"/>
      <c r="AJ1050" s="101"/>
      <c r="AK1050" s="101"/>
      <c r="AL1050" s="101"/>
      <c r="AM1050" s="101"/>
    </row>
    <row r="1051" spans="2:39" x14ac:dyDescent="0.35">
      <c r="B1051" s="121"/>
      <c r="C1051" s="101"/>
      <c r="D1051" s="101"/>
      <c r="E1051" s="101"/>
      <c r="F1051" s="101"/>
      <c r="G1051" s="101"/>
      <c r="H1051" s="101"/>
      <c r="I1051" s="101"/>
      <c r="J1051" s="101"/>
      <c r="K1051" s="101"/>
      <c r="L1051" s="101"/>
      <c r="M1051" s="101"/>
      <c r="N1051" s="101"/>
      <c r="O1051" s="101"/>
      <c r="P1051" s="101"/>
      <c r="Q1051" s="101"/>
      <c r="R1051" s="101"/>
      <c r="S1051" s="101"/>
      <c r="T1051" s="101"/>
      <c r="U1051" s="101"/>
      <c r="V1051" s="101"/>
      <c r="W1051" s="101"/>
      <c r="X1051" s="101"/>
      <c r="Y1051" s="101"/>
      <c r="Z1051" s="101"/>
      <c r="AA1051" s="101"/>
      <c r="AB1051" s="101"/>
      <c r="AC1051" s="101"/>
      <c r="AD1051" s="101"/>
      <c r="AE1051" s="101"/>
      <c r="AF1051" s="101"/>
      <c r="AG1051" s="101"/>
      <c r="AH1051" s="101"/>
      <c r="AI1051" s="101"/>
      <c r="AJ1051" s="101"/>
      <c r="AK1051" s="101"/>
      <c r="AL1051" s="101"/>
      <c r="AM1051" s="101"/>
    </row>
    <row r="1052" spans="2:39" x14ac:dyDescent="0.35">
      <c r="B1052" s="121"/>
      <c r="C1052" s="101"/>
      <c r="D1052" s="101"/>
      <c r="E1052" s="101"/>
      <c r="F1052" s="101"/>
      <c r="G1052" s="101"/>
      <c r="H1052" s="101"/>
      <c r="I1052" s="101"/>
      <c r="J1052" s="101"/>
      <c r="K1052" s="101"/>
      <c r="L1052" s="101"/>
      <c r="M1052" s="101"/>
      <c r="N1052" s="101"/>
      <c r="O1052" s="101"/>
      <c r="P1052" s="101"/>
      <c r="Q1052" s="101"/>
      <c r="R1052" s="101"/>
      <c r="S1052" s="101"/>
      <c r="T1052" s="101"/>
      <c r="U1052" s="101"/>
      <c r="V1052" s="101"/>
      <c r="W1052" s="101"/>
      <c r="X1052" s="101"/>
      <c r="Y1052" s="101"/>
      <c r="Z1052" s="101"/>
      <c r="AA1052" s="101"/>
      <c r="AB1052" s="101"/>
      <c r="AC1052" s="101"/>
      <c r="AD1052" s="101"/>
      <c r="AE1052" s="101"/>
      <c r="AF1052" s="101"/>
      <c r="AG1052" s="101"/>
      <c r="AH1052" s="101"/>
      <c r="AI1052" s="101"/>
      <c r="AJ1052" s="101"/>
      <c r="AK1052" s="101"/>
      <c r="AL1052" s="101"/>
      <c r="AM1052" s="101"/>
    </row>
    <row r="1053" spans="2:39" x14ac:dyDescent="0.35">
      <c r="B1053" s="121"/>
      <c r="C1053" s="101"/>
      <c r="D1053" s="101"/>
      <c r="E1053" s="101"/>
      <c r="F1053" s="101"/>
      <c r="G1053" s="101"/>
      <c r="H1053" s="101"/>
      <c r="I1053" s="101"/>
      <c r="J1053" s="101"/>
      <c r="K1053" s="101"/>
      <c r="L1053" s="101"/>
      <c r="M1053" s="101"/>
      <c r="N1053" s="101"/>
      <c r="O1053" s="101"/>
      <c r="P1053" s="101"/>
      <c r="Q1053" s="101"/>
      <c r="R1053" s="101"/>
      <c r="S1053" s="101"/>
      <c r="T1053" s="101"/>
      <c r="U1053" s="101"/>
      <c r="V1053" s="101"/>
      <c r="W1053" s="101"/>
      <c r="X1053" s="101"/>
      <c r="Y1053" s="101"/>
      <c r="Z1053" s="101"/>
      <c r="AA1053" s="101"/>
      <c r="AB1053" s="101"/>
      <c r="AC1053" s="101"/>
      <c r="AD1053" s="101"/>
      <c r="AE1053" s="101"/>
      <c r="AF1053" s="101"/>
      <c r="AG1053" s="101"/>
      <c r="AH1053" s="101"/>
      <c r="AI1053" s="101"/>
      <c r="AJ1053" s="101"/>
      <c r="AK1053" s="101"/>
      <c r="AL1053" s="101"/>
      <c r="AM1053" s="101"/>
    </row>
    <row r="1054" spans="2:39" x14ac:dyDescent="0.35">
      <c r="B1054" s="121"/>
      <c r="C1054" s="101"/>
      <c r="D1054" s="101"/>
      <c r="E1054" s="101"/>
      <c r="F1054" s="101"/>
      <c r="G1054" s="101"/>
      <c r="H1054" s="101"/>
      <c r="I1054" s="101"/>
      <c r="J1054" s="101"/>
      <c r="K1054" s="101"/>
      <c r="L1054" s="101"/>
      <c r="M1054" s="101"/>
      <c r="N1054" s="101"/>
      <c r="O1054" s="101"/>
      <c r="P1054" s="101"/>
      <c r="Q1054" s="101"/>
      <c r="R1054" s="101"/>
      <c r="S1054" s="101"/>
      <c r="T1054" s="101"/>
      <c r="U1054" s="101"/>
      <c r="V1054" s="101"/>
      <c r="W1054" s="101"/>
      <c r="X1054" s="101"/>
      <c r="Y1054" s="101"/>
      <c r="Z1054" s="101"/>
      <c r="AA1054" s="101"/>
      <c r="AB1054" s="101"/>
      <c r="AC1054" s="101"/>
      <c r="AD1054" s="101"/>
      <c r="AE1054" s="101"/>
      <c r="AF1054" s="101"/>
      <c r="AG1054" s="101"/>
      <c r="AH1054" s="101"/>
      <c r="AI1054" s="101"/>
      <c r="AJ1054" s="101"/>
      <c r="AK1054" s="101"/>
      <c r="AL1054" s="101"/>
      <c r="AM1054" s="101"/>
    </row>
    <row r="1055" spans="2:39" x14ac:dyDescent="0.35">
      <c r="B1055" s="121"/>
      <c r="C1055" s="101"/>
      <c r="D1055" s="101"/>
      <c r="E1055" s="101"/>
      <c r="F1055" s="101"/>
      <c r="G1055" s="101"/>
      <c r="H1055" s="101"/>
      <c r="I1055" s="101"/>
      <c r="J1055" s="101"/>
      <c r="K1055" s="101"/>
      <c r="L1055" s="101"/>
      <c r="M1055" s="101"/>
      <c r="N1055" s="101"/>
      <c r="O1055" s="101"/>
      <c r="P1055" s="101"/>
      <c r="Q1055" s="101"/>
      <c r="R1055" s="101"/>
      <c r="S1055" s="101"/>
      <c r="T1055" s="101"/>
      <c r="U1055" s="101"/>
      <c r="V1055" s="101"/>
      <c r="W1055" s="101"/>
      <c r="X1055" s="101"/>
      <c r="Y1055" s="101"/>
      <c r="Z1055" s="101"/>
      <c r="AA1055" s="101"/>
      <c r="AB1055" s="101"/>
      <c r="AC1055" s="101"/>
      <c r="AD1055" s="101"/>
      <c r="AE1055" s="101"/>
      <c r="AF1055" s="101"/>
      <c r="AG1055" s="101"/>
      <c r="AH1055" s="101"/>
      <c r="AI1055" s="101"/>
      <c r="AJ1055" s="101"/>
      <c r="AK1055" s="101"/>
      <c r="AL1055" s="101"/>
      <c r="AM1055" s="101"/>
    </row>
    <row r="1056" spans="2:39" x14ac:dyDescent="0.35">
      <c r="B1056" s="121"/>
      <c r="C1056" s="101"/>
      <c r="D1056" s="101"/>
      <c r="E1056" s="101"/>
      <c r="F1056" s="101"/>
      <c r="G1056" s="101"/>
      <c r="H1056" s="101"/>
      <c r="I1056" s="101"/>
      <c r="J1056" s="101"/>
      <c r="K1056" s="101"/>
      <c r="L1056" s="101"/>
      <c r="M1056" s="101"/>
      <c r="N1056" s="101"/>
      <c r="O1056" s="101"/>
      <c r="P1056" s="101"/>
      <c r="Q1056" s="101"/>
      <c r="R1056" s="101"/>
      <c r="S1056" s="101"/>
      <c r="T1056" s="101"/>
      <c r="U1056" s="101"/>
      <c r="V1056" s="101"/>
      <c r="W1056" s="101"/>
      <c r="X1056" s="101"/>
      <c r="Y1056" s="101"/>
      <c r="Z1056" s="101"/>
      <c r="AA1056" s="101"/>
      <c r="AB1056" s="101"/>
      <c r="AC1056" s="101"/>
      <c r="AD1056" s="101"/>
      <c r="AE1056" s="101"/>
      <c r="AF1056" s="101"/>
      <c r="AG1056" s="101"/>
      <c r="AH1056" s="101"/>
      <c r="AI1056" s="101"/>
      <c r="AJ1056" s="101"/>
      <c r="AK1056" s="101"/>
      <c r="AL1056" s="101"/>
      <c r="AM1056" s="101"/>
    </row>
    <row r="1057" spans="2:39" x14ac:dyDescent="0.35">
      <c r="B1057" s="121"/>
      <c r="C1057" s="101"/>
      <c r="D1057" s="101"/>
      <c r="E1057" s="101"/>
      <c r="F1057" s="101"/>
      <c r="G1057" s="101"/>
      <c r="H1057" s="101"/>
      <c r="I1057" s="101"/>
      <c r="J1057" s="101"/>
      <c r="K1057" s="101"/>
      <c r="L1057" s="101"/>
      <c r="M1057" s="101"/>
      <c r="N1057" s="101"/>
      <c r="O1057" s="101"/>
      <c r="P1057" s="101"/>
      <c r="Q1057" s="101"/>
      <c r="R1057" s="101"/>
      <c r="S1057" s="101"/>
      <c r="T1057" s="101"/>
      <c r="U1057" s="101"/>
      <c r="V1057" s="101"/>
      <c r="W1057" s="101"/>
      <c r="X1057" s="101"/>
      <c r="Y1057" s="101"/>
      <c r="Z1057" s="101"/>
      <c r="AA1057" s="101"/>
      <c r="AB1057" s="101"/>
      <c r="AC1057" s="101"/>
      <c r="AD1057" s="101"/>
      <c r="AE1057" s="101"/>
      <c r="AF1057" s="101"/>
      <c r="AG1057" s="101"/>
      <c r="AH1057" s="101"/>
      <c r="AI1057" s="101"/>
      <c r="AJ1057" s="101"/>
      <c r="AK1057" s="101"/>
      <c r="AL1057" s="101"/>
      <c r="AM1057" s="101"/>
    </row>
    <row r="1058" spans="2:39" x14ac:dyDescent="0.35">
      <c r="B1058" s="121"/>
      <c r="C1058" s="101"/>
      <c r="D1058" s="101"/>
      <c r="E1058" s="101"/>
      <c r="F1058" s="101"/>
      <c r="G1058" s="101"/>
      <c r="H1058" s="101"/>
      <c r="I1058" s="101"/>
      <c r="J1058" s="101"/>
      <c r="K1058" s="101"/>
      <c r="L1058" s="101"/>
      <c r="M1058" s="101"/>
      <c r="N1058" s="101"/>
      <c r="O1058" s="101"/>
      <c r="P1058" s="101"/>
      <c r="Q1058" s="101"/>
      <c r="R1058" s="101"/>
      <c r="S1058" s="101"/>
      <c r="T1058" s="101"/>
      <c r="U1058" s="101"/>
      <c r="V1058" s="101"/>
      <c r="W1058" s="101"/>
      <c r="X1058" s="101"/>
      <c r="Y1058" s="101"/>
      <c r="Z1058" s="101"/>
      <c r="AA1058" s="101"/>
      <c r="AB1058" s="101"/>
      <c r="AC1058" s="101"/>
      <c r="AD1058" s="101"/>
      <c r="AE1058" s="101"/>
      <c r="AF1058" s="101"/>
      <c r="AG1058" s="101"/>
      <c r="AH1058" s="101"/>
      <c r="AI1058" s="101"/>
      <c r="AJ1058" s="101"/>
      <c r="AK1058" s="101"/>
      <c r="AL1058" s="101"/>
      <c r="AM1058" s="101"/>
    </row>
    <row r="1059" spans="2:39" x14ac:dyDescent="0.35">
      <c r="B1059" s="121"/>
      <c r="C1059" s="101"/>
      <c r="D1059" s="101"/>
      <c r="E1059" s="101"/>
      <c r="F1059" s="101"/>
      <c r="G1059" s="101"/>
      <c r="H1059" s="101"/>
      <c r="I1059" s="101"/>
      <c r="J1059" s="101"/>
      <c r="K1059" s="101"/>
      <c r="L1059" s="101"/>
      <c r="M1059" s="101"/>
      <c r="N1059" s="101"/>
      <c r="O1059" s="101"/>
      <c r="P1059" s="101"/>
      <c r="Q1059" s="101"/>
      <c r="R1059" s="101"/>
      <c r="S1059" s="101"/>
      <c r="T1059" s="101"/>
      <c r="U1059" s="101"/>
      <c r="V1059" s="101"/>
      <c r="W1059" s="101"/>
      <c r="X1059" s="101"/>
      <c r="Y1059" s="101"/>
      <c r="Z1059" s="101"/>
      <c r="AA1059" s="101"/>
      <c r="AB1059" s="101"/>
      <c r="AC1059" s="101"/>
      <c r="AD1059" s="101"/>
      <c r="AE1059" s="101"/>
      <c r="AF1059" s="101"/>
      <c r="AG1059" s="101"/>
      <c r="AH1059" s="101"/>
      <c r="AI1059" s="101"/>
      <c r="AJ1059" s="101"/>
      <c r="AK1059" s="101"/>
      <c r="AL1059" s="101"/>
      <c r="AM1059" s="101"/>
    </row>
    <row r="1060" spans="2:39" x14ac:dyDescent="0.35">
      <c r="B1060" s="121"/>
      <c r="C1060" s="101"/>
      <c r="D1060" s="101"/>
      <c r="E1060" s="101"/>
      <c r="F1060" s="101"/>
      <c r="G1060" s="101"/>
      <c r="H1060" s="101"/>
      <c r="I1060" s="101"/>
      <c r="J1060" s="101"/>
      <c r="K1060" s="101"/>
      <c r="L1060" s="101"/>
      <c r="M1060" s="101"/>
      <c r="N1060" s="101"/>
      <c r="O1060" s="101"/>
      <c r="P1060" s="101"/>
      <c r="Q1060" s="101"/>
      <c r="R1060" s="101"/>
      <c r="S1060" s="101"/>
      <c r="T1060" s="101"/>
      <c r="U1060" s="101"/>
      <c r="V1060" s="101"/>
      <c r="W1060" s="101"/>
      <c r="X1060" s="101"/>
      <c r="Y1060" s="101"/>
      <c r="Z1060" s="101"/>
      <c r="AA1060" s="101"/>
      <c r="AB1060" s="101"/>
      <c r="AC1060" s="101"/>
      <c r="AD1060" s="101"/>
      <c r="AE1060" s="101"/>
      <c r="AF1060" s="101"/>
      <c r="AG1060" s="101"/>
      <c r="AH1060" s="101"/>
      <c r="AI1060" s="101"/>
      <c r="AJ1060" s="101"/>
      <c r="AK1060" s="101"/>
      <c r="AL1060" s="101"/>
      <c r="AM1060" s="101"/>
    </row>
    <row r="1061" spans="2:39" x14ac:dyDescent="0.35">
      <c r="B1061" s="121"/>
      <c r="C1061" s="101"/>
      <c r="D1061" s="101"/>
      <c r="E1061" s="101"/>
      <c r="F1061" s="101"/>
      <c r="G1061" s="101"/>
      <c r="H1061" s="101"/>
      <c r="I1061" s="101"/>
      <c r="J1061" s="101"/>
      <c r="K1061" s="101"/>
      <c r="L1061" s="101"/>
      <c r="M1061" s="101"/>
      <c r="N1061" s="101"/>
      <c r="O1061" s="101"/>
      <c r="P1061" s="101"/>
      <c r="Q1061" s="101"/>
      <c r="R1061" s="101"/>
      <c r="S1061" s="101"/>
      <c r="T1061" s="101"/>
      <c r="U1061" s="101"/>
      <c r="V1061" s="101"/>
      <c r="W1061" s="101"/>
      <c r="X1061" s="101"/>
      <c r="Y1061" s="101"/>
      <c r="Z1061" s="101"/>
      <c r="AA1061" s="101"/>
      <c r="AB1061" s="101"/>
      <c r="AC1061" s="101"/>
      <c r="AD1061" s="101"/>
      <c r="AE1061" s="101"/>
      <c r="AF1061" s="101"/>
      <c r="AG1061" s="101"/>
      <c r="AH1061" s="101"/>
      <c r="AI1061" s="101"/>
      <c r="AJ1061" s="101"/>
      <c r="AK1061" s="101"/>
      <c r="AL1061" s="101"/>
      <c r="AM1061" s="101"/>
    </row>
    <row r="1062" spans="2:39" x14ac:dyDescent="0.35">
      <c r="B1062" s="121"/>
      <c r="C1062" s="101"/>
      <c r="D1062" s="101"/>
      <c r="E1062" s="101"/>
      <c r="F1062" s="101"/>
      <c r="G1062" s="101"/>
      <c r="H1062" s="101"/>
      <c r="I1062" s="101"/>
      <c r="J1062" s="101"/>
      <c r="K1062" s="101"/>
      <c r="L1062" s="101"/>
      <c r="M1062" s="101"/>
      <c r="N1062" s="101"/>
      <c r="O1062" s="101"/>
      <c r="P1062" s="101"/>
      <c r="Q1062" s="101"/>
      <c r="R1062" s="101"/>
      <c r="S1062" s="101"/>
      <c r="T1062" s="101"/>
      <c r="U1062" s="101"/>
      <c r="V1062" s="101"/>
      <c r="W1062" s="101"/>
      <c r="X1062" s="101"/>
      <c r="Y1062" s="101"/>
      <c r="Z1062" s="101"/>
      <c r="AA1062" s="101"/>
      <c r="AB1062" s="101"/>
      <c r="AC1062" s="101"/>
      <c r="AD1062" s="101"/>
      <c r="AE1062" s="101"/>
      <c r="AF1062" s="101"/>
      <c r="AG1062" s="101"/>
      <c r="AH1062" s="101"/>
      <c r="AI1062" s="101"/>
      <c r="AJ1062" s="101"/>
      <c r="AK1062" s="101"/>
      <c r="AL1062" s="101"/>
      <c r="AM1062" s="101"/>
    </row>
    <row r="1063" spans="2:39" x14ac:dyDescent="0.35">
      <c r="B1063" s="121"/>
      <c r="C1063" s="101"/>
      <c r="D1063" s="101"/>
      <c r="E1063" s="101"/>
      <c r="F1063" s="101"/>
      <c r="G1063" s="101"/>
      <c r="H1063" s="101"/>
      <c r="I1063" s="101"/>
      <c r="J1063" s="101"/>
      <c r="K1063" s="101"/>
      <c r="L1063" s="101"/>
      <c r="M1063" s="101"/>
      <c r="N1063" s="101"/>
      <c r="O1063" s="101"/>
      <c r="P1063" s="101"/>
      <c r="Q1063" s="101"/>
      <c r="R1063" s="101"/>
      <c r="S1063" s="101"/>
      <c r="T1063" s="101"/>
      <c r="U1063" s="101"/>
      <c r="V1063" s="101"/>
      <c r="W1063" s="101"/>
      <c r="X1063" s="101"/>
      <c r="Y1063" s="101"/>
      <c r="Z1063" s="101"/>
      <c r="AA1063" s="101"/>
      <c r="AB1063" s="101"/>
      <c r="AC1063" s="101"/>
      <c r="AD1063" s="101"/>
      <c r="AE1063" s="101"/>
      <c r="AF1063" s="101"/>
      <c r="AG1063" s="101"/>
      <c r="AH1063" s="101"/>
      <c r="AI1063" s="101"/>
      <c r="AJ1063" s="101"/>
      <c r="AK1063" s="101"/>
      <c r="AL1063" s="101"/>
      <c r="AM1063" s="101"/>
    </row>
    <row r="1064" spans="2:39" x14ac:dyDescent="0.35">
      <c r="B1064" s="121"/>
      <c r="C1064" s="101"/>
      <c r="D1064" s="101"/>
      <c r="E1064" s="101"/>
      <c r="F1064" s="101"/>
      <c r="G1064" s="101"/>
      <c r="H1064" s="101"/>
      <c r="I1064" s="101"/>
      <c r="J1064" s="101"/>
      <c r="K1064" s="101"/>
      <c r="L1064" s="101"/>
      <c r="M1064" s="101"/>
      <c r="N1064" s="101"/>
      <c r="O1064" s="101"/>
      <c r="P1064" s="101"/>
      <c r="Q1064" s="101"/>
      <c r="R1064" s="101"/>
      <c r="S1064" s="101"/>
      <c r="T1064" s="101"/>
      <c r="U1064" s="101"/>
      <c r="V1064" s="101"/>
      <c r="W1064" s="101"/>
      <c r="X1064" s="101"/>
      <c r="Y1064" s="101"/>
      <c r="Z1064" s="101"/>
      <c r="AA1064" s="101"/>
      <c r="AB1064" s="101"/>
      <c r="AC1064" s="101"/>
      <c r="AD1064" s="101"/>
      <c r="AE1064" s="101"/>
      <c r="AF1064" s="101"/>
      <c r="AG1064" s="101"/>
      <c r="AH1064" s="101"/>
      <c r="AI1064" s="101"/>
      <c r="AJ1064" s="101"/>
      <c r="AK1064" s="101"/>
      <c r="AL1064" s="101"/>
      <c r="AM1064" s="101"/>
    </row>
    <row r="1065" spans="2:39" x14ac:dyDescent="0.35">
      <c r="B1065" s="121"/>
      <c r="C1065" s="101"/>
      <c r="D1065" s="101"/>
      <c r="E1065" s="101"/>
      <c r="F1065" s="101"/>
      <c r="G1065" s="101"/>
      <c r="H1065" s="101"/>
      <c r="I1065" s="101"/>
      <c r="J1065" s="101"/>
      <c r="K1065" s="101"/>
      <c r="L1065" s="101"/>
      <c r="M1065" s="101"/>
      <c r="N1065" s="101"/>
      <c r="O1065" s="101"/>
      <c r="P1065" s="101"/>
      <c r="Q1065" s="101"/>
      <c r="R1065" s="101"/>
      <c r="S1065" s="101"/>
      <c r="T1065" s="101"/>
      <c r="U1065" s="101"/>
      <c r="V1065" s="101"/>
      <c r="W1065" s="101"/>
      <c r="X1065" s="101"/>
      <c r="Y1065" s="101"/>
      <c r="Z1065" s="101"/>
      <c r="AA1065" s="101"/>
      <c r="AB1065" s="101"/>
      <c r="AC1065" s="101"/>
      <c r="AD1065" s="101"/>
      <c r="AE1065" s="101"/>
      <c r="AF1065" s="101"/>
      <c r="AG1065" s="101"/>
      <c r="AH1065" s="101"/>
      <c r="AI1065" s="101"/>
      <c r="AJ1065" s="101"/>
      <c r="AK1065" s="101"/>
      <c r="AL1065" s="101"/>
      <c r="AM1065" s="101"/>
    </row>
    <row r="1066" spans="2:39" x14ac:dyDescent="0.35">
      <c r="B1066" s="121"/>
      <c r="C1066" s="101"/>
      <c r="D1066" s="101"/>
      <c r="E1066" s="101"/>
      <c r="F1066" s="101"/>
      <c r="G1066" s="101"/>
      <c r="H1066" s="101"/>
      <c r="I1066" s="101"/>
      <c r="J1066" s="101"/>
      <c r="K1066" s="101"/>
      <c r="L1066" s="101"/>
      <c r="M1066" s="101"/>
      <c r="N1066" s="101"/>
      <c r="O1066" s="101"/>
      <c r="P1066" s="101"/>
      <c r="Q1066" s="101"/>
      <c r="R1066" s="101"/>
      <c r="S1066" s="101"/>
      <c r="T1066" s="101"/>
      <c r="U1066" s="101"/>
      <c r="V1066" s="101"/>
      <c r="W1066" s="101"/>
      <c r="X1066" s="101"/>
      <c r="Y1066" s="101"/>
      <c r="Z1066" s="101"/>
      <c r="AA1066" s="101"/>
      <c r="AB1066" s="101"/>
      <c r="AC1066" s="101"/>
      <c r="AD1066" s="101"/>
      <c r="AE1066" s="101"/>
      <c r="AF1066" s="101"/>
      <c r="AG1066" s="101"/>
      <c r="AH1066" s="101"/>
      <c r="AI1066" s="101"/>
      <c r="AJ1066" s="101"/>
      <c r="AK1066" s="101"/>
      <c r="AL1066" s="101"/>
      <c r="AM1066" s="101"/>
    </row>
    <row r="1067" spans="2:39" x14ac:dyDescent="0.35">
      <c r="B1067" s="121"/>
      <c r="C1067" s="101"/>
      <c r="D1067" s="101"/>
      <c r="E1067" s="101"/>
      <c r="F1067" s="101"/>
      <c r="G1067" s="101"/>
      <c r="H1067" s="101"/>
      <c r="I1067" s="101"/>
      <c r="J1067" s="101"/>
      <c r="K1067" s="101"/>
      <c r="L1067" s="101"/>
      <c r="M1067" s="101"/>
      <c r="N1067" s="101"/>
      <c r="O1067" s="101"/>
      <c r="P1067" s="101"/>
      <c r="Q1067" s="101"/>
      <c r="R1067" s="101"/>
      <c r="S1067" s="101"/>
      <c r="T1067" s="101"/>
      <c r="U1067" s="101"/>
      <c r="V1067" s="101"/>
      <c r="W1067" s="101"/>
      <c r="X1067" s="101"/>
      <c r="Y1067" s="101"/>
      <c r="Z1067" s="101"/>
      <c r="AA1067" s="101"/>
      <c r="AB1067" s="101"/>
      <c r="AC1067" s="101"/>
      <c r="AD1067" s="101"/>
      <c r="AE1067" s="101"/>
      <c r="AF1067" s="101"/>
      <c r="AG1067" s="101"/>
      <c r="AH1067" s="101"/>
      <c r="AI1067" s="101"/>
      <c r="AJ1067" s="101"/>
      <c r="AK1067" s="101"/>
      <c r="AL1067" s="101"/>
      <c r="AM1067" s="101"/>
    </row>
    <row r="1068" spans="2:39" x14ac:dyDescent="0.35">
      <c r="B1068" s="121"/>
      <c r="C1068" s="101"/>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1"/>
      <c r="AA1068" s="101"/>
      <c r="AB1068" s="101"/>
      <c r="AC1068" s="101"/>
      <c r="AD1068" s="101"/>
      <c r="AE1068" s="101"/>
      <c r="AF1068" s="101"/>
      <c r="AG1068" s="101"/>
      <c r="AH1068" s="101"/>
      <c r="AI1068" s="101"/>
      <c r="AJ1068" s="101"/>
      <c r="AK1068" s="101"/>
      <c r="AL1068" s="101"/>
      <c r="AM1068" s="101"/>
    </row>
    <row r="1069" spans="2:39" x14ac:dyDescent="0.35">
      <c r="B1069" s="121"/>
      <c r="C1069" s="101"/>
      <c r="D1069" s="101"/>
      <c r="E1069" s="101"/>
      <c r="F1069" s="101"/>
      <c r="G1069" s="101"/>
      <c r="H1069" s="101"/>
      <c r="I1069" s="101"/>
      <c r="J1069" s="101"/>
      <c r="K1069" s="101"/>
      <c r="L1069" s="101"/>
      <c r="M1069" s="101"/>
      <c r="N1069" s="101"/>
      <c r="O1069" s="101"/>
      <c r="P1069" s="101"/>
      <c r="Q1069" s="101"/>
      <c r="R1069" s="101"/>
      <c r="S1069" s="101"/>
      <c r="T1069" s="101"/>
      <c r="U1069" s="101"/>
      <c r="V1069" s="101"/>
      <c r="W1069" s="101"/>
      <c r="X1069" s="101"/>
      <c r="Y1069" s="101"/>
      <c r="Z1069" s="101"/>
      <c r="AA1069" s="101"/>
      <c r="AB1069" s="101"/>
      <c r="AC1069" s="101"/>
      <c r="AD1069" s="101"/>
      <c r="AE1069" s="101"/>
      <c r="AF1069" s="101"/>
      <c r="AG1069" s="101"/>
      <c r="AH1069" s="101"/>
      <c r="AI1069" s="101"/>
      <c r="AJ1069" s="101"/>
      <c r="AK1069" s="101"/>
      <c r="AL1069" s="101"/>
      <c r="AM1069" s="101"/>
    </row>
    <row r="1070" spans="2:39" x14ac:dyDescent="0.35">
      <c r="B1070" s="121"/>
      <c r="C1070" s="101"/>
      <c r="D1070" s="101"/>
      <c r="E1070" s="101"/>
      <c r="F1070" s="101"/>
      <c r="G1070" s="101"/>
      <c r="H1070" s="101"/>
      <c r="I1070" s="101"/>
      <c r="J1070" s="101"/>
      <c r="K1070" s="101"/>
      <c r="L1070" s="101"/>
      <c r="M1070" s="101"/>
      <c r="N1070" s="101"/>
      <c r="O1070" s="101"/>
      <c r="P1070" s="101"/>
      <c r="Q1070" s="101"/>
      <c r="R1070" s="101"/>
      <c r="S1070" s="101"/>
      <c r="T1070" s="101"/>
      <c r="U1070" s="101"/>
      <c r="V1070" s="101"/>
      <c r="W1070" s="101"/>
      <c r="X1070" s="101"/>
      <c r="Y1070" s="101"/>
      <c r="Z1070" s="101"/>
      <c r="AA1070" s="101"/>
      <c r="AB1070" s="101"/>
      <c r="AC1070" s="101"/>
      <c r="AD1070" s="101"/>
      <c r="AE1070" s="101"/>
      <c r="AF1070" s="101"/>
      <c r="AG1070" s="101"/>
      <c r="AH1070" s="101"/>
      <c r="AI1070" s="101"/>
      <c r="AJ1070" s="101"/>
      <c r="AK1070" s="101"/>
      <c r="AL1070" s="101"/>
      <c r="AM1070" s="101"/>
    </row>
    <row r="1071" spans="2:39" x14ac:dyDescent="0.35">
      <c r="B1071" s="121"/>
      <c r="C1071" s="101"/>
      <c r="D1071" s="101"/>
      <c r="E1071" s="101"/>
      <c r="F1071" s="101"/>
      <c r="G1071" s="101"/>
      <c r="H1071" s="101"/>
      <c r="I1071" s="101"/>
      <c r="J1071" s="101"/>
      <c r="K1071" s="101"/>
      <c r="L1071" s="101"/>
      <c r="M1071" s="101"/>
      <c r="N1071" s="101"/>
      <c r="O1071" s="101"/>
      <c r="P1071" s="101"/>
      <c r="Q1071" s="101"/>
      <c r="R1071" s="101"/>
      <c r="S1071" s="101"/>
      <c r="T1071" s="101"/>
      <c r="U1071" s="101"/>
      <c r="V1071" s="101"/>
      <c r="W1071" s="101"/>
      <c r="X1071" s="101"/>
      <c r="Y1071" s="101"/>
      <c r="Z1071" s="101"/>
      <c r="AA1071" s="101"/>
      <c r="AB1071" s="101"/>
      <c r="AC1071" s="101"/>
      <c r="AD1071" s="101"/>
      <c r="AE1071" s="101"/>
      <c r="AF1071" s="101"/>
      <c r="AG1071" s="101"/>
      <c r="AH1071" s="101"/>
      <c r="AI1071" s="101"/>
      <c r="AJ1071" s="101"/>
      <c r="AK1071" s="101"/>
      <c r="AL1071" s="101"/>
      <c r="AM1071" s="101"/>
    </row>
    <row r="1072" spans="2:39" x14ac:dyDescent="0.35">
      <c r="B1072" s="121"/>
      <c r="C1072" s="101"/>
      <c r="D1072" s="101"/>
      <c r="E1072" s="101"/>
      <c r="F1072" s="101"/>
      <c r="G1072" s="101"/>
      <c r="H1072" s="101"/>
      <c r="I1072" s="101"/>
      <c r="J1072" s="101"/>
      <c r="K1072" s="101"/>
      <c r="L1072" s="101"/>
      <c r="M1072" s="101"/>
      <c r="N1072" s="101"/>
      <c r="O1072" s="101"/>
      <c r="P1072" s="101"/>
      <c r="Q1072" s="101"/>
      <c r="R1072" s="101"/>
      <c r="S1072" s="101"/>
      <c r="T1072" s="101"/>
      <c r="U1072" s="101"/>
      <c r="V1072" s="101"/>
      <c r="W1072" s="101"/>
      <c r="X1072" s="101"/>
      <c r="Y1072" s="101"/>
      <c r="Z1072" s="101"/>
      <c r="AA1072" s="101"/>
      <c r="AB1072" s="101"/>
      <c r="AC1072" s="101"/>
      <c r="AD1072" s="101"/>
      <c r="AE1072" s="101"/>
      <c r="AF1072" s="101"/>
      <c r="AG1072" s="101"/>
      <c r="AH1072" s="101"/>
      <c r="AI1072" s="101"/>
      <c r="AJ1072" s="101"/>
      <c r="AK1072" s="101"/>
      <c r="AL1072" s="101"/>
      <c r="AM1072" s="101"/>
    </row>
    <row r="1073" spans="2:39" x14ac:dyDescent="0.35">
      <c r="B1073" s="121"/>
      <c r="C1073" s="101"/>
      <c r="D1073" s="101"/>
      <c r="E1073" s="101"/>
      <c r="F1073" s="101"/>
      <c r="G1073" s="101"/>
      <c r="H1073" s="101"/>
      <c r="I1073" s="101"/>
      <c r="J1073" s="101"/>
      <c r="K1073" s="101"/>
      <c r="L1073" s="101"/>
      <c r="M1073" s="101"/>
      <c r="N1073" s="101"/>
      <c r="O1073" s="101"/>
      <c r="P1073" s="101"/>
      <c r="Q1073" s="101"/>
      <c r="R1073" s="101"/>
      <c r="S1073" s="101"/>
      <c r="T1073" s="101"/>
      <c r="U1073" s="101"/>
      <c r="V1073" s="101"/>
      <c r="W1073" s="101"/>
      <c r="X1073" s="101"/>
      <c r="Y1073" s="101"/>
      <c r="Z1073" s="101"/>
      <c r="AA1073" s="101"/>
      <c r="AB1073" s="101"/>
      <c r="AC1073" s="101"/>
      <c r="AD1073" s="101"/>
      <c r="AE1073" s="101"/>
      <c r="AF1073" s="101"/>
      <c r="AG1073" s="101"/>
      <c r="AH1073" s="101"/>
      <c r="AI1073" s="101"/>
      <c r="AJ1073" s="101"/>
      <c r="AK1073" s="101"/>
      <c r="AL1073" s="101"/>
      <c r="AM1073" s="101"/>
    </row>
    <row r="1074" spans="2:39" x14ac:dyDescent="0.35">
      <c r="B1074" s="121"/>
      <c r="C1074" s="101"/>
      <c r="D1074" s="101"/>
      <c r="E1074" s="101"/>
      <c r="F1074" s="101"/>
      <c r="G1074" s="101"/>
      <c r="H1074" s="101"/>
      <c r="I1074" s="101"/>
      <c r="J1074" s="101"/>
      <c r="K1074" s="101"/>
      <c r="L1074" s="101"/>
      <c r="M1074" s="101"/>
      <c r="N1074" s="101"/>
      <c r="O1074" s="101"/>
      <c r="P1074" s="101"/>
      <c r="Q1074" s="101"/>
      <c r="R1074" s="101"/>
      <c r="S1074" s="101"/>
      <c r="T1074" s="101"/>
      <c r="U1074" s="101"/>
      <c r="V1074" s="101"/>
      <c r="W1074" s="101"/>
      <c r="X1074" s="101"/>
      <c r="Y1074" s="101"/>
      <c r="Z1074" s="101"/>
      <c r="AA1074" s="101"/>
      <c r="AB1074" s="101"/>
      <c r="AC1074" s="101"/>
      <c r="AD1074" s="101"/>
      <c r="AE1074" s="101"/>
      <c r="AF1074" s="101"/>
      <c r="AG1074" s="101"/>
      <c r="AH1074" s="101"/>
      <c r="AI1074" s="101"/>
      <c r="AJ1074" s="101"/>
      <c r="AK1074" s="101"/>
      <c r="AL1074" s="101"/>
      <c r="AM1074" s="101"/>
    </row>
    <row r="1075" spans="2:39" x14ac:dyDescent="0.35">
      <c r="B1075" s="121"/>
      <c r="C1075" s="101"/>
      <c r="D1075" s="101"/>
      <c r="E1075" s="101"/>
      <c r="F1075" s="101"/>
      <c r="G1075" s="101"/>
      <c r="H1075" s="101"/>
      <c r="I1075" s="101"/>
      <c r="J1075" s="101"/>
      <c r="K1075" s="101"/>
      <c r="L1075" s="101"/>
      <c r="M1075" s="101"/>
      <c r="N1075" s="101"/>
      <c r="O1075" s="101"/>
      <c r="P1075" s="101"/>
      <c r="Q1075" s="101"/>
      <c r="R1075" s="101"/>
      <c r="S1075" s="101"/>
      <c r="T1075" s="101"/>
      <c r="U1075" s="101"/>
      <c r="V1075" s="101"/>
      <c r="W1075" s="101"/>
      <c r="X1075" s="101"/>
      <c r="Y1075" s="101"/>
      <c r="Z1075" s="101"/>
      <c r="AA1075" s="101"/>
      <c r="AB1075" s="101"/>
      <c r="AC1075" s="101"/>
      <c r="AD1075" s="101"/>
      <c r="AE1075" s="101"/>
      <c r="AF1075" s="101"/>
      <c r="AG1075" s="101"/>
      <c r="AH1075" s="101"/>
      <c r="AI1075" s="101"/>
      <c r="AJ1075" s="101"/>
      <c r="AK1075" s="101"/>
      <c r="AL1075" s="101"/>
      <c r="AM1075" s="101"/>
    </row>
    <row r="1076" spans="2:39" x14ac:dyDescent="0.35">
      <c r="B1076" s="121"/>
      <c r="C1076" s="101"/>
      <c r="D1076" s="101"/>
      <c r="E1076" s="101"/>
      <c r="F1076" s="101"/>
      <c r="G1076" s="101"/>
      <c r="H1076" s="101"/>
      <c r="I1076" s="101"/>
      <c r="J1076" s="101"/>
      <c r="K1076" s="101"/>
      <c r="L1076" s="101"/>
      <c r="M1076" s="101"/>
      <c r="N1076" s="101"/>
      <c r="O1076" s="101"/>
      <c r="P1076" s="101"/>
      <c r="Q1076" s="101"/>
      <c r="R1076" s="101"/>
      <c r="S1076" s="101"/>
      <c r="T1076" s="101"/>
      <c r="U1076" s="101"/>
      <c r="V1076" s="101"/>
      <c r="W1076" s="101"/>
      <c r="X1076" s="101"/>
      <c r="Y1076" s="101"/>
      <c r="Z1076" s="101"/>
      <c r="AA1076" s="101"/>
      <c r="AB1076" s="101"/>
      <c r="AC1076" s="101"/>
      <c r="AD1076" s="101"/>
      <c r="AE1076" s="101"/>
      <c r="AF1076" s="101"/>
      <c r="AG1076" s="101"/>
      <c r="AH1076" s="101"/>
      <c r="AI1076" s="101"/>
      <c r="AJ1076" s="101"/>
      <c r="AK1076" s="101"/>
      <c r="AL1076" s="101"/>
      <c r="AM1076" s="101"/>
    </row>
    <row r="1077" spans="2:39" x14ac:dyDescent="0.35">
      <c r="B1077" s="121"/>
      <c r="C1077" s="101"/>
      <c r="D1077" s="101"/>
      <c r="E1077" s="101"/>
      <c r="F1077" s="101"/>
      <c r="G1077" s="101"/>
      <c r="H1077" s="101"/>
      <c r="I1077" s="101"/>
      <c r="J1077" s="101"/>
      <c r="K1077" s="101"/>
      <c r="L1077" s="101"/>
      <c r="M1077" s="101"/>
      <c r="N1077" s="101"/>
      <c r="O1077" s="101"/>
      <c r="P1077" s="101"/>
      <c r="Q1077" s="101"/>
      <c r="R1077" s="101"/>
      <c r="S1077" s="101"/>
      <c r="T1077" s="101"/>
      <c r="U1077" s="101"/>
      <c r="V1077" s="101"/>
      <c r="W1077" s="101"/>
      <c r="X1077" s="101"/>
      <c r="Y1077" s="101"/>
      <c r="Z1077" s="101"/>
      <c r="AA1077" s="101"/>
      <c r="AB1077" s="101"/>
      <c r="AC1077" s="101"/>
      <c r="AD1077" s="101"/>
      <c r="AE1077" s="101"/>
      <c r="AF1077" s="101"/>
      <c r="AG1077" s="101"/>
      <c r="AH1077" s="101"/>
      <c r="AI1077" s="101"/>
      <c r="AJ1077" s="101"/>
      <c r="AK1077" s="101"/>
      <c r="AL1077" s="101"/>
      <c r="AM1077" s="101"/>
    </row>
    <row r="1078" spans="2:39" x14ac:dyDescent="0.35">
      <c r="B1078" s="121"/>
      <c r="C1078" s="101"/>
      <c r="D1078" s="101"/>
      <c r="E1078" s="101"/>
      <c r="F1078" s="101"/>
      <c r="G1078" s="101"/>
      <c r="H1078" s="101"/>
      <c r="I1078" s="101"/>
      <c r="J1078" s="101"/>
      <c r="K1078" s="101"/>
      <c r="L1078" s="101"/>
      <c r="M1078" s="101"/>
      <c r="N1078" s="101"/>
      <c r="O1078" s="101"/>
      <c r="P1078" s="101"/>
      <c r="Q1078" s="101"/>
      <c r="R1078" s="101"/>
      <c r="S1078" s="101"/>
      <c r="T1078" s="101"/>
      <c r="U1078" s="101"/>
      <c r="V1078" s="101"/>
      <c r="W1078" s="101"/>
      <c r="X1078" s="101"/>
      <c r="Y1078" s="101"/>
      <c r="Z1078" s="101"/>
      <c r="AA1078" s="101"/>
      <c r="AB1078" s="101"/>
      <c r="AC1078" s="101"/>
      <c r="AD1078" s="101"/>
      <c r="AE1078" s="101"/>
      <c r="AF1078" s="101"/>
      <c r="AG1078" s="101"/>
      <c r="AH1078" s="101"/>
      <c r="AI1078" s="101"/>
      <c r="AJ1078" s="101"/>
      <c r="AK1078" s="101"/>
      <c r="AL1078" s="101"/>
      <c r="AM1078" s="101"/>
    </row>
    <row r="1079" spans="2:39" x14ac:dyDescent="0.35">
      <c r="B1079" s="121"/>
      <c r="C1079" s="101"/>
      <c r="D1079" s="101"/>
      <c r="E1079" s="101"/>
      <c r="F1079" s="101"/>
      <c r="G1079" s="101"/>
      <c r="H1079" s="101"/>
      <c r="I1079" s="101"/>
      <c r="J1079" s="101"/>
      <c r="K1079" s="101"/>
      <c r="L1079" s="101"/>
      <c r="M1079" s="101"/>
      <c r="N1079" s="101"/>
      <c r="O1079" s="101"/>
      <c r="P1079" s="101"/>
      <c r="Q1079" s="101"/>
      <c r="R1079" s="101"/>
      <c r="S1079" s="101"/>
      <c r="T1079" s="101"/>
      <c r="U1079" s="101"/>
      <c r="V1079" s="101"/>
      <c r="W1079" s="101"/>
      <c r="X1079" s="101"/>
      <c r="Y1079" s="101"/>
      <c r="Z1079" s="101"/>
      <c r="AA1079" s="101"/>
      <c r="AB1079" s="101"/>
      <c r="AC1079" s="101"/>
      <c r="AD1079" s="101"/>
      <c r="AE1079" s="101"/>
      <c r="AF1079" s="101"/>
      <c r="AG1079" s="101"/>
      <c r="AH1079" s="101"/>
      <c r="AI1079" s="101"/>
      <c r="AJ1079" s="101"/>
      <c r="AK1079" s="101"/>
      <c r="AL1079" s="101"/>
      <c r="AM1079" s="101"/>
    </row>
    <row r="1080" spans="2:39" x14ac:dyDescent="0.35">
      <c r="B1080" s="121"/>
      <c r="C1080" s="101"/>
      <c r="D1080" s="101"/>
      <c r="E1080" s="101"/>
      <c r="F1080" s="101"/>
      <c r="G1080" s="101"/>
      <c r="H1080" s="101"/>
      <c r="I1080" s="101"/>
      <c r="J1080" s="101"/>
      <c r="K1080" s="101"/>
      <c r="L1080" s="101"/>
      <c r="M1080" s="101"/>
      <c r="N1080" s="101"/>
      <c r="O1080" s="101"/>
      <c r="P1080" s="101"/>
      <c r="Q1080" s="101"/>
      <c r="R1080" s="101"/>
      <c r="S1080" s="101"/>
      <c r="T1080" s="101"/>
      <c r="U1080" s="101"/>
      <c r="V1080" s="101"/>
      <c r="W1080" s="101"/>
      <c r="X1080" s="101"/>
      <c r="Y1080" s="101"/>
      <c r="Z1080" s="101"/>
      <c r="AA1080" s="101"/>
      <c r="AB1080" s="101"/>
      <c r="AC1080" s="101"/>
      <c r="AD1080" s="101"/>
      <c r="AE1080" s="101"/>
      <c r="AF1080" s="101"/>
      <c r="AG1080" s="101"/>
      <c r="AH1080" s="101"/>
      <c r="AI1080" s="101"/>
      <c r="AJ1080" s="101"/>
      <c r="AK1080" s="101"/>
      <c r="AL1080" s="101"/>
      <c r="AM1080" s="101"/>
    </row>
    <row r="1081" spans="2:39" x14ac:dyDescent="0.35">
      <c r="B1081" s="121"/>
      <c r="C1081" s="101"/>
      <c r="D1081" s="101"/>
      <c r="E1081" s="101"/>
      <c r="F1081" s="101"/>
      <c r="G1081" s="101"/>
      <c r="H1081" s="101"/>
      <c r="I1081" s="101"/>
      <c r="J1081" s="101"/>
      <c r="K1081" s="101"/>
      <c r="L1081" s="101"/>
      <c r="M1081" s="101"/>
      <c r="N1081" s="101"/>
      <c r="O1081" s="101"/>
      <c r="P1081" s="101"/>
      <c r="Q1081" s="101"/>
      <c r="R1081" s="101"/>
      <c r="S1081" s="101"/>
      <c r="T1081" s="101"/>
      <c r="U1081" s="101"/>
      <c r="V1081" s="101"/>
      <c r="W1081" s="101"/>
      <c r="X1081" s="101"/>
      <c r="Y1081" s="101"/>
      <c r="Z1081" s="101"/>
      <c r="AA1081" s="101"/>
      <c r="AB1081" s="101"/>
      <c r="AC1081" s="101"/>
      <c r="AD1081" s="101"/>
      <c r="AE1081" s="101"/>
      <c r="AF1081" s="101"/>
      <c r="AG1081" s="101"/>
      <c r="AH1081" s="101"/>
      <c r="AI1081" s="101"/>
      <c r="AJ1081" s="101"/>
      <c r="AK1081" s="101"/>
      <c r="AL1081" s="101"/>
      <c r="AM1081" s="101"/>
    </row>
    <row r="1082" spans="2:39" x14ac:dyDescent="0.35">
      <c r="B1082" s="121"/>
      <c r="C1082" s="101"/>
      <c r="D1082" s="101"/>
      <c r="E1082" s="101"/>
      <c r="F1082" s="101"/>
      <c r="G1082" s="101"/>
      <c r="H1082" s="101"/>
      <c r="I1082" s="101"/>
      <c r="J1082" s="101"/>
      <c r="K1082" s="101"/>
      <c r="L1082" s="101"/>
      <c r="M1082" s="101"/>
      <c r="N1082" s="101"/>
      <c r="O1082" s="101"/>
      <c r="P1082" s="101"/>
      <c r="Q1082" s="101"/>
      <c r="R1082" s="101"/>
      <c r="S1082" s="101"/>
      <c r="T1082" s="101"/>
      <c r="U1082" s="101"/>
      <c r="V1082" s="101"/>
      <c r="W1082" s="101"/>
      <c r="X1082" s="101"/>
      <c r="Y1082" s="101"/>
      <c r="Z1082" s="101"/>
      <c r="AA1082" s="101"/>
      <c r="AB1082" s="101"/>
      <c r="AC1082" s="101"/>
      <c r="AD1082" s="101"/>
      <c r="AE1082" s="101"/>
      <c r="AF1082" s="101"/>
      <c r="AG1082" s="101"/>
      <c r="AH1082" s="101"/>
      <c r="AI1082" s="101"/>
      <c r="AJ1082" s="101"/>
      <c r="AK1082" s="101"/>
      <c r="AL1082" s="101"/>
      <c r="AM1082" s="101"/>
    </row>
    <row r="1083" spans="2:39" x14ac:dyDescent="0.35">
      <c r="B1083" s="121"/>
      <c r="C1083" s="101"/>
      <c r="D1083" s="101"/>
      <c r="E1083" s="101"/>
      <c r="F1083" s="101"/>
      <c r="G1083" s="101"/>
      <c r="H1083" s="101"/>
      <c r="I1083" s="101"/>
      <c r="J1083" s="101"/>
      <c r="K1083" s="101"/>
      <c r="L1083" s="101"/>
      <c r="M1083" s="101"/>
      <c r="N1083" s="101"/>
      <c r="O1083" s="101"/>
      <c r="P1083" s="101"/>
      <c r="Q1083" s="101"/>
      <c r="R1083" s="101"/>
      <c r="S1083" s="101"/>
      <c r="T1083" s="101"/>
      <c r="U1083" s="101"/>
      <c r="V1083" s="101"/>
      <c r="W1083" s="101"/>
      <c r="X1083" s="101"/>
      <c r="Y1083" s="101"/>
      <c r="Z1083" s="101"/>
      <c r="AA1083" s="101"/>
      <c r="AB1083" s="101"/>
      <c r="AC1083" s="101"/>
      <c r="AD1083" s="101"/>
      <c r="AE1083" s="101"/>
      <c r="AF1083" s="101"/>
      <c r="AG1083" s="101"/>
      <c r="AH1083" s="101"/>
      <c r="AI1083" s="101"/>
      <c r="AJ1083" s="101"/>
      <c r="AK1083" s="101"/>
      <c r="AL1083" s="101"/>
      <c r="AM1083" s="101"/>
    </row>
    <row r="1084" spans="2:39" x14ac:dyDescent="0.35">
      <c r="B1084" s="121"/>
      <c r="C1084" s="101"/>
      <c r="D1084" s="101"/>
      <c r="E1084" s="101"/>
      <c r="F1084" s="101"/>
      <c r="G1084" s="101"/>
      <c r="H1084" s="101"/>
      <c r="I1084" s="101"/>
      <c r="J1084" s="101"/>
      <c r="K1084" s="101"/>
      <c r="L1084" s="101"/>
      <c r="M1084" s="101"/>
      <c r="N1084" s="101"/>
      <c r="O1084" s="101"/>
      <c r="P1084" s="101"/>
      <c r="Q1084" s="101"/>
      <c r="R1084" s="101"/>
      <c r="S1084" s="101"/>
      <c r="T1084" s="101"/>
      <c r="U1084" s="101"/>
      <c r="V1084" s="101"/>
      <c r="W1084" s="101"/>
      <c r="X1084" s="101"/>
      <c r="Y1084" s="101"/>
      <c r="Z1084" s="101"/>
      <c r="AA1084" s="101"/>
      <c r="AB1084" s="101"/>
      <c r="AC1084" s="101"/>
      <c r="AD1084" s="101"/>
      <c r="AE1084" s="101"/>
      <c r="AF1084" s="101"/>
      <c r="AG1084" s="101"/>
      <c r="AH1084" s="101"/>
      <c r="AI1084" s="101"/>
      <c r="AJ1084" s="101"/>
      <c r="AK1084" s="101"/>
      <c r="AL1084" s="101"/>
      <c r="AM1084" s="101"/>
    </row>
    <row r="1085" spans="2:39" x14ac:dyDescent="0.35">
      <c r="B1085" s="121"/>
      <c r="C1085" s="101"/>
      <c r="D1085" s="101"/>
      <c r="E1085" s="101"/>
      <c r="F1085" s="101"/>
      <c r="G1085" s="101"/>
      <c r="H1085" s="101"/>
      <c r="I1085" s="101"/>
      <c r="J1085" s="101"/>
      <c r="K1085" s="101"/>
      <c r="L1085" s="101"/>
      <c r="M1085" s="101"/>
      <c r="N1085" s="101"/>
      <c r="O1085" s="101"/>
      <c r="P1085" s="101"/>
      <c r="Q1085" s="101"/>
      <c r="R1085" s="101"/>
      <c r="S1085" s="101"/>
      <c r="T1085" s="101"/>
      <c r="U1085" s="101"/>
      <c r="V1085" s="101"/>
      <c r="W1085" s="101"/>
      <c r="X1085" s="101"/>
      <c r="Y1085" s="101"/>
      <c r="Z1085" s="101"/>
      <c r="AA1085" s="101"/>
      <c r="AB1085" s="101"/>
      <c r="AC1085" s="101"/>
      <c r="AD1085" s="101"/>
      <c r="AE1085" s="101"/>
      <c r="AF1085" s="101"/>
      <c r="AG1085" s="101"/>
      <c r="AH1085" s="101"/>
      <c r="AI1085" s="101"/>
      <c r="AJ1085" s="101"/>
      <c r="AK1085" s="101"/>
      <c r="AL1085" s="101"/>
      <c r="AM1085" s="101"/>
    </row>
    <row r="1086" spans="2:39" x14ac:dyDescent="0.35">
      <c r="B1086" s="121"/>
      <c r="C1086" s="101"/>
      <c r="D1086" s="101"/>
      <c r="E1086" s="101"/>
      <c r="F1086" s="101"/>
      <c r="G1086" s="101"/>
      <c r="H1086" s="101"/>
      <c r="I1086" s="101"/>
      <c r="J1086" s="101"/>
      <c r="K1086" s="101"/>
      <c r="L1086" s="101"/>
      <c r="M1086" s="101"/>
      <c r="N1086" s="101"/>
      <c r="O1086" s="101"/>
      <c r="P1086" s="101"/>
      <c r="Q1086" s="101"/>
      <c r="R1086" s="101"/>
      <c r="S1086" s="101"/>
      <c r="T1086" s="101"/>
      <c r="U1086" s="101"/>
      <c r="V1086" s="101"/>
      <c r="W1086" s="101"/>
      <c r="X1086" s="101"/>
      <c r="Y1086" s="101"/>
      <c r="Z1086" s="101"/>
      <c r="AA1086" s="101"/>
      <c r="AB1086" s="101"/>
      <c r="AC1086" s="101"/>
      <c r="AD1086" s="101"/>
      <c r="AE1086" s="101"/>
      <c r="AF1086" s="101"/>
      <c r="AG1086" s="101"/>
      <c r="AH1086" s="101"/>
      <c r="AI1086" s="101"/>
      <c r="AJ1086" s="101"/>
      <c r="AK1086" s="101"/>
      <c r="AL1086" s="101"/>
      <c r="AM1086" s="101"/>
    </row>
    <row r="1087" spans="2:39" x14ac:dyDescent="0.35">
      <c r="B1087" s="121"/>
      <c r="C1087" s="101"/>
      <c r="D1087" s="101"/>
      <c r="E1087" s="101"/>
      <c r="F1087" s="101"/>
      <c r="G1087" s="101"/>
      <c r="H1087" s="101"/>
      <c r="I1087" s="101"/>
      <c r="J1087" s="101"/>
      <c r="K1087" s="101"/>
      <c r="L1087" s="101"/>
      <c r="M1087" s="101"/>
      <c r="N1087" s="101"/>
      <c r="O1087" s="101"/>
      <c r="P1087" s="101"/>
      <c r="Q1087" s="101"/>
      <c r="R1087" s="101"/>
      <c r="S1087" s="101"/>
      <c r="T1087" s="101"/>
      <c r="U1087" s="101"/>
      <c r="V1087" s="101"/>
      <c r="W1087" s="101"/>
      <c r="X1087" s="101"/>
      <c r="Y1087" s="101"/>
      <c r="Z1087" s="101"/>
      <c r="AA1087" s="101"/>
      <c r="AB1087" s="101"/>
      <c r="AC1087" s="101"/>
      <c r="AD1087" s="101"/>
      <c r="AE1087" s="101"/>
      <c r="AF1087" s="101"/>
      <c r="AG1087" s="101"/>
      <c r="AH1087" s="101"/>
      <c r="AI1087" s="101"/>
      <c r="AJ1087" s="101"/>
      <c r="AK1087" s="101"/>
      <c r="AL1087" s="101"/>
      <c r="AM1087" s="101"/>
    </row>
    <row r="1088" spans="2:39" x14ac:dyDescent="0.35">
      <c r="B1088" s="121"/>
      <c r="C1088" s="101"/>
      <c r="D1088" s="101"/>
      <c r="E1088" s="101"/>
      <c r="F1088" s="101"/>
      <c r="G1088" s="101"/>
      <c r="H1088" s="101"/>
      <c r="I1088" s="101"/>
      <c r="J1088" s="101"/>
      <c r="K1088" s="101"/>
      <c r="L1088" s="101"/>
      <c r="M1088" s="101"/>
      <c r="N1088" s="101"/>
      <c r="O1088" s="101"/>
      <c r="P1088" s="101"/>
      <c r="Q1088" s="101"/>
      <c r="R1088" s="101"/>
      <c r="S1088" s="101"/>
      <c r="T1088" s="101"/>
      <c r="U1088" s="101"/>
      <c r="V1088" s="101"/>
      <c r="W1088" s="101"/>
      <c r="X1088" s="101"/>
      <c r="Y1088" s="101"/>
      <c r="Z1088" s="101"/>
      <c r="AA1088" s="101"/>
      <c r="AB1088" s="101"/>
      <c r="AC1088" s="101"/>
      <c r="AD1088" s="101"/>
      <c r="AE1088" s="101"/>
      <c r="AF1088" s="101"/>
      <c r="AG1088" s="101"/>
      <c r="AH1088" s="101"/>
      <c r="AI1088" s="101"/>
      <c r="AJ1088" s="101"/>
      <c r="AK1088" s="101"/>
      <c r="AL1088" s="101"/>
      <c r="AM1088" s="101"/>
    </row>
    <row r="1089" spans="2:39" x14ac:dyDescent="0.35">
      <c r="B1089" s="121"/>
      <c r="C1089" s="101"/>
      <c r="D1089" s="101"/>
      <c r="E1089" s="101"/>
      <c r="F1089" s="101"/>
      <c r="G1089" s="101"/>
      <c r="H1089" s="101"/>
      <c r="I1089" s="101"/>
      <c r="J1089" s="101"/>
      <c r="K1089" s="101"/>
      <c r="L1089" s="101"/>
      <c r="M1089" s="101"/>
      <c r="N1089" s="101"/>
      <c r="O1089" s="101"/>
      <c r="P1089" s="101"/>
      <c r="Q1089" s="101"/>
      <c r="R1089" s="101"/>
      <c r="S1089" s="101"/>
      <c r="T1089" s="101"/>
      <c r="U1089" s="101"/>
      <c r="V1089" s="101"/>
      <c r="W1089" s="101"/>
      <c r="X1089" s="101"/>
      <c r="Y1089" s="101"/>
      <c r="Z1089" s="101"/>
      <c r="AA1089" s="101"/>
      <c r="AB1089" s="101"/>
      <c r="AC1089" s="101"/>
      <c r="AD1089" s="101"/>
      <c r="AE1089" s="101"/>
      <c r="AF1089" s="101"/>
      <c r="AG1089" s="101"/>
      <c r="AH1089" s="101"/>
      <c r="AI1089" s="101"/>
      <c r="AJ1089" s="101"/>
      <c r="AK1089" s="101"/>
      <c r="AL1089" s="101"/>
      <c r="AM1089" s="101"/>
    </row>
    <row r="1090" spans="2:39" x14ac:dyDescent="0.35">
      <c r="B1090" s="121"/>
      <c r="C1090" s="101"/>
      <c r="D1090" s="101"/>
      <c r="E1090" s="101"/>
      <c r="F1090" s="101"/>
      <c r="G1090" s="101"/>
      <c r="H1090" s="101"/>
      <c r="I1090" s="101"/>
      <c r="J1090" s="101"/>
      <c r="K1090" s="101"/>
      <c r="L1090" s="101"/>
      <c r="M1090" s="101"/>
      <c r="N1090" s="101"/>
      <c r="O1090" s="101"/>
      <c r="P1090" s="101"/>
      <c r="Q1090" s="101"/>
      <c r="R1090" s="101"/>
      <c r="S1090" s="101"/>
      <c r="T1090" s="101"/>
      <c r="U1090" s="101"/>
      <c r="V1090" s="101"/>
      <c r="W1090" s="101"/>
      <c r="X1090" s="101"/>
      <c r="Y1090" s="101"/>
      <c r="Z1090" s="101"/>
      <c r="AA1090" s="101"/>
      <c r="AB1090" s="101"/>
      <c r="AC1090" s="101"/>
      <c r="AD1090" s="101"/>
      <c r="AE1090" s="101"/>
      <c r="AF1090" s="101"/>
      <c r="AG1090" s="101"/>
      <c r="AH1090" s="101"/>
      <c r="AI1090" s="101"/>
      <c r="AJ1090" s="101"/>
      <c r="AK1090" s="101"/>
      <c r="AL1090" s="101"/>
      <c r="AM1090" s="101"/>
    </row>
    <row r="1091" spans="2:39" x14ac:dyDescent="0.35">
      <c r="B1091" s="121"/>
      <c r="C1091" s="101"/>
      <c r="D1091" s="101"/>
      <c r="E1091" s="101"/>
      <c r="F1091" s="101"/>
      <c r="G1091" s="101"/>
      <c r="H1091" s="101"/>
      <c r="I1091" s="101"/>
      <c r="J1091" s="101"/>
      <c r="K1091" s="101"/>
      <c r="L1091" s="101"/>
      <c r="M1091" s="101"/>
      <c r="N1091" s="101"/>
      <c r="O1091" s="101"/>
      <c r="P1091" s="101"/>
      <c r="Q1091" s="101"/>
      <c r="R1091" s="101"/>
      <c r="S1091" s="101"/>
      <c r="T1091" s="101"/>
      <c r="U1091" s="101"/>
      <c r="V1091" s="101"/>
      <c r="W1091" s="101"/>
      <c r="X1091" s="101"/>
      <c r="Y1091" s="101"/>
      <c r="Z1091" s="101"/>
      <c r="AA1091" s="101"/>
      <c r="AB1091" s="101"/>
      <c r="AC1091" s="101"/>
      <c r="AD1091" s="101"/>
      <c r="AE1091" s="101"/>
      <c r="AF1091" s="101"/>
      <c r="AG1091" s="101"/>
      <c r="AH1091" s="101"/>
      <c r="AI1091" s="101"/>
      <c r="AJ1091" s="101"/>
      <c r="AK1091" s="101"/>
      <c r="AL1091" s="101"/>
      <c r="AM1091" s="101"/>
    </row>
    <row r="1092" spans="2:39" x14ac:dyDescent="0.35">
      <c r="B1092" s="121"/>
      <c r="C1092" s="101"/>
      <c r="D1092" s="101"/>
      <c r="E1092" s="101"/>
      <c r="F1092" s="101"/>
      <c r="G1092" s="101"/>
      <c r="H1092" s="101"/>
      <c r="I1092" s="101"/>
      <c r="J1092" s="101"/>
      <c r="K1092" s="101"/>
      <c r="L1092" s="101"/>
      <c r="M1092" s="101"/>
      <c r="N1092" s="101"/>
      <c r="O1092" s="101"/>
      <c r="P1092" s="101"/>
      <c r="Q1092" s="101"/>
      <c r="R1092" s="101"/>
      <c r="S1092" s="101"/>
      <c r="T1092" s="101"/>
      <c r="U1092" s="101"/>
      <c r="V1092" s="101"/>
      <c r="W1092" s="101"/>
      <c r="X1092" s="101"/>
      <c r="Y1092" s="101"/>
      <c r="Z1092" s="101"/>
      <c r="AA1092" s="101"/>
      <c r="AB1092" s="101"/>
      <c r="AC1092" s="101"/>
      <c r="AD1092" s="101"/>
      <c r="AE1092" s="101"/>
      <c r="AF1092" s="101"/>
      <c r="AG1092" s="101"/>
      <c r="AH1092" s="101"/>
      <c r="AI1092" s="101"/>
      <c r="AJ1092" s="101"/>
      <c r="AK1092" s="101"/>
      <c r="AL1092" s="101"/>
      <c r="AM1092" s="101"/>
    </row>
    <row r="1093" spans="2:39" x14ac:dyDescent="0.35">
      <c r="B1093" s="121"/>
      <c r="C1093" s="101"/>
      <c r="D1093" s="101"/>
      <c r="E1093" s="101"/>
      <c r="F1093" s="101"/>
      <c r="G1093" s="101"/>
      <c r="H1093" s="101"/>
      <c r="I1093" s="101"/>
      <c r="J1093" s="101"/>
      <c r="K1093" s="101"/>
      <c r="L1093" s="101"/>
      <c r="M1093" s="101"/>
      <c r="N1093" s="101"/>
      <c r="O1093" s="101"/>
      <c r="P1093" s="101"/>
      <c r="Q1093" s="101"/>
      <c r="R1093" s="101"/>
      <c r="S1093" s="101"/>
      <c r="T1093" s="101"/>
      <c r="U1093" s="101"/>
      <c r="V1093" s="101"/>
      <c r="W1093" s="101"/>
      <c r="X1093" s="101"/>
      <c r="Y1093" s="101"/>
      <c r="Z1093" s="101"/>
      <c r="AA1093" s="101"/>
      <c r="AB1093" s="101"/>
      <c r="AC1093" s="101"/>
      <c r="AD1093" s="101"/>
      <c r="AE1093" s="101"/>
      <c r="AF1093" s="101"/>
      <c r="AG1093" s="101"/>
      <c r="AH1093" s="101"/>
      <c r="AI1093" s="101"/>
      <c r="AJ1093" s="101"/>
      <c r="AK1093" s="101"/>
      <c r="AL1093" s="101"/>
      <c r="AM1093" s="101"/>
    </row>
    <row r="1094" spans="2:39" x14ac:dyDescent="0.35">
      <c r="B1094" s="121"/>
      <c r="C1094" s="101"/>
      <c r="D1094" s="101"/>
      <c r="E1094" s="101"/>
      <c r="F1094" s="101"/>
      <c r="G1094" s="101"/>
      <c r="H1094" s="101"/>
      <c r="I1094" s="101"/>
      <c r="J1094" s="101"/>
      <c r="K1094" s="101"/>
      <c r="L1094" s="101"/>
      <c r="M1094" s="101"/>
      <c r="N1094" s="101"/>
      <c r="O1094" s="101"/>
      <c r="P1094" s="101"/>
      <c r="Q1094" s="101"/>
      <c r="R1094" s="101"/>
      <c r="S1094" s="101"/>
      <c r="T1094" s="101"/>
      <c r="U1094" s="101"/>
      <c r="V1094" s="101"/>
      <c r="W1094" s="101"/>
      <c r="X1094" s="101"/>
      <c r="Y1094" s="101"/>
      <c r="Z1094" s="101"/>
      <c r="AA1094" s="101"/>
      <c r="AB1094" s="101"/>
      <c r="AC1094" s="101"/>
      <c r="AD1094" s="101"/>
      <c r="AE1094" s="101"/>
      <c r="AF1094" s="101"/>
      <c r="AG1094" s="101"/>
      <c r="AH1094" s="101"/>
      <c r="AI1094" s="101"/>
      <c r="AJ1094" s="101"/>
      <c r="AK1094" s="101"/>
      <c r="AL1094" s="101"/>
      <c r="AM1094" s="101"/>
    </row>
    <row r="1095" spans="2:39" x14ac:dyDescent="0.35">
      <c r="B1095" s="121"/>
      <c r="C1095" s="101"/>
      <c r="D1095" s="101"/>
      <c r="E1095" s="101"/>
      <c r="F1095" s="101"/>
      <c r="G1095" s="101"/>
      <c r="H1095" s="101"/>
      <c r="I1095" s="101"/>
      <c r="J1095" s="101"/>
      <c r="K1095" s="101"/>
      <c r="L1095" s="101"/>
      <c r="M1095" s="101"/>
      <c r="N1095" s="101"/>
      <c r="O1095" s="101"/>
      <c r="P1095" s="101"/>
      <c r="Q1095" s="101"/>
      <c r="R1095" s="101"/>
      <c r="S1095" s="101"/>
      <c r="T1095" s="101"/>
      <c r="U1095" s="101"/>
      <c r="V1095" s="101"/>
      <c r="W1095" s="101"/>
      <c r="X1095" s="101"/>
      <c r="Y1095" s="101"/>
      <c r="Z1095" s="101"/>
      <c r="AA1095" s="101"/>
      <c r="AB1095" s="101"/>
      <c r="AC1095" s="101"/>
      <c r="AD1095" s="101"/>
      <c r="AE1095" s="101"/>
      <c r="AF1095" s="101"/>
      <c r="AG1095" s="101"/>
      <c r="AH1095" s="101"/>
      <c r="AI1095" s="101"/>
      <c r="AJ1095" s="101"/>
      <c r="AK1095" s="101"/>
      <c r="AL1095" s="101"/>
      <c r="AM1095" s="101"/>
    </row>
    <row r="1096" spans="2:39" x14ac:dyDescent="0.35">
      <c r="B1096" s="121"/>
      <c r="C1096" s="101"/>
      <c r="D1096" s="101"/>
      <c r="E1096" s="101"/>
      <c r="F1096" s="101"/>
      <c r="G1096" s="101"/>
      <c r="H1096" s="101"/>
      <c r="I1096" s="101"/>
      <c r="J1096" s="101"/>
      <c r="K1096" s="101"/>
      <c r="L1096" s="101"/>
      <c r="M1096" s="101"/>
      <c r="N1096" s="101"/>
      <c r="O1096" s="101"/>
      <c r="P1096" s="101"/>
      <c r="Q1096" s="101"/>
      <c r="R1096" s="101"/>
      <c r="S1096" s="101"/>
      <c r="T1096" s="101"/>
      <c r="U1096" s="101"/>
      <c r="V1096" s="101"/>
      <c r="W1096" s="101"/>
      <c r="X1096" s="101"/>
      <c r="Y1096" s="101"/>
      <c r="Z1096" s="101"/>
      <c r="AA1096" s="101"/>
      <c r="AB1096" s="101"/>
      <c r="AC1096" s="101"/>
      <c r="AD1096" s="101"/>
      <c r="AE1096" s="101"/>
      <c r="AF1096" s="101"/>
      <c r="AG1096" s="101"/>
      <c r="AH1096" s="101"/>
      <c r="AI1096" s="101"/>
      <c r="AJ1096" s="101"/>
      <c r="AK1096" s="101"/>
      <c r="AL1096" s="101"/>
      <c r="AM1096" s="101"/>
    </row>
    <row r="1097" spans="2:39" x14ac:dyDescent="0.35">
      <c r="B1097" s="121"/>
      <c r="C1097" s="101"/>
      <c r="D1097" s="101"/>
      <c r="E1097" s="101"/>
      <c r="F1097" s="101"/>
      <c r="G1097" s="101"/>
      <c r="H1097" s="101"/>
      <c r="I1097" s="101"/>
      <c r="J1097" s="101"/>
      <c r="K1097" s="101"/>
      <c r="L1097" s="101"/>
      <c r="M1097" s="101"/>
      <c r="N1097" s="101"/>
      <c r="O1097" s="101"/>
      <c r="P1097" s="101"/>
      <c r="Q1097" s="101"/>
      <c r="R1097" s="101"/>
      <c r="S1097" s="101"/>
      <c r="T1097" s="101"/>
      <c r="U1097" s="101"/>
      <c r="V1097" s="101"/>
      <c r="W1097" s="101"/>
      <c r="X1097" s="101"/>
      <c r="Y1097" s="101"/>
      <c r="Z1097" s="101"/>
      <c r="AA1097" s="101"/>
      <c r="AB1097" s="101"/>
      <c r="AC1097" s="101"/>
      <c r="AD1097" s="101"/>
      <c r="AE1097" s="101"/>
      <c r="AF1097" s="101"/>
      <c r="AG1097" s="101"/>
      <c r="AH1097" s="101"/>
      <c r="AI1097" s="101"/>
      <c r="AJ1097" s="101"/>
      <c r="AK1097" s="101"/>
      <c r="AL1097" s="101"/>
      <c r="AM1097" s="101"/>
    </row>
    <row r="1098" spans="2:39" x14ac:dyDescent="0.35">
      <c r="B1098" s="121"/>
      <c r="C1098" s="101"/>
      <c r="D1098" s="101"/>
      <c r="E1098" s="101"/>
      <c r="F1098" s="101"/>
      <c r="G1098" s="101"/>
      <c r="H1098" s="101"/>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101"/>
      <c r="AF1098" s="101"/>
      <c r="AG1098" s="101"/>
      <c r="AH1098" s="101"/>
      <c r="AI1098" s="101"/>
      <c r="AJ1098" s="101"/>
      <c r="AK1098" s="101"/>
      <c r="AL1098" s="101"/>
      <c r="AM1098" s="101"/>
    </row>
    <row r="1099" spans="2:39" x14ac:dyDescent="0.35">
      <c r="B1099" s="121"/>
      <c r="C1099" s="101"/>
      <c r="D1099" s="101"/>
      <c r="E1099" s="101"/>
      <c r="F1099" s="101"/>
      <c r="G1099" s="101"/>
      <c r="H1099" s="101"/>
      <c r="I1099" s="101"/>
      <c r="J1099" s="101"/>
      <c r="K1099" s="101"/>
      <c r="L1099" s="101"/>
      <c r="M1099" s="101"/>
      <c r="N1099" s="101"/>
      <c r="O1099" s="101"/>
      <c r="P1099" s="101"/>
      <c r="Q1099" s="101"/>
      <c r="R1099" s="101"/>
      <c r="S1099" s="101"/>
      <c r="T1099" s="101"/>
      <c r="U1099" s="101"/>
      <c r="V1099" s="101"/>
      <c r="W1099" s="101"/>
      <c r="X1099" s="101"/>
      <c r="Y1099" s="101"/>
      <c r="Z1099" s="101"/>
      <c r="AA1099" s="101"/>
      <c r="AB1099" s="101"/>
      <c r="AC1099" s="101"/>
      <c r="AD1099" s="101"/>
      <c r="AE1099" s="101"/>
      <c r="AF1099" s="101"/>
      <c r="AG1099" s="101"/>
      <c r="AH1099" s="101"/>
      <c r="AI1099" s="101"/>
      <c r="AJ1099" s="101"/>
      <c r="AK1099" s="101"/>
      <c r="AL1099" s="101"/>
      <c r="AM1099" s="101"/>
    </row>
    <row r="1100" spans="2:39" x14ac:dyDescent="0.35">
      <c r="B1100" s="121"/>
      <c r="C1100" s="101"/>
      <c r="D1100" s="101"/>
      <c r="E1100" s="101"/>
      <c r="F1100" s="101"/>
      <c r="G1100" s="101"/>
      <c r="H1100" s="101"/>
      <c r="I1100" s="101"/>
      <c r="J1100" s="101"/>
      <c r="K1100" s="101"/>
      <c r="L1100" s="101"/>
      <c r="M1100" s="101"/>
      <c r="N1100" s="101"/>
      <c r="O1100" s="101"/>
      <c r="P1100" s="101"/>
      <c r="Q1100" s="101"/>
      <c r="R1100" s="101"/>
      <c r="S1100" s="101"/>
      <c r="T1100" s="101"/>
      <c r="U1100" s="101"/>
      <c r="V1100" s="101"/>
      <c r="W1100" s="101"/>
      <c r="X1100" s="101"/>
      <c r="Y1100" s="101"/>
      <c r="Z1100" s="101"/>
      <c r="AA1100" s="101"/>
      <c r="AB1100" s="101"/>
      <c r="AC1100" s="101"/>
      <c r="AD1100" s="101"/>
      <c r="AE1100" s="101"/>
      <c r="AF1100" s="101"/>
      <c r="AG1100" s="101"/>
      <c r="AH1100" s="101"/>
      <c r="AI1100" s="101"/>
      <c r="AJ1100" s="101"/>
      <c r="AK1100" s="101"/>
      <c r="AL1100" s="101"/>
      <c r="AM1100" s="101"/>
    </row>
    <row r="1101" spans="2:39" x14ac:dyDescent="0.35">
      <c r="B1101" s="121"/>
      <c r="C1101" s="101"/>
      <c r="D1101" s="101"/>
      <c r="E1101" s="101"/>
      <c r="F1101" s="101"/>
      <c r="G1101" s="101"/>
      <c r="H1101" s="101"/>
      <c r="I1101" s="101"/>
      <c r="J1101" s="101"/>
      <c r="K1101" s="101"/>
      <c r="L1101" s="101"/>
      <c r="M1101" s="101"/>
      <c r="N1101" s="101"/>
      <c r="O1101" s="101"/>
      <c r="P1101" s="101"/>
      <c r="Q1101" s="101"/>
      <c r="R1101" s="101"/>
      <c r="S1101" s="101"/>
      <c r="T1101" s="101"/>
      <c r="U1101" s="101"/>
      <c r="V1101" s="101"/>
      <c r="W1101" s="101"/>
      <c r="X1101" s="101"/>
      <c r="Y1101" s="101"/>
      <c r="Z1101" s="101"/>
      <c r="AA1101" s="101"/>
      <c r="AB1101" s="101"/>
      <c r="AC1101" s="101"/>
      <c r="AD1101" s="101"/>
      <c r="AE1101" s="101"/>
      <c r="AF1101" s="101"/>
      <c r="AG1101" s="101"/>
      <c r="AH1101" s="101"/>
      <c r="AI1101" s="101"/>
      <c r="AJ1101" s="101"/>
      <c r="AK1101" s="101"/>
      <c r="AL1101" s="101"/>
      <c r="AM1101" s="101"/>
    </row>
    <row r="1102" spans="2:39" x14ac:dyDescent="0.35">
      <c r="B1102" s="121"/>
      <c r="C1102" s="101"/>
      <c r="D1102" s="101"/>
      <c r="E1102" s="101"/>
      <c r="F1102" s="101"/>
      <c r="G1102" s="101"/>
      <c r="H1102" s="101"/>
      <c r="I1102" s="101"/>
      <c r="J1102" s="101"/>
      <c r="K1102" s="101"/>
      <c r="L1102" s="101"/>
      <c r="M1102" s="101"/>
      <c r="N1102" s="101"/>
      <c r="O1102" s="101"/>
      <c r="P1102" s="101"/>
      <c r="Q1102" s="101"/>
      <c r="R1102" s="101"/>
      <c r="S1102" s="101"/>
      <c r="T1102" s="101"/>
      <c r="U1102" s="101"/>
      <c r="V1102" s="101"/>
      <c r="W1102" s="101"/>
      <c r="X1102" s="101"/>
      <c r="Y1102" s="101"/>
      <c r="Z1102" s="101"/>
      <c r="AA1102" s="101"/>
      <c r="AB1102" s="101"/>
      <c r="AC1102" s="101"/>
      <c r="AD1102" s="101"/>
      <c r="AE1102" s="101"/>
      <c r="AF1102" s="101"/>
      <c r="AG1102" s="101"/>
      <c r="AH1102" s="101"/>
      <c r="AI1102" s="101"/>
      <c r="AJ1102" s="101"/>
      <c r="AK1102" s="101"/>
      <c r="AL1102" s="101"/>
      <c r="AM1102" s="101"/>
    </row>
    <row r="1103" spans="2:39" x14ac:dyDescent="0.35">
      <c r="B1103" s="121"/>
      <c r="C1103" s="101"/>
      <c r="D1103" s="101"/>
      <c r="E1103" s="101"/>
      <c r="F1103" s="101"/>
      <c r="G1103" s="101"/>
      <c r="H1103" s="101"/>
      <c r="I1103" s="101"/>
      <c r="J1103" s="101"/>
      <c r="K1103" s="101"/>
      <c r="L1103" s="101"/>
      <c r="M1103" s="101"/>
      <c r="N1103" s="101"/>
      <c r="O1103" s="101"/>
      <c r="P1103" s="101"/>
      <c r="Q1103" s="101"/>
      <c r="R1103" s="101"/>
      <c r="S1103" s="101"/>
      <c r="T1103" s="101"/>
      <c r="U1103" s="101"/>
      <c r="V1103" s="101"/>
      <c r="W1103" s="101"/>
      <c r="X1103" s="101"/>
      <c r="Y1103" s="101"/>
      <c r="Z1103" s="101"/>
      <c r="AA1103" s="101"/>
      <c r="AB1103" s="101"/>
      <c r="AC1103" s="101"/>
      <c r="AD1103" s="101"/>
      <c r="AE1103" s="101"/>
      <c r="AF1103" s="101"/>
      <c r="AG1103" s="101"/>
      <c r="AH1103" s="101"/>
      <c r="AI1103" s="101"/>
      <c r="AJ1103" s="101"/>
      <c r="AK1103" s="101"/>
      <c r="AL1103" s="101"/>
      <c r="AM1103" s="101"/>
    </row>
    <row r="1104" spans="2:39" x14ac:dyDescent="0.35">
      <c r="B1104" s="121"/>
      <c r="C1104" s="101"/>
      <c r="D1104" s="101"/>
      <c r="E1104" s="101"/>
      <c r="F1104" s="101"/>
      <c r="G1104" s="101"/>
      <c r="H1104" s="101"/>
      <c r="I1104" s="101"/>
      <c r="J1104" s="101"/>
      <c r="K1104" s="101"/>
      <c r="L1104" s="101"/>
      <c r="M1104" s="101"/>
      <c r="N1104" s="101"/>
      <c r="O1104" s="101"/>
      <c r="P1104" s="101"/>
      <c r="Q1104" s="101"/>
      <c r="R1104" s="101"/>
      <c r="S1104" s="101"/>
      <c r="T1104" s="101"/>
      <c r="U1104" s="101"/>
      <c r="V1104" s="101"/>
      <c r="W1104" s="101"/>
      <c r="X1104" s="101"/>
      <c r="Y1104" s="101"/>
      <c r="Z1104" s="101"/>
      <c r="AA1104" s="101"/>
      <c r="AB1104" s="101"/>
      <c r="AC1104" s="101"/>
      <c r="AD1104" s="101"/>
      <c r="AE1104" s="101"/>
      <c r="AF1104" s="101"/>
      <c r="AG1104" s="101"/>
      <c r="AH1104" s="101"/>
      <c r="AI1104" s="101"/>
      <c r="AJ1104" s="101"/>
      <c r="AK1104" s="101"/>
      <c r="AL1104" s="101"/>
      <c r="AM1104" s="101"/>
    </row>
    <row r="1105" spans="2:39" x14ac:dyDescent="0.35">
      <c r="B1105" s="121"/>
      <c r="C1105" s="101"/>
      <c r="D1105" s="101"/>
      <c r="E1105" s="101"/>
      <c r="F1105" s="101"/>
      <c r="G1105" s="101"/>
      <c r="H1105" s="101"/>
      <c r="I1105" s="101"/>
      <c r="J1105" s="101"/>
      <c r="K1105" s="101"/>
      <c r="L1105" s="101"/>
      <c r="M1105" s="101"/>
      <c r="N1105" s="101"/>
      <c r="O1105" s="101"/>
      <c r="P1105" s="101"/>
      <c r="Q1105" s="101"/>
      <c r="R1105" s="101"/>
      <c r="S1105" s="101"/>
      <c r="T1105" s="101"/>
      <c r="U1105" s="101"/>
      <c r="V1105" s="101"/>
      <c r="W1105" s="101"/>
      <c r="X1105" s="101"/>
      <c r="Y1105" s="101"/>
      <c r="Z1105" s="101"/>
      <c r="AA1105" s="101"/>
      <c r="AB1105" s="101"/>
      <c r="AC1105" s="101"/>
      <c r="AD1105" s="101"/>
      <c r="AE1105" s="101"/>
      <c r="AF1105" s="101"/>
      <c r="AG1105" s="101"/>
      <c r="AH1105" s="101"/>
      <c r="AI1105" s="101"/>
      <c r="AJ1105" s="101"/>
      <c r="AK1105" s="101"/>
      <c r="AL1105" s="101"/>
      <c r="AM1105" s="101"/>
    </row>
    <row r="1106" spans="2:39" x14ac:dyDescent="0.35">
      <c r="B1106" s="121"/>
      <c r="C1106" s="101"/>
      <c r="D1106" s="101"/>
      <c r="E1106" s="101"/>
      <c r="F1106" s="101"/>
      <c r="G1106" s="101"/>
      <c r="H1106" s="101"/>
      <c r="I1106" s="101"/>
      <c r="J1106" s="101"/>
      <c r="K1106" s="101"/>
      <c r="L1106" s="101"/>
      <c r="M1106" s="101"/>
      <c r="N1106" s="101"/>
      <c r="O1106" s="101"/>
      <c r="P1106" s="101"/>
      <c r="Q1106" s="101"/>
      <c r="R1106" s="101"/>
      <c r="S1106" s="101"/>
      <c r="T1106" s="101"/>
      <c r="U1106" s="101"/>
      <c r="V1106" s="101"/>
      <c r="W1106" s="101"/>
      <c r="X1106" s="101"/>
      <c r="Y1106" s="101"/>
      <c r="Z1106" s="101"/>
      <c r="AA1106" s="101"/>
      <c r="AB1106" s="101"/>
      <c r="AC1106" s="101"/>
      <c r="AD1106" s="101"/>
      <c r="AE1106" s="101"/>
      <c r="AF1106" s="101"/>
      <c r="AG1106" s="101"/>
      <c r="AH1106" s="101"/>
      <c r="AI1106" s="101"/>
      <c r="AJ1106" s="101"/>
      <c r="AK1106" s="101"/>
      <c r="AL1106" s="101"/>
      <c r="AM1106" s="101"/>
    </row>
    <row r="1107" spans="2:39" x14ac:dyDescent="0.35">
      <c r="B1107" s="121"/>
      <c r="C1107" s="101"/>
      <c r="D1107" s="101"/>
      <c r="E1107" s="101"/>
      <c r="F1107" s="101"/>
      <c r="G1107" s="101"/>
      <c r="H1107" s="101"/>
      <c r="I1107" s="101"/>
      <c r="J1107" s="101"/>
      <c r="K1107" s="101"/>
      <c r="L1107" s="101"/>
      <c r="M1107" s="101"/>
      <c r="N1107" s="101"/>
      <c r="O1107" s="101"/>
      <c r="P1107" s="101"/>
      <c r="Q1107" s="101"/>
      <c r="R1107" s="101"/>
      <c r="S1107" s="101"/>
      <c r="T1107" s="101"/>
      <c r="U1107" s="101"/>
      <c r="V1107" s="101"/>
      <c r="W1107" s="101"/>
      <c r="X1107" s="101"/>
      <c r="Y1107" s="101"/>
      <c r="Z1107" s="101"/>
      <c r="AA1107" s="101"/>
      <c r="AB1107" s="101"/>
      <c r="AC1107" s="101"/>
      <c r="AD1107" s="101"/>
      <c r="AE1107" s="101"/>
      <c r="AF1107" s="101"/>
      <c r="AG1107" s="101"/>
      <c r="AH1107" s="101"/>
      <c r="AI1107" s="101"/>
      <c r="AJ1107" s="101"/>
      <c r="AK1107" s="101"/>
      <c r="AL1107" s="101"/>
      <c r="AM1107" s="101"/>
    </row>
    <row r="1108" spans="2:39" x14ac:dyDescent="0.35">
      <c r="B1108" s="121"/>
      <c r="C1108" s="101"/>
      <c r="D1108" s="101"/>
      <c r="E1108" s="101"/>
      <c r="F1108" s="101"/>
      <c r="G1108" s="101"/>
      <c r="H1108" s="101"/>
      <c r="I1108" s="101"/>
      <c r="J1108" s="101"/>
      <c r="K1108" s="101"/>
      <c r="L1108" s="101"/>
      <c r="M1108" s="101"/>
      <c r="N1108" s="101"/>
      <c r="O1108" s="101"/>
      <c r="P1108" s="101"/>
      <c r="Q1108" s="101"/>
      <c r="R1108" s="101"/>
      <c r="S1108" s="101"/>
      <c r="T1108" s="101"/>
      <c r="U1108" s="101"/>
      <c r="V1108" s="101"/>
      <c r="W1108" s="101"/>
      <c r="X1108" s="101"/>
      <c r="Y1108" s="101"/>
      <c r="Z1108" s="101"/>
      <c r="AA1108" s="101"/>
      <c r="AB1108" s="101"/>
      <c r="AC1108" s="101"/>
      <c r="AD1108" s="101"/>
      <c r="AE1108" s="101"/>
      <c r="AF1108" s="101"/>
      <c r="AG1108" s="101"/>
      <c r="AH1108" s="101"/>
      <c r="AI1108" s="101"/>
      <c r="AJ1108" s="101"/>
      <c r="AK1108" s="101"/>
      <c r="AL1108" s="101"/>
      <c r="AM1108" s="101"/>
    </row>
    <row r="1109" spans="2:39" x14ac:dyDescent="0.35">
      <c r="B1109" s="121"/>
      <c r="C1109" s="101"/>
      <c r="D1109" s="101"/>
      <c r="E1109" s="101"/>
      <c r="F1109" s="101"/>
      <c r="G1109" s="101"/>
      <c r="H1109" s="101"/>
      <c r="I1109" s="101"/>
      <c r="J1109" s="101"/>
      <c r="K1109" s="101"/>
      <c r="L1109" s="101"/>
      <c r="M1109" s="101"/>
      <c r="N1109" s="101"/>
      <c r="O1109" s="101"/>
      <c r="P1109" s="101"/>
      <c r="Q1109" s="101"/>
      <c r="R1109" s="101"/>
      <c r="S1109" s="101"/>
      <c r="T1109" s="101"/>
      <c r="U1109" s="101"/>
      <c r="V1109" s="101"/>
      <c r="W1109" s="101"/>
      <c r="X1109" s="101"/>
      <c r="Y1109" s="101"/>
      <c r="Z1109" s="101"/>
      <c r="AA1109" s="101"/>
      <c r="AB1109" s="101"/>
      <c r="AC1109" s="101"/>
      <c r="AD1109" s="101"/>
      <c r="AE1109" s="101"/>
      <c r="AF1109" s="101"/>
      <c r="AG1109" s="101"/>
      <c r="AH1109" s="101"/>
      <c r="AI1109" s="101"/>
      <c r="AJ1109" s="101"/>
      <c r="AK1109" s="101"/>
      <c r="AL1109" s="101"/>
      <c r="AM1109" s="101"/>
    </row>
    <row r="1110" spans="2:39" x14ac:dyDescent="0.35">
      <c r="B1110" s="121"/>
      <c r="C1110" s="101"/>
      <c r="D1110" s="101"/>
      <c r="E1110" s="101"/>
      <c r="F1110" s="101"/>
      <c r="G1110" s="101"/>
      <c r="H1110" s="101"/>
      <c r="I1110" s="101"/>
      <c r="J1110" s="101"/>
      <c r="K1110" s="101"/>
      <c r="L1110" s="101"/>
      <c r="M1110" s="101"/>
      <c r="N1110" s="101"/>
      <c r="O1110" s="101"/>
      <c r="P1110" s="101"/>
      <c r="Q1110" s="101"/>
      <c r="R1110" s="101"/>
      <c r="S1110" s="101"/>
      <c r="T1110" s="101"/>
      <c r="U1110" s="101"/>
      <c r="V1110" s="101"/>
      <c r="W1110" s="101"/>
      <c r="X1110" s="101"/>
      <c r="Y1110" s="101"/>
      <c r="Z1110" s="101"/>
      <c r="AA1110" s="101"/>
      <c r="AB1110" s="101"/>
      <c r="AC1110" s="101"/>
      <c r="AD1110" s="101"/>
      <c r="AE1110" s="101"/>
      <c r="AF1110" s="101"/>
      <c r="AG1110" s="101"/>
      <c r="AH1110" s="101"/>
      <c r="AI1110" s="101"/>
      <c r="AJ1110" s="101"/>
      <c r="AK1110" s="101"/>
      <c r="AL1110" s="101"/>
      <c r="AM1110" s="101"/>
    </row>
    <row r="1111" spans="2:39" x14ac:dyDescent="0.35">
      <c r="B1111" s="121"/>
      <c r="C1111" s="101"/>
      <c r="D1111" s="101"/>
      <c r="E1111" s="101"/>
      <c r="F1111" s="101"/>
      <c r="G1111" s="101"/>
      <c r="H1111" s="101"/>
      <c r="I1111" s="101"/>
      <c r="J1111" s="101"/>
      <c r="K1111" s="101"/>
      <c r="L1111" s="101"/>
      <c r="M1111" s="101"/>
      <c r="N1111" s="101"/>
      <c r="O1111" s="101"/>
      <c r="P1111" s="101"/>
      <c r="Q1111" s="101"/>
      <c r="R1111" s="101"/>
      <c r="S1111" s="101"/>
      <c r="T1111" s="101"/>
      <c r="U1111" s="101"/>
      <c r="V1111" s="101"/>
      <c r="W1111" s="101"/>
      <c r="X1111" s="101"/>
      <c r="Y1111" s="101"/>
      <c r="Z1111" s="101"/>
      <c r="AA1111" s="101"/>
      <c r="AB1111" s="101"/>
      <c r="AC1111" s="101"/>
      <c r="AD1111" s="101"/>
      <c r="AE1111" s="101"/>
      <c r="AF1111" s="101"/>
      <c r="AG1111" s="101"/>
      <c r="AH1111" s="101"/>
      <c r="AI1111" s="101"/>
      <c r="AJ1111" s="101"/>
      <c r="AK1111" s="101"/>
      <c r="AL1111" s="101"/>
      <c r="AM1111" s="101"/>
    </row>
    <row r="1112" spans="2:39" x14ac:dyDescent="0.35">
      <c r="B1112" s="121"/>
      <c r="C1112" s="101"/>
      <c r="D1112" s="101"/>
      <c r="E1112" s="101"/>
      <c r="F1112" s="101"/>
      <c r="G1112" s="101"/>
      <c r="H1112" s="101"/>
      <c r="I1112" s="101"/>
      <c r="J1112" s="101"/>
      <c r="K1112" s="101"/>
      <c r="L1112" s="101"/>
      <c r="M1112" s="101"/>
      <c r="N1112" s="101"/>
      <c r="O1112" s="101"/>
      <c r="P1112" s="101"/>
      <c r="Q1112" s="101"/>
      <c r="R1112" s="101"/>
      <c r="S1112" s="101"/>
      <c r="T1112" s="101"/>
      <c r="U1112" s="101"/>
      <c r="V1112" s="101"/>
      <c r="W1112" s="101"/>
      <c r="X1112" s="101"/>
      <c r="Y1112" s="101"/>
      <c r="Z1112" s="101"/>
      <c r="AA1112" s="101"/>
      <c r="AB1112" s="101"/>
      <c r="AC1112" s="101"/>
      <c r="AD1112" s="101"/>
      <c r="AE1112" s="101"/>
      <c r="AF1112" s="101"/>
      <c r="AG1112" s="101"/>
      <c r="AH1112" s="101"/>
      <c r="AI1112" s="101"/>
      <c r="AJ1112" s="101"/>
      <c r="AK1112" s="101"/>
      <c r="AL1112" s="101"/>
      <c r="AM1112" s="101"/>
    </row>
    <row r="1113" spans="2:39" x14ac:dyDescent="0.35">
      <c r="B1113" s="121"/>
      <c r="C1113" s="101"/>
      <c r="D1113" s="101"/>
      <c r="E1113" s="101"/>
      <c r="F1113" s="101"/>
      <c r="G1113" s="101"/>
      <c r="H1113" s="101"/>
      <c r="I1113" s="101"/>
      <c r="J1113" s="101"/>
      <c r="K1113" s="101"/>
      <c r="L1113" s="101"/>
      <c r="M1113" s="101"/>
      <c r="N1113" s="101"/>
      <c r="O1113" s="101"/>
      <c r="P1113" s="101"/>
      <c r="Q1113" s="101"/>
      <c r="R1113" s="101"/>
      <c r="S1113" s="101"/>
      <c r="T1113" s="101"/>
      <c r="U1113" s="101"/>
      <c r="V1113" s="101"/>
      <c r="W1113" s="101"/>
      <c r="X1113" s="101"/>
      <c r="Y1113" s="101"/>
      <c r="Z1113" s="101"/>
      <c r="AA1113" s="101"/>
      <c r="AB1113" s="101"/>
      <c r="AC1113" s="101"/>
      <c r="AD1113" s="101"/>
      <c r="AE1113" s="101"/>
      <c r="AF1113" s="101"/>
      <c r="AG1113" s="101"/>
      <c r="AH1113" s="101"/>
      <c r="AI1113" s="101"/>
      <c r="AJ1113" s="101"/>
      <c r="AK1113" s="101"/>
      <c r="AL1113" s="101"/>
      <c r="AM1113" s="101"/>
    </row>
    <row r="1114" spans="2:39" x14ac:dyDescent="0.35">
      <c r="B1114" s="121"/>
      <c r="C1114" s="101"/>
      <c r="D1114" s="101"/>
      <c r="E1114" s="101"/>
      <c r="F1114" s="101"/>
      <c r="G1114" s="101"/>
      <c r="H1114" s="101"/>
      <c r="I1114" s="101"/>
      <c r="J1114" s="101"/>
      <c r="K1114" s="101"/>
      <c r="L1114" s="101"/>
      <c r="M1114" s="101"/>
      <c r="N1114" s="101"/>
      <c r="O1114" s="101"/>
      <c r="P1114" s="101"/>
      <c r="Q1114" s="101"/>
      <c r="R1114" s="101"/>
      <c r="S1114" s="101"/>
      <c r="T1114" s="101"/>
      <c r="U1114" s="101"/>
      <c r="V1114" s="101"/>
      <c r="W1114" s="101"/>
      <c r="X1114" s="101"/>
      <c r="Y1114" s="101"/>
      <c r="Z1114" s="101"/>
      <c r="AA1114" s="101"/>
      <c r="AB1114" s="101"/>
      <c r="AC1114" s="101"/>
      <c r="AD1114" s="101"/>
      <c r="AE1114" s="101"/>
      <c r="AF1114" s="101"/>
      <c r="AG1114" s="101"/>
      <c r="AH1114" s="101"/>
      <c r="AI1114" s="101"/>
      <c r="AJ1114" s="101"/>
      <c r="AK1114" s="101"/>
      <c r="AL1114" s="101"/>
      <c r="AM1114" s="101"/>
    </row>
    <row r="1115" spans="2:39" x14ac:dyDescent="0.35">
      <c r="B1115" s="121"/>
      <c r="C1115" s="101"/>
      <c r="D1115" s="101"/>
      <c r="E1115" s="101"/>
      <c r="F1115" s="101"/>
      <c r="G1115" s="101"/>
      <c r="H1115" s="101"/>
      <c r="I1115" s="101"/>
      <c r="J1115" s="101"/>
      <c r="K1115" s="101"/>
      <c r="L1115" s="101"/>
      <c r="M1115" s="101"/>
      <c r="N1115" s="101"/>
      <c r="O1115" s="101"/>
      <c r="P1115" s="101"/>
      <c r="Q1115" s="101"/>
      <c r="R1115" s="101"/>
      <c r="S1115" s="101"/>
      <c r="T1115" s="101"/>
      <c r="U1115" s="101"/>
      <c r="V1115" s="101"/>
      <c r="W1115" s="101"/>
      <c r="X1115" s="101"/>
      <c r="Y1115" s="101"/>
      <c r="Z1115" s="101"/>
      <c r="AA1115" s="101"/>
      <c r="AB1115" s="101"/>
      <c r="AC1115" s="101"/>
      <c r="AD1115" s="101"/>
      <c r="AE1115" s="101"/>
      <c r="AF1115" s="101"/>
      <c r="AG1115" s="101"/>
      <c r="AH1115" s="101"/>
      <c r="AI1115" s="101"/>
      <c r="AJ1115" s="101"/>
      <c r="AK1115" s="101"/>
      <c r="AL1115" s="101"/>
      <c r="AM1115" s="101"/>
    </row>
    <row r="1116" spans="2:39" x14ac:dyDescent="0.35">
      <c r="B1116" s="121"/>
      <c r="C1116" s="101"/>
      <c r="D1116" s="101"/>
      <c r="E1116" s="101"/>
      <c r="F1116" s="101"/>
      <c r="G1116" s="101"/>
      <c r="H1116" s="101"/>
      <c r="I1116" s="101"/>
      <c r="J1116" s="101"/>
      <c r="K1116" s="101"/>
      <c r="L1116" s="101"/>
      <c r="M1116" s="101"/>
      <c r="N1116" s="101"/>
      <c r="O1116" s="101"/>
      <c r="P1116" s="101"/>
      <c r="Q1116" s="101"/>
      <c r="R1116" s="101"/>
      <c r="S1116" s="101"/>
      <c r="T1116" s="101"/>
      <c r="U1116" s="101"/>
      <c r="V1116" s="101"/>
      <c r="W1116" s="101"/>
      <c r="X1116" s="101"/>
      <c r="Y1116" s="101"/>
      <c r="Z1116" s="101"/>
      <c r="AA1116" s="101"/>
      <c r="AB1116" s="101"/>
      <c r="AC1116" s="101"/>
      <c r="AD1116" s="101"/>
      <c r="AE1116" s="101"/>
      <c r="AF1116" s="101"/>
      <c r="AG1116" s="101"/>
      <c r="AH1116" s="101"/>
      <c r="AI1116" s="101"/>
      <c r="AJ1116" s="101"/>
      <c r="AK1116" s="101"/>
      <c r="AL1116" s="101"/>
      <c r="AM1116" s="101"/>
    </row>
    <row r="1117" spans="2:39" x14ac:dyDescent="0.35">
      <c r="B1117" s="121"/>
      <c r="C1117" s="101"/>
      <c r="D1117" s="101"/>
      <c r="E1117" s="101"/>
      <c r="F1117" s="101"/>
      <c r="G1117" s="101"/>
      <c r="H1117" s="101"/>
      <c r="I1117" s="101"/>
      <c r="J1117" s="101"/>
      <c r="K1117" s="101"/>
      <c r="L1117" s="101"/>
      <c r="M1117" s="101"/>
      <c r="N1117" s="101"/>
      <c r="O1117" s="101"/>
      <c r="P1117" s="101"/>
      <c r="Q1117" s="101"/>
      <c r="R1117" s="101"/>
      <c r="S1117" s="101"/>
      <c r="T1117" s="101"/>
      <c r="U1117" s="101"/>
      <c r="V1117" s="101"/>
      <c r="W1117" s="101"/>
      <c r="X1117" s="101"/>
      <c r="Y1117" s="101"/>
      <c r="Z1117" s="101"/>
      <c r="AA1117" s="101"/>
      <c r="AB1117" s="101"/>
      <c r="AC1117" s="101"/>
      <c r="AD1117" s="101"/>
      <c r="AE1117" s="101"/>
      <c r="AF1117" s="101"/>
      <c r="AG1117" s="101"/>
      <c r="AH1117" s="101"/>
      <c r="AI1117" s="101"/>
      <c r="AJ1117" s="101"/>
      <c r="AK1117" s="101"/>
      <c r="AL1117" s="101"/>
      <c r="AM1117" s="101"/>
    </row>
    <row r="1118" spans="2:39" x14ac:dyDescent="0.35">
      <c r="B1118" s="121"/>
      <c r="C1118" s="101"/>
      <c r="D1118" s="101"/>
      <c r="E1118" s="101"/>
      <c r="F1118" s="101"/>
      <c r="G1118" s="101"/>
      <c r="H1118" s="101"/>
      <c r="I1118" s="101"/>
      <c r="J1118" s="101"/>
      <c r="K1118" s="101"/>
      <c r="L1118" s="101"/>
      <c r="M1118" s="101"/>
      <c r="N1118" s="101"/>
      <c r="O1118" s="101"/>
      <c r="P1118" s="101"/>
      <c r="Q1118" s="101"/>
      <c r="R1118" s="101"/>
      <c r="S1118" s="101"/>
      <c r="T1118" s="101"/>
      <c r="U1118" s="101"/>
      <c r="V1118" s="101"/>
      <c r="W1118" s="101"/>
      <c r="X1118" s="101"/>
      <c r="Y1118" s="101"/>
      <c r="Z1118" s="101"/>
      <c r="AA1118" s="101"/>
      <c r="AB1118" s="101"/>
      <c r="AC1118" s="101"/>
      <c r="AD1118" s="101"/>
      <c r="AE1118" s="101"/>
      <c r="AF1118" s="101"/>
      <c r="AG1118" s="101"/>
      <c r="AH1118" s="101"/>
      <c r="AI1118" s="101"/>
      <c r="AJ1118" s="101"/>
      <c r="AK1118" s="101"/>
      <c r="AL1118" s="101"/>
      <c r="AM1118" s="101"/>
    </row>
    <row r="1119" spans="2:39" x14ac:dyDescent="0.35">
      <c r="B1119" s="121"/>
      <c r="C1119" s="101"/>
      <c r="D1119" s="101"/>
      <c r="E1119" s="101"/>
      <c r="F1119" s="101"/>
      <c r="G1119" s="101"/>
      <c r="H1119" s="101"/>
      <c r="I1119" s="101"/>
      <c r="J1119" s="101"/>
      <c r="K1119" s="101"/>
      <c r="L1119" s="101"/>
      <c r="M1119" s="101"/>
      <c r="N1119" s="101"/>
      <c r="O1119" s="101"/>
      <c r="P1119" s="101"/>
      <c r="Q1119" s="101"/>
      <c r="R1119" s="101"/>
      <c r="S1119" s="101"/>
      <c r="T1119" s="101"/>
      <c r="U1119" s="101"/>
      <c r="V1119" s="101"/>
      <c r="W1119" s="101"/>
      <c r="X1119" s="101"/>
      <c r="Y1119" s="101"/>
      <c r="Z1119" s="101"/>
      <c r="AA1119" s="101"/>
      <c r="AB1119" s="101"/>
      <c r="AC1119" s="101"/>
      <c r="AD1119" s="101"/>
      <c r="AE1119" s="101"/>
      <c r="AF1119" s="101"/>
      <c r="AG1119" s="101"/>
      <c r="AH1119" s="101"/>
      <c r="AI1119" s="101"/>
      <c r="AJ1119" s="101"/>
      <c r="AK1119" s="101"/>
      <c r="AL1119" s="101"/>
      <c r="AM1119" s="101"/>
    </row>
    <row r="1120" spans="2:39" x14ac:dyDescent="0.35">
      <c r="B1120" s="121"/>
      <c r="C1120" s="101"/>
      <c r="D1120" s="101"/>
      <c r="E1120" s="101"/>
      <c r="F1120" s="101"/>
      <c r="G1120" s="101"/>
      <c r="H1120" s="101"/>
      <c r="I1120" s="101"/>
      <c r="J1120" s="101"/>
      <c r="K1120" s="101"/>
      <c r="L1120" s="101"/>
      <c r="M1120" s="101"/>
      <c r="N1120" s="101"/>
      <c r="O1120" s="101"/>
      <c r="P1120" s="101"/>
      <c r="Q1120" s="101"/>
      <c r="R1120" s="101"/>
      <c r="S1120" s="101"/>
      <c r="T1120" s="101"/>
      <c r="U1120" s="101"/>
      <c r="V1120" s="101"/>
      <c r="W1120" s="101"/>
      <c r="X1120" s="101"/>
      <c r="Y1120" s="101"/>
      <c r="Z1120" s="101"/>
      <c r="AA1120" s="101"/>
      <c r="AB1120" s="101"/>
      <c r="AC1120" s="101"/>
      <c r="AD1120" s="101"/>
      <c r="AE1120" s="101"/>
      <c r="AF1120" s="101"/>
      <c r="AG1120" s="101"/>
      <c r="AH1120" s="101"/>
      <c r="AI1120" s="101"/>
      <c r="AJ1120" s="101"/>
      <c r="AK1120" s="101"/>
      <c r="AL1120" s="101"/>
      <c r="AM1120" s="101"/>
    </row>
    <row r="1121" spans="2:39" x14ac:dyDescent="0.35">
      <c r="B1121" s="121"/>
      <c r="C1121" s="101"/>
      <c r="D1121" s="101"/>
      <c r="E1121" s="101"/>
      <c r="F1121" s="101"/>
      <c r="G1121" s="101"/>
      <c r="H1121" s="101"/>
      <c r="I1121" s="101"/>
      <c r="J1121" s="101"/>
      <c r="K1121" s="101"/>
      <c r="L1121" s="101"/>
      <c r="M1121" s="101"/>
      <c r="N1121" s="101"/>
      <c r="O1121" s="101"/>
      <c r="P1121" s="101"/>
      <c r="Q1121" s="101"/>
      <c r="R1121" s="101"/>
      <c r="S1121" s="101"/>
      <c r="T1121" s="101"/>
      <c r="U1121" s="101"/>
      <c r="V1121" s="101"/>
      <c r="W1121" s="101"/>
      <c r="X1121" s="101"/>
      <c r="Y1121" s="101"/>
      <c r="Z1121" s="101"/>
      <c r="AA1121" s="101"/>
      <c r="AB1121" s="101"/>
      <c r="AC1121" s="101"/>
      <c r="AD1121" s="101"/>
      <c r="AE1121" s="101"/>
      <c r="AF1121" s="101"/>
      <c r="AG1121" s="101"/>
      <c r="AH1121" s="101"/>
      <c r="AI1121" s="101"/>
      <c r="AJ1121" s="101"/>
      <c r="AK1121" s="101"/>
      <c r="AL1121" s="101"/>
      <c r="AM1121" s="101"/>
    </row>
    <row r="1122" spans="2:39" x14ac:dyDescent="0.35">
      <c r="B1122" s="121"/>
      <c r="C1122" s="101"/>
      <c r="D1122" s="101"/>
      <c r="E1122" s="101"/>
      <c r="F1122" s="101"/>
      <c r="G1122" s="101"/>
      <c r="H1122" s="101"/>
      <c r="I1122" s="101"/>
      <c r="J1122" s="101"/>
      <c r="K1122" s="101"/>
      <c r="L1122" s="101"/>
      <c r="M1122" s="101"/>
      <c r="N1122" s="101"/>
      <c r="O1122" s="101"/>
      <c r="P1122" s="101"/>
      <c r="Q1122" s="101"/>
      <c r="R1122" s="101"/>
      <c r="S1122" s="101"/>
      <c r="T1122" s="101"/>
      <c r="U1122" s="101"/>
      <c r="V1122" s="101"/>
      <c r="W1122" s="101"/>
      <c r="X1122" s="101"/>
      <c r="Y1122" s="101"/>
      <c r="Z1122" s="101"/>
      <c r="AA1122" s="101"/>
      <c r="AB1122" s="101"/>
      <c r="AC1122" s="101"/>
      <c r="AD1122" s="101"/>
      <c r="AE1122" s="101"/>
      <c r="AF1122" s="101"/>
      <c r="AG1122" s="101"/>
      <c r="AH1122" s="101"/>
      <c r="AI1122" s="101"/>
      <c r="AJ1122" s="101"/>
      <c r="AK1122" s="101"/>
      <c r="AL1122" s="101"/>
      <c r="AM1122" s="101"/>
    </row>
    <row r="1123" spans="2:39" x14ac:dyDescent="0.35">
      <c r="B1123" s="121"/>
      <c r="C1123" s="101"/>
      <c r="D1123" s="101"/>
      <c r="E1123" s="101"/>
      <c r="F1123" s="101"/>
      <c r="G1123" s="101"/>
      <c r="H1123" s="101"/>
      <c r="I1123" s="101"/>
      <c r="J1123" s="101"/>
      <c r="K1123" s="101"/>
      <c r="L1123" s="101"/>
      <c r="M1123" s="101"/>
      <c r="N1123" s="101"/>
      <c r="O1123" s="101"/>
      <c r="P1123" s="101"/>
      <c r="Q1123" s="101"/>
      <c r="R1123" s="101"/>
      <c r="S1123" s="101"/>
      <c r="T1123" s="101"/>
      <c r="U1123" s="101"/>
      <c r="V1123" s="101"/>
      <c r="W1123" s="101"/>
      <c r="X1123" s="101"/>
      <c r="Y1123" s="101"/>
      <c r="Z1123" s="101"/>
      <c r="AA1123" s="101"/>
      <c r="AB1123" s="101"/>
      <c r="AC1123" s="101"/>
      <c r="AD1123" s="101"/>
      <c r="AE1123" s="101"/>
      <c r="AF1123" s="101"/>
      <c r="AG1123" s="101"/>
      <c r="AH1123" s="101"/>
      <c r="AI1123" s="101"/>
      <c r="AJ1123" s="101"/>
      <c r="AK1123" s="101"/>
      <c r="AL1123" s="101"/>
      <c r="AM1123" s="101"/>
    </row>
    <row r="1124" spans="2:39" x14ac:dyDescent="0.35">
      <c r="B1124" s="121"/>
      <c r="C1124" s="101"/>
      <c r="D1124" s="101"/>
      <c r="E1124" s="101"/>
      <c r="F1124" s="101"/>
      <c r="G1124" s="101"/>
      <c r="H1124" s="101"/>
      <c r="I1124" s="101"/>
      <c r="J1124" s="101"/>
      <c r="K1124" s="101"/>
      <c r="L1124" s="101"/>
      <c r="M1124" s="101"/>
      <c r="N1124" s="101"/>
      <c r="O1124" s="101"/>
      <c r="P1124" s="101"/>
      <c r="Q1124" s="101"/>
      <c r="R1124" s="101"/>
      <c r="S1124" s="101"/>
      <c r="T1124" s="101"/>
      <c r="U1124" s="101"/>
      <c r="V1124" s="101"/>
      <c r="W1124" s="101"/>
      <c r="X1124" s="101"/>
      <c r="Y1124" s="101"/>
      <c r="Z1124" s="101"/>
      <c r="AA1124" s="101"/>
      <c r="AB1124" s="101"/>
      <c r="AC1124" s="101"/>
      <c r="AD1124" s="101"/>
      <c r="AE1124" s="101"/>
      <c r="AF1124" s="101"/>
      <c r="AG1124" s="101"/>
      <c r="AH1124" s="101"/>
      <c r="AI1124" s="101"/>
      <c r="AJ1124" s="101"/>
      <c r="AK1124" s="101"/>
      <c r="AL1124" s="101"/>
      <c r="AM1124" s="101"/>
    </row>
    <row r="1125" spans="2:39" x14ac:dyDescent="0.35">
      <c r="B1125" s="121"/>
      <c r="C1125" s="101"/>
      <c r="D1125" s="101"/>
      <c r="E1125" s="101"/>
      <c r="F1125" s="101"/>
      <c r="G1125" s="101"/>
      <c r="H1125" s="101"/>
      <c r="I1125" s="101"/>
      <c r="J1125" s="101"/>
      <c r="K1125" s="101"/>
      <c r="L1125" s="101"/>
      <c r="M1125" s="101"/>
      <c r="N1125" s="101"/>
      <c r="O1125" s="101"/>
      <c r="P1125" s="101"/>
      <c r="Q1125" s="101"/>
      <c r="R1125" s="101"/>
      <c r="S1125" s="101"/>
      <c r="T1125" s="101"/>
      <c r="U1125" s="101"/>
      <c r="V1125" s="101"/>
      <c r="W1125" s="101"/>
      <c r="X1125" s="101"/>
      <c r="Y1125" s="101"/>
      <c r="Z1125" s="101"/>
      <c r="AA1125" s="101"/>
      <c r="AB1125" s="101"/>
      <c r="AC1125" s="101"/>
      <c r="AD1125" s="101"/>
      <c r="AE1125" s="101"/>
      <c r="AF1125" s="101"/>
      <c r="AG1125" s="101"/>
      <c r="AH1125" s="101"/>
      <c r="AI1125" s="101"/>
      <c r="AJ1125" s="101"/>
      <c r="AK1125" s="101"/>
      <c r="AL1125" s="101"/>
      <c r="AM1125" s="101"/>
    </row>
    <row r="1126" spans="2:39" x14ac:dyDescent="0.35">
      <c r="B1126" s="121"/>
      <c r="C1126" s="101"/>
      <c r="D1126" s="101"/>
      <c r="E1126" s="101"/>
      <c r="F1126" s="101"/>
      <c r="G1126" s="101"/>
      <c r="H1126" s="101"/>
      <c r="I1126" s="101"/>
      <c r="J1126" s="101"/>
      <c r="K1126" s="101"/>
      <c r="L1126" s="101"/>
      <c r="M1126" s="101"/>
      <c r="N1126" s="101"/>
      <c r="O1126" s="101"/>
      <c r="P1126" s="101"/>
      <c r="Q1126" s="101"/>
      <c r="R1126" s="101"/>
      <c r="S1126" s="101"/>
      <c r="T1126" s="101"/>
      <c r="U1126" s="101"/>
      <c r="V1126" s="101"/>
      <c r="W1126" s="101"/>
      <c r="X1126" s="101"/>
      <c r="Y1126" s="101"/>
      <c r="Z1126" s="101"/>
      <c r="AA1126" s="101"/>
      <c r="AB1126" s="101"/>
      <c r="AC1126" s="101"/>
      <c r="AD1126" s="101"/>
      <c r="AE1126" s="101"/>
      <c r="AF1126" s="101"/>
      <c r="AG1126" s="101"/>
      <c r="AH1126" s="101"/>
      <c r="AI1126" s="101"/>
      <c r="AJ1126" s="101"/>
      <c r="AK1126" s="101"/>
      <c r="AL1126" s="101"/>
      <c r="AM1126" s="101"/>
    </row>
    <row r="1127" spans="2:39" x14ac:dyDescent="0.35">
      <c r="B1127" s="121"/>
      <c r="C1127" s="101"/>
      <c r="D1127" s="101"/>
      <c r="E1127" s="101"/>
      <c r="F1127" s="101"/>
      <c r="G1127" s="101"/>
      <c r="H1127" s="101"/>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G1127" s="101"/>
      <c r="AH1127" s="101"/>
      <c r="AI1127" s="101"/>
      <c r="AJ1127" s="101"/>
      <c r="AK1127" s="101"/>
      <c r="AL1127" s="101"/>
      <c r="AM1127" s="101"/>
    </row>
    <row r="1128" spans="2:39" x14ac:dyDescent="0.35">
      <c r="B1128" s="121"/>
      <c r="C1128" s="101"/>
      <c r="D1128" s="101"/>
      <c r="E1128" s="101"/>
      <c r="F1128" s="101"/>
      <c r="G1128" s="101"/>
      <c r="H1128" s="101"/>
      <c r="I1128" s="101"/>
      <c r="J1128" s="101"/>
      <c r="K1128" s="101"/>
      <c r="L1128" s="101"/>
      <c r="M1128" s="101"/>
      <c r="N1128" s="101"/>
      <c r="O1128" s="101"/>
      <c r="P1128" s="101"/>
      <c r="Q1128" s="101"/>
      <c r="R1128" s="101"/>
      <c r="S1128" s="101"/>
      <c r="T1128" s="101"/>
      <c r="U1128" s="101"/>
      <c r="V1128" s="101"/>
      <c r="W1128" s="101"/>
      <c r="X1128" s="101"/>
      <c r="Y1128" s="101"/>
      <c r="Z1128" s="101"/>
      <c r="AA1128" s="101"/>
      <c r="AB1128" s="101"/>
      <c r="AC1128" s="101"/>
      <c r="AD1128" s="101"/>
      <c r="AE1128" s="101"/>
      <c r="AF1128" s="101"/>
      <c r="AG1128" s="101"/>
      <c r="AH1128" s="101"/>
      <c r="AI1128" s="101"/>
      <c r="AJ1128" s="101"/>
      <c r="AK1128" s="101"/>
      <c r="AL1128" s="101"/>
      <c r="AM1128" s="101"/>
    </row>
    <row r="1129" spans="2:39" x14ac:dyDescent="0.35">
      <c r="B1129" s="121"/>
      <c r="C1129" s="101"/>
      <c r="D1129" s="101"/>
      <c r="E1129" s="101"/>
      <c r="F1129" s="101"/>
      <c r="G1129" s="101"/>
      <c r="H1129" s="101"/>
      <c r="I1129" s="101"/>
      <c r="J1129" s="101"/>
      <c r="K1129" s="101"/>
      <c r="L1129" s="101"/>
      <c r="M1129" s="101"/>
      <c r="N1129" s="101"/>
      <c r="O1129" s="101"/>
      <c r="P1129" s="101"/>
      <c r="Q1129" s="101"/>
      <c r="R1129" s="101"/>
      <c r="S1129" s="101"/>
      <c r="T1129" s="101"/>
      <c r="U1129" s="101"/>
      <c r="V1129" s="101"/>
      <c r="W1129" s="101"/>
      <c r="X1129" s="101"/>
      <c r="Y1129" s="101"/>
      <c r="Z1129" s="101"/>
      <c r="AA1129" s="101"/>
      <c r="AB1129" s="101"/>
      <c r="AC1129" s="101"/>
      <c r="AD1129" s="101"/>
      <c r="AE1129" s="101"/>
      <c r="AF1129" s="101"/>
      <c r="AG1129" s="101"/>
      <c r="AH1129" s="101"/>
      <c r="AI1129" s="101"/>
      <c r="AJ1129" s="101"/>
      <c r="AK1129" s="101"/>
      <c r="AL1129" s="101"/>
      <c r="AM1129" s="101"/>
    </row>
    <row r="1130" spans="2:39" x14ac:dyDescent="0.35">
      <c r="B1130" s="121"/>
      <c r="C1130" s="101"/>
      <c r="D1130" s="101"/>
      <c r="E1130" s="101"/>
      <c r="F1130" s="101"/>
      <c r="G1130" s="101"/>
      <c r="H1130" s="101"/>
      <c r="I1130" s="101"/>
      <c r="J1130" s="101"/>
      <c r="K1130" s="101"/>
      <c r="L1130" s="101"/>
      <c r="M1130" s="101"/>
      <c r="N1130" s="101"/>
      <c r="O1130" s="101"/>
      <c r="P1130" s="101"/>
      <c r="Q1130" s="101"/>
      <c r="R1130" s="101"/>
      <c r="S1130" s="101"/>
      <c r="T1130" s="101"/>
      <c r="U1130" s="101"/>
      <c r="V1130" s="101"/>
      <c r="W1130" s="101"/>
      <c r="X1130" s="101"/>
      <c r="Y1130" s="101"/>
      <c r="Z1130" s="101"/>
      <c r="AA1130" s="101"/>
      <c r="AB1130" s="101"/>
      <c r="AC1130" s="101"/>
      <c r="AD1130" s="101"/>
      <c r="AE1130" s="101"/>
      <c r="AF1130" s="101"/>
      <c r="AG1130" s="101"/>
      <c r="AH1130" s="101"/>
      <c r="AI1130" s="101"/>
      <c r="AJ1130" s="101"/>
      <c r="AK1130" s="101"/>
      <c r="AL1130" s="101"/>
      <c r="AM1130" s="101"/>
    </row>
    <row r="1131" spans="2:39" x14ac:dyDescent="0.35">
      <c r="B1131" s="121"/>
      <c r="C1131" s="101"/>
      <c r="D1131" s="101"/>
      <c r="E1131" s="101"/>
      <c r="F1131" s="101"/>
      <c r="G1131" s="101"/>
      <c r="H1131" s="101"/>
      <c r="I1131" s="101"/>
      <c r="J1131" s="101"/>
      <c r="K1131" s="101"/>
      <c r="L1131" s="101"/>
      <c r="M1131" s="101"/>
      <c r="N1131" s="101"/>
      <c r="O1131" s="101"/>
      <c r="P1131" s="101"/>
      <c r="Q1131" s="101"/>
      <c r="R1131" s="101"/>
      <c r="S1131" s="101"/>
      <c r="T1131" s="101"/>
      <c r="U1131" s="101"/>
      <c r="V1131" s="101"/>
      <c r="W1131" s="101"/>
      <c r="X1131" s="101"/>
      <c r="Y1131" s="101"/>
      <c r="Z1131" s="101"/>
      <c r="AA1131" s="101"/>
      <c r="AB1131" s="101"/>
      <c r="AC1131" s="101"/>
      <c r="AD1131" s="101"/>
      <c r="AE1131" s="101"/>
      <c r="AF1131" s="101"/>
      <c r="AG1131" s="101"/>
      <c r="AH1131" s="101"/>
      <c r="AI1131" s="101"/>
      <c r="AJ1131" s="101"/>
      <c r="AK1131" s="101"/>
      <c r="AL1131" s="101"/>
      <c r="AM1131" s="101"/>
    </row>
    <row r="1132" spans="2:39" x14ac:dyDescent="0.35">
      <c r="B1132" s="121"/>
      <c r="C1132" s="101"/>
      <c r="D1132" s="101"/>
      <c r="E1132" s="101"/>
      <c r="F1132" s="101"/>
      <c r="G1132" s="101"/>
      <c r="H1132" s="101"/>
      <c r="I1132" s="101"/>
      <c r="J1132" s="101"/>
      <c r="K1132" s="101"/>
      <c r="L1132" s="101"/>
      <c r="M1132" s="101"/>
      <c r="N1132" s="101"/>
      <c r="O1132" s="101"/>
      <c r="P1132" s="101"/>
      <c r="Q1132" s="101"/>
      <c r="R1132" s="101"/>
      <c r="S1132" s="101"/>
      <c r="T1132" s="101"/>
      <c r="U1132" s="101"/>
      <c r="V1132" s="101"/>
      <c r="W1132" s="101"/>
      <c r="X1132" s="101"/>
      <c r="Y1132" s="101"/>
      <c r="Z1132" s="101"/>
      <c r="AA1132" s="101"/>
      <c r="AB1132" s="101"/>
      <c r="AC1132" s="101"/>
      <c r="AD1132" s="101"/>
      <c r="AE1132" s="101"/>
      <c r="AF1132" s="101"/>
      <c r="AG1132" s="101"/>
      <c r="AH1132" s="101"/>
      <c r="AI1132" s="101"/>
      <c r="AJ1132" s="101"/>
      <c r="AK1132" s="101"/>
      <c r="AL1132" s="101"/>
      <c r="AM1132" s="101"/>
    </row>
    <row r="1133" spans="2:39" x14ac:dyDescent="0.35">
      <c r="B1133" s="121"/>
      <c r="C1133" s="101"/>
      <c r="D1133" s="101"/>
      <c r="E1133" s="101"/>
      <c r="F1133" s="101"/>
      <c r="G1133" s="101"/>
      <c r="H1133" s="101"/>
      <c r="I1133" s="101"/>
      <c r="J1133" s="101"/>
      <c r="K1133" s="101"/>
      <c r="L1133" s="101"/>
      <c r="M1133" s="101"/>
      <c r="N1133" s="101"/>
      <c r="O1133" s="101"/>
      <c r="P1133" s="101"/>
      <c r="Q1133" s="101"/>
      <c r="R1133" s="101"/>
      <c r="S1133" s="101"/>
      <c r="T1133" s="101"/>
      <c r="U1133" s="101"/>
      <c r="V1133" s="101"/>
      <c r="W1133" s="101"/>
      <c r="X1133" s="101"/>
      <c r="Y1133" s="101"/>
      <c r="Z1133" s="101"/>
      <c r="AA1133" s="101"/>
      <c r="AB1133" s="101"/>
      <c r="AC1133" s="101"/>
      <c r="AD1133" s="101"/>
      <c r="AE1133" s="101"/>
      <c r="AF1133" s="101"/>
      <c r="AG1133" s="101"/>
      <c r="AH1133" s="101"/>
      <c r="AI1133" s="101"/>
      <c r="AJ1133" s="101"/>
      <c r="AK1133" s="101"/>
      <c r="AL1133" s="101"/>
      <c r="AM1133" s="101"/>
    </row>
    <row r="1134" spans="2:39" x14ac:dyDescent="0.35">
      <c r="B1134" s="121"/>
      <c r="C1134" s="101"/>
      <c r="D1134" s="101"/>
      <c r="E1134" s="101"/>
      <c r="F1134" s="101"/>
      <c r="G1134" s="101"/>
      <c r="H1134" s="101"/>
      <c r="I1134" s="101"/>
      <c r="J1134" s="101"/>
      <c r="K1134" s="101"/>
      <c r="L1134" s="101"/>
      <c r="M1134" s="101"/>
      <c r="N1134" s="101"/>
      <c r="O1134" s="101"/>
      <c r="P1134" s="101"/>
      <c r="Q1134" s="101"/>
      <c r="R1134" s="101"/>
      <c r="S1134" s="101"/>
      <c r="T1134" s="101"/>
      <c r="U1134" s="101"/>
      <c r="V1134" s="101"/>
      <c r="W1134" s="101"/>
      <c r="X1134" s="101"/>
      <c r="Y1134" s="101"/>
      <c r="Z1134" s="101"/>
      <c r="AA1134" s="101"/>
      <c r="AB1134" s="101"/>
      <c r="AC1134" s="101"/>
      <c r="AD1134" s="101"/>
      <c r="AE1134" s="101"/>
      <c r="AF1134" s="101"/>
      <c r="AG1134" s="101"/>
      <c r="AH1134" s="101"/>
      <c r="AI1134" s="101"/>
      <c r="AJ1134" s="101"/>
      <c r="AK1134" s="101"/>
      <c r="AL1134" s="101"/>
      <c r="AM1134" s="101"/>
    </row>
    <row r="1135" spans="2:39" x14ac:dyDescent="0.35">
      <c r="B1135" s="121"/>
      <c r="C1135" s="101"/>
      <c r="D1135" s="101"/>
      <c r="E1135" s="101"/>
      <c r="F1135" s="101"/>
      <c r="G1135" s="101"/>
      <c r="H1135" s="101"/>
      <c r="I1135" s="101"/>
      <c r="J1135" s="101"/>
      <c r="K1135" s="101"/>
      <c r="L1135" s="101"/>
      <c r="M1135" s="101"/>
      <c r="N1135" s="101"/>
      <c r="O1135" s="101"/>
      <c r="P1135" s="101"/>
      <c r="Q1135" s="101"/>
      <c r="R1135" s="101"/>
      <c r="S1135" s="101"/>
      <c r="T1135" s="101"/>
      <c r="U1135" s="101"/>
      <c r="V1135" s="101"/>
      <c r="W1135" s="101"/>
      <c r="X1135" s="101"/>
      <c r="Y1135" s="101"/>
      <c r="Z1135" s="101"/>
      <c r="AA1135" s="101"/>
      <c r="AB1135" s="101"/>
      <c r="AC1135" s="101"/>
      <c r="AD1135" s="101"/>
      <c r="AE1135" s="101"/>
      <c r="AF1135" s="101"/>
      <c r="AG1135" s="101"/>
      <c r="AH1135" s="101"/>
      <c r="AI1135" s="101"/>
      <c r="AJ1135" s="101"/>
      <c r="AK1135" s="101"/>
      <c r="AL1135" s="101"/>
      <c r="AM1135" s="101"/>
    </row>
    <row r="1136" spans="2:39" x14ac:dyDescent="0.35">
      <c r="B1136" s="121"/>
      <c r="C1136" s="101"/>
      <c r="D1136" s="101"/>
      <c r="E1136" s="101"/>
      <c r="F1136" s="101"/>
      <c r="G1136" s="101"/>
      <c r="H1136" s="101"/>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row>
    <row r="1137" spans="2:39" x14ac:dyDescent="0.35">
      <c r="B1137" s="121"/>
      <c r="C1137" s="101"/>
      <c r="D1137" s="101"/>
      <c r="E1137" s="101"/>
      <c r="F1137" s="101"/>
      <c r="G1137" s="101"/>
      <c r="H1137" s="101"/>
      <c r="I1137" s="101"/>
      <c r="J1137" s="101"/>
      <c r="K1137" s="101"/>
      <c r="L1137" s="101"/>
      <c r="M1137" s="101"/>
      <c r="N1137" s="101"/>
      <c r="O1137" s="101"/>
      <c r="P1137" s="101"/>
      <c r="Q1137" s="101"/>
      <c r="R1137" s="101"/>
      <c r="S1137" s="101"/>
      <c r="T1137" s="101"/>
      <c r="U1137" s="101"/>
      <c r="V1137" s="101"/>
      <c r="W1137" s="101"/>
      <c r="X1137" s="101"/>
      <c r="Y1137" s="101"/>
      <c r="Z1137" s="101"/>
      <c r="AA1137" s="101"/>
      <c r="AB1137" s="101"/>
      <c r="AC1137" s="101"/>
      <c r="AD1137" s="101"/>
      <c r="AE1137" s="101"/>
      <c r="AF1137" s="101"/>
      <c r="AG1137" s="101"/>
      <c r="AH1137" s="101"/>
      <c r="AI1137" s="101"/>
      <c r="AJ1137" s="101"/>
      <c r="AK1137" s="101"/>
      <c r="AL1137" s="101"/>
      <c r="AM1137" s="101"/>
    </row>
    <row r="1138" spans="2:39" x14ac:dyDescent="0.35">
      <c r="B1138" s="121"/>
      <c r="C1138" s="101"/>
      <c r="D1138" s="101"/>
      <c r="E1138" s="101"/>
      <c r="F1138" s="101"/>
      <c r="G1138" s="101"/>
      <c r="H1138" s="101"/>
      <c r="I1138" s="101"/>
      <c r="J1138" s="101"/>
      <c r="K1138" s="101"/>
      <c r="L1138" s="101"/>
      <c r="M1138" s="101"/>
      <c r="N1138" s="101"/>
      <c r="O1138" s="101"/>
      <c r="P1138" s="101"/>
      <c r="Q1138" s="101"/>
      <c r="R1138" s="101"/>
      <c r="S1138" s="101"/>
      <c r="T1138" s="101"/>
      <c r="U1138" s="101"/>
      <c r="V1138" s="101"/>
      <c r="W1138" s="101"/>
      <c r="X1138" s="101"/>
      <c r="Y1138" s="101"/>
      <c r="Z1138" s="101"/>
      <c r="AA1138" s="101"/>
      <c r="AB1138" s="101"/>
      <c r="AC1138" s="101"/>
      <c r="AD1138" s="101"/>
      <c r="AE1138" s="101"/>
      <c r="AF1138" s="101"/>
      <c r="AG1138" s="101"/>
      <c r="AH1138" s="101"/>
      <c r="AI1138" s="101"/>
      <c r="AJ1138" s="101"/>
      <c r="AK1138" s="101"/>
      <c r="AL1138" s="101"/>
      <c r="AM1138" s="101"/>
    </row>
    <row r="1139" spans="2:39" x14ac:dyDescent="0.35">
      <c r="B1139" s="121"/>
      <c r="C1139" s="101"/>
      <c r="D1139" s="101"/>
      <c r="E1139" s="101"/>
      <c r="F1139" s="101"/>
      <c r="G1139" s="101"/>
      <c r="H1139" s="101"/>
      <c r="I1139" s="101"/>
      <c r="J1139" s="101"/>
      <c r="K1139" s="101"/>
      <c r="L1139" s="101"/>
      <c r="M1139" s="101"/>
      <c r="N1139" s="101"/>
      <c r="O1139" s="101"/>
      <c r="P1139" s="101"/>
      <c r="Q1139" s="101"/>
      <c r="R1139" s="101"/>
      <c r="S1139" s="101"/>
      <c r="T1139" s="101"/>
      <c r="U1139" s="101"/>
      <c r="V1139" s="101"/>
      <c r="W1139" s="101"/>
      <c r="X1139" s="101"/>
      <c r="Y1139" s="101"/>
      <c r="Z1139" s="101"/>
      <c r="AA1139" s="101"/>
      <c r="AB1139" s="101"/>
      <c r="AC1139" s="101"/>
      <c r="AD1139" s="101"/>
      <c r="AE1139" s="101"/>
      <c r="AF1139" s="101"/>
      <c r="AG1139" s="101"/>
      <c r="AH1139" s="101"/>
      <c r="AI1139" s="101"/>
      <c r="AJ1139" s="101"/>
      <c r="AK1139" s="101"/>
      <c r="AL1139" s="101"/>
      <c r="AM1139" s="101"/>
    </row>
    <row r="1140" spans="2:39" x14ac:dyDescent="0.35">
      <c r="B1140" s="121"/>
      <c r="C1140" s="101"/>
      <c r="D1140" s="101"/>
      <c r="E1140" s="101"/>
      <c r="F1140" s="101"/>
      <c r="G1140" s="101"/>
      <c r="H1140" s="101"/>
      <c r="I1140" s="101"/>
      <c r="J1140" s="101"/>
      <c r="K1140" s="101"/>
      <c r="L1140" s="101"/>
      <c r="M1140" s="101"/>
      <c r="N1140" s="101"/>
      <c r="O1140" s="101"/>
      <c r="P1140" s="101"/>
      <c r="Q1140" s="101"/>
      <c r="R1140" s="101"/>
      <c r="S1140" s="101"/>
      <c r="T1140" s="101"/>
      <c r="U1140" s="101"/>
      <c r="V1140" s="101"/>
      <c r="W1140" s="101"/>
      <c r="X1140" s="101"/>
      <c r="Y1140" s="101"/>
      <c r="Z1140" s="101"/>
      <c r="AA1140" s="101"/>
      <c r="AB1140" s="101"/>
      <c r="AC1140" s="101"/>
      <c r="AD1140" s="101"/>
      <c r="AE1140" s="101"/>
      <c r="AF1140" s="101"/>
      <c r="AG1140" s="101"/>
      <c r="AH1140" s="101"/>
      <c r="AI1140" s="101"/>
      <c r="AJ1140" s="101"/>
      <c r="AK1140" s="101"/>
      <c r="AL1140" s="101"/>
      <c r="AM1140" s="101"/>
    </row>
    <row r="1141" spans="2:39" x14ac:dyDescent="0.35">
      <c r="B1141" s="121"/>
      <c r="C1141" s="101"/>
      <c r="D1141" s="101"/>
      <c r="E1141" s="101"/>
      <c r="F1141" s="101"/>
      <c r="G1141" s="101"/>
      <c r="H1141" s="101"/>
      <c r="I1141" s="101"/>
      <c r="J1141" s="101"/>
      <c r="K1141" s="101"/>
      <c r="L1141" s="101"/>
      <c r="M1141" s="101"/>
      <c r="N1141" s="101"/>
      <c r="O1141" s="101"/>
      <c r="P1141" s="101"/>
      <c r="Q1141" s="101"/>
      <c r="R1141" s="101"/>
      <c r="S1141" s="101"/>
      <c r="T1141" s="101"/>
      <c r="U1141" s="101"/>
      <c r="V1141" s="101"/>
      <c r="W1141" s="101"/>
      <c r="X1141" s="101"/>
      <c r="Y1141" s="101"/>
      <c r="Z1141" s="101"/>
      <c r="AA1141" s="101"/>
      <c r="AB1141" s="101"/>
      <c r="AC1141" s="101"/>
      <c r="AD1141" s="101"/>
      <c r="AE1141" s="101"/>
      <c r="AF1141" s="101"/>
      <c r="AG1141" s="101"/>
      <c r="AH1141" s="101"/>
      <c r="AI1141" s="101"/>
      <c r="AJ1141" s="101"/>
      <c r="AK1141" s="101"/>
      <c r="AL1141" s="101"/>
      <c r="AM1141" s="101"/>
    </row>
    <row r="1142" spans="2:39" x14ac:dyDescent="0.35">
      <c r="B1142" s="121"/>
      <c r="C1142" s="101"/>
      <c r="D1142" s="101"/>
      <c r="E1142" s="101"/>
      <c r="F1142" s="101"/>
      <c r="G1142" s="101"/>
      <c r="H1142" s="101"/>
      <c r="I1142" s="101"/>
      <c r="J1142" s="101"/>
      <c r="K1142" s="101"/>
      <c r="L1142" s="101"/>
      <c r="M1142" s="101"/>
      <c r="N1142" s="101"/>
      <c r="O1142" s="101"/>
      <c r="P1142" s="101"/>
      <c r="Q1142" s="101"/>
      <c r="R1142" s="101"/>
      <c r="S1142" s="101"/>
      <c r="T1142" s="101"/>
      <c r="U1142" s="101"/>
      <c r="V1142" s="101"/>
      <c r="W1142" s="101"/>
      <c r="X1142" s="101"/>
      <c r="Y1142" s="101"/>
      <c r="Z1142" s="101"/>
      <c r="AA1142" s="101"/>
      <c r="AB1142" s="101"/>
      <c r="AC1142" s="101"/>
      <c r="AD1142" s="101"/>
      <c r="AE1142" s="101"/>
      <c r="AF1142" s="101"/>
      <c r="AG1142" s="101"/>
      <c r="AH1142" s="101"/>
      <c r="AI1142" s="101"/>
      <c r="AJ1142" s="101"/>
      <c r="AK1142" s="101"/>
      <c r="AL1142" s="101"/>
      <c r="AM1142" s="101"/>
    </row>
    <row r="1143" spans="2:39" x14ac:dyDescent="0.35">
      <c r="B1143" s="121"/>
      <c r="C1143" s="101"/>
      <c r="D1143" s="101"/>
      <c r="E1143" s="101"/>
      <c r="F1143" s="101"/>
      <c r="G1143" s="101"/>
      <c r="H1143" s="101"/>
      <c r="I1143" s="101"/>
      <c r="J1143" s="101"/>
      <c r="K1143" s="101"/>
      <c r="L1143" s="101"/>
      <c r="M1143" s="101"/>
      <c r="N1143" s="101"/>
      <c r="O1143" s="101"/>
      <c r="P1143" s="101"/>
      <c r="Q1143" s="101"/>
      <c r="R1143" s="101"/>
      <c r="S1143" s="101"/>
      <c r="T1143" s="101"/>
      <c r="U1143" s="101"/>
      <c r="V1143" s="101"/>
      <c r="W1143" s="101"/>
      <c r="X1143" s="101"/>
      <c r="Y1143" s="101"/>
      <c r="Z1143" s="101"/>
      <c r="AA1143" s="101"/>
      <c r="AB1143" s="101"/>
      <c r="AC1143" s="101"/>
      <c r="AD1143" s="101"/>
      <c r="AE1143" s="101"/>
      <c r="AF1143" s="101"/>
      <c r="AG1143" s="101"/>
      <c r="AH1143" s="101"/>
      <c r="AI1143" s="101"/>
      <c r="AJ1143" s="101"/>
      <c r="AK1143" s="101"/>
      <c r="AL1143" s="101"/>
      <c r="AM1143" s="101"/>
    </row>
    <row r="1144" spans="2:39" x14ac:dyDescent="0.35">
      <c r="B1144" s="121"/>
      <c r="C1144" s="101"/>
      <c r="D1144" s="101"/>
      <c r="E1144" s="101"/>
      <c r="F1144" s="101"/>
      <c r="G1144" s="101"/>
      <c r="H1144" s="101"/>
      <c r="I1144" s="101"/>
      <c r="J1144" s="101"/>
      <c r="K1144" s="101"/>
      <c r="L1144" s="101"/>
      <c r="M1144" s="101"/>
      <c r="N1144" s="101"/>
      <c r="O1144" s="101"/>
      <c r="P1144" s="101"/>
      <c r="Q1144" s="101"/>
      <c r="R1144" s="101"/>
      <c r="S1144" s="101"/>
      <c r="T1144" s="101"/>
      <c r="U1144" s="101"/>
      <c r="V1144" s="101"/>
      <c r="W1144" s="101"/>
      <c r="X1144" s="101"/>
      <c r="Y1144" s="101"/>
      <c r="Z1144" s="101"/>
      <c r="AA1144" s="101"/>
      <c r="AB1144" s="101"/>
      <c r="AC1144" s="101"/>
      <c r="AD1144" s="101"/>
      <c r="AE1144" s="101"/>
      <c r="AF1144" s="101"/>
      <c r="AG1144" s="101"/>
      <c r="AH1144" s="101"/>
      <c r="AI1144" s="101"/>
      <c r="AJ1144" s="101"/>
      <c r="AK1144" s="101"/>
      <c r="AL1144" s="101"/>
      <c r="AM1144" s="101"/>
    </row>
    <row r="1145" spans="2:39" x14ac:dyDescent="0.35">
      <c r="B1145" s="121"/>
      <c r="C1145" s="101"/>
      <c r="D1145" s="101"/>
      <c r="E1145" s="101"/>
      <c r="F1145" s="101"/>
      <c r="G1145" s="101"/>
      <c r="H1145" s="101"/>
      <c r="I1145" s="101"/>
      <c r="J1145" s="101"/>
      <c r="K1145" s="101"/>
      <c r="L1145" s="101"/>
      <c r="M1145" s="101"/>
      <c r="N1145" s="101"/>
      <c r="O1145" s="101"/>
      <c r="P1145" s="101"/>
      <c r="Q1145" s="101"/>
      <c r="R1145" s="101"/>
      <c r="S1145" s="101"/>
      <c r="T1145" s="101"/>
      <c r="U1145" s="101"/>
      <c r="V1145" s="101"/>
      <c r="W1145" s="101"/>
      <c r="X1145" s="101"/>
      <c r="Y1145" s="101"/>
      <c r="Z1145" s="101"/>
      <c r="AA1145" s="101"/>
      <c r="AB1145" s="101"/>
      <c r="AC1145" s="101"/>
      <c r="AD1145" s="101"/>
      <c r="AE1145" s="101"/>
      <c r="AF1145" s="101"/>
      <c r="AG1145" s="101"/>
      <c r="AH1145" s="101"/>
      <c r="AI1145" s="101"/>
      <c r="AJ1145" s="101"/>
      <c r="AK1145" s="101"/>
      <c r="AL1145" s="101"/>
      <c r="AM1145" s="101"/>
    </row>
    <row r="1146" spans="2:39" x14ac:dyDescent="0.35">
      <c r="B1146" s="121"/>
      <c r="C1146" s="101"/>
      <c r="D1146" s="101"/>
      <c r="E1146" s="101"/>
      <c r="F1146" s="101"/>
      <c r="G1146" s="101"/>
      <c r="H1146" s="101"/>
      <c r="I1146" s="101"/>
      <c r="J1146" s="101"/>
      <c r="K1146" s="101"/>
      <c r="L1146" s="101"/>
      <c r="M1146" s="101"/>
      <c r="N1146" s="101"/>
      <c r="O1146" s="101"/>
      <c r="P1146" s="101"/>
      <c r="Q1146" s="101"/>
      <c r="R1146" s="101"/>
      <c r="S1146" s="101"/>
      <c r="T1146" s="101"/>
      <c r="U1146" s="101"/>
      <c r="V1146" s="101"/>
      <c r="W1146" s="101"/>
      <c r="X1146" s="101"/>
      <c r="Y1146" s="101"/>
      <c r="Z1146" s="101"/>
      <c r="AA1146" s="101"/>
      <c r="AB1146" s="101"/>
      <c r="AC1146" s="101"/>
      <c r="AD1146" s="101"/>
      <c r="AE1146" s="101"/>
      <c r="AF1146" s="101"/>
      <c r="AG1146" s="101"/>
      <c r="AH1146" s="101"/>
      <c r="AI1146" s="101"/>
      <c r="AJ1146" s="101"/>
      <c r="AK1146" s="101"/>
      <c r="AL1146" s="101"/>
      <c r="AM1146" s="101"/>
    </row>
    <row r="1147" spans="2:39" x14ac:dyDescent="0.35">
      <c r="B1147" s="121"/>
      <c r="C1147" s="101"/>
      <c r="D1147" s="101"/>
      <c r="E1147" s="101"/>
      <c r="F1147" s="101"/>
      <c r="G1147" s="101"/>
      <c r="H1147" s="101"/>
      <c r="I1147" s="101"/>
      <c r="J1147" s="101"/>
      <c r="K1147" s="101"/>
      <c r="L1147" s="101"/>
      <c r="M1147" s="101"/>
      <c r="N1147" s="101"/>
      <c r="O1147" s="101"/>
      <c r="P1147" s="101"/>
      <c r="Q1147" s="101"/>
      <c r="R1147" s="101"/>
      <c r="S1147" s="101"/>
      <c r="T1147" s="101"/>
      <c r="U1147" s="101"/>
      <c r="V1147" s="101"/>
      <c r="W1147" s="101"/>
      <c r="X1147" s="101"/>
      <c r="Y1147" s="101"/>
      <c r="Z1147" s="101"/>
      <c r="AA1147" s="101"/>
      <c r="AB1147" s="101"/>
      <c r="AC1147" s="101"/>
      <c r="AD1147" s="101"/>
      <c r="AE1147" s="101"/>
      <c r="AF1147" s="101"/>
      <c r="AG1147" s="101"/>
      <c r="AH1147" s="101"/>
      <c r="AI1147" s="101"/>
      <c r="AJ1147" s="101"/>
      <c r="AK1147" s="101"/>
      <c r="AL1147" s="101"/>
      <c r="AM1147" s="101"/>
    </row>
    <row r="1148" spans="2:39" x14ac:dyDescent="0.35">
      <c r="B1148" s="121"/>
      <c r="C1148" s="101"/>
      <c r="D1148" s="101"/>
      <c r="E1148" s="101"/>
      <c r="F1148" s="101"/>
      <c r="G1148" s="101"/>
      <c r="H1148" s="101"/>
      <c r="I1148" s="101"/>
      <c r="J1148" s="101"/>
      <c r="K1148" s="101"/>
      <c r="L1148" s="101"/>
      <c r="M1148" s="101"/>
      <c r="N1148" s="101"/>
      <c r="O1148" s="101"/>
      <c r="P1148" s="101"/>
      <c r="Q1148" s="101"/>
      <c r="R1148" s="101"/>
      <c r="S1148" s="101"/>
      <c r="T1148" s="101"/>
      <c r="U1148" s="101"/>
      <c r="V1148" s="101"/>
      <c r="W1148" s="101"/>
      <c r="X1148" s="101"/>
      <c r="Y1148" s="101"/>
      <c r="Z1148" s="101"/>
      <c r="AA1148" s="101"/>
      <c r="AB1148" s="101"/>
      <c r="AC1148" s="101"/>
      <c r="AD1148" s="101"/>
      <c r="AE1148" s="101"/>
      <c r="AF1148" s="101"/>
      <c r="AG1148" s="101"/>
      <c r="AH1148" s="101"/>
      <c r="AI1148" s="101"/>
      <c r="AJ1148" s="101"/>
      <c r="AK1148" s="101"/>
      <c r="AL1148" s="101"/>
      <c r="AM1148" s="101"/>
    </row>
    <row r="1149" spans="2:39" x14ac:dyDescent="0.35">
      <c r="B1149" s="121"/>
      <c r="C1149" s="101"/>
      <c r="D1149" s="101"/>
      <c r="E1149" s="101"/>
      <c r="F1149" s="101"/>
      <c r="G1149" s="101"/>
      <c r="H1149" s="101"/>
      <c r="I1149" s="101"/>
      <c r="J1149" s="101"/>
      <c r="K1149" s="101"/>
      <c r="L1149" s="101"/>
      <c r="M1149" s="101"/>
      <c r="N1149" s="101"/>
      <c r="O1149" s="101"/>
      <c r="P1149" s="101"/>
      <c r="Q1149" s="101"/>
      <c r="R1149" s="101"/>
      <c r="S1149" s="101"/>
      <c r="T1149" s="101"/>
      <c r="U1149" s="101"/>
      <c r="V1149" s="101"/>
      <c r="W1149" s="101"/>
      <c r="X1149" s="101"/>
      <c r="Y1149" s="101"/>
      <c r="Z1149" s="101"/>
      <c r="AA1149" s="101"/>
      <c r="AB1149" s="101"/>
      <c r="AC1149" s="101"/>
      <c r="AD1149" s="101"/>
      <c r="AE1149" s="101"/>
      <c r="AF1149" s="101"/>
      <c r="AG1149" s="101"/>
      <c r="AH1149" s="101"/>
      <c r="AI1149" s="101"/>
      <c r="AJ1149" s="101"/>
      <c r="AK1149" s="101"/>
      <c r="AL1149" s="101"/>
      <c r="AM1149" s="101"/>
    </row>
    <row r="1150" spans="2:39" x14ac:dyDescent="0.35">
      <c r="B1150" s="121"/>
      <c r="C1150" s="101"/>
      <c r="D1150" s="101"/>
      <c r="E1150" s="101"/>
      <c r="F1150" s="101"/>
      <c r="G1150" s="101"/>
      <c r="H1150" s="101"/>
      <c r="I1150" s="101"/>
      <c r="J1150" s="101"/>
      <c r="K1150" s="101"/>
      <c r="L1150" s="101"/>
      <c r="M1150" s="101"/>
      <c r="N1150" s="101"/>
      <c r="O1150" s="101"/>
      <c r="P1150" s="101"/>
      <c r="Q1150" s="101"/>
      <c r="R1150" s="101"/>
      <c r="S1150" s="101"/>
      <c r="T1150" s="101"/>
      <c r="U1150" s="101"/>
      <c r="V1150" s="101"/>
      <c r="W1150" s="101"/>
      <c r="X1150" s="101"/>
      <c r="Y1150" s="101"/>
      <c r="Z1150" s="101"/>
      <c r="AA1150" s="101"/>
      <c r="AB1150" s="101"/>
      <c r="AC1150" s="101"/>
      <c r="AD1150" s="101"/>
      <c r="AE1150" s="101"/>
      <c r="AF1150" s="101"/>
      <c r="AG1150" s="101"/>
      <c r="AH1150" s="101"/>
      <c r="AI1150" s="101"/>
      <c r="AJ1150" s="101"/>
      <c r="AK1150" s="101"/>
      <c r="AL1150" s="101"/>
      <c r="AM1150" s="101"/>
    </row>
    <row r="1151" spans="2:39" x14ac:dyDescent="0.35">
      <c r="B1151" s="121"/>
      <c r="C1151" s="101"/>
      <c r="D1151" s="101"/>
      <c r="E1151" s="101"/>
      <c r="F1151" s="101"/>
      <c r="G1151" s="101"/>
      <c r="H1151" s="101"/>
      <c r="I1151" s="101"/>
      <c r="J1151" s="101"/>
      <c r="K1151" s="101"/>
      <c r="L1151" s="101"/>
      <c r="M1151" s="101"/>
      <c r="N1151" s="101"/>
      <c r="O1151" s="101"/>
      <c r="P1151" s="101"/>
      <c r="Q1151" s="101"/>
      <c r="R1151" s="101"/>
      <c r="S1151" s="101"/>
      <c r="T1151" s="101"/>
      <c r="U1151" s="101"/>
      <c r="V1151" s="101"/>
      <c r="W1151" s="101"/>
      <c r="X1151" s="101"/>
      <c r="Y1151" s="101"/>
      <c r="Z1151" s="101"/>
      <c r="AA1151" s="101"/>
      <c r="AB1151" s="101"/>
      <c r="AC1151" s="101"/>
      <c r="AD1151" s="101"/>
      <c r="AE1151" s="101"/>
      <c r="AF1151" s="101"/>
      <c r="AG1151" s="101"/>
      <c r="AH1151" s="101"/>
      <c r="AI1151" s="101"/>
      <c r="AJ1151" s="101"/>
      <c r="AK1151" s="101"/>
      <c r="AL1151" s="101"/>
      <c r="AM1151" s="101"/>
    </row>
    <row r="1152" spans="2:39" x14ac:dyDescent="0.35">
      <c r="B1152" s="121"/>
      <c r="C1152" s="101"/>
      <c r="D1152" s="101"/>
      <c r="E1152" s="101"/>
      <c r="F1152" s="101"/>
      <c r="G1152" s="101"/>
      <c r="H1152" s="101"/>
      <c r="I1152" s="101"/>
      <c r="J1152" s="101"/>
      <c r="K1152" s="101"/>
      <c r="L1152" s="101"/>
      <c r="M1152" s="101"/>
      <c r="N1152" s="101"/>
      <c r="O1152" s="101"/>
      <c r="P1152" s="101"/>
      <c r="Q1152" s="101"/>
      <c r="R1152" s="101"/>
      <c r="S1152" s="101"/>
      <c r="T1152" s="101"/>
      <c r="U1152" s="101"/>
      <c r="V1152" s="101"/>
      <c r="W1152" s="101"/>
      <c r="X1152" s="101"/>
      <c r="Y1152" s="101"/>
      <c r="Z1152" s="101"/>
      <c r="AA1152" s="101"/>
      <c r="AB1152" s="101"/>
      <c r="AC1152" s="101"/>
      <c r="AD1152" s="101"/>
      <c r="AE1152" s="101"/>
      <c r="AF1152" s="101"/>
      <c r="AG1152" s="101"/>
      <c r="AH1152" s="101"/>
      <c r="AI1152" s="101"/>
      <c r="AJ1152" s="101"/>
      <c r="AK1152" s="101"/>
      <c r="AL1152" s="101"/>
      <c r="AM1152" s="101"/>
    </row>
    <row r="1153" spans="2:39" x14ac:dyDescent="0.35">
      <c r="B1153" s="121"/>
      <c r="C1153" s="101"/>
      <c r="D1153" s="101"/>
      <c r="E1153" s="101"/>
      <c r="F1153" s="101"/>
      <c r="G1153" s="101"/>
      <c r="H1153" s="101"/>
      <c r="I1153" s="101"/>
      <c r="J1153" s="101"/>
      <c r="K1153" s="101"/>
      <c r="L1153" s="101"/>
      <c r="M1153" s="101"/>
      <c r="N1153" s="101"/>
      <c r="O1153" s="101"/>
      <c r="P1153" s="101"/>
      <c r="Q1153" s="101"/>
      <c r="R1153" s="101"/>
      <c r="S1153" s="101"/>
      <c r="T1153" s="101"/>
      <c r="U1153" s="101"/>
      <c r="V1153" s="101"/>
      <c r="W1153" s="101"/>
      <c r="X1153" s="101"/>
      <c r="Y1153" s="101"/>
      <c r="Z1153" s="101"/>
      <c r="AA1153" s="101"/>
      <c r="AB1153" s="101"/>
      <c r="AC1153" s="101"/>
      <c r="AD1153" s="101"/>
      <c r="AE1153" s="101"/>
      <c r="AF1153" s="101"/>
      <c r="AG1153" s="101"/>
      <c r="AH1153" s="101"/>
      <c r="AI1153" s="101"/>
      <c r="AJ1153" s="101"/>
      <c r="AK1153" s="101"/>
      <c r="AL1153" s="101"/>
      <c r="AM1153" s="101"/>
    </row>
    <row r="1154" spans="2:39" x14ac:dyDescent="0.35">
      <c r="B1154" s="121"/>
      <c r="C1154" s="101"/>
      <c r="D1154" s="101"/>
      <c r="E1154" s="101"/>
      <c r="F1154" s="101"/>
      <c r="G1154" s="101"/>
      <c r="H1154" s="101"/>
      <c r="I1154" s="101"/>
      <c r="J1154" s="101"/>
      <c r="K1154" s="101"/>
      <c r="L1154" s="101"/>
      <c r="M1154" s="101"/>
      <c r="N1154" s="101"/>
      <c r="O1154" s="101"/>
      <c r="P1154" s="101"/>
      <c r="Q1154" s="101"/>
      <c r="R1154" s="101"/>
      <c r="S1154" s="101"/>
      <c r="T1154" s="101"/>
      <c r="U1154" s="101"/>
      <c r="V1154" s="101"/>
      <c r="W1154" s="101"/>
      <c r="X1154" s="101"/>
      <c r="Y1154" s="101"/>
      <c r="Z1154" s="101"/>
      <c r="AA1154" s="101"/>
      <c r="AB1154" s="101"/>
      <c r="AC1154" s="101"/>
      <c r="AD1154" s="101"/>
      <c r="AE1154" s="101"/>
      <c r="AF1154" s="101"/>
      <c r="AG1154" s="101"/>
      <c r="AH1154" s="101"/>
      <c r="AI1154" s="101"/>
      <c r="AJ1154" s="101"/>
      <c r="AK1154" s="101"/>
      <c r="AL1154" s="101"/>
      <c r="AM1154" s="101"/>
    </row>
    <row r="1155" spans="2:39" x14ac:dyDescent="0.35">
      <c r="B1155" s="121"/>
      <c r="C1155" s="101"/>
      <c r="D1155" s="101"/>
      <c r="E1155" s="101"/>
      <c r="F1155" s="101"/>
      <c r="G1155" s="101"/>
      <c r="H1155" s="101"/>
      <c r="I1155" s="101"/>
      <c r="J1155" s="101"/>
      <c r="K1155" s="101"/>
      <c r="L1155" s="101"/>
      <c r="M1155" s="101"/>
      <c r="N1155" s="101"/>
      <c r="O1155" s="101"/>
      <c r="P1155" s="101"/>
      <c r="Q1155" s="101"/>
      <c r="R1155" s="101"/>
      <c r="S1155" s="101"/>
      <c r="T1155" s="101"/>
      <c r="U1155" s="101"/>
      <c r="V1155" s="101"/>
      <c r="W1155" s="101"/>
      <c r="X1155" s="101"/>
      <c r="Y1155" s="101"/>
      <c r="Z1155" s="101"/>
      <c r="AA1155" s="101"/>
      <c r="AB1155" s="101"/>
      <c r="AC1155" s="101"/>
      <c r="AD1155" s="101"/>
      <c r="AE1155" s="101"/>
      <c r="AF1155" s="101"/>
      <c r="AG1155" s="101"/>
      <c r="AH1155" s="101"/>
      <c r="AI1155" s="101"/>
      <c r="AJ1155" s="101"/>
      <c r="AK1155" s="101"/>
      <c r="AL1155" s="101"/>
      <c r="AM1155" s="101"/>
    </row>
    <row r="1156" spans="2:39" x14ac:dyDescent="0.35">
      <c r="B1156" s="121"/>
      <c r="C1156" s="101"/>
      <c r="D1156" s="101"/>
      <c r="E1156" s="101"/>
      <c r="F1156" s="101"/>
      <c r="G1156" s="101"/>
      <c r="H1156" s="101"/>
      <c r="I1156" s="101"/>
      <c r="J1156" s="101"/>
      <c r="K1156" s="101"/>
      <c r="L1156" s="101"/>
      <c r="M1156" s="101"/>
      <c r="N1156" s="101"/>
      <c r="O1156" s="101"/>
      <c r="P1156" s="101"/>
      <c r="Q1156" s="101"/>
      <c r="R1156" s="101"/>
      <c r="S1156" s="101"/>
      <c r="T1156" s="101"/>
      <c r="U1156" s="101"/>
      <c r="V1156" s="101"/>
      <c r="W1156" s="101"/>
      <c r="X1156" s="101"/>
      <c r="Y1156" s="101"/>
      <c r="Z1156" s="101"/>
      <c r="AA1156" s="101"/>
      <c r="AB1156" s="101"/>
      <c r="AC1156" s="101"/>
      <c r="AD1156" s="101"/>
      <c r="AE1156" s="101"/>
      <c r="AF1156" s="101"/>
      <c r="AG1156" s="101"/>
      <c r="AH1156" s="101"/>
      <c r="AI1156" s="101"/>
      <c r="AJ1156" s="101"/>
      <c r="AK1156" s="101"/>
      <c r="AL1156" s="101"/>
      <c r="AM1156" s="101"/>
    </row>
    <row r="1157" spans="2:39" x14ac:dyDescent="0.35">
      <c r="B1157" s="121"/>
      <c r="C1157" s="101"/>
      <c r="D1157" s="101"/>
      <c r="E1157" s="101"/>
      <c r="F1157" s="101"/>
      <c r="G1157" s="101"/>
      <c r="H1157" s="101"/>
      <c r="I1157" s="101"/>
      <c r="J1157" s="101"/>
      <c r="K1157" s="101"/>
      <c r="L1157" s="101"/>
      <c r="M1157" s="101"/>
      <c r="N1157" s="101"/>
      <c r="O1157" s="101"/>
      <c r="P1157" s="101"/>
      <c r="Q1157" s="101"/>
      <c r="R1157" s="101"/>
      <c r="S1157" s="101"/>
      <c r="T1157" s="101"/>
      <c r="U1157" s="101"/>
      <c r="V1157" s="101"/>
      <c r="W1157" s="101"/>
      <c r="X1157" s="101"/>
      <c r="Y1157" s="101"/>
      <c r="Z1157" s="101"/>
      <c r="AA1157" s="101"/>
      <c r="AB1157" s="101"/>
      <c r="AC1157" s="101"/>
      <c r="AD1157" s="101"/>
      <c r="AE1157" s="101"/>
      <c r="AF1157" s="101"/>
      <c r="AG1157" s="101"/>
      <c r="AH1157" s="101"/>
      <c r="AI1157" s="101"/>
      <c r="AJ1157" s="101"/>
      <c r="AK1157" s="101"/>
      <c r="AL1157" s="101"/>
      <c r="AM1157" s="101"/>
    </row>
    <row r="1158" spans="2:39" x14ac:dyDescent="0.35">
      <c r="B1158" s="121"/>
      <c r="C1158" s="101"/>
      <c r="D1158" s="101"/>
      <c r="E1158" s="101"/>
      <c r="F1158" s="101"/>
      <c r="G1158" s="101"/>
      <c r="H1158" s="101"/>
      <c r="I1158" s="101"/>
      <c r="J1158" s="101"/>
      <c r="K1158" s="101"/>
      <c r="L1158" s="101"/>
      <c r="M1158" s="101"/>
      <c r="N1158" s="101"/>
      <c r="O1158" s="101"/>
      <c r="P1158" s="101"/>
      <c r="Q1158" s="101"/>
      <c r="R1158" s="101"/>
      <c r="S1158" s="101"/>
      <c r="T1158" s="101"/>
      <c r="U1158" s="101"/>
      <c r="V1158" s="101"/>
      <c r="W1158" s="101"/>
      <c r="X1158" s="101"/>
      <c r="Y1158" s="101"/>
      <c r="Z1158" s="101"/>
      <c r="AA1158" s="101"/>
      <c r="AB1158" s="101"/>
      <c r="AC1158" s="101"/>
      <c r="AD1158" s="101"/>
      <c r="AE1158" s="101"/>
      <c r="AF1158" s="101"/>
      <c r="AG1158" s="101"/>
      <c r="AH1158" s="101"/>
      <c r="AI1158" s="101"/>
      <c r="AJ1158" s="101"/>
      <c r="AK1158" s="101"/>
      <c r="AL1158" s="101"/>
      <c r="AM1158" s="101"/>
    </row>
    <row r="1159" spans="2:39" x14ac:dyDescent="0.35">
      <c r="B1159" s="121"/>
      <c r="C1159" s="101"/>
      <c r="D1159" s="101"/>
      <c r="E1159" s="101"/>
      <c r="F1159" s="101"/>
      <c r="G1159" s="101"/>
      <c r="H1159" s="101"/>
      <c r="I1159" s="101"/>
      <c r="J1159" s="101"/>
      <c r="K1159" s="101"/>
      <c r="L1159" s="101"/>
      <c r="M1159" s="101"/>
      <c r="N1159" s="101"/>
      <c r="O1159" s="101"/>
      <c r="P1159" s="101"/>
      <c r="Q1159" s="101"/>
      <c r="R1159" s="101"/>
      <c r="S1159" s="101"/>
      <c r="T1159" s="101"/>
      <c r="U1159" s="101"/>
      <c r="V1159" s="101"/>
      <c r="W1159" s="101"/>
      <c r="X1159" s="101"/>
      <c r="Y1159" s="101"/>
      <c r="Z1159" s="101"/>
      <c r="AA1159" s="101"/>
      <c r="AB1159" s="101"/>
      <c r="AC1159" s="101"/>
      <c r="AD1159" s="101"/>
      <c r="AE1159" s="101"/>
      <c r="AF1159" s="101"/>
      <c r="AG1159" s="101"/>
      <c r="AH1159" s="101"/>
      <c r="AI1159" s="101"/>
      <c r="AJ1159" s="101"/>
      <c r="AK1159" s="101"/>
      <c r="AL1159" s="101"/>
      <c r="AM1159" s="101"/>
    </row>
    <row r="1160" spans="2:39" x14ac:dyDescent="0.35">
      <c r="B1160" s="121"/>
      <c r="C1160" s="101"/>
      <c r="D1160" s="101"/>
      <c r="E1160" s="101"/>
      <c r="F1160" s="101"/>
      <c r="G1160" s="101"/>
      <c r="H1160" s="101"/>
      <c r="I1160" s="101"/>
      <c r="J1160" s="101"/>
      <c r="K1160" s="101"/>
      <c r="L1160" s="101"/>
      <c r="M1160" s="101"/>
      <c r="N1160" s="101"/>
      <c r="O1160" s="101"/>
      <c r="P1160" s="101"/>
      <c r="Q1160" s="101"/>
      <c r="R1160" s="101"/>
      <c r="S1160" s="101"/>
      <c r="T1160" s="101"/>
      <c r="U1160" s="101"/>
      <c r="V1160" s="101"/>
      <c r="W1160" s="101"/>
      <c r="X1160" s="101"/>
      <c r="Y1160" s="101"/>
      <c r="Z1160" s="101"/>
      <c r="AA1160" s="101"/>
      <c r="AB1160" s="101"/>
      <c r="AC1160" s="101"/>
      <c r="AD1160" s="101"/>
      <c r="AE1160" s="101"/>
      <c r="AF1160" s="101"/>
      <c r="AG1160" s="101"/>
      <c r="AH1160" s="101"/>
      <c r="AI1160" s="101"/>
      <c r="AJ1160" s="101"/>
      <c r="AK1160" s="101"/>
      <c r="AL1160" s="101"/>
      <c r="AM1160" s="101"/>
    </row>
    <row r="1161" spans="2:39" x14ac:dyDescent="0.35">
      <c r="B1161" s="121"/>
      <c r="C1161" s="101"/>
      <c r="D1161" s="101"/>
      <c r="E1161" s="101"/>
      <c r="F1161" s="101"/>
      <c r="G1161" s="101"/>
      <c r="H1161" s="101"/>
      <c r="I1161" s="101"/>
      <c r="J1161" s="101"/>
      <c r="K1161" s="101"/>
      <c r="L1161" s="101"/>
      <c r="M1161" s="101"/>
      <c r="N1161" s="101"/>
      <c r="O1161" s="101"/>
      <c r="P1161" s="101"/>
      <c r="Q1161" s="101"/>
      <c r="R1161" s="101"/>
      <c r="S1161" s="101"/>
      <c r="T1161" s="101"/>
      <c r="U1161" s="101"/>
      <c r="V1161" s="101"/>
      <c r="W1161" s="101"/>
      <c r="X1161" s="101"/>
      <c r="Y1161" s="101"/>
      <c r="Z1161" s="101"/>
      <c r="AA1161" s="101"/>
      <c r="AB1161" s="101"/>
      <c r="AC1161" s="101"/>
      <c r="AD1161" s="101"/>
      <c r="AE1161" s="101"/>
      <c r="AF1161" s="101"/>
      <c r="AG1161" s="101"/>
      <c r="AH1161" s="101"/>
      <c r="AI1161" s="101"/>
      <c r="AJ1161" s="101"/>
      <c r="AK1161" s="101"/>
      <c r="AL1161" s="101"/>
      <c r="AM1161" s="101"/>
    </row>
    <row r="1162" spans="2:39" x14ac:dyDescent="0.35">
      <c r="B1162" s="121"/>
      <c r="C1162" s="101"/>
      <c r="D1162" s="101"/>
      <c r="E1162" s="101"/>
      <c r="F1162" s="101"/>
      <c r="G1162" s="101"/>
      <c r="H1162" s="101"/>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G1162" s="101"/>
      <c r="AH1162" s="101"/>
      <c r="AI1162" s="101"/>
      <c r="AJ1162" s="101"/>
      <c r="AK1162" s="101"/>
      <c r="AL1162" s="101"/>
      <c r="AM1162" s="101"/>
    </row>
    <row r="1163" spans="2:39" x14ac:dyDescent="0.35">
      <c r="B1163" s="121"/>
      <c r="C1163" s="101"/>
      <c r="D1163" s="101"/>
      <c r="E1163" s="101"/>
      <c r="F1163" s="101"/>
      <c r="G1163" s="101"/>
      <c r="H1163" s="101"/>
      <c r="I1163" s="101"/>
      <c r="J1163" s="101"/>
      <c r="K1163" s="101"/>
      <c r="L1163" s="101"/>
      <c r="M1163" s="101"/>
      <c r="N1163" s="101"/>
      <c r="O1163" s="101"/>
      <c r="P1163" s="101"/>
      <c r="Q1163" s="101"/>
      <c r="R1163" s="101"/>
      <c r="S1163" s="101"/>
      <c r="T1163" s="101"/>
      <c r="U1163" s="101"/>
      <c r="V1163" s="101"/>
      <c r="W1163" s="101"/>
      <c r="X1163" s="101"/>
      <c r="Y1163" s="101"/>
      <c r="Z1163" s="101"/>
      <c r="AA1163" s="101"/>
      <c r="AB1163" s="101"/>
      <c r="AC1163" s="101"/>
      <c r="AD1163" s="101"/>
      <c r="AE1163" s="101"/>
      <c r="AF1163" s="101"/>
      <c r="AG1163" s="101"/>
      <c r="AH1163" s="101"/>
      <c r="AI1163" s="101"/>
      <c r="AJ1163" s="101"/>
      <c r="AK1163" s="101"/>
      <c r="AL1163" s="101"/>
      <c r="AM1163" s="101"/>
    </row>
    <row r="1164" spans="2:39" x14ac:dyDescent="0.35">
      <c r="B1164" s="121"/>
      <c r="C1164" s="101"/>
      <c r="D1164" s="101"/>
      <c r="E1164" s="101"/>
      <c r="F1164" s="101"/>
      <c r="G1164" s="101"/>
      <c r="H1164" s="101"/>
      <c r="I1164" s="101"/>
      <c r="J1164" s="101"/>
      <c r="K1164" s="101"/>
      <c r="L1164" s="101"/>
      <c r="M1164" s="101"/>
      <c r="N1164" s="101"/>
      <c r="O1164" s="101"/>
      <c r="P1164" s="101"/>
      <c r="Q1164" s="101"/>
      <c r="R1164" s="101"/>
      <c r="S1164" s="101"/>
      <c r="T1164" s="101"/>
      <c r="U1164" s="101"/>
      <c r="V1164" s="101"/>
      <c r="W1164" s="101"/>
      <c r="X1164" s="101"/>
      <c r="Y1164" s="101"/>
      <c r="Z1164" s="101"/>
      <c r="AA1164" s="101"/>
      <c r="AB1164" s="101"/>
      <c r="AC1164" s="101"/>
      <c r="AD1164" s="101"/>
      <c r="AE1164" s="101"/>
      <c r="AF1164" s="101"/>
      <c r="AG1164" s="101"/>
      <c r="AH1164" s="101"/>
      <c r="AI1164" s="101"/>
      <c r="AJ1164" s="101"/>
      <c r="AK1164" s="101"/>
      <c r="AL1164" s="101"/>
      <c r="AM1164" s="101"/>
    </row>
    <row r="1165" spans="2:39" x14ac:dyDescent="0.35">
      <c r="B1165" s="121"/>
      <c r="C1165" s="101"/>
      <c r="D1165" s="101"/>
      <c r="E1165" s="101"/>
      <c r="F1165" s="101"/>
      <c r="G1165" s="101"/>
      <c r="H1165" s="101"/>
      <c r="I1165" s="101"/>
      <c r="J1165" s="101"/>
      <c r="K1165" s="101"/>
      <c r="L1165" s="101"/>
      <c r="M1165" s="101"/>
      <c r="N1165" s="101"/>
      <c r="O1165" s="101"/>
      <c r="P1165" s="101"/>
      <c r="Q1165" s="101"/>
      <c r="R1165" s="101"/>
      <c r="S1165" s="101"/>
      <c r="T1165" s="101"/>
      <c r="U1165" s="101"/>
      <c r="V1165" s="101"/>
      <c r="W1165" s="101"/>
      <c r="X1165" s="101"/>
      <c r="Y1165" s="101"/>
      <c r="Z1165" s="101"/>
      <c r="AA1165" s="101"/>
      <c r="AB1165" s="101"/>
      <c r="AC1165" s="101"/>
      <c r="AD1165" s="101"/>
      <c r="AE1165" s="101"/>
      <c r="AF1165" s="101"/>
      <c r="AG1165" s="101"/>
      <c r="AH1165" s="101"/>
      <c r="AI1165" s="101"/>
      <c r="AJ1165" s="101"/>
      <c r="AK1165" s="101"/>
      <c r="AL1165" s="101"/>
      <c r="AM1165" s="101"/>
    </row>
    <row r="1166" spans="2:39" x14ac:dyDescent="0.35">
      <c r="B1166" s="121"/>
      <c r="C1166" s="101"/>
      <c r="D1166" s="101"/>
      <c r="E1166" s="101"/>
      <c r="F1166" s="101"/>
      <c r="G1166" s="101"/>
      <c r="H1166" s="101"/>
      <c r="I1166" s="101"/>
      <c r="J1166" s="101"/>
      <c r="K1166" s="101"/>
      <c r="L1166" s="101"/>
      <c r="M1166" s="101"/>
      <c r="N1166" s="101"/>
      <c r="O1166" s="101"/>
      <c r="P1166" s="101"/>
      <c r="Q1166" s="101"/>
      <c r="R1166" s="101"/>
      <c r="S1166" s="101"/>
      <c r="T1166" s="101"/>
      <c r="U1166" s="101"/>
      <c r="V1166" s="101"/>
      <c r="W1166" s="101"/>
      <c r="X1166" s="101"/>
      <c r="Y1166" s="101"/>
      <c r="Z1166" s="101"/>
      <c r="AA1166" s="101"/>
      <c r="AB1166" s="101"/>
      <c r="AC1166" s="101"/>
      <c r="AD1166" s="101"/>
      <c r="AE1166" s="101"/>
      <c r="AF1166" s="101"/>
      <c r="AG1166" s="101"/>
      <c r="AH1166" s="101"/>
      <c r="AI1166" s="101"/>
      <c r="AJ1166" s="101"/>
      <c r="AK1166" s="101"/>
      <c r="AL1166" s="101"/>
      <c r="AM1166" s="101"/>
    </row>
    <row r="1167" spans="2:39" x14ac:dyDescent="0.35">
      <c r="B1167" s="121"/>
      <c r="C1167" s="101"/>
      <c r="D1167" s="101"/>
      <c r="E1167" s="101"/>
      <c r="F1167" s="101"/>
      <c r="G1167" s="101"/>
      <c r="H1167" s="101"/>
      <c r="I1167" s="101"/>
      <c r="J1167" s="101"/>
      <c r="K1167" s="101"/>
      <c r="L1167" s="101"/>
      <c r="M1167" s="101"/>
      <c r="N1167" s="101"/>
      <c r="O1167" s="101"/>
      <c r="P1167" s="101"/>
      <c r="Q1167" s="101"/>
      <c r="R1167" s="101"/>
      <c r="S1167" s="101"/>
      <c r="T1167" s="101"/>
      <c r="U1167" s="101"/>
      <c r="V1167" s="101"/>
      <c r="W1167" s="101"/>
      <c r="X1167" s="101"/>
      <c r="Y1167" s="101"/>
      <c r="Z1167" s="101"/>
      <c r="AA1167" s="101"/>
      <c r="AB1167" s="101"/>
      <c r="AC1167" s="101"/>
      <c r="AD1167" s="101"/>
      <c r="AE1167" s="101"/>
      <c r="AF1167" s="101"/>
      <c r="AG1167" s="101"/>
      <c r="AH1167" s="101"/>
      <c r="AI1167" s="101"/>
      <c r="AJ1167" s="101"/>
      <c r="AK1167" s="101"/>
      <c r="AL1167" s="101"/>
      <c r="AM1167" s="101"/>
    </row>
    <row r="1168" spans="2:39" x14ac:dyDescent="0.35">
      <c r="B1168" s="121"/>
      <c r="C1168" s="101"/>
      <c r="D1168" s="101"/>
      <c r="E1168" s="101"/>
      <c r="F1168" s="101"/>
      <c r="G1168" s="101"/>
      <c r="H1168" s="101"/>
      <c r="I1168" s="101"/>
      <c r="J1168" s="101"/>
      <c r="K1168" s="101"/>
      <c r="L1168" s="101"/>
      <c r="M1168" s="101"/>
      <c r="N1168" s="101"/>
      <c r="O1168" s="101"/>
      <c r="P1168" s="101"/>
      <c r="Q1168" s="101"/>
      <c r="R1168" s="101"/>
      <c r="S1168" s="101"/>
      <c r="T1168" s="101"/>
      <c r="U1168" s="101"/>
      <c r="V1168" s="101"/>
      <c r="W1168" s="101"/>
      <c r="X1168" s="101"/>
      <c r="Y1168" s="101"/>
      <c r="Z1168" s="101"/>
      <c r="AA1168" s="101"/>
      <c r="AB1168" s="101"/>
      <c r="AC1168" s="101"/>
      <c r="AD1168" s="101"/>
      <c r="AE1168" s="101"/>
      <c r="AF1168" s="101"/>
      <c r="AG1168" s="101"/>
      <c r="AH1168" s="101"/>
      <c r="AI1168" s="101"/>
      <c r="AJ1168" s="101"/>
      <c r="AK1168" s="101"/>
      <c r="AL1168" s="101"/>
      <c r="AM1168" s="101"/>
    </row>
    <row r="1169" spans="2:39" x14ac:dyDescent="0.35">
      <c r="B1169" s="121"/>
      <c r="C1169" s="101"/>
      <c r="D1169" s="101"/>
      <c r="E1169" s="101"/>
      <c r="F1169" s="101"/>
      <c r="G1169" s="101"/>
      <c r="H1169" s="101"/>
      <c r="I1169" s="101"/>
      <c r="J1169" s="101"/>
      <c r="K1169" s="101"/>
      <c r="L1169" s="101"/>
      <c r="M1169" s="101"/>
      <c r="N1169" s="101"/>
      <c r="O1169" s="101"/>
      <c r="P1169" s="101"/>
      <c r="Q1169" s="101"/>
      <c r="R1169" s="101"/>
      <c r="S1169" s="101"/>
      <c r="T1169" s="101"/>
      <c r="U1169" s="101"/>
      <c r="V1169" s="101"/>
      <c r="W1169" s="101"/>
      <c r="X1169" s="101"/>
      <c r="Y1169" s="101"/>
      <c r="Z1169" s="101"/>
      <c r="AA1169" s="101"/>
      <c r="AB1169" s="101"/>
      <c r="AC1169" s="101"/>
      <c r="AD1169" s="101"/>
      <c r="AE1169" s="101"/>
      <c r="AF1169" s="101"/>
      <c r="AG1169" s="101"/>
      <c r="AH1169" s="101"/>
      <c r="AI1169" s="101"/>
      <c r="AJ1169" s="101"/>
      <c r="AK1169" s="101"/>
      <c r="AL1169" s="101"/>
      <c r="AM1169" s="101"/>
    </row>
    <row r="1170" spans="2:39" x14ac:dyDescent="0.35">
      <c r="B1170" s="121"/>
      <c r="C1170" s="101"/>
      <c r="D1170" s="101"/>
      <c r="E1170" s="101"/>
      <c r="F1170" s="101"/>
      <c r="G1170" s="101"/>
      <c r="H1170" s="101"/>
      <c r="I1170" s="101"/>
      <c r="J1170" s="101"/>
      <c r="K1170" s="101"/>
      <c r="L1170" s="101"/>
      <c r="M1170" s="101"/>
      <c r="N1170" s="101"/>
      <c r="O1170" s="101"/>
      <c r="P1170" s="101"/>
      <c r="Q1170" s="101"/>
      <c r="R1170" s="101"/>
      <c r="S1170" s="101"/>
      <c r="T1170" s="101"/>
      <c r="U1170" s="101"/>
      <c r="V1170" s="101"/>
      <c r="W1170" s="101"/>
      <c r="X1170" s="101"/>
      <c r="Y1170" s="101"/>
      <c r="Z1170" s="101"/>
      <c r="AA1170" s="101"/>
      <c r="AB1170" s="101"/>
      <c r="AC1170" s="101"/>
      <c r="AD1170" s="101"/>
      <c r="AE1170" s="101"/>
      <c r="AF1170" s="101"/>
      <c r="AG1170" s="101"/>
      <c r="AH1170" s="101"/>
      <c r="AI1170" s="101"/>
      <c r="AJ1170" s="101"/>
      <c r="AK1170" s="101"/>
      <c r="AL1170" s="101"/>
      <c r="AM1170" s="101"/>
    </row>
    <row r="1171" spans="2:39" x14ac:dyDescent="0.35">
      <c r="B1171" s="121"/>
      <c r="C1171" s="101"/>
      <c r="D1171" s="101"/>
      <c r="E1171" s="101"/>
      <c r="F1171" s="101"/>
      <c r="G1171" s="101"/>
      <c r="H1171" s="101"/>
      <c r="I1171" s="101"/>
      <c r="J1171" s="101"/>
      <c r="K1171" s="101"/>
      <c r="L1171" s="101"/>
      <c r="M1171" s="101"/>
      <c r="N1171" s="101"/>
      <c r="O1171" s="101"/>
      <c r="P1171" s="101"/>
      <c r="Q1171" s="101"/>
      <c r="R1171" s="101"/>
      <c r="S1171" s="101"/>
      <c r="T1171" s="101"/>
      <c r="U1171" s="101"/>
      <c r="V1171" s="101"/>
      <c r="W1171" s="101"/>
      <c r="X1171" s="101"/>
      <c r="Y1171" s="101"/>
      <c r="Z1171" s="101"/>
      <c r="AA1171" s="101"/>
      <c r="AB1171" s="101"/>
      <c r="AC1171" s="101"/>
      <c r="AD1171" s="101"/>
      <c r="AE1171" s="101"/>
      <c r="AF1171" s="101"/>
      <c r="AG1171" s="101"/>
      <c r="AH1171" s="101"/>
      <c r="AI1171" s="101"/>
      <c r="AJ1171" s="101"/>
      <c r="AK1171" s="101"/>
      <c r="AL1171" s="101"/>
      <c r="AM1171" s="101"/>
    </row>
    <row r="1172" spans="2:39" x14ac:dyDescent="0.35">
      <c r="B1172" s="121"/>
      <c r="C1172" s="101"/>
      <c r="D1172" s="101"/>
      <c r="E1172" s="101"/>
      <c r="F1172" s="101"/>
      <c r="G1172" s="101"/>
      <c r="H1172" s="101"/>
      <c r="I1172" s="101"/>
      <c r="J1172" s="101"/>
      <c r="K1172" s="101"/>
      <c r="L1172" s="101"/>
      <c r="M1172" s="101"/>
      <c r="N1172" s="101"/>
      <c r="O1172" s="101"/>
      <c r="P1172" s="101"/>
      <c r="Q1172" s="101"/>
      <c r="R1172" s="101"/>
      <c r="S1172" s="101"/>
      <c r="T1172" s="101"/>
      <c r="U1172" s="101"/>
      <c r="V1172" s="101"/>
      <c r="W1172" s="101"/>
      <c r="X1172" s="101"/>
      <c r="Y1172" s="101"/>
      <c r="Z1172" s="101"/>
      <c r="AA1172" s="101"/>
      <c r="AB1172" s="101"/>
      <c r="AC1172" s="101"/>
      <c r="AD1172" s="101"/>
      <c r="AE1172" s="101"/>
      <c r="AF1172" s="101"/>
      <c r="AG1172" s="101"/>
      <c r="AH1172" s="101"/>
      <c r="AI1172" s="101"/>
      <c r="AJ1172" s="101"/>
      <c r="AK1172" s="101"/>
      <c r="AL1172" s="101"/>
      <c r="AM1172" s="101"/>
    </row>
    <row r="1173" spans="2:39" x14ac:dyDescent="0.35">
      <c r="B1173" s="121"/>
      <c r="C1173" s="101"/>
      <c r="D1173" s="101"/>
      <c r="E1173" s="101"/>
      <c r="F1173" s="101"/>
      <c r="G1173" s="101"/>
      <c r="H1173" s="101"/>
      <c r="I1173" s="101"/>
      <c r="J1173" s="101"/>
      <c r="K1173" s="101"/>
      <c r="L1173" s="101"/>
      <c r="M1173" s="101"/>
      <c r="N1173" s="101"/>
      <c r="O1173" s="101"/>
      <c r="P1173" s="101"/>
      <c r="Q1173" s="101"/>
      <c r="R1173" s="101"/>
      <c r="S1173" s="101"/>
      <c r="T1173" s="101"/>
      <c r="U1173" s="101"/>
      <c r="V1173" s="101"/>
      <c r="W1173" s="101"/>
      <c r="X1173" s="101"/>
      <c r="Y1173" s="101"/>
      <c r="Z1173" s="101"/>
      <c r="AA1173" s="101"/>
      <c r="AB1173" s="101"/>
      <c r="AC1173" s="101"/>
      <c r="AD1173" s="101"/>
      <c r="AE1173" s="101"/>
      <c r="AF1173" s="101"/>
      <c r="AG1173" s="101"/>
      <c r="AH1173" s="101"/>
      <c r="AI1173" s="101"/>
      <c r="AJ1173" s="101"/>
      <c r="AK1173" s="101"/>
      <c r="AL1173" s="101"/>
      <c r="AM1173" s="101"/>
    </row>
    <row r="1174" spans="2:39" x14ac:dyDescent="0.35">
      <c r="B1174" s="121"/>
      <c r="C1174" s="101"/>
      <c r="D1174" s="101"/>
      <c r="E1174" s="101"/>
      <c r="F1174" s="101"/>
      <c r="G1174" s="101"/>
      <c r="H1174" s="101"/>
      <c r="I1174" s="101"/>
      <c r="J1174" s="101"/>
      <c r="K1174" s="101"/>
      <c r="L1174" s="101"/>
      <c r="M1174" s="101"/>
      <c r="N1174" s="101"/>
      <c r="O1174" s="101"/>
      <c r="P1174" s="101"/>
      <c r="Q1174" s="101"/>
      <c r="R1174" s="101"/>
      <c r="S1174" s="101"/>
      <c r="T1174" s="101"/>
      <c r="U1174" s="101"/>
      <c r="V1174" s="101"/>
      <c r="W1174" s="101"/>
      <c r="X1174" s="101"/>
      <c r="Y1174" s="101"/>
      <c r="Z1174" s="101"/>
      <c r="AA1174" s="101"/>
      <c r="AB1174" s="101"/>
      <c r="AC1174" s="101"/>
      <c r="AD1174" s="101"/>
      <c r="AE1174" s="101"/>
      <c r="AF1174" s="101"/>
      <c r="AG1174" s="101"/>
      <c r="AH1174" s="101"/>
      <c r="AI1174" s="101"/>
      <c r="AJ1174" s="101"/>
      <c r="AK1174" s="101"/>
      <c r="AL1174" s="101"/>
      <c r="AM1174" s="101"/>
    </row>
    <row r="1175" spans="2:39" x14ac:dyDescent="0.35">
      <c r="B1175" s="121"/>
      <c r="C1175" s="101"/>
      <c r="D1175" s="101"/>
      <c r="E1175" s="101"/>
      <c r="F1175" s="101"/>
      <c r="G1175" s="101"/>
      <c r="H1175" s="101"/>
      <c r="I1175" s="101"/>
      <c r="J1175" s="101"/>
      <c r="K1175" s="101"/>
      <c r="L1175" s="101"/>
      <c r="M1175" s="101"/>
      <c r="N1175" s="101"/>
      <c r="O1175" s="101"/>
      <c r="P1175" s="101"/>
      <c r="Q1175" s="101"/>
      <c r="R1175" s="101"/>
      <c r="S1175" s="101"/>
      <c r="T1175" s="101"/>
      <c r="U1175" s="101"/>
      <c r="V1175" s="101"/>
      <c r="W1175" s="101"/>
      <c r="X1175" s="101"/>
      <c r="Y1175" s="101"/>
      <c r="Z1175" s="101"/>
      <c r="AA1175" s="101"/>
      <c r="AB1175" s="101"/>
      <c r="AC1175" s="101"/>
      <c r="AD1175" s="101"/>
      <c r="AE1175" s="101"/>
      <c r="AF1175" s="101"/>
      <c r="AG1175" s="101"/>
      <c r="AH1175" s="101"/>
      <c r="AI1175" s="101"/>
      <c r="AJ1175" s="101"/>
      <c r="AK1175" s="101"/>
      <c r="AL1175" s="101"/>
      <c r="AM1175" s="101"/>
    </row>
    <row r="1176" spans="2:39" x14ac:dyDescent="0.35">
      <c r="B1176" s="121"/>
      <c r="C1176" s="101"/>
      <c r="D1176" s="101"/>
      <c r="E1176" s="101"/>
      <c r="F1176" s="101"/>
      <c r="G1176" s="101"/>
      <c r="H1176" s="101"/>
      <c r="I1176" s="101"/>
      <c r="J1176" s="101"/>
      <c r="K1176" s="101"/>
      <c r="L1176" s="101"/>
      <c r="M1176" s="101"/>
      <c r="N1176" s="101"/>
      <c r="O1176" s="101"/>
      <c r="P1176" s="101"/>
      <c r="Q1176" s="101"/>
      <c r="R1176" s="101"/>
      <c r="S1176" s="101"/>
      <c r="T1176" s="101"/>
      <c r="U1176" s="101"/>
      <c r="V1176" s="101"/>
      <c r="W1176" s="101"/>
      <c r="X1176" s="101"/>
      <c r="Y1176" s="101"/>
      <c r="Z1176" s="101"/>
      <c r="AA1176" s="101"/>
      <c r="AB1176" s="101"/>
      <c r="AC1176" s="101"/>
      <c r="AD1176" s="101"/>
      <c r="AE1176" s="101"/>
      <c r="AF1176" s="101"/>
      <c r="AG1176" s="101"/>
      <c r="AH1176" s="101"/>
      <c r="AI1176" s="101"/>
      <c r="AJ1176" s="101"/>
      <c r="AK1176" s="101"/>
      <c r="AL1176" s="101"/>
      <c r="AM1176" s="101"/>
    </row>
    <row r="1177" spans="2:39" x14ac:dyDescent="0.35">
      <c r="B1177" s="121"/>
      <c r="C1177" s="101"/>
      <c r="D1177" s="101"/>
      <c r="E1177" s="101"/>
      <c r="F1177" s="101"/>
      <c r="G1177" s="101"/>
      <c r="H1177" s="101"/>
      <c r="I1177" s="101"/>
      <c r="J1177" s="101"/>
      <c r="K1177" s="101"/>
      <c r="L1177" s="101"/>
      <c r="M1177" s="101"/>
      <c r="N1177" s="101"/>
      <c r="O1177" s="101"/>
      <c r="P1177" s="101"/>
      <c r="Q1177" s="101"/>
      <c r="R1177" s="101"/>
      <c r="S1177" s="101"/>
      <c r="T1177" s="101"/>
      <c r="U1177" s="101"/>
      <c r="V1177" s="101"/>
      <c r="W1177" s="101"/>
      <c r="X1177" s="101"/>
      <c r="Y1177" s="101"/>
      <c r="Z1177" s="101"/>
      <c r="AA1177" s="101"/>
      <c r="AB1177" s="101"/>
      <c r="AC1177" s="101"/>
      <c r="AD1177" s="101"/>
      <c r="AE1177" s="101"/>
      <c r="AF1177" s="101"/>
      <c r="AG1177" s="101"/>
      <c r="AH1177" s="101"/>
      <c r="AI1177" s="101"/>
      <c r="AJ1177" s="101"/>
      <c r="AK1177" s="101"/>
      <c r="AL1177" s="101"/>
      <c r="AM1177" s="101"/>
    </row>
    <row r="1178" spans="2:39" x14ac:dyDescent="0.35">
      <c r="B1178" s="121"/>
      <c r="C1178" s="101"/>
      <c r="D1178" s="101"/>
      <c r="E1178" s="101"/>
      <c r="F1178" s="101"/>
      <c r="G1178" s="101"/>
      <c r="H1178" s="101"/>
      <c r="I1178" s="101"/>
      <c r="J1178" s="101"/>
      <c r="K1178" s="101"/>
      <c r="L1178" s="101"/>
      <c r="M1178" s="101"/>
      <c r="N1178" s="101"/>
      <c r="O1178" s="101"/>
      <c r="P1178" s="101"/>
      <c r="Q1178" s="101"/>
      <c r="R1178" s="101"/>
      <c r="S1178" s="101"/>
      <c r="T1178" s="101"/>
      <c r="U1178" s="101"/>
      <c r="V1178" s="101"/>
      <c r="W1178" s="101"/>
      <c r="X1178" s="101"/>
      <c r="Y1178" s="101"/>
      <c r="Z1178" s="101"/>
      <c r="AA1178" s="101"/>
      <c r="AB1178" s="101"/>
      <c r="AC1178" s="101"/>
      <c r="AD1178" s="101"/>
      <c r="AE1178" s="101"/>
      <c r="AF1178" s="101"/>
      <c r="AG1178" s="101"/>
      <c r="AH1178" s="101"/>
      <c r="AI1178" s="101"/>
      <c r="AJ1178" s="101"/>
      <c r="AK1178" s="101"/>
      <c r="AL1178" s="101"/>
      <c r="AM1178" s="101"/>
    </row>
    <row r="1179" spans="2:39" x14ac:dyDescent="0.35">
      <c r="B1179" s="121"/>
      <c r="C1179" s="101"/>
      <c r="D1179" s="101"/>
      <c r="E1179" s="101"/>
      <c r="F1179" s="101"/>
      <c r="G1179" s="101"/>
      <c r="H1179" s="101"/>
      <c r="I1179" s="101"/>
      <c r="J1179" s="101"/>
      <c r="K1179" s="101"/>
      <c r="L1179" s="101"/>
      <c r="M1179" s="101"/>
      <c r="N1179" s="101"/>
      <c r="O1179" s="101"/>
      <c r="P1179" s="101"/>
      <c r="Q1179" s="101"/>
      <c r="R1179" s="101"/>
      <c r="S1179" s="101"/>
      <c r="T1179" s="101"/>
      <c r="U1179" s="101"/>
      <c r="V1179" s="101"/>
      <c r="W1179" s="101"/>
      <c r="X1179" s="101"/>
      <c r="Y1179" s="101"/>
      <c r="Z1179" s="101"/>
      <c r="AA1179" s="101"/>
      <c r="AB1179" s="101"/>
      <c r="AC1179" s="101"/>
      <c r="AD1179" s="101"/>
      <c r="AE1179" s="101"/>
      <c r="AF1179" s="101"/>
      <c r="AG1179" s="101"/>
      <c r="AH1179" s="101"/>
      <c r="AI1179" s="101"/>
      <c r="AJ1179" s="101"/>
      <c r="AK1179" s="101"/>
      <c r="AL1179" s="101"/>
      <c r="AM1179" s="101"/>
    </row>
    <row r="1180" spans="2:39" x14ac:dyDescent="0.35">
      <c r="B1180" s="121"/>
      <c r="C1180" s="101"/>
      <c r="D1180" s="101"/>
      <c r="E1180" s="101"/>
      <c r="F1180" s="101"/>
      <c r="G1180" s="101"/>
      <c r="H1180" s="101"/>
      <c r="I1180" s="101"/>
      <c r="J1180" s="101"/>
      <c r="K1180" s="101"/>
      <c r="L1180" s="101"/>
      <c r="M1180" s="101"/>
      <c r="N1180" s="101"/>
      <c r="O1180" s="101"/>
      <c r="P1180" s="101"/>
      <c r="Q1180" s="101"/>
      <c r="R1180" s="101"/>
      <c r="S1180" s="101"/>
      <c r="T1180" s="101"/>
      <c r="U1180" s="101"/>
      <c r="V1180" s="101"/>
      <c r="W1180" s="101"/>
      <c r="X1180" s="101"/>
      <c r="Y1180" s="101"/>
      <c r="Z1180" s="101"/>
      <c r="AA1180" s="101"/>
      <c r="AB1180" s="101"/>
      <c r="AC1180" s="101"/>
      <c r="AD1180" s="101"/>
      <c r="AE1180" s="101"/>
      <c r="AF1180" s="101"/>
      <c r="AG1180" s="101"/>
      <c r="AH1180" s="101"/>
      <c r="AI1180" s="101"/>
      <c r="AJ1180" s="101"/>
      <c r="AK1180" s="101"/>
      <c r="AL1180" s="101"/>
      <c r="AM1180" s="101"/>
    </row>
    <row r="1181" spans="2:39" x14ac:dyDescent="0.35">
      <c r="B1181" s="121"/>
      <c r="C1181" s="101"/>
      <c r="D1181" s="101"/>
      <c r="E1181" s="101"/>
      <c r="F1181" s="101"/>
      <c r="G1181" s="101"/>
      <c r="H1181" s="101"/>
      <c r="I1181" s="101"/>
      <c r="J1181" s="101"/>
      <c r="K1181" s="101"/>
      <c r="L1181" s="101"/>
      <c r="M1181" s="101"/>
      <c r="N1181" s="101"/>
      <c r="O1181" s="101"/>
      <c r="P1181" s="101"/>
      <c r="Q1181" s="101"/>
      <c r="R1181" s="101"/>
      <c r="S1181" s="101"/>
      <c r="T1181" s="101"/>
      <c r="U1181" s="101"/>
      <c r="V1181" s="101"/>
      <c r="W1181" s="101"/>
      <c r="X1181" s="101"/>
      <c r="Y1181" s="101"/>
      <c r="Z1181" s="101"/>
      <c r="AA1181" s="101"/>
      <c r="AB1181" s="101"/>
      <c r="AC1181" s="101"/>
      <c r="AD1181" s="101"/>
      <c r="AE1181" s="101"/>
      <c r="AF1181" s="101"/>
      <c r="AG1181" s="101"/>
      <c r="AH1181" s="101"/>
      <c r="AI1181" s="101"/>
      <c r="AJ1181" s="101"/>
      <c r="AK1181" s="101"/>
      <c r="AL1181" s="101"/>
      <c r="AM1181" s="101"/>
    </row>
    <row r="1182" spans="2:39" x14ac:dyDescent="0.35">
      <c r="B1182" s="121"/>
      <c r="C1182" s="101"/>
      <c r="D1182" s="101"/>
      <c r="E1182" s="101"/>
      <c r="F1182" s="101"/>
      <c r="G1182" s="101"/>
      <c r="H1182" s="101"/>
      <c r="I1182" s="101"/>
      <c r="J1182" s="101"/>
      <c r="K1182" s="101"/>
      <c r="L1182" s="101"/>
      <c r="M1182" s="101"/>
      <c r="N1182" s="101"/>
      <c r="O1182" s="101"/>
      <c r="P1182" s="101"/>
      <c r="Q1182" s="101"/>
      <c r="R1182" s="101"/>
      <c r="S1182" s="101"/>
      <c r="T1182" s="101"/>
      <c r="U1182" s="101"/>
      <c r="V1182" s="101"/>
      <c r="W1182" s="101"/>
      <c r="X1182" s="101"/>
      <c r="Y1182" s="101"/>
      <c r="Z1182" s="101"/>
      <c r="AA1182" s="101"/>
      <c r="AB1182" s="101"/>
      <c r="AC1182" s="101"/>
      <c r="AD1182" s="101"/>
      <c r="AE1182" s="101"/>
      <c r="AF1182" s="101"/>
      <c r="AG1182" s="101"/>
      <c r="AH1182" s="101"/>
      <c r="AI1182" s="101"/>
      <c r="AJ1182" s="101"/>
      <c r="AK1182" s="101"/>
      <c r="AL1182" s="101"/>
      <c r="AM1182" s="101"/>
    </row>
    <row r="1183" spans="2:39" x14ac:dyDescent="0.35">
      <c r="B1183" s="121"/>
      <c r="C1183" s="101"/>
      <c r="D1183" s="101"/>
      <c r="E1183" s="101"/>
      <c r="F1183" s="101"/>
      <c r="G1183" s="101"/>
      <c r="H1183" s="101"/>
      <c r="I1183" s="101"/>
      <c r="J1183" s="101"/>
      <c r="K1183" s="101"/>
      <c r="L1183" s="101"/>
      <c r="M1183" s="101"/>
      <c r="N1183" s="101"/>
      <c r="O1183" s="101"/>
      <c r="P1183" s="101"/>
      <c r="Q1183" s="101"/>
      <c r="R1183" s="101"/>
      <c r="S1183" s="101"/>
      <c r="T1183" s="101"/>
      <c r="U1183" s="101"/>
      <c r="V1183" s="101"/>
      <c r="W1183" s="101"/>
      <c r="X1183" s="101"/>
      <c r="Y1183" s="101"/>
      <c r="Z1183" s="101"/>
      <c r="AA1183" s="101"/>
      <c r="AB1183" s="101"/>
      <c r="AC1183" s="101"/>
      <c r="AD1183" s="101"/>
      <c r="AE1183" s="101"/>
      <c r="AF1183" s="101"/>
      <c r="AG1183" s="101"/>
      <c r="AH1183" s="101"/>
      <c r="AI1183" s="101"/>
      <c r="AJ1183" s="101"/>
      <c r="AK1183" s="101"/>
      <c r="AL1183" s="101"/>
      <c r="AM1183" s="101"/>
    </row>
    <row r="1184" spans="2:39" x14ac:dyDescent="0.35">
      <c r="B1184" s="121"/>
      <c r="C1184" s="101"/>
      <c r="D1184" s="101"/>
      <c r="E1184" s="101"/>
      <c r="F1184" s="101"/>
      <c r="G1184" s="101"/>
      <c r="H1184" s="101"/>
      <c r="I1184" s="101"/>
      <c r="J1184" s="101"/>
      <c r="K1184" s="101"/>
      <c r="L1184" s="101"/>
      <c r="M1184" s="101"/>
      <c r="N1184" s="101"/>
      <c r="O1184" s="101"/>
      <c r="P1184" s="101"/>
      <c r="Q1184" s="101"/>
      <c r="R1184" s="101"/>
      <c r="S1184" s="101"/>
      <c r="T1184" s="101"/>
      <c r="U1184" s="101"/>
      <c r="V1184" s="101"/>
      <c r="W1184" s="101"/>
      <c r="X1184" s="101"/>
      <c r="Y1184" s="101"/>
      <c r="Z1184" s="101"/>
      <c r="AA1184" s="101"/>
      <c r="AB1184" s="101"/>
      <c r="AC1184" s="101"/>
      <c r="AD1184" s="101"/>
      <c r="AE1184" s="101"/>
      <c r="AF1184" s="101"/>
      <c r="AG1184" s="101"/>
      <c r="AH1184" s="101"/>
      <c r="AI1184" s="101"/>
      <c r="AJ1184" s="101"/>
      <c r="AK1184" s="101"/>
      <c r="AL1184" s="101"/>
      <c r="AM1184" s="101"/>
    </row>
    <row r="1185" spans="2:39" x14ac:dyDescent="0.35">
      <c r="B1185" s="121"/>
      <c r="C1185" s="101"/>
      <c r="D1185" s="101"/>
      <c r="E1185" s="101"/>
      <c r="F1185" s="101"/>
      <c r="G1185" s="101"/>
      <c r="H1185" s="101"/>
      <c r="I1185" s="101"/>
      <c r="J1185" s="101"/>
      <c r="K1185" s="101"/>
      <c r="L1185" s="101"/>
      <c r="M1185" s="101"/>
      <c r="N1185" s="101"/>
      <c r="O1185" s="101"/>
      <c r="P1185" s="101"/>
      <c r="Q1185" s="101"/>
      <c r="R1185" s="101"/>
      <c r="S1185" s="101"/>
      <c r="T1185" s="101"/>
      <c r="U1185" s="101"/>
      <c r="V1185" s="101"/>
      <c r="W1185" s="101"/>
      <c r="X1185" s="101"/>
      <c r="Y1185" s="101"/>
      <c r="Z1185" s="101"/>
      <c r="AA1185" s="101"/>
      <c r="AB1185" s="101"/>
      <c r="AC1185" s="101"/>
      <c r="AD1185" s="101"/>
      <c r="AE1185" s="101"/>
      <c r="AF1185" s="101"/>
      <c r="AG1185" s="101"/>
      <c r="AH1185" s="101"/>
      <c r="AI1185" s="101"/>
      <c r="AJ1185" s="101"/>
      <c r="AK1185" s="101"/>
      <c r="AL1185" s="101"/>
      <c r="AM1185" s="101"/>
    </row>
    <row r="1186" spans="2:39" x14ac:dyDescent="0.35">
      <c r="B1186" s="121"/>
      <c r="C1186" s="101"/>
      <c r="D1186" s="101"/>
      <c r="E1186" s="101"/>
      <c r="F1186" s="101"/>
      <c r="G1186" s="101"/>
      <c r="H1186" s="101"/>
      <c r="I1186" s="101"/>
      <c r="J1186" s="101"/>
      <c r="K1186" s="101"/>
      <c r="L1186" s="101"/>
      <c r="M1186" s="101"/>
      <c r="N1186" s="101"/>
      <c r="O1186" s="101"/>
      <c r="P1186" s="101"/>
      <c r="Q1186" s="101"/>
      <c r="R1186" s="101"/>
      <c r="S1186" s="101"/>
      <c r="T1186" s="101"/>
      <c r="U1186" s="101"/>
      <c r="V1186" s="101"/>
      <c r="W1186" s="101"/>
      <c r="X1186" s="101"/>
      <c r="Y1186" s="101"/>
      <c r="Z1186" s="101"/>
      <c r="AA1186" s="101"/>
      <c r="AB1186" s="101"/>
      <c r="AC1186" s="101"/>
      <c r="AD1186" s="101"/>
      <c r="AE1186" s="101"/>
      <c r="AF1186" s="101"/>
      <c r="AG1186" s="101"/>
      <c r="AH1186" s="101"/>
      <c r="AI1186" s="101"/>
      <c r="AJ1186" s="101"/>
      <c r="AK1186" s="101"/>
      <c r="AL1186" s="101"/>
      <c r="AM1186" s="101"/>
    </row>
    <row r="1187" spans="2:39" x14ac:dyDescent="0.35">
      <c r="B1187" s="121"/>
      <c r="C1187" s="101"/>
      <c r="D1187" s="101"/>
      <c r="E1187" s="101"/>
      <c r="F1187" s="101"/>
      <c r="G1187" s="101"/>
      <c r="H1187" s="101"/>
      <c r="I1187" s="101"/>
      <c r="J1187" s="101"/>
      <c r="K1187" s="101"/>
      <c r="L1187" s="101"/>
      <c r="M1187" s="101"/>
      <c r="N1187" s="101"/>
      <c r="O1187" s="101"/>
      <c r="P1187" s="101"/>
      <c r="Q1187" s="101"/>
      <c r="R1187" s="101"/>
      <c r="S1187" s="101"/>
      <c r="T1187" s="101"/>
      <c r="U1187" s="101"/>
      <c r="V1187" s="101"/>
      <c r="W1187" s="101"/>
      <c r="X1187" s="101"/>
      <c r="Y1187" s="101"/>
      <c r="Z1187" s="101"/>
      <c r="AA1187" s="101"/>
      <c r="AB1187" s="101"/>
      <c r="AC1187" s="101"/>
      <c r="AD1187" s="101"/>
      <c r="AE1187" s="101"/>
      <c r="AF1187" s="101"/>
      <c r="AG1187" s="101"/>
      <c r="AH1187" s="101"/>
      <c r="AI1187" s="101"/>
      <c r="AJ1187" s="101"/>
      <c r="AK1187" s="101"/>
      <c r="AL1187" s="101"/>
      <c r="AM1187" s="101"/>
    </row>
    <row r="1188" spans="2:39" x14ac:dyDescent="0.35">
      <c r="B1188" s="121"/>
      <c r="C1188" s="101"/>
      <c r="D1188" s="101"/>
      <c r="E1188" s="101"/>
      <c r="F1188" s="101"/>
      <c r="G1188" s="101"/>
      <c r="H1188" s="101"/>
      <c r="I1188" s="101"/>
      <c r="J1188" s="101"/>
      <c r="K1188" s="101"/>
      <c r="L1188" s="101"/>
      <c r="M1188" s="101"/>
      <c r="N1188" s="101"/>
      <c r="O1188" s="101"/>
      <c r="P1188" s="101"/>
      <c r="Q1188" s="101"/>
      <c r="R1188" s="101"/>
      <c r="S1188" s="101"/>
      <c r="T1188" s="101"/>
      <c r="U1188" s="101"/>
      <c r="V1188" s="101"/>
      <c r="W1188" s="101"/>
      <c r="X1188" s="101"/>
      <c r="Y1188" s="101"/>
      <c r="Z1188" s="101"/>
      <c r="AA1188" s="101"/>
      <c r="AB1188" s="101"/>
      <c r="AC1188" s="101"/>
      <c r="AD1188" s="101"/>
      <c r="AE1188" s="101"/>
      <c r="AF1188" s="101"/>
      <c r="AG1188" s="101"/>
      <c r="AH1188" s="101"/>
      <c r="AI1188" s="101"/>
      <c r="AJ1188" s="101"/>
      <c r="AK1188" s="101"/>
      <c r="AL1188" s="101"/>
      <c r="AM1188" s="101"/>
    </row>
    <row r="1189" spans="2:39" x14ac:dyDescent="0.35">
      <c r="B1189" s="121"/>
      <c r="C1189" s="101"/>
      <c r="D1189" s="101"/>
      <c r="E1189" s="101"/>
      <c r="F1189" s="101"/>
      <c r="G1189" s="101"/>
      <c r="H1189" s="101"/>
      <c r="I1189" s="101"/>
      <c r="J1189" s="101"/>
      <c r="K1189" s="101"/>
      <c r="L1189" s="101"/>
      <c r="M1189" s="101"/>
      <c r="N1189" s="101"/>
      <c r="O1189" s="101"/>
      <c r="P1189" s="101"/>
      <c r="Q1189" s="101"/>
      <c r="R1189" s="101"/>
      <c r="S1189" s="101"/>
      <c r="T1189" s="101"/>
      <c r="U1189" s="101"/>
      <c r="V1189" s="101"/>
      <c r="W1189" s="101"/>
      <c r="X1189" s="101"/>
      <c r="Y1189" s="101"/>
      <c r="Z1189" s="101"/>
      <c r="AA1189" s="101"/>
      <c r="AB1189" s="101"/>
      <c r="AC1189" s="101"/>
      <c r="AD1189" s="101"/>
      <c r="AE1189" s="101"/>
      <c r="AF1189" s="101"/>
      <c r="AG1189" s="101"/>
      <c r="AH1189" s="101"/>
      <c r="AI1189" s="101"/>
      <c r="AJ1189" s="101"/>
      <c r="AK1189" s="101"/>
      <c r="AL1189" s="101"/>
      <c r="AM1189" s="101"/>
    </row>
    <row r="1190" spans="2:39" x14ac:dyDescent="0.35">
      <c r="B1190" s="121"/>
      <c r="C1190" s="101"/>
      <c r="D1190" s="101"/>
      <c r="E1190" s="101"/>
      <c r="F1190" s="101"/>
      <c r="G1190" s="101"/>
      <c r="H1190" s="101"/>
      <c r="I1190" s="101"/>
      <c r="J1190" s="101"/>
      <c r="K1190" s="101"/>
      <c r="L1190" s="101"/>
      <c r="M1190" s="101"/>
      <c r="N1190" s="101"/>
      <c r="O1190" s="101"/>
      <c r="P1190" s="101"/>
      <c r="Q1190" s="101"/>
      <c r="R1190" s="101"/>
      <c r="S1190" s="101"/>
      <c r="T1190" s="101"/>
      <c r="U1190" s="101"/>
      <c r="V1190" s="101"/>
      <c r="W1190" s="101"/>
      <c r="X1190" s="101"/>
      <c r="Y1190" s="101"/>
      <c r="Z1190" s="101"/>
      <c r="AA1190" s="101"/>
      <c r="AB1190" s="101"/>
      <c r="AC1190" s="101"/>
      <c r="AD1190" s="101"/>
      <c r="AE1190" s="101"/>
      <c r="AF1190" s="101"/>
      <c r="AG1190" s="101"/>
      <c r="AH1190" s="101"/>
      <c r="AI1190" s="101"/>
      <c r="AJ1190" s="101"/>
      <c r="AK1190" s="101"/>
      <c r="AL1190" s="101"/>
      <c r="AM1190" s="101"/>
    </row>
    <row r="1191" spans="2:39" x14ac:dyDescent="0.35">
      <c r="B1191" s="121"/>
      <c r="C1191" s="101"/>
      <c r="D1191" s="101"/>
      <c r="E1191" s="101"/>
      <c r="F1191" s="101"/>
      <c r="G1191" s="101"/>
      <c r="H1191" s="101"/>
      <c r="I1191" s="101"/>
      <c r="J1191" s="101"/>
      <c r="K1191" s="101"/>
      <c r="L1191" s="101"/>
      <c r="M1191" s="101"/>
      <c r="N1191" s="101"/>
      <c r="O1191" s="101"/>
      <c r="P1191" s="101"/>
      <c r="Q1191" s="101"/>
      <c r="R1191" s="101"/>
      <c r="S1191" s="101"/>
      <c r="T1191" s="101"/>
      <c r="U1191" s="101"/>
      <c r="V1191" s="101"/>
      <c r="W1191" s="101"/>
      <c r="X1191" s="101"/>
      <c r="Y1191" s="101"/>
      <c r="Z1191" s="101"/>
      <c r="AA1191" s="101"/>
      <c r="AB1191" s="101"/>
      <c r="AC1191" s="101"/>
      <c r="AD1191" s="101"/>
      <c r="AE1191" s="101"/>
      <c r="AF1191" s="101"/>
      <c r="AG1191" s="101"/>
      <c r="AH1191" s="101"/>
      <c r="AI1191" s="101"/>
      <c r="AJ1191" s="101"/>
      <c r="AK1191" s="101"/>
      <c r="AL1191" s="101"/>
      <c r="AM1191" s="101"/>
    </row>
    <row r="1192" spans="2:39" x14ac:dyDescent="0.35">
      <c r="B1192" s="121"/>
      <c r="C1192" s="101"/>
      <c r="D1192" s="101"/>
      <c r="E1192" s="101"/>
      <c r="F1192" s="101"/>
      <c r="G1192" s="101"/>
      <c r="H1192" s="101"/>
      <c r="I1192" s="101"/>
      <c r="J1192" s="101"/>
      <c r="K1192" s="101"/>
      <c r="L1192" s="101"/>
      <c r="M1192" s="101"/>
      <c r="N1192" s="101"/>
      <c r="O1192" s="101"/>
      <c r="P1192" s="101"/>
      <c r="Q1192" s="101"/>
      <c r="R1192" s="101"/>
      <c r="S1192" s="101"/>
      <c r="T1192" s="101"/>
      <c r="U1192" s="101"/>
      <c r="V1192" s="101"/>
      <c r="W1192" s="101"/>
      <c r="X1192" s="101"/>
      <c r="Y1192" s="101"/>
      <c r="Z1192" s="101"/>
      <c r="AA1192" s="101"/>
      <c r="AB1192" s="101"/>
      <c r="AC1192" s="101"/>
      <c r="AD1192" s="101"/>
      <c r="AE1192" s="101"/>
      <c r="AF1192" s="101"/>
      <c r="AG1192" s="101"/>
      <c r="AH1192" s="101"/>
      <c r="AI1192" s="101"/>
      <c r="AJ1192" s="101"/>
      <c r="AK1192" s="101"/>
      <c r="AL1192" s="101"/>
      <c r="AM1192" s="101"/>
    </row>
    <row r="1193" spans="2:39" x14ac:dyDescent="0.35">
      <c r="B1193" s="121"/>
      <c r="C1193" s="101"/>
      <c r="D1193" s="101"/>
      <c r="E1193" s="101"/>
      <c r="F1193" s="101"/>
      <c r="G1193" s="101"/>
      <c r="H1193" s="101"/>
      <c r="I1193" s="101"/>
      <c r="J1193" s="101"/>
      <c r="K1193" s="101"/>
      <c r="L1193" s="101"/>
      <c r="M1193" s="101"/>
      <c r="N1193" s="101"/>
      <c r="O1193" s="101"/>
      <c r="P1193" s="101"/>
      <c r="Q1193" s="101"/>
      <c r="R1193" s="101"/>
      <c r="S1193" s="101"/>
      <c r="T1193" s="101"/>
      <c r="U1193" s="101"/>
      <c r="V1193" s="101"/>
      <c r="W1193" s="101"/>
      <c r="X1193" s="101"/>
      <c r="Y1193" s="101"/>
      <c r="Z1193" s="101"/>
      <c r="AA1193" s="101"/>
      <c r="AB1193" s="101"/>
      <c r="AC1193" s="101"/>
      <c r="AD1193" s="101"/>
      <c r="AE1193" s="101"/>
      <c r="AF1193" s="101"/>
      <c r="AG1193" s="101"/>
      <c r="AH1193" s="101"/>
      <c r="AI1193" s="101"/>
      <c r="AJ1193" s="101"/>
      <c r="AK1193" s="101"/>
      <c r="AL1193" s="101"/>
      <c r="AM1193" s="101"/>
    </row>
    <row r="1194" spans="2:39" x14ac:dyDescent="0.35">
      <c r="B1194" s="121"/>
      <c r="C1194" s="101"/>
      <c r="D1194" s="101"/>
      <c r="E1194" s="101"/>
      <c r="F1194" s="101"/>
      <c r="G1194" s="101"/>
      <c r="H1194" s="101"/>
      <c r="I1194" s="101"/>
      <c r="J1194" s="101"/>
      <c r="K1194" s="101"/>
      <c r="L1194" s="101"/>
      <c r="M1194" s="101"/>
      <c r="N1194" s="101"/>
      <c r="O1194" s="101"/>
      <c r="P1194" s="101"/>
      <c r="Q1194" s="101"/>
      <c r="R1194" s="101"/>
      <c r="S1194" s="101"/>
      <c r="T1194" s="101"/>
      <c r="U1194" s="101"/>
      <c r="V1194" s="101"/>
      <c r="W1194" s="101"/>
      <c r="X1194" s="101"/>
      <c r="Y1194" s="101"/>
      <c r="Z1194" s="101"/>
      <c r="AA1194" s="101"/>
      <c r="AB1194" s="101"/>
      <c r="AC1194" s="101"/>
      <c r="AD1194" s="101"/>
      <c r="AE1194" s="101"/>
      <c r="AF1194" s="101"/>
      <c r="AG1194" s="101"/>
      <c r="AH1194" s="101"/>
      <c r="AI1194" s="101"/>
      <c r="AJ1194" s="101"/>
      <c r="AK1194" s="101"/>
      <c r="AL1194" s="101"/>
      <c r="AM1194" s="101"/>
    </row>
    <row r="1195" spans="2:39" x14ac:dyDescent="0.35">
      <c r="B1195" s="121"/>
      <c r="C1195" s="101"/>
      <c r="D1195" s="101"/>
      <c r="E1195" s="101"/>
      <c r="F1195" s="101"/>
      <c r="G1195" s="101"/>
      <c r="H1195" s="101"/>
      <c r="I1195" s="101"/>
      <c r="J1195" s="101"/>
      <c r="K1195" s="101"/>
      <c r="L1195" s="101"/>
      <c r="M1195" s="101"/>
      <c r="N1195" s="101"/>
      <c r="O1195" s="101"/>
      <c r="P1195" s="101"/>
      <c r="Q1195" s="101"/>
      <c r="R1195" s="101"/>
      <c r="S1195" s="101"/>
      <c r="T1195" s="101"/>
      <c r="U1195" s="101"/>
      <c r="V1195" s="101"/>
      <c r="W1195" s="101"/>
      <c r="X1195" s="101"/>
      <c r="Y1195" s="101"/>
      <c r="Z1195" s="101"/>
      <c r="AA1195" s="101"/>
      <c r="AB1195" s="101"/>
      <c r="AC1195" s="101"/>
      <c r="AD1195" s="101"/>
      <c r="AE1195" s="101"/>
      <c r="AF1195" s="101"/>
      <c r="AG1195" s="101"/>
      <c r="AH1195" s="101"/>
      <c r="AI1195" s="101"/>
      <c r="AJ1195" s="101"/>
      <c r="AK1195" s="101"/>
      <c r="AL1195" s="101"/>
      <c r="AM1195" s="101"/>
    </row>
    <row r="1196" spans="2:39" x14ac:dyDescent="0.35">
      <c r="B1196" s="121"/>
      <c r="C1196" s="101"/>
      <c r="D1196" s="101"/>
      <c r="E1196" s="101"/>
      <c r="F1196" s="101"/>
      <c r="G1196" s="101"/>
      <c r="H1196" s="101"/>
      <c r="I1196" s="101"/>
      <c r="J1196" s="101"/>
      <c r="K1196" s="101"/>
      <c r="L1196" s="101"/>
      <c r="M1196" s="101"/>
      <c r="N1196" s="101"/>
      <c r="O1196" s="101"/>
      <c r="P1196" s="101"/>
      <c r="Q1196" s="101"/>
      <c r="R1196" s="101"/>
      <c r="S1196" s="101"/>
      <c r="T1196" s="101"/>
      <c r="U1196" s="101"/>
      <c r="V1196" s="101"/>
      <c r="W1196" s="101"/>
      <c r="X1196" s="101"/>
      <c r="Y1196" s="101"/>
      <c r="Z1196" s="101"/>
      <c r="AA1196" s="101"/>
      <c r="AB1196" s="101"/>
      <c r="AC1196" s="101"/>
      <c r="AD1196" s="101"/>
      <c r="AE1196" s="101"/>
      <c r="AF1196" s="101"/>
      <c r="AG1196" s="101"/>
      <c r="AH1196" s="101"/>
      <c r="AI1196" s="101"/>
      <c r="AJ1196" s="101"/>
      <c r="AK1196" s="101"/>
      <c r="AL1196" s="101"/>
      <c r="AM1196" s="101"/>
    </row>
    <row r="1197" spans="2:39" x14ac:dyDescent="0.35">
      <c r="B1197" s="121"/>
      <c r="C1197" s="101"/>
      <c r="D1197" s="101"/>
      <c r="E1197" s="101"/>
      <c r="F1197" s="101"/>
      <c r="G1197" s="101"/>
      <c r="H1197" s="101"/>
      <c r="I1197" s="101"/>
      <c r="J1197" s="101"/>
      <c r="K1197" s="101"/>
      <c r="L1197" s="101"/>
      <c r="M1197" s="101"/>
      <c r="N1197" s="101"/>
      <c r="O1197" s="101"/>
      <c r="P1197" s="101"/>
      <c r="Q1197" s="101"/>
      <c r="R1197" s="101"/>
      <c r="S1197" s="101"/>
      <c r="T1197" s="101"/>
      <c r="U1197" s="101"/>
      <c r="V1197" s="101"/>
      <c r="W1197" s="101"/>
      <c r="X1197" s="101"/>
      <c r="Y1197" s="101"/>
      <c r="Z1197" s="101"/>
      <c r="AA1197" s="101"/>
      <c r="AB1197" s="101"/>
      <c r="AC1197" s="101"/>
      <c r="AD1197" s="101"/>
      <c r="AE1197" s="101"/>
      <c r="AF1197" s="101"/>
      <c r="AG1197" s="101"/>
      <c r="AH1197" s="101"/>
      <c r="AI1197" s="101"/>
      <c r="AJ1197" s="101"/>
      <c r="AK1197" s="101"/>
      <c r="AL1197" s="101"/>
      <c r="AM1197" s="101"/>
    </row>
    <row r="1198" spans="2:39" x14ac:dyDescent="0.35">
      <c r="B1198" s="121"/>
      <c r="C1198" s="101"/>
      <c r="D1198" s="101"/>
      <c r="E1198" s="101"/>
      <c r="F1198" s="101"/>
      <c r="G1198" s="101"/>
      <c r="H1198" s="101"/>
      <c r="I1198" s="101"/>
      <c r="J1198" s="101"/>
      <c r="K1198" s="101"/>
      <c r="L1198" s="101"/>
      <c r="M1198" s="101"/>
      <c r="N1198" s="101"/>
      <c r="O1198" s="101"/>
      <c r="P1198" s="101"/>
      <c r="Q1198" s="101"/>
      <c r="R1198" s="101"/>
      <c r="S1198" s="101"/>
      <c r="T1198" s="101"/>
      <c r="U1198" s="101"/>
      <c r="V1198" s="101"/>
      <c r="W1198" s="101"/>
      <c r="X1198" s="101"/>
      <c r="Y1198" s="101"/>
      <c r="Z1198" s="101"/>
      <c r="AA1198" s="101"/>
      <c r="AB1198" s="101"/>
      <c r="AC1198" s="101"/>
      <c r="AD1198" s="101"/>
      <c r="AE1198" s="101"/>
      <c r="AF1198" s="101"/>
      <c r="AG1198" s="101"/>
      <c r="AH1198" s="101"/>
      <c r="AI1198" s="101"/>
      <c r="AJ1198" s="101"/>
      <c r="AK1198" s="101"/>
      <c r="AL1198" s="101"/>
      <c r="AM1198" s="101"/>
    </row>
    <row r="1199" spans="2:39" x14ac:dyDescent="0.35">
      <c r="B1199" s="121"/>
      <c r="C1199" s="101"/>
      <c r="D1199" s="101"/>
      <c r="E1199" s="101"/>
      <c r="F1199" s="101"/>
      <c r="G1199" s="101"/>
      <c r="H1199" s="101"/>
      <c r="I1199" s="101"/>
      <c r="J1199" s="101"/>
      <c r="K1199" s="101"/>
      <c r="L1199" s="101"/>
      <c r="M1199" s="101"/>
      <c r="N1199" s="101"/>
      <c r="O1199" s="101"/>
      <c r="P1199" s="101"/>
      <c r="Q1199" s="101"/>
      <c r="R1199" s="101"/>
      <c r="S1199" s="101"/>
      <c r="T1199" s="101"/>
      <c r="U1199" s="101"/>
      <c r="V1199" s="101"/>
      <c r="W1199" s="101"/>
      <c r="X1199" s="101"/>
      <c r="Y1199" s="101"/>
      <c r="Z1199" s="101"/>
      <c r="AA1199" s="101"/>
      <c r="AB1199" s="101"/>
      <c r="AC1199" s="101"/>
      <c r="AD1199" s="101"/>
      <c r="AE1199" s="101"/>
      <c r="AF1199" s="101"/>
      <c r="AG1199" s="101"/>
      <c r="AH1199" s="101"/>
      <c r="AI1199" s="101"/>
      <c r="AJ1199" s="101"/>
      <c r="AK1199" s="101"/>
      <c r="AL1199" s="101"/>
      <c r="AM1199" s="101"/>
    </row>
    <row r="1200" spans="2:39" x14ac:dyDescent="0.35">
      <c r="B1200" s="121"/>
      <c r="C1200" s="101"/>
      <c r="D1200" s="101"/>
      <c r="E1200" s="101"/>
      <c r="F1200" s="101"/>
      <c r="G1200" s="101"/>
      <c r="H1200" s="101"/>
      <c r="I1200" s="101"/>
      <c r="J1200" s="101"/>
      <c r="K1200" s="101"/>
      <c r="L1200" s="101"/>
      <c r="M1200" s="101"/>
      <c r="N1200" s="101"/>
      <c r="O1200" s="101"/>
      <c r="P1200" s="101"/>
      <c r="Q1200" s="101"/>
      <c r="R1200" s="101"/>
      <c r="S1200" s="101"/>
      <c r="T1200" s="101"/>
      <c r="U1200" s="101"/>
      <c r="V1200" s="101"/>
      <c r="W1200" s="101"/>
      <c r="X1200" s="101"/>
      <c r="Y1200" s="101"/>
      <c r="Z1200" s="101"/>
      <c r="AA1200" s="101"/>
      <c r="AB1200" s="101"/>
      <c r="AC1200" s="101"/>
      <c r="AD1200" s="101"/>
      <c r="AE1200" s="101"/>
      <c r="AF1200" s="101"/>
      <c r="AG1200" s="101"/>
      <c r="AH1200" s="101"/>
      <c r="AI1200" s="101"/>
      <c r="AJ1200" s="101"/>
      <c r="AK1200" s="101"/>
      <c r="AL1200" s="101"/>
      <c r="AM1200" s="101"/>
    </row>
    <row r="1201" spans="2:39" x14ac:dyDescent="0.35">
      <c r="B1201" s="121"/>
      <c r="C1201" s="101"/>
      <c r="D1201" s="101"/>
      <c r="E1201" s="101"/>
      <c r="F1201" s="101"/>
      <c r="G1201" s="101"/>
      <c r="H1201" s="101"/>
      <c r="I1201" s="101"/>
      <c r="J1201" s="101"/>
      <c r="K1201" s="101"/>
      <c r="L1201" s="101"/>
      <c r="M1201" s="101"/>
      <c r="N1201" s="101"/>
      <c r="O1201" s="101"/>
      <c r="P1201" s="101"/>
      <c r="Q1201" s="101"/>
      <c r="R1201" s="101"/>
      <c r="S1201" s="101"/>
      <c r="T1201" s="101"/>
      <c r="U1201" s="101"/>
      <c r="V1201" s="101"/>
      <c r="W1201" s="101"/>
      <c r="X1201" s="101"/>
      <c r="Y1201" s="101"/>
      <c r="Z1201" s="101"/>
      <c r="AA1201" s="101"/>
      <c r="AB1201" s="101"/>
      <c r="AC1201" s="101"/>
      <c r="AD1201" s="101"/>
      <c r="AE1201" s="101"/>
      <c r="AF1201" s="101"/>
      <c r="AG1201" s="101"/>
      <c r="AH1201" s="101"/>
      <c r="AI1201" s="101"/>
      <c r="AJ1201" s="101"/>
      <c r="AK1201" s="101"/>
      <c r="AL1201" s="101"/>
      <c r="AM1201" s="101"/>
    </row>
    <row r="1202" spans="2:39" x14ac:dyDescent="0.35">
      <c r="B1202" s="121"/>
      <c r="C1202" s="101"/>
      <c r="D1202" s="101"/>
      <c r="E1202" s="101"/>
      <c r="F1202" s="101"/>
      <c r="G1202" s="101"/>
      <c r="H1202" s="101"/>
      <c r="I1202" s="101"/>
      <c r="J1202" s="101"/>
      <c r="K1202" s="101"/>
      <c r="L1202" s="101"/>
      <c r="M1202" s="101"/>
      <c r="N1202" s="101"/>
      <c r="O1202" s="101"/>
      <c r="P1202" s="101"/>
      <c r="Q1202" s="101"/>
      <c r="R1202" s="101"/>
      <c r="S1202" s="101"/>
      <c r="T1202" s="101"/>
      <c r="U1202" s="101"/>
      <c r="V1202" s="101"/>
      <c r="W1202" s="101"/>
      <c r="X1202" s="101"/>
      <c r="Y1202" s="101"/>
      <c r="Z1202" s="101"/>
      <c r="AA1202" s="101"/>
      <c r="AB1202" s="101"/>
      <c r="AC1202" s="101"/>
      <c r="AD1202" s="101"/>
      <c r="AE1202" s="101"/>
      <c r="AF1202" s="101"/>
      <c r="AG1202" s="101"/>
      <c r="AH1202" s="101"/>
      <c r="AI1202" s="101"/>
      <c r="AJ1202" s="101"/>
      <c r="AK1202" s="101"/>
      <c r="AL1202" s="101"/>
      <c r="AM1202" s="101"/>
    </row>
    <row r="1203" spans="2:39" x14ac:dyDescent="0.35">
      <c r="B1203" s="121"/>
      <c r="C1203" s="101"/>
      <c r="D1203" s="101"/>
      <c r="E1203" s="101"/>
      <c r="F1203" s="101"/>
      <c r="G1203" s="101"/>
      <c r="H1203" s="101"/>
      <c r="I1203" s="101"/>
      <c r="J1203" s="101"/>
      <c r="K1203" s="101"/>
      <c r="L1203" s="101"/>
      <c r="M1203" s="101"/>
      <c r="N1203" s="101"/>
      <c r="O1203" s="101"/>
      <c r="P1203" s="101"/>
      <c r="Q1203" s="101"/>
      <c r="R1203" s="101"/>
      <c r="S1203" s="101"/>
      <c r="T1203" s="101"/>
      <c r="U1203" s="101"/>
      <c r="V1203" s="101"/>
      <c r="W1203" s="101"/>
      <c r="X1203" s="101"/>
      <c r="Y1203" s="101"/>
      <c r="Z1203" s="101"/>
      <c r="AA1203" s="101"/>
      <c r="AB1203" s="101"/>
      <c r="AC1203" s="101"/>
      <c r="AD1203" s="101"/>
      <c r="AE1203" s="101"/>
      <c r="AF1203" s="101"/>
      <c r="AG1203" s="101"/>
      <c r="AH1203" s="101"/>
      <c r="AI1203" s="101"/>
      <c r="AJ1203" s="101"/>
      <c r="AK1203" s="101"/>
      <c r="AL1203" s="101"/>
      <c r="AM1203" s="101"/>
    </row>
    <row r="1204" spans="2:39" x14ac:dyDescent="0.35">
      <c r="B1204" s="121"/>
      <c r="C1204" s="101"/>
      <c r="D1204" s="101"/>
      <c r="E1204" s="101"/>
      <c r="F1204" s="101"/>
      <c r="G1204" s="101"/>
      <c r="H1204" s="101"/>
      <c r="I1204" s="101"/>
      <c r="J1204" s="101"/>
      <c r="K1204" s="101"/>
      <c r="L1204" s="101"/>
      <c r="M1204" s="101"/>
      <c r="N1204" s="101"/>
      <c r="O1204" s="101"/>
      <c r="P1204" s="101"/>
      <c r="Q1204" s="101"/>
      <c r="R1204" s="101"/>
      <c r="S1204" s="101"/>
      <c r="T1204" s="101"/>
      <c r="U1204" s="101"/>
      <c r="V1204" s="101"/>
      <c r="W1204" s="101"/>
      <c r="X1204" s="101"/>
      <c r="Y1204" s="101"/>
      <c r="Z1204" s="101"/>
      <c r="AA1204" s="101"/>
      <c r="AB1204" s="101"/>
      <c r="AC1204" s="101"/>
      <c r="AD1204" s="101"/>
      <c r="AE1204" s="101"/>
      <c r="AF1204" s="101"/>
      <c r="AG1204" s="101"/>
      <c r="AH1204" s="101"/>
      <c r="AI1204" s="101"/>
      <c r="AJ1204" s="101"/>
      <c r="AK1204" s="101"/>
      <c r="AL1204" s="101"/>
      <c r="AM1204" s="101"/>
    </row>
    <row r="1205" spans="2:39" x14ac:dyDescent="0.35">
      <c r="B1205" s="121"/>
      <c r="C1205" s="101"/>
      <c r="D1205" s="101"/>
      <c r="E1205" s="101"/>
      <c r="F1205" s="101"/>
      <c r="G1205" s="101"/>
      <c r="H1205" s="101"/>
      <c r="I1205" s="101"/>
      <c r="J1205" s="101"/>
      <c r="K1205" s="101"/>
      <c r="L1205" s="101"/>
      <c r="M1205" s="101"/>
      <c r="N1205" s="101"/>
      <c r="O1205" s="101"/>
      <c r="P1205" s="101"/>
      <c r="Q1205" s="101"/>
      <c r="R1205" s="101"/>
      <c r="S1205" s="101"/>
      <c r="T1205" s="101"/>
      <c r="U1205" s="101"/>
      <c r="V1205" s="101"/>
      <c r="W1205" s="101"/>
      <c r="X1205" s="101"/>
      <c r="Y1205" s="101"/>
      <c r="Z1205" s="101"/>
      <c r="AA1205" s="101"/>
      <c r="AB1205" s="101"/>
      <c r="AC1205" s="101"/>
      <c r="AD1205" s="101"/>
      <c r="AE1205" s="101"/>
      <c r="AF1205" s="101"/>
      <c r="AG1205" s="101"/>
      <c r="AH1205" s="101"/>
      <c r="AI1205" s="101"/>
      <c r="AJ1205" s="101"/>
      <c r="AK1205" s="101"/>
      <c r="AL1205" s="101"/>
      <c r="AM1205" s="101"/>
    </row>
    <row r="1206" spans="2:39" x14ac:dyDescent="0.35">
      <c r="B1206" s="121"/>
      <c r="C1206" s="101"/>
      <c r="D1206" s="101"/>
      <c r="E1206" s="101"/>
      <c r="F1206" s="101"/>
      <c r="G1206" s="101"/>
      <c r="H1206" s="101"/>
      <c r="I1206" s="101"/>
      <c r="J1206" s="101"/>
      <c r="K1206" s="101"/>
      <c r="L1206" s="101"/>
      <c r="M1206" s="101"/>
      <c r="N1206" s="101"/>
      <c r="O1206" s="101"/>
      <c r="P1206" s="101"/>
      <c r="Q1206" s="101"/>
      <c r="R1206" s="101"/>
      <c r="S1206" s="101"/>
      <c r="T1206" s="101"/>
      <c r="U1206" s="101"/>
      <c r="V1206" s="101"/>
      <c r="W1206" s="101"/>
      <c r="X1206" s="101"/>
      <c r="Y1206" s="101"/>
      <c r="Z1206" s="101"/>
      <c r="AA1206" s="101"/>
      <c r="AB1206" s="101"/>
      <c r="AC1206" s="101"/>
      <c r="AD1206" s="101"/>
      <c r="AE1206" s="101"/>
      <c r="AF1206" s="101"/>
      <c r="AG1206" s="101"/>
      <c r="AH1206" s="101"/>
      <c r="AI1206" s="101"/>
      <c r="AJ1206" s="101"/>
      <c r="AK1206" s="101"/>
      <c r="AL1206" s="101"/>
      <c r="AM1206" s="101"/>
    </row>
    <row r="1207" spans="2:39" x14ac:dyDescent="0.35">
      <c r="B1207" s="121"/>
      <c r="C1207" s="101"/>
      <c r="D1207" s="101"/>
      <c r="E1207" s="101"/>
      <c r="F1207" s="101"/>
      <c r="G1207" s="101"/>
      <c r="H1207" s="101"/>
      <c r="I1207" s="101"/>
      <c r="J1207" s="101"/>
      <c r="K1207" s="101"/>
      <c r="L1207" s="101"/>
      <c r="M1207" s="101"/>
      <c r="N1207" s="101"/>
      <c r="O1207" s="101"/>
      <c r="P1207" s="101"/>
      <c r="Q1207" s="101"/>
      <c r="R1207" s="101"/>
      <c r="S1207" s="101"/>
      <c r="T1207" s="101"/>
      <c r="U1207" s="101"/>
      <c r="V1207" s="101"/>
      <c r="W1207" s="101"/>
      <c r="X1207" s="101"/>
      <c r="Y1207" s="101"/>
      <c r="Z1207" s="101"/>
      <c r="AA1207" s="101"/>
      <c r="AB1207" s="101"/>
      <c r="AC1207" s="101"/>
      <c r="AD1207" s="101"/>
      <c r="AE1207" s="101"/>
      <c r="AF1207" s="101"/>
      <c r="AG1207" s="101"/>
      <c r="AH1207" s="101"/>
      <c r="AI1207" s="101"/>
      <c r="AJ1207" s="101"/>
      <c r="AK1207" s="101"/>
      <c r="AL1207" s="101"/>
      <c r="AM1207" s="101"/>
    </row>
    <row r="1208" spans="2:39" x14ac:dyDescent="0.35">
      <c r="B1208" s="121"/>
      <c r="C1208" s="101"/>
      <c r="D1208" s="101"/>
      <c r="E1208" s="101"/>
      <c r="F1208" s="101"/>
      <c r="G1208" s="101"/>
      <c r="H1208" s="101"/>
      <c r="I1208" s="101"/>
      <c r="J1208" s="101"/>
      <c r="K1208" s="101"/>
      <c r="L1208" s="101"/>
      <c r="M1208" s="101"/>
      <c r="N1208" s="101"/>
      <c r="O1208" s="101"/>
      <c r="P1208" s="101"/>
      <c r="Q1208" s="101"/>
      <c r="R1208" s="101"/>
      <c r="S1208" s="101"/>
      <c r="T1208" s="101"/>
      <c r="U1208" s="101"/>
      <c r="V1208" s="101"/>
      <c r="W1208" s="101"/>
      <c r="X1208" s="101"/>
      <c r="Y1208" s="101"/>
      <c r="Z1208" s="101"/>
      <c r="AA1208" s="101"/>
      <c r="AB1208" s="101"/>
      <c r="AC1208" s="101"/>
      <c r="AD1208" s="101"/>
      <c r="AE1208" s="101"/>
      <c r="AF1208" s="101"/>
      <c r="AG1208" s="101"/>
      <c r="AH1208" s="101"/>
      <c r="AI1208" s="101"/>
      <c r="AJ1208" s="101"/>
      <c r="AK1208" s="101"/>
      <c r="AL1208" s="101"/>
      <c r="AM1208" s="101"/>
    </row>
    <row r="1209" spans="2:39" x14ac:dyDescent="0.35">
      <c r="B1209" s="121"/>
      <c r="C1209" s="101"/>
      <c r="D1209" s="101"/>
      <c r="E1209" s="101"/>
      <c r="F1209" s="101"/>
      <c r="G1209" s="101"/>
      <c r="H1209" s="101"/>
      <c r="I1209" s="101"/>
      <c r="J1209" s="101"/>
      <c r="K1209" s="101"/>
      <c r="L1209" s="101"/>
      <c r="M1209" s="101"/>
      <c r="N1209" s="101"/>
      <c r="O1209" s="101"/>
      <c r="P1209" s="101"/>
      <c r="Q1209" s="101"/>
      <c r="R1209" s="101"/>
      <c r="S1209" s="101"/>
      <c r="T1209" s="101"/>
      <c r="U1209" s="101"/>
      <c r="V1209" s="101"/>
      <c r="W1209" s="101"/>
      <c r="X1209" s="101"/>
      <c r="Y1209" s="101"/>
      <c r="Z1209" s="101"/>
      <c r="AA1209" s="101"/>
      <c r="AB1209" s="101"/>
      <c r="AC1209" s="101"/>
      <c r="AD1209" s="101"/>
      <c r="AE1209" s="101"/>
      <c r="AF1209" s="101"/>
      <c r="AG1209" s="101"/>
      <c r="AH1209" s="101"/>
      <c r="AI1209" s="101"/>
      <c r="AJ1209" s="101"/>
      <c r="AK1209" s="101"/>
      <c r="AL1209" s="101"/>
      <c r="AM1209" s="101"/>
    </row>
    <row r="1210" spans="2:39" x14ac:dyDescent="0.35">
      <c r="B1210" s="121"/>
      <c r="C1210" s="101"/>
      <c r="D1210" s="101"/>
      <c r="E1210" s="101"/>
      <c r="F1210" s="101"/>
      <c r="G1210" s="101"/>
      <c r="H1210" s="101"/>
      <c r="I1210" s="101"/>
      <c r="J1210" s="101"/>
      <c r="K1210" s="101"/>
      <c r="L1210" s="101"/>
      <c r="M1210" s="101"/>
      <c r="N1210" s="101"/>
      <c r="O1210" s="101"/>
      <c r="P1210" s="101"/>
      <c r="Q1210" s="101"/>
      <c r="R1210" s="101"/>
      <c r="S1210" s="101"/>
      <c r="T1210" s="101"/>
      <c r="U1210" s="101"/>
      <c r="V1210" s="101"/>
      <c r="W1210" s="101"/>
      <c r="X1210" s="101"/>
      <c r="Y1210" s="101"/>
      <c r="Z1210" s="101"/>
      <c r="AA1210" s="101"/>
      <c r="AB1210" s="101"/>
      <c r="AC1210" s="101"/>
      <c r="AD1210" s="101"/>
      <c r="AE1210" s="101"/>
      <c r="AF1210" s="101"/>
      <c r="AG1210" s="101"/>
      <c r="AH1210" s="101"/>
      <c r="AI1210" s="101"/>
      <c r="AJ1210" s="101"/>
      <c r="AK1210" s="101"/>
      <c r="AL1210" s="101"/>
      <c r="AM1210" s="101"/>
    </row>
    <row r="1211" spans="2:39" x14ac:dyDescent="0.35">
      <c r="B1211" s="121"/>
      <c r="C1211" s="101"/>
      <c r="D1211" s="101"/>
      <c r="E1211" s="101"/>
      <c r="F1211" s="101"/>
      <c r="G1211" s="101"/>
      <c r="H1211" s="101"/>
      <c r="I1211" s="101"/>
      <c r="J1211" s="101"/>
      <c r="K1211" s="101"/>
      <c r="L1211" s="101"/>
      <c r="M1211" s="101"/>
      <c r="N1211" s="101"/>
      <c r="O1211" s="101"/>
      <c r="P1211" s="101"/>
      <c r="Q1211" s="101"/>
      <c r="R1211" s="101"/>
      <c r="S1211" s="101"/>
      <c r="T1211" s="101"/>
      <c r="U1211" s="101"/>
      <c r="V1211" s="101"/>
      <c r="W1211" s="101"/>
      <c r="X1211" s="101"/>
      <c r="Y1211" s="101"/>
      <c r="Z1211" s="101"/>
      <c r="AA1211" s="101"/>
      <c r="AB1211" s="101"/>
      <c r="AC1211" s="101"/>
      <c r="AD1211" s="101"/>
      <c r="AE1211" s="101"/>
      <c r="AF1211" s="101"/>
      <c r="AG1211" s="101"/>
      <c r="AH1211" s="101"/>
      <c r="AI1211" s="101"/>
      <c r="AJ1211" s="101"/>
      <c r="AK1211" s="101"/>
      <c r="AL1211" s="101"/>
      <c r="AM1211" s="101"/>
    </row>
    <row r="1212" spans="2:39" x14ac:dyDescent="0.35">
      <c r="B1212" s="121"/>
      <c r="C1212" s="101"/>
      <c r="D1212" s="101"/>
      <c r="E1212" s="101"/>
      <c r="F1212" s="101"/>
      <c r="G1212" s="101"/>
      <c r="H1212" s="101"/>
      <c r="I1212" s="101"/>
      <c r="J1212" s="101"/>
      <c r="K1212" s="101"/>
      <c r="L1212" s="101"/>
      <c r="M1212" s="101"/>
      <c r="N1212" s="101"/>
      <c r="O1212" s="101"/>
      <c r="P1212" s="101"/>
      <c r="Q1212" s="101"/>
      <c r="R1212" s="101"/>
      <c r="S1212" s="101"/>
      <c r="T1212" s="101"/>
      <c r="U1212" s="101"/>
      <c r="V1212" s="101"/>
      <c r="W1212" s="101"/>
      <c r="X1212" s="101"/>
      <c r="Y1212" s="101"/>
      <c r="Z1212" s="101"/>
      <c r="AA1212" s="101"/>
      <c r="AB1212" s="101"/>
      <c r="AC1212" s="101"/>
      <c r="AD1212" s="101"/>
      <c r="AE1212" s="101"/>
      <c r="AF1212" s="101"/>
      <c r="AG1212" s="101"/>
      <c r="AH1212" s="101"/>
      <c r="AI1212" s="101"/>
      <c r="AJ1212" s="101"/>
      <c r="AK1212" s="101"/>
      <c r="AL1212" s="101"/>
      <c r="AM1212" s="101"/>
    </row>
    <row r="1213" spans="2:39" x14ac:dyDescent="0.35">
      <c r="B1213" s="121"/>
      <c r="C1213" s="101"/>
      <c r="D1213" s="101"/>
      <c r="E1213" s="101"/>
      <c r="F1213" s="101"/>
      <c r="G1213" s="101"/>
      <c r="H1213" s="101"/>
      <c r="I1213" s="101"/>
      <c r="J1213" s="101"/>
      <c r="K1213" s="101"/>
      <c r="L1213" s="101"/>
      <c r="M1213" s="101"/>
      <c r="N1213" s="101"/>
      <c r="O1213" s="101"/>
      <c r="P1213" s="101"/>
      <c r="Q1213" s="101"/>
      <c r="R1213" s="101"/>
      <c r="S1213" s="101"/>
      <c r="T1213" s="101"/>
      <c r="U1213" s="101"/>
      <c r="V1213" s="101"/>
      <c r="W1213" s="101"/>
      <c r="X1213" s="101"/>
      <c r="Y1213" s="101"/>
      <c r="Z1213" s="101"/>
      <c r="AA1213" s="101"/>
      <c r="AB1213" s="101"/>
      <c r="AC1213" s="101"/>
      <c r="AD1213" s="101"/>
      <c r="AE1213" s="101"/>
      <c r="AF1213" s="101"/>
      <c r="AG1213" s="101"/>
      <c r="AH1213" s="101"/>
      <c r="AI1213" s="101"/>
      <c r="AJ1213" s="101"/>
      <c r="AK1213" s="101"/>
      <c r="AL1213" s="101"/>
      <c r="AM1213" s="101"/>
    </row>
    <row r="1214" spans="2:39" x14ac:dyDescent="0.35">
      <c r="B1214" s="121"/>
      <c r="C1214" s="101"/>
      <c r="D1214" s="101"/>
      <c r="E1214" s="101"/>
      <c r="F1214" s="101"/>
      <c r="G1214" s="101"/>
      <c r="H1214" s="101"/>
      <c r="I1214" s="101"/>
      <c r="J1214" s="101"/>
      <c r="K1214" s="101"/>
      <c r="L1214" s="101"/>
      <c r="M1214" s="101"/>
      <c r="N1214" s="101"/>
      <c r="O1214" s="101"/>
      <c r="P1214" s="101"/>
      <c r="Q1214" s="101"/>
      <c r="R1214" s="101"/>
      <c r="S1214" s="101"/>
      <c r="T1214" s="101"/>
      <c r="U1214" s="101"/>
      <c r="V1214" s="101"/>
      <c r="W1214" s="101"/>
      <c r="X1214" s="101"/>
      <c r="Y1214" s="101"/>
      <c r="Z1214" s="101"/>
      <c r="AA1214" s="101"/>
      <c r="AB1214" s="101"/>
      <c r="AC1214" s="101"/>
      <c r="AD1214" s="101"/>
      <c r="AE1214" s="101"/>
      <c r="AF1214" s="101"/>
      <c r="AG1214" s="101"/>
      <c r="AH1214" s="101"/>
      <c r="AI1214" s="101"/>
      <c r="AJ1214" s="101"/>
      <c r="AK1214" s="101"/>
      <c r="AL1214" s="101"/>
      <c r="AM1214" s="101"/>
    </row>
    <row r="1215" spans="2:39" x14ac:dyDescent="0.35">
      <c r="B1215" s="121"/>
      <c r="C1215" s="101"/>
      <c r="D1215" s="101"/>
      <c r="E1215" s="101"/>
      <c r="F1215" s="101"/>
      <c r="G1215" s="101"/>
      <c r="H1215" s="101"/>
      <c r="I1215" s="101"/>
      <c r="J1215" s="101"/>
      <c r="K1215" s="101"/>
      <c r="L1215" s="101"/>
      <c r="M1215" s="101"/>
      <c r="N1215" s="101"/>
      <c r="O1215" s="101"/>
      <c r="P1215" s="101"/>
      <c r="Q1215" s="101"/>
      <c r="R1215" s="101"/>
      <c r="S1215" s="101"/>
      <c r="T1215" s="101"/>
      <c r="U1215" s="101"/>
      <c r="V1215" s="101"/>
      <c r="W1215" s="101"/>
      <c r="X1215" s="101"/>
      <c r="Y1215" s="101"/>
      <c r="Z1215" s="101"/>
      <c r="AA1215" s="101"/>
      <c r="AB1215" s="101"/>
      <c r="AC1215" s="101"/>
      <c r="AD1215" s="101"/>
      <c r="AE1215" s="101"/>
      <c r="AF1215" s="101"/>
      <c r="AG1215" s="101"/>
      <c r="AH1215" s="101"/>
      <c r="AI1215" s="101"/>
      <c r="AJ1215" s="101"/>
      <c r="AK1215" s="101"/>
      <c r="AL1215" s="101"/>
      <c r="AM1215" s="101"/>
    </row>
    <row r="1216" spans="2:39" x14ac:dyDescent="0.35">
      <c r="B1216" s="121"/>
      <c r="C1216" s="101"/>
      <c r="D1216" s="101"/>
      <c r="E1216" s="101"/>
      <c r="F1216" s="101"/>
      <c r="G1216" s="101"/>
      <c r="H1216" s="101"/>
      <c r="I1216" s="101"/>
      <c r="J1216" s="101"/>
      <c r="K1216" s="101"/>
      <c r="L1216" s="101"/>
      <c r="M1216" s="101"/>
      <c r="N1216" s="101"/>
      <c r="O1216" s="101"/>
      <c r="P1216" s="101"/>
      <c r="Q1216" s="101"/>
      <c r="R1216" s="101"/>
      <c r="S1216" s="101"/>
      <c r="T1216" s="101"/>
      <c r="U1216" s="101"/>
      <c r="V1216" s="101"/>
      <c r="W1216" s="101"/>
      <c r="X1216" s="101"/>
      <c r="Y1216" s="101"/>
      <c r="Z1216" s="101"/>
      <c r="AA1216" s="101"/>
      <c r="AB1216" s="101"/>
      <c r="AC1216" s="101"/>
      <c r="AD1216" s="101"/>
      <c r="AE1216" s="101"/>
      <c r="AF1216" s="101"/>
      <c r="AG1216" s="101"/>
      <c r="AH1216" s="101"/>
      <c r="AI1216" s="101"/>
      <c r="AJ1216" s="101"/>
      <c r="AK1216" s="101"/>
      <c r="AL1216" s="101"/>
      <c r="AM1216" s="101"/>
    </row>
    <row r="1217" spans="2:39" x14ac:dyDescent="0.35">
      <c r="B1217" s="121"/>
      <c r="C1217" s="101"/>
      <c r="D1217" s="101"/>
      <c r="E1217" s="101"/>
      <c r="F1217" s="101"/>
      <c r="G1217" s="101"/>
      <c r="H1217" s="101"/>
      <c r="I1217" s="101"/>
      <c r="J1217" s="101"/>
      <c r="K1217" s="101"/>
      <c r="L1217" s="101"/>
      <c r="M1217" s="101"/>
      <c r="N1217" s="101"/>
      <c r="O1217" s="101"/>
      <c r="P1217" s="101"/>
      <c r="Q1217" s="101"/>
      <c r="R1217" s="101"/>
      <c r="S1217" s="101"/>
      <c r="T1217" s="101"/>
      <c r="U1217" s="101"/>
      <c r="V1217" s="101"/>
      <c r="W1217" s="101"/>
      <c r="X1217" s="101"/>
      <c r="Y1217" s="101"/>
      <c r="Z1217" s="101"/>
      <c r="AA1217" s="101"/>
      <c r="AB1217" s="101"/>
      <c r="AC1217" s="101"/>
      <c r="AD1217" s="101"/>
      <c r="AE1217" s="101"/>
      <c r="AF1217" s="101"/>
      <c r="AG1217" s="101"/>
      <c r="AH1217" s="101"/>
      <c r="AI1217" s="101"/>
      <c r="AJ1217" s="101"/>
      <c r="AK1217" s="101"/>
      <c r="AL1217" s="101"/>
      <c r="AM1217" s="101"/>
    </row>
    <row r="1218" spans="2:39" x14ac:dyDescent="0.35">
      <c r="B1218" s="121"/>
      <c r="C1218" s="101"/>
      <c r="D1218" s="101"/>
      <c r="E1218" s="101"/>
      <c r="F1218" s="101"/>
      <c r="G1218" s="101"/>
      <c r="H1218" s="101"/>
      <c r="I1218" s="101"/>
      <c r="J1218" s="101"/>
      <c r="K1218" s="101"/>
      <c r="L1218" s="101"/>
      <c r="M1218" s="101"/>
      <c r="N1218" s="101"/>
      <c r="O1218" s="101"/>
      <c r="P1218" s="101"/>
      <c r="Q1218" s="101"/>
      <c r="R1218" s="101"/>
      <c r="S1218" s="101"/>
      <c r="T1218" s="101"/>
      <c r="U1218" s="101"/>
      <c r="V1218" s="101"/>
      <c r="W1218" s="101"/>
      <c r="X1218" s="101"/>
      <c r="Y1218" s="101"/>
      <c r="Z1218" s="101"/>
      <c r="AA1218" s="101"/>
      <c r="AB1218" s="101"/>
      <c r="AC1218" s="101"/>
      <c r="AD1218" s="101"/>
      <c r="AE1218" s="101"/>
      <c r="AF1218" s="101"/>
      <c r="AG1218" s="101"/>
      <c r="AH1218" s="101"/>
      <c r="AI1218" s="101"/>
      <c r="AJ1218" s="101"/>
      <c r="AK1218" s="101"/>
      <c r="AL1218" s="101"/>
      <c r="AM1218" s="101"/>
    </row>
    <row r="1219" spans="2:39" x14ac:dyDescent="0.35">
      <c r="B1219" s="121"/>
      <c r="C1219" s="101"/>
      <c r="D1219" s="101"/>
      <c r="E1219" s="101"/>
      <c r="F1219" s="101"/>
      <c r="G1219" s="101"/>
      <c r="H1219" s="101"/>
      <c r="I1219" s="101"/>
      <c r="J1219" s="101"/>
      <c r="K1219" s="101"/>
      <c r="L1219" s="101"/>
      <c r="M1219" s="101"/>
      <c r="N1219" s="101"/>
      <c r="O1219" s="101"/>
      <c r="P1219" s="101"/>
      <c r="Q1219" s="101"/>
      <c r="R1219" s="101"/>
      <c r="S1219" s="101"/>
      <c r="T1219" s="101"/>
      <c r="U1219" s="101"/>
      <c r="V1219" s="101"/>
      <c r="W1219" s="101"/>
      <c r="X1219" s="101"/>
      <c r="Y1219" s="101"/>
      <c r="Z1219" s="101"/>
      <c r="AA1219" s="101"/>
      <c r="AB1219" s="101"/>
      <c r="AC1219" s="101"/>
      <c r="AD1219" s="101"/>
      <c r="AE1219" s="101"/>
      <c r="AF1219" s="101"/>
      <c r="AG1219" s="101"/>
      <c r="AH1219" s="101"/>
      <c r="AI1219" s="101"/>
      <c r="AJ1219" s="101"/>
      <c r="AK1219" s="101"/>
      <c r="AL1219" s="101"/>
      <c r="AM1219" s="101"/>
    </row>
    <row r="1220" spans="2:39" x14ac:dyDescent="0.35">
      <c r="B1220" s="121"/>
      <c r="C1220" s="101"/>
      <c r="D1220" s="101"/>
      <c r="E1220" s="101"/>
      <c r="F1220" s="101"/>
      <c r="G1220" s="101"/>
      <c r="H1220" s="101"/>
      <c r="I1220" s="101"/>
      <c r="J1220" s="101"/>
      <c r="K1220" s="101"/>
      <c r="L1220" s="101"/>
      <c r="M1220" s="101"/>
      <c r="N1220" s="101"/>
      <c r="O1220" s="101"/>
      <c r="P1220" s="101"/>
      <c r="Q1220" s="101"/>
      <c r="R1220" s="101"/>
      <c r="S1220" s="101"/>
      <c r="T1220" s="101"/>
      <c r="U1220" s="101"/>
      <c r="V1220" s="101"/>
      <c r="W1220" s="101"/>
      <c r="X1220" s="101"/>
      <c r="Y1220" s="101"/>
      <c r="Z1220" s="101"/>
      <c r="AA1220" s="101"/>
      <c r="AB1220" s="101"/>
      <c r="AC1220" s="101"/>
      <c r="AD1220" s="101"/>
      <c r="AE1220" s="101"/>
      <c r="AF1220" s="101"/>
      <c r="AG1220" s="101"/>
      <c r="AH1220" s="101"/>
      <c r="AI1220" s="101"/>
      <c r="AJ1220" s="101"/>
      <c r="AK1220" s="101"/>
      <c r="AL1220" s="101"/>
      <c r="AM1220" s="101"/>
    </row>
    <row r="1221" spans="2:39" x14ac:dyDescent="0.35">
      <c r="B1221" s="121"/>
      <c r="C1221" s="101"/>
      <c r="D1221" s="101"/>
      <c r="E1221" s="101"/>
      <c r="F1221" s="101"/>
      <c r="G1221" s="101"/>
      <c r="H1221" s="101"/>
      <c r="I1221" s="101"/>
      <c r="J1221" s="101"/>
      <c r="K1221" s="101"/>
      <c r="L1221" s="101"/>
      <c r="M1221" s="101"/>
      <c r="N1221" s="101"/>
      <c r="O1221" s="101"/>
      <c r="P1221" s="101"/>
      <c r="Q1221" s="101"/>
      <c r="R1221" s="101"/>
      <c r="S1221" s="101"/>
      <c r="T1221" s="101"/>
      <c r="U1221" s="101"/>
      <c r="V1221" s="101"/>
      <c r="W1221" s="101"/>
      <c r="X1221" s="101"/>
      <c r="Y1221" s="101"/>
      <c r="Z1221" s="101"/>
      <c r="AA1221" s="101"/>
      <c r="AB1221" s="101"/>
      <c r="AC1221" s="101"/>
      <c r="AD1221" s="101"/>
      <c r="AE1221" s="101"/>
      <c r="AF1221" s="101"/>
      <c r="AG1221" s="101"/>
      <c r="AH1221" s="101"/>
      <c r="AI1221" s="101"/>
      <c r="AJ1221" s="101"/>
      <c r="AK1221" s="101"/>
      <c r="AL1221" s="101"/>
      <c r="AM1221" s="101"/>
    </row>
    <row r="1222" spans="2:39" x14ac:dyDescent="0.35">
      <c r="B1222" s="121"/>
      <c r="C1222" s="101"/>
      <c r="D1222" s="101"/>
      <c r="E1222" s="101"/>
      <c r="F1222" s="101"/>
      <c r="G1222" s="101"/>
      <c r="H1222" s="101"/>
      <c r="I1222" s="101"/>
      <c r="J1222" s="101"/>
      <c r="K1222" s="101"/>
      <c r="L1222" s="101"/>
      <c r="M1222" s="101"/>
      <c r="N1222" s="101"/>
      <c r="O1222" s="101"/>
      <c r="P1222" s="101"/>
      <c r="Q1222" s="101"/>
      <c r="R1222" s="101"/>
      <c r="S1222" s="101"/>
      <c r="T1222" s="101"/>
      <c r="U1222" s="101"/>
      <c r="V1222" s="101"/>
      <c r="W1222" s="101"/>
      <c r="X1222" s="101"/>
      <c r="Y1222" s="101"/>
      <c r="Z1222" s="101"/>
      <c r="AA1222" s="101"/>
      <c r="AB1222" s="101"/>
      <c r="AC1222" s="101"/>
      <c r="AD1222" s="101"/>
      <c r="AE1222" s="101"/>
      <c r="AF1222" s="101"/>
      <c r="AG1222" s="101"/>
      <c r="AH1222" s="101"/>
      <c r="AI1222" s="101"/>
      <c r="AJ1222" s="101"/>
      <c r="AK1222" s="101"/>
      <c r="AL1222" s="101"/>
      <c r="AM1222" s="101"/>
    </row>
    <row r="1223" spans="2:39" x14ac:dyDescent="0.35">
      <c r="B1223" s="121"/>
      <c r="C1223" s="101"/>
      <c r="D1223" s="101"/>
      <c r="E1223" s="101"/>
      <c r="F1223" s="101"/>
      <c r="G1223" s="101"/>
      <c r="H1223" s="101"/>
      <c r="I1223" s="101"/>
      <c r="J1223" s="101"/>
      <c r="K1223" s="101"/>
      <c r="L1223" s="101"/>
      <c r="M1223" s="101"/>
      <c r="N1223" s="101"/>
      <c r="O1223" s="101"/>
      <c r="P1223" s="101"/>
      <c r="Q1223" s="101"/>
      <c r="R1223" s="101"/>
      <c r="S1223" s="101"/>
      <c r="T1223" s="101"/>
      <c r="U1223" s="101"/>
      <c r="V1223" s="101"/>
      <c r="W1223" s="101"/>
      <c r="X1223" s="101"/>
      <c r="Y1223" s="101"/>
      <c r="Z1223" s="101"/>
      <c r="AA1223" s="101"/>
      <c r="AB1223" s="101"/>
      <c r="AC1223" s="101"/>
      <c r="AD1223" s="101"/>
      <c r="AE1223" s="101"/>
      <c r="AF1223" s="101"/>
      <c r="AG1223" s="101"/>
      <c r="AH1223" s="101"/>
      <c r="AI1223" s="101"/>
      <c r="AJ1223" s="101"/>
      <c r="AK1223" s="101"/>
      <c r="AL1223" s="101"/>
      <c r="AM1223" s="101"/>
    </row>
    <row r="1224" spans="2:39" x14ac:dyDescent="0.35">
      <c r="B1224" s="121"/>
      <c r="C1224" s="101"/>
      <c r="D1224" s="101"/>
      <c r="E1224" s="101"/>
      <c r="F1224" s="101"/>
      <c r="G1224" s="101"/>
      <c r="H1224" s="101"/>
      <c r="I1224" s="101"/>
      <c r="J1224" s="101"/>
      <c r="K1224" s="101"/>
      <c r="L1224" s="101"/>
      <c r="M1224" s="101"/>
      <c r="N1224" s="101"/>
      <c r="O1224" s="101"/>
      <c r="P1224" s="101"/>
      <c r="Q1224" s="101"/>
      <c r="R1224" s="101"/>
      <c r="S1224" s="101"/>
      <c r="T1224" s="101"/>
      <c r="U1224" s="101"/>
      <c r="V1224" s="101"/>
      <c r="W1224" s="101"/>
      <c r="X1224" s="101"/>
      <c r="Y1224" s="101"/>
      <c r="Z1224" s="101"/>
      <c r="AA1224" s="101"/>
      <c r="AB1224" s="101"/>
      <c r="AC1224" s="101"/>
      <c r="AD1224" s="101"/>
      <c r="AE1224" s="101"/>
      <c r="AF1224" s="101"/>
      <c r="AG1224" s="101"/>
      <c r="AH1224" s="101"/>
      <c r="AI1224" s="101"/>
      <c r="AJ1224" s="101"/>
      <c r="AK1224" s="101"/>
      <c r="AL1224" s="101"/>
      <c r="AM1224" s="101"/>
    </row>
    <row r="1225" spans="2:39" x14ac:dyDescent="0.35">
      <c r="B1225" s="121"/>
      <c r="C1225" s="101"/>
      <c r="D1225" s="101"/>
      <c r="E1225" s="101"/>
      <c r="F1225" s="101"/>
      <c r="G1225" s="101"/>
      <c r="H1225" s="101"/>
      <c r="I1225" s="101"/>
      <c r="J1225" s="101"/>
      <c r="K1225" s="101"/>
      <c r="L1225" s="101"/>
      <c r="M1225" s="101"/>
      <c r="N1225" s="101"/>
      <c r="O1225" s="101"/>
      <c r="P1225" s="101"/>
      <c r="Q1225" s="101"/>
      <c r="R1225" s="101"/>
      <c r="S1225" s="101"/>
      <c r="T1225" s="101"/>
      <c r="U1225" s="101"/>
      <c r="V1225" s="101"/>
      <c r="W1225" s="101"/>
      <c r="X1225" s="101"/>
      <c r="Y1225" s="101"/>
      <c r="Z1225" s="101"/>
      <c r="AA1225" s="101"/>
      <c r="AB1225" s="101"/>
      <c r="AC1225" s="101"/>
      <c r="AD1225" s="101"/>
      <c r="AE1225" s="101"/>
      <c r="AF1225" s="101"/>
      <c r="AG1225" s="101"/>
      <c r="AH1225" s="101"/>
      <c r="AI1225" s="101"/>
      <c r="AJ1225" s="101"/>
      <c r="AK1225" s="101"/>
      <c r="AL1225" s="101"/>
      <c r="AM1225" s="101"/>
    </row>
    <row r="1226" spans="2:39" x14ac:dyDescent="0.35">
      <c r="B1226" s="121"/>
      <c r="C1226" s="101"/>
      <c r="D1226" s="101"/>
      <c r="E1226" s="101"/>
      <c r="F1226" s="101"/>
      <c r="G1226" s="101"/>
      <c r="H1226" s="101"/>
      <c r="I1226" s="101"/>
      <c r="J1226" s="101"/>
      <c r="K1226" s="101"/>
      <c r="L1226" s="101"/>
      <c r="M1226" s="101"/>
      <c r="N1226" s="101"/>
      <c r="O1226" s="101"/>
      <c r="P1226" s="101"/>
      <c r="Q1226" s="101"/>
      <c r="R1226" s="101"/>
      <c r="S1226" s="101"/>
      <c r="T1226" s="101"/>
      <c r="U1226" s="101"/>
      <c r="V1226" s="101"/>
      <c r="W1226" s="101"/>
      <c r="X1226" s="101"/>
      <c r="Y1226" s="101"/>
      <c r="Z1226" s="101"/>
      <c r="AA1226" s="101"/>
      <c r="AB1226" s="101"/>
      <c r="AC1226" s="101"/>
      <c r="AD1226" s="101"/>
      <c r="AE1226" s="101"/>
      <c r="AF1226" s="101"/>
      <c r="AG1226" s="101"/>
      <c r="AH1226" s="101"/>
      <c r="AI1226" s="101"/>
      <c r="AJ1226" s="101"/>
      <c r="AK1226" s="101"/>
      <c r="AL1226" s="101"/>
      <c r="AM1226" s="101"/>
    </row>
    <row r="1227" spans="2:39" x14ac:dyDescent="0.35">
      <c r="B1227" s="121"/>
      <c r="C1227" s="101"/>
      <c r="D1227" s="101"/>
      <c r="E1227" s="101"/>
      <c r="F1227" s="101"/>
      <c r="G1227" s="101"/>
      <c r="H1227" s="101"/>
      <c r="I1227" s="101"/>
      <c r="J1227" s="101"/>
      <c r="K1227" s="101"/>
      <c r="L1227" s="101"/>
      <c r="M1227" s="101"/>
      <c r="N1227" s="101"/>
      <c r="O1227" s="101"/>
      <c r="P1227" s="101"/>
      <c r="Q1227" s="101"/>
      <c r="R1227" s="101"/>
      <c r="S1227" s="101"/>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row>
    <row r="1228" spans="2:39" x14ac:dyDescent="0.35">
      <c r="B1228" s="121"/>
      <c r="C1228" s="101"/>
      <c r="D1228" s="101"/>
      <c r="E1228" s="101"/>
      <c r="F1228" s="101"/>
      <c r="G1228" s="101"/>
      <c r="H1228" s="101"/>
      <c r="I1228" s="101"/>
      <c r="J1228" s="101"/>
      <c r="K1228" s="101"/>
      <c r="L1228" s="101"/>
      <c r="M1228" s="101"/>
      <c r="N1228" s="101"/>
      <c r="O1228" s="101"/>
      <c r="P1228" s="101"/>
      <c r="Q1228" s="101"/>
      <c r="R1228" s="101"/>
      <c r="S1228" s="101"/>
      <c r="T1228" s="101"/>
      <c r="U1228" s="101"/>
      <c r="V1228" s="101"/>
      <c r="W1228" s="101"/>
      <c r="X1228" s="101"/>
      <c r="Y1228" s="101"/>
      <c r="Z1228" s="101"/>
      <c r="AA1228" s="101"/>
      <c r="AB1228" s="101"/>
      <c r="AC1228" s="101"/>
      <c r="AD1228" s="101"/>
      <c r="AE1228" s="101"/>
      <c r="AF1228" s="101"/>
      <c r="AG1228" s="101"/>
      <c r="AH1228" s="101"/>
      <c r="AI1228" s="101"/>
      <c r="AJ1228" s="101"/>
      <c r="AK1228" s="101"/>
      <c r="AL1228" s="101"/>
      <c r="AM1228" s="101"/>
    </row>
    <row r="1229" spans="2:39" x14ac:dyDescent="0.35">
      <c r="B1229" s="121"/>
      <c r="C1229" s="101"/>
      <c r="D1229" s="101"/>
      <c r="E1229" s="101"/>
      <c r="F1229" s="101"/>
      <c r="G1229" s="101"/>
      <c r="H1229" s="101"/>
      <c r="I1229" s="101"/>
      <c r="J1229" s="101"/>
      <c r="K1229" s="101"/>
      <c r="L1229" s="101"/>
      <c r="M1229" s="101"/>
      <c r="N1229" s="101"/>
      <c r="O1229" s="101"/>
      <c r="P1229" s="101"/>
      <c r="Q1229" s="101"/>
      <c r="R1229" s="101"/>
      <c r="S1229" s="101"/>
      <c r="T1229" s="101"/>
      <c r="U1229" s="101"/>
      <c r="V1229" s="101"/>
      <c r="W1229" s="101"/>
      <c r="X1229" s="101"/>
      <c r="Y1229" s="101"/>
      <c r="Z1229" s="101"/>
      <c r="AA1229" s="101"/>
      <c r="AB1229" s="101"/>
      <c r="AC1229" s="101"/>
      <c r="AD1229" s="101"/>
      <c r="AE1229" s="101"/>
      <c r="AF1229" s="101"/>
      <c r="AG1229" s="101"/>
      <c r="AH1229" s="101"/>
      <c r="AI1229" s="101"/>
      <c r="AJ1229" s="101"/>
      <c r="AK1229" s="101"/>
      <c r="AL1229" s="101"/>
      <c r="AM1229" s="101"/>
    </row>
    <row r="1230" spans="2:39" x14ac:dyDescent="0.35">
      <c r="B1230" s="121"/>
      <c r="C1230" s="101"/>
      <c r="D1230" s="101"/>
      <c r="E1230" s="101"/>
      <c r="F1230" s="101"/>
      <c r="G1230" s="101"/>
      <c r="H1230" s="101"/>
      <c r="I1230" s="101"/>
      <c r="J1230" s="101"/>
      <c r="K1230" s="101"/>
      <c r="L1230" s="101"/>
      <c r="M1230" s="101"/>
      <c r="N1230" s="101"/>
      <c r="O1230" s="101"/>
      <c r="P1230" s="101"/>
      <c r="Q1230" s="101"/>
      <c r="R1230" s="101"/>
      <c r="S1230" s="101"/>
      <c r="T1230" s="101"/>
      <c r="U1230" s="101"/>
      <c r="V1230" s="101"/>
      <c r="W1230" s="101"/>
      <c r="X1230" s="101"/>
      <c r="Y1230" s="101"/>
      <c r="Z1230" s="101"/>
      <c r="AA1230" s="101"/>
      <c r="AB1230" s="101"/>
      <c r="AC1230" s="101"/>
      <c r="AD1230" s="101"/>
      <c r="AE1230" s="101"/>
      <c r="AF1230" s="101"/>
      <c r="AG1230" s="101"/>
      <c r="AH1230" s="101"/>
      <c r="AI1230" s="101"/>
      <c r="AJ1230" s="101"/>
      <c r="AK1230" s="101"/>
      <c r="AL1230" s="101"/>
      <c r="AM1230" s="101"/>
    </row>
    <row r="1231" spans="2:39" x14ac:dyDescent="0.35">
      <c r="B1231" s="121"/>
      <c r="C1231" s="101"/>
      <c r="D1231" s="101"/>
      <c r="E1231" s="101"/>
      <c r="F1231" s="101"/>
      <c r="G1231" s="101"/>
      <c r="H1231" s="101"/>
      <c r="I1231" s="101"/>
      <c r="J1231" s="101"/>
      <c r="K1231" s="101"/>
      <c r="L1231" s="101"/>
      <c r="M1231" s="101"/>
      <c r="N1231" s="101"/>
      <c r="O1231" s="101"/>
      <c r="P1231" s="101"/>
      <c r="Q1231" s="101"/>
      <c r="R1231" s="101"/>
      <c r="S1231" s="101"/>
      <c r="T1231" s="101"/>
      <c r="U1231" s="101"/>
      <c r="V1231" s="101"/>
      <c r="W1231" s="101"/>
      <c r="X1231" s="101"/>
      <c r="Y1231" s="101"/>
      <c r="Z1231" s="101"/>
      <c r="AA1231" s="101"/>
      <c r="AB1231" s="101"/>
      <c r="AC1231" s="101"/>
      <c r="AD1231" s="101"/>
      <c r="AE1231" s="101"/>
      <c r="AF1231" s="101"/>
      <c r="AG1231" s="101"/>
      <c r="AH1231" s="101"/>
      <c r="AI1231" s="101"/>
      <c r="AJ1231" s="101"/>
      <c r="AK1231" s="101"/>
      <c r="AL1231" s="101"/>
      <c r="AM1231" s="101"/>
    </row>
    <row r="1232" spans="2:39" x14ac:dyDescent="0.35">
      <c r="B1232" s="121"/>
      <c r="C1232" s="101"/>
      <c r="D1232" s="101"/>
      <c r="E1232" s="101"/>
      <c r="F1232" s="101"/>
      <c r="G1232" s="101"/>
      <c r="H1232" s="101"/>
      <c r="I1232" s="101"/>
      <c r="J1232" s="101"/>
      <c r="K1232" s="101"/>
      <c r="L1232" s="101"/>
      <c r="M1232" s="101"/>
      <c r="N1232" s="101"/>
      <c r="O1232" s="101"/>
      <c r="P1232" s="101"/>
      <c r="Q1232" s="101"/>
      <c r="R1232" s="101"/>
      <c r="S1232" s="101"/>
      <c r="T1232" s="101"/>
      <c r="U1232" s="101"/>
      <c r="V1232" s="101"/>
      <c r="W1232" s="101"/>
      <c r="X1232" s="101"/>
      <c r="Y1232" s="101"/>
      <c r="Z1232" s="101"/>
      <c r="AA1232" s="101"/>
      <c r="AB1232" s="101"/>
      <c r="AC1232" s="101"/>
      <c r="AD1232" s="101"/>
      <c r="AE1232" s="101"/>
      <c r="AF1232" s="101"/>
      <c r="AG1232" s="101"/>
      <c r="AH1232" s="101"/>
      <c r="AI1232" s="101"/>
      <c r="AJ1232" s="101"/>
      <c r="AK1232" s="101"/>
      <c r="AL1232" s="101"/>
      <c r="AM1232" s="101"/>
    </row>
    <row r="1233" spans="2:39" x14ac:dyDescent="0.35">
      <c r="B1233" s="121"/>
      <c r="C1233" s="101"/>
      <c r="D1233" s="101"/>
      <c r="E1233" s="101"/>
      <c r="F1233" s="101"/>
      <c r="G1233" s="101"/>
      <c r="H1233" s="101"/>
      <c r="I1233" s="101"/>
      <c r="J1233" s="101"/>
      <c r="K1233" s="101"/>
      <c r="L1233" s="101"/>
      <c r="M1233" s="101"/>
      <c r="N1233" s="101"/>
      <c r="O1233" s="101"/>
      <c r="P1233" s="101"/>
      <c r="Q1233" s="101"/>
      <c r="R1233" s="101"/>
      <c r="S1233" s="101"/>
      <c r="T1233" s="101"/>
      <c r="U1233" s="101"/>
      <c r="V1233" s="101"/>
      <c r="W1233" s="101"/>
      <c r="X1233" s="101"/>
      <c r="Y1233" s="101"/>
      <c r="Z1233" s="101"/>
      <c r="AA1233" s="101"/>
      <c r="AB1233" s="101"/>
      <c r="AC1233" s="101"/>
      <c r="AD1233" s="101"/>
      <c r="AE1233" s="101"/>
      <c r="AF1233" s="101"/>
      <c r="AG1233" s="101"/>
      <c r="AH1233" s="101"/>
      <c r="AI1233" s="101"/>
      <c r="AJ1233" s="101"/>
      <c r="AK1233" s="101"/>
      <c r="AL1233" s="101"/>
      <c r="AM1233" s="101"/>
    </row>
    <row r="1234" spans="2:39" x14ac:dyDescent="0.35">
      <c r="B1234" s="121"/>
      <c r="C1234" s="101"/>
      <c r="D1234" s="101"/>
      <c r="E1234" s="101"/>
      <c r="F1234" s="101"/>
      <c r="G1234" s="101"/>
      <c r="H1234" s="101"/>
      <c r="I1234" s="101"/>
      <c r="J1234" s="101"/>
      <c r="K1234" s="101"/>
      <c r="L1234" s="101"/>
      <c r="M1234" s="101"/>
      <c r="N1234" s="101"/>
      <c r="O1234" s="101"/>
      <c r="P1234" s="101"/>
      <c r="Q1234" s="101"/>
      <c r="R1234" s="101"/>
      <c r="S1234" s="101"/>
      <c r="T1234" s="101"/>
      <c r="U1234" s="101"/>
      <c r="V1234" s="101"/>
      <c r="W1234" s="101"/>
      <c r="X1234" s="101"/>
      <c r="Y1234" s="101"/>
      <c r="Z1234" s="101"/>
      <c r="AA1234" s="101"/>
      <c r="AB1234" s="101"/>
      <c r="AC1234" s="101"/>
      <c r="AD1234" s="101"/>
      <c r="AE1234" s="101"/>
      <c r="AF1234" s="101"/>
      <c r="AG1234" s="101"/>
      <c r="AH1234" s="101"/>
      <c r="AI1234" s="101"/>
      <c r="AJ1234" s="101"/>
      <c r="AK1234" s="101"/>
      <c r="AL1234" s="101"/>
      <c r="AM1234" s="101"/>
    </row>
    <row r="1235" spans="2:39" x14ac:dyDescent="0.35">
      <c r="B1235" s="121"/>
      <c r="C1235" s="101"/>
      <c r="D1235" s="101"/>
      <c r="E1235" s="101"/>
      <c r="F1235" s="101"/>
      <c r="G1235" s="101"/>
      <c r="H1235" s="101"/>
      <c r="I1235" s="101"/>
      <c r="J1235" s="101"/>
      <c r="K1235" s="101"/>
      <c r="L1235" s="101"/>
      <c r="M1235" s="101"/>
      <c r="N1235" s="101"/>
      <c r="O1235" s="101"/>
      <c r="P1235" s="101"/>
      <c r="Q1235" s="101"/>
      <c r="R1235" s="101"/>
      <c r="S1235" s="101"/>
      <c r="T1235" s="101"/>
      <c r="U1235" s="101"/>
      <c r="V1235" s="101"/>
      <c r="W1235" s="101"/>
      <c r="X1235" s="101"/>
      <c r="Y1235" s="101"/>
      <c r="Z1235" s="101"/>
      <c r="AA1235" s="101"/>
      <c r="AB1235" s="101"/>
      <c r="AC1235" s="101"/>
      <c r="AD1235" s="101"/>
      <c r="AE1235" s="101"/>
      <c r="AF1235" s="101"/>
      <c r="AG1235" s="101"/>
      <c r="AH1235" s="101"/>
      <c r="AI1235" s="101"/>
      <c r="AJ1235" s="101"/>
      <c r="AK1235" s="101"/>
      <c r="AL1235" s="101"/>
      <c r="AM1235" s="101"/>
    </row>
    <row r="1236" spans="2:39" x14ac:dyDescent="0.35">
      <c r="B1236" s="121"/>
      <c r="C1236" s="101"/>
      <c r="D1236" s="101"/>
      <c r="E1236" s="101"/>
      <c r="F1236" s="101"/>
      <c r="G1236" s="101"/>
      <c r="H1236" s="101"/>
      <c r="I1236" s="101"/>
      <c r="J1236" s="101"/>
      <c r="K1236" s="101"/>
      <c r="L1236" s="101"/>
      <c r="M1236" s="101"/>
      <c r="N1236" s="101"/>
      <c r="O1236" s="101"/>
      <c r="P1236" s="101"/>
      <c r="Q1236" s="101"/>
      <c r="R1236" s="101"/>
      <c r="S1236" s="101"/>
      <c r="T1236" s="101"/>
      <c r="U1236" s="101"/>
      <c r="V1236" s="101"/>
      <c r="W1236" s="101"/>
      <c r="X1236" s="101"/>
      <c r="Y1236" s="101"/>
      <c r="Z1236" s="101"/>
      <c r="AA1236" s="101"/>
      <c r="AB1236" s="101"/>
      <c r="AC1236" s="101"/>
      <c r="AD1236" s="101"/>
      <c r="AE1236" s="101"/>
      <c r="AF1236" s="101"/>
      <c r="AG1236" s="101"/>
      <c r="AH1236" s="101"/>
      <c r="AI1236" s="101"/>
      <c r="AJ1236" s="101"/>
      <c r="AK1236" s="101"/>
      <c r="AL1236" s="101"/>
      <c r="AM1236" s="101"/>
    </row>
    <row r="1237" spans="2:39" x14ac:dyDescent="0.35">
      <c r="B1237" s="121"/>
      <c r="C1237" s="101"/>
      <c r="D1237" s="101"/>
      <c r="E1237" s="101"/>
      <c r="F1237" s="101"/>
      <c r="G1237" s="101"/>
      <c r="H1237" s="101"/>
      <c r="I1237" s="101"/>
      <c r="J1237" s="101"/>
      <c r="K1237" s="101"/>
      <c r="L1237" s="101"/>
      <c r="M1237" s="101"/>
      <c r="N1237" s="101"/>
      <c r="O1237" s="101"/>
      <c r="P1237" s="101"/>
      <c r="Q1237" s="101"/>
      <c r="R1237" s="101"/>
      <c r="S1237" s="101"/>
      <c r="T1237" s="101"/>
      <c r="U1237" s="101"/>
      <c r="V1237" s="101"/>
      <c r="W1237" s="101"/>
      <c r="X1237" s="101"/>
      <c r="Y1237" s="101"/>
      <c r="Z1237" s="101"/>
      <c r="AA1237" s="101"/>
      <c r="AB1237" s="101"/>
      <c r="AC1237" s="101"/>
      <c r="AD1237" s="101"/>
      <c r="AE1237" s="101"/>
      <c r="AF1237" s="101"/>
      <c r="AG1237" s="101"/>
      <c r="AH1237" s="101"/>
      <c r="AI1237" s="101"/>
      <c r="AJ1237" s="101"/>
      <c r="AK1237" s="101"/>
      <c r="AL1237" s="101"/>
      <c r="AM1237" s="101"/>
    </row>
    <row r="1238" spans="2:39" x14ac:dyDescent="0.35">
      <c r="B1238" s="121"/>
      <c r="C1238" s="101"/>
      <c r="D1238" s="101"/>
      <c r="E1238" s="101"/>
      <c r="F1238" s="101"/>
      <c r="G1238" s="101"/>
      <c r="H1238" s="101"/>
      <c r="I1238" s="101"/>
      <c r="J1238" s="101"/>
      <c r="K1238" s="101"/>
      <c r="L1238" s="101"/>
      <c r="M1238" s="101"/>
      <c r="N1238" s="101"/>
      <c r="O1238" s="101"/>
      <c r="P1238" s="101"/>
      <c r="Q1238" s="101"/>
      <c r="R1238" s="101"/>
      <c r="S1238" s="101"/>
      <c r="T1238" s="101"/>
      <c r="U1238" s="101"/>
      <c r="V1238" s="101"/>
      <c r="W1238" s="101"/>
      <c r="X1238" s="101"/>
      <c r="Y1238" s="101"/>
      <c r="Z1238" s="101"/>
      <c r="AA1238" s="101"/>
      <c r="AB1238" s="101"/>
      <c r="AC1238" s="101"/>
      <c r="AD1238" s="101"/>
      <c r="AE1238" s="101"/>
      <c r="AF1238" s="101"/>
      <c r="AG1238" s="101"/>
      <c r="AH1238" s="101"/>
      <c r="AI1238" s="101"/>
      <c r="AJ1238" s="101"/>
      <c r="AK1238" s="101"/>
      <c r="AL1238" s="101"/>
      <c r="AM1238" s="101"/>
    </row>
    <row r="1239" spans="2:39" x14ac:dyDescent="0.35">
      <c r="B1239" s="121"/>
      <c r="C1239" s="101"/>
      <c r="D1239" s="101"/>
      <c r="E1239" s="101"/>
      <c r="F1239" s="101"/>
      <c r="G1239" s="101"/>
      <c r="H1239" s="101"/>
      <c r="I1239" s="101"/>
      <c r="J1239" s="101"/>
      <c r="K1239" s="101"/>
      <c r="L1239" s="101"/>
      <c r="M1239" s="101"/>
      <c r="N1239" s="101"/>
      <c r="O1239" s="101"/>
      <c r="P1239" s="101"/>
      <c r="Q1239" s="101"/>
      <c r="R1239" s="101"/>
      <c r="S1239" s="101"/>
      <c r="T1239" s="101"/>
      <c r="U1239" s="101"/>
      <c r="V1239" s="101"/>
      <c r="W1239" s="101"/>
      <c r="X1239" s="101"/>
      <c r="Y1239" s="101"/>
      <c r="Z1239" s="101"/>
      <c r="AA1239" s="101"/>
      <c r="AB1239" s="101"/>
      <c r="AC1239" s="101"/>
      <c r="AD1239" s="101"/>
      <c r="AE1239" s="101"/>
      <c r="AF1239" s="101"/>
      <c r="AG1239" s="101"/>
      <c r="AH1239" s="101"/>
      <c r="AI1239" s="101"/>
      <c r="AJ1239" s="101"/>
      <c r="AK1239" s="101"/>
      <c r="AL1239" s="101"/>
      <c r="AM1239" s="101"/>
    </row>
    <row r="1240" spans="2:39" x14ac:dyDescent="0.35">
      <c r="B1240" s="121"/>
      <c r="C1240" s="101"/>
      <c r="D1240" s="101"/>
      <c r="E1240" s="101"/>
      <c r="F1240" s="101"/>
      <c r="G1240" s="101"/>
      <c r="H1240" s="101"/>
      <c r="I1240" s="101"/>
      <c r="J1240" s="101"/>
      <c r="K1240" s="101"/>
      <c r="L1240" s="101"/>
      <c r="M1240" s="101"/>
      <c r="N1240" s="101"/>
      <c r="O1240" s="101"/>
      <c r="P1240" s="101"/>
      <c r="Q1240" s="101"/>
      <c r="R1240" s="101"/>
      <c r="S1240" s="101"/>
      <c r="T1240" s="101"/>
      <c r="U1240" s="101"/>
      <c r="V1240" s="101"/>
      <c r="W1240" s="101"/>
      <c r="X1240" s="101"/>
      <c r="Y1240" s="101"/>
      <c r="Z1240" s="101"/>
      <c r="AA1240" s="101"/>
      <c r="AB1240" s="101"/>
      <c r="AC1240" s="101"/>
      <c r="AD1240" s="101"/>
      <c r="AE1240" s="101"/>
      <c r="AF1240" s="101"/>
      <c r="AG1240" s="101"/>
      <c r="AH1240" s="101"/>
      <c r="AI1240" s="101"/>
      <c r="AJ1240" s="101"/>
      <c r="AK1240" s="101"/>
      <c r="AL1240" s="101"/>
      <c r="AM1240" s="101"/>
    </row>
    <row r="1241" spans="2:39" x14ac:dyDescent="0.35">
      <c r="B1241" s="121"/>
      <c r="C1241" s="101"/>
      <c r="D1241" s="101"/>
      <c r="E1241" s="101"/>
      <c r="F1241" s="101"/>
      <c r="G1241" s="101"/>
      <c r="H1241" s="101"/>
      <c r="I1241" s="101"/>
      <c r="J1241" s="101"/>
      <c r="K1241" s="101"/>
      <c r="L1241" s="101"/>
      <c r="M1241" s="101"/>
      <c r="N1241" s="101"/>
      <c r="O1241" s="101"/>
      <c r="P1241" s="101"/>
      <c r="Q1241" s="101"/>
      <c r="R1241" s="101"/>
      <c r="S1241" s="101"/>
      <c r="T1241" s="101"/>
      <c r="U1241" s="101"/>
      <c r="V1241" s="101"/>
      <c r="W1241" s="101"/>
      <c r="X1241" s="101"/>
      <c r="Y1241" s="101"/>
      <c r="Z1241" s="101"/>
      <c r="AA1241" s="101"/>
      <c r="AB1241" s="101"/>
      <c r="AC1241" s="101"/>
      <c r="AD1241" s="101"/>
      <c r="AE1241" s="101"/>
      <c r="AF1241" s="101"/>
      <c r="AG1241" s="101"/>
      <c r="AH1241" s="101"/>
      <c r="AI1241" s="101"/>
      <c r="AJ1241" s="101"/>
      <c r="AK1241" s="101"/>
      <c r="AL1241" s="101"/>
      <c r="AM1241" s="101"/>
    </row>
    <row r="1242" spans="2:39" x14ac:dyDescent="0.35">
      <c r="B1242" s="121"/>
      <c r="C1242" s="101"/>
      <c r="D1242" s="101"/>
      <c r="E1242" s="101"/>
      <c r="F1242" s="101"/>
      <c r="G1242" s="101"/>
      <c r="H1242" s="101"/>
      <c r="I1242" s="101"/>
      <c r="J1242" s="101"/>
      <c r="K1242" s="101"/>
      <c r="L1242" s="101"/>
      <c r="M1242" s="101"/>
      <c r="N1242" s="101"/>
      <c r="O1242" s="101"/>
      <c r="P1242" s="101"/>
      <c r="Q1242" s="101"/>
      <c r="R1242" s="101"/>
      <c r="S1242" s="101"/>
      <c r="T1242" s="101"/>
      <c r="U1242" s="101"/>
      <c r="V1242" s="101"/>
      <c r="W1242" s="101"/>
      <c r="X1242" s="101"/>
      <c r="Y1242" s="101"/>
      <c r="Z1242" s="101"/>
      <c r="AA1242" s="101"/>
      <c r="AB1242" s="101"/>
      <c r="AC1242" s="101"/>
      <c r="AD1242" s="101"/>
      <c r="AE1242" s="101"/>
      <c r="AF1242" s="101"/>
      <c r="AG1242" s="101"/>
      <c r="AH1242" s="101"/>
      <c r="AI1242" s="101"/>
      <c r="AJ1242" s="101"/>
      <c r="AK1242" s="101"/>
      <c r="AL1242" s="101"/>
      <c r="AM1242" s="101"/>
    </row>
    <row r="1243" spans="2:39" x14ac:dyDescent="0.35">
      <c r="B1243" s="121"/>
      <c r="C1243" s="101"/>
      <c r="D1243" s="101"/>
      <c r="E1243" s="101"/>
      <c r="F1243" s="101"/>
      <c r="G1243" s="101"/>
      <c r="H1243" s="101"/>
      <c r="I1243" s="101"/>
      <c r="J1243" s="101"/>
      <c r="K1243" s="101"/>
      <c r="L1243" s="101"/>
      <c r="M1243" s="101"/>
      <c r="N1243" s="101"/>
      <c r="O1243" s="101"/>
      <c r="P1243" s="101"/>
      <c r="Q1243" s="101"/>
      <c r="R1243" s="101"/>
      <c r="S1243" s="101"/>
      <c r="T1243" s="101"/>
      <c r="U1243" s="101"/>
      <c r="V1243" s="101"/>
      <c r="W1243" s="101"/>
      <c r="X1243" s="101"/>
      <c r="Y1243" s="101"/>
      <c r="Z1243" s="101"/>
      <c r="AA1243" s="101"/>
      <c r="AB1243" s="101"/>
      <c r="AC1243" s="101"/>
      <c r="AD1243" s="101"/>
      <c r="AE1243" s="101"/>
      <c r="AF1243" s="101"/>
      <c r="AG1243" s="101"/>
      <c r="AH1243" s="101"/>
      <c r="AI1243" s="101"/>
      <c r="AJ1243" s="101"/>
      <c r="AK1243" s="101"/>
      <c r="AL1243" s="101"/>
      <c r="AM1243" s="101"/>
    </row>
    <row r="1244" spans="2:39" x14ac:dyDescent="0.35">
      <c r="B1244" s="121"/>
      <c r="C1244" s="101"/>
      <c r="D1244" s="101"/>
      <c r="E1244" s="101"/>
      <c r="F1244" s="101"/>
      <c r="G1244" s="101"/>
      <c r="H1244" s="101"/>
      <c r="I1244" s="101"/>
      <c r="J1244" s="101"/>
      <c r="K1244" s="101"/>
      <c r="L1244" s="101"/>
      <c r="M1244" s="101"/>
      <c r="N1244" s="101"/>
      <c r="O1244" s="101"/>
      <c r="P1244" s="101"/>
      <c r="Q1244" s="101"/>
      <c r="R1244" s="101"/>
      <c r="S1244" s="101"/>
      <c r="T1244" s="101"/>
      <c r="U1244" s="101"/>
      <c r="V1244" s="101"/>
      <c r="W1244" s="101"/>
      <c r="X1244" s="101"/>
      <c r="Y1244" s="101"/>
      <c r="Z1244" s="101"/>
      <c r="AA1244" s="101"/>
      <c r="AB1244" s="101"/>
      <c r="AC1244" s="101"/>
      <c r="AD1244" s="101"/>
      <c r="AE1244" s="101"/>
      <c r="AF1244" s="101"/>
      <c r="AG1244" s="101"/>
      <c r="AH1244" s="101"/>
      <c r="AI1244" s="101"/>
      <c r="AJ1244" s="101"/>
      <c r="AK1244" s="101"/>
      <c r="AL1244" s="101"/>
      <c r="AM1244" s="101"/>
    </row>
    <row r="1245" spans="2:39" x14ac:dyDescent="0.35">
      <c r="B1245" s="121"/>
      <c r="C1245" s="101"/>
      <c r="D1245" s="101"/>
      <c r="E1245" s="101"/>
      <c r="F1245" s="101"/>
      <c r="G1245" s="101"/>
      <c r="H1245" s="101"/>
      <c r="I1245" s="101"/>
      <c r="J1245" s="101"/>
      <c r="K1245" s="101"/>
      <c r="L1245" s="101"/>
      <c r="M1245" s="101"/>
      <c r="N1245" s="101"/>
      <c r="O1245" s="101"/>
      <c r="P1245" s="101"/>
      <c r="Q1245" s="101"/>
      <c r="R1245" s="101"/>
      <c r="S1245" s="101"/>
      <c r="T1245" s="101"/>
      <c r="U1245" s="101"/>
      <c r="V1245" s="101"/>
      <c r="W1245" s="101"/>
      <c r="X1245" s="101"/>
      <c r="Y1245" s="101"/>
      <c r="Z1245" s="101"/>
      <c r="AA1245" s="101"/>
      <c r="AB1245" s="101"/>
      <c r="AC1245" s="101"/>
      <c r="AD1245" s="101"/>
      <c r="AE1245" s="101"/>
      <c r="AF1245" s="101"/>
      <c r="AG1245" s="101"/>
      <c r="AH1245" s="101"/>
      <c r="AI1245" s="101"/>
      <c r="AJ1245" s="101"/>
      <c r="AK1245" s="101"/>
      <c r="AL1245" s="101"/>
      <c r="AM1245" s="101"/>
    </row>
    <row r="1246" spans="2:39" x14ac:dyDescent="0.35">
      <c r="B1246" s="121"/>
      <c r="C1246" s="101"/>
      <c r="D1246" s="101"/>
      <c r="E1246" s="101"/>
      <c r="F1246" s="101"/>
      <c r="G1246" s="101"/>
      <c r="H1246" s="101"/>
      <c r="I1246" s="101"/>
      <c r="J1246" s="101"/>
      <c r="K1246" s="101"/>
      <c r="L1246" s="101"/>
      <c r="M1246" s="101"/>
      <c r="N1246" s="101"/>
      <c r="O1246" s="101"/>
      <c r="P1246" s="101"/>
      <c r="Q1246" s="101"/>
      <c r="R1246" s="101"/>
      <c r="S1246" s="101"/>
      <c r="T1246" s="101"/>
      <c r="U1246" s="101"/>
      <c r="V1246" s="101"/>
      <c r="W1246" s="101"/>
      <c r="X1246" s="101"/>
      <c r="Y1246" s="101"/>
      <c r="Z1246" s="101"/>
      <c r="AA1246" s="101"/>
      <c r="AB1246" s="101"/>
      <c r="AC1246" s="101"/>
      <c r="AD1246" s="101"/>
      <c r="AE1246" s="101"/>
      <c r="AF1246" s="101"/>
      <c r="AG1246" s="101"/>
      <c r="AH1246" s="101"/>
      <c r="AI1246" s="101"/>
      <c r="AJ1246" s="101"/>
      <c r="AK1246" s="101"/>
      <c r="AL1246" s="101"/>
      <c r="AM1246" s="101"/>
    </row>
    <row r="1247" spans="2:39" x14ac:dyDescent="0.35">
      <c r="B1247" s="121"/>
      <c r="C1247" s="101"/>
      <c r="D1247" s="101"/>
      <c r="E1247" s="101"/>
      <c r="F1247" s="101"/>
      <c r="G1247" s="101"/>
      <c r="H1247" s="101"/>
      <c r="I1247" s="101"/>
      <c r="J1247" s="101"/>
      <c r="K1247" s="101"/>
      <c r="L1247" s="101"/>
      <c r="M1247" s="101"/>
      <c r="N1247" s="101"/>
      <c r="O1247" s="101"/>
      <c r="P1247" s="101"/>
      <c r="Q1247" s="101"/>
      <c r="R1247" s="101"/>
      <c r="S1247" s="101"/>
      <c r="T1247" s="101"/>
      <c r="U1247" s="101"/>
      <c r="V1247" s="101"/>
      <c r="W1247" s="101"/>
      <c r="X1247" s="101"/>
      <c r="Y1247" s="101"/>
      <c r="Z1247" s="101"/>
      <c r="AA1247" s="101"/>
      <c r="AB1247" s="101"/>
      <c r="AC1247" s="101"/>
      <c r="AD1247" s="101"/>
      <c r="AE1247" s="101"/>
      <c r="AF1247" s="101"/>
      <c r="AG1247" s="101"/>
      <c r="AH1247" s="101"/>
      <c r="AI1247" s="101"/>
      <c r="AJ1247" s="101"/>
      <c r="AK1247" s="101"/>
      <c r="AL1247" s="101"/>
      <c r="AM1247" s="101"/>
    </row>
    <row r="1248" spans="2:39" x14ac:dyDescent="0.35">
      <c r="B1248" s="121"/>
      <c r="C1248" s="101"/>
      <c r="D1248" s="101"/>
      <c r="E1248" s="101"/>
      <c r="F1248" s="101"/>
      <c r="G1248" s="101"/>
      <c r="H1248" s="101"/>
      <c r="I1248" s="101"/>
      <c r="J1248" s="101"/>
      <c r="K1248" s="101"/>
      <c r="L1248" s="101"/>
      <c r="M1248" s="101"/>
      <c r="N1248" s="101"/>
      <c r="O1248" s="101"/>
      <c r="P1248" s="101"/>
      <c r="Q1248" s="101"/>
      <c r="R1248" s="101"/>
      <c r="S1248" s="101"/>
      <c r="T1248" s="101"/>
      <c r="U1248" s="101"/>
      <c r="V1248" s="101"/>
      <c r="W1248" s="101"/>
      <c r="X1248" s="101"/>
      <c r="Y1248" s="101"/>
      <c r="Z1248" s="101"/>
      <c r="AA1248" s="101"/>
      <c r="AB1248" s="101"/>
      <c r="AC1248" s="101"/>
      <c r="AD1248" s="101"/>
      <c r="AE1248" s="101"/>
      <c r="AF1248" s="101"/>
      <c r="AG1248" s="101"/>
      <c r="AH1248" s="101"/>
      <c r="AI1248" s="101"/>
      <c r="AJ1248" s="101"/>
      <c r="AK1248" s="101"/>
      <c r="AL1248" s="101"/>
      <c r="AM1248" s="101"/>
    </row>
    <row r="1249" spans="2:39" x14ac:dyDescent="0.35">
      <c r="B1249" s="121"/>
      <c r="C1249" s="101"/>
      <c r="D1249" s="101"/>
      <c r="E1249" s="101"/>
      <c r="F1249" s="101"/>
      <c r="G1249" s="101"/>
      <c r="H1249" s="101"/>
      <c r="I1249" s="101"/>
      <c r="J1249" s="101"/>
      <c r="K1249" s="101"/>
      <c r="L1249" s="101"/>
      <c r="M1249" s="101"/>
      <c r="N1249" s="101"/>
      <c r="O1249" s="101"/>
      <c r="P1249" s="101"/>
      <c r="Q1249" s="101"/>
      <c r="R1249" s="101"/>
      <c r="S1249" s="101"/>
      <c r="T1249" s="101"/>
      <c r="U1249" s="101"/>
      <c r="V1249" s="101"/>
      <c r="W1249" s="101"/>
      <c r="X1249" s="101"/>
      <c r="Y1249" s="101"/>
      <c r="Z1249" s="101"/>
      <c r="AA1249" s="101"/>
      <c r="AB1249" s="101"/>
      <c r="AC1249" s="101"/>
      <c r="AD1249" s="101"/>
      <c r="AE1249" s="101"/>
      <c r="AF1249" s="101"/>
      <c r="AG1249" s="101"/>
      <c r="AH1249" s="101"/>
      <c r="AI1249" s="101"/>
      <c r="AJ1249" s="101"/>
      <c r="AK1249" s="101"/>
      <c r="AL1249" s="101"/>
      <c r="AM1249" s="101"/>
    </row>
    <row r="1250" spans="2:39" x14ac:dyDescent="0.35">
      <c r="B1250" s="121"/>
      <c r="C1250" s="101"/>
      <c r="D1250" s="101"/>
      <c r="E1250" s="101"/>
      <c r="F1250" s="101"/>
      <c r="G1250" s="101"/>
      <c r="H1250" s="101"/>
      <c r="I1250" s="101"/>
      <c r="J1250" s="101"/>
      <c r="K1250" s="101"/>
      <c r="L1250" s="101"/>
      <c r="M1250" s="101"/>
      <c r="N1250" s="101"/>
      <c r="O1250" s="101"/>
      <c r="P1250" s="101"/>
      <c r="Q1250" s="101"/>
      <c r="R1250" s="101"/>
      <c r="S1250" s="101"/>
      <c r="T1250" s="101"/>
      <c r="U1250" s="101"/>
      <c r="V1250" s="101"/>
      <c r="W1250" s="101"/>
      <c r="X1250" s="101"/>
      <c r="Y1250" s="101"/>
      <c r="Z1250" s="101"/>
      <c r="AA1250" s="101"/>
      <c r="AB1250" s="101"/>
      <c r="AC1250" s="101"/>
      <c r="AD1250" s="101"/>
      <c r="AE1250" s="101"/>
      <c r="AF1250" s="101"/>
      <c r="AG1250" s="101"/>
      <c r="AH1250" s="101"/>
      <c r="AI1250" s="101"/>
      <c r="AJ1250" s="101"/>
      <c r="AK1250" s="101"/>
      <c r="AL1250" s="101"/>
      <c r="AM1250" s="101"/>
    </row>
    <row r="1251" spans="2:39" x14ac:dyDescent="0.35">
      <c r="B1251" s="121"/>
      <c r="C1251" s="101"/>
      <c r="D1251" s="101"/>
      <c r="E1251" s="101"/>
      <c r="F1251" s="101"/>
      <c r="G1251" s="101"/>
      <c r="H1251" s="101"/>
      <c r="I1251" s="101"/>
      <c r="J1251" s="101"/>
      <c r="K1251" s="101"/>
      <c r="L1251" s="101"/>
      <c r="M1251" s="101"/>
      <c r="N1251" s="101"/>
      <c r="O1251" s="101"/>
      <c r="P1251" s="101"/>
      <c r="Q1251" s="101"/>
      <c r="R1251" s="101"/>
      <c r="S1251" s="101"/>
      <c r="T1251" s="101"/>
      <c r="U1251" s="101"/>
      <c r="V1251" s="101"/>
      <c r="W1251" s="101"/>
      <c r="X1251" s="101"/>
      <c r="Y1251" s="101"/>
      <c r="Z1251" s="101"/>
      <c r="AA1251" s="101"/>
      <c r="AB1251" s="101"/>
      <c r="AC1251" s="101"/>
      <c r="AD1251" s="101"/>
      <c r="AE1251" s="101"/>
      <c r="AF1251" s="101"/>
      <c r="AG1251" s="101"/>
      <c r="AH1251" s="101"/>
      <c r="AI1251" s="101"/>
      <c r="AJ1251" s="101"/>
      <c r="AK1251" s="101"/>
      <c r="AL1251" s="101"/>
      <c r="AM1251" s="101"/>
    </row>
    <row r="1252" spans="2:39" x14ac:dyDescent="0.35">
      <c r="B1252" s="121"/>
      <c r="C1252" s="101"/>
      <c r="D1252" s="101"/>
      <c r="E1252" s="101"/>
      <c r="F1252" s="101"/>
      <c r="G1252" s="101"/>
      <c r="H1252" s="101"/>
      <c r="I1252" s="101"/>
      <c r="J1252" s="101"/>
      <c r="K1252" s="101"/>
      <c r="L1252" s="101"/>
      <c r="M1252" s="101"/>
      <c r="N1252" s="101"/>
      <c r="O1252" s="101"/>
      <c r="P1252" s="101"/>
      <c r="Q1252" s="101"/>
      <c r="R1252" s="101"/>
      <c r="S1252" s="101"/>
      <c r="T1252" s="101"/>
      <c r="U1252" s="101"/>
      <c r="V1252" s="101"/>
      <c r="W1252" s="101"/>
      <c r="X1252" s="101"/>
      <c r="Y1252" s="101"/>
      <c r="Z1252" s="101"/>
      <c r="AA1252" s="101"/>
      <c r="AB1252" s="101"/>
      <c r="AC1252" s="101"/>
      <c r="AD1252" s="101"/>
      <c r="AE1252" s="101"/>
      <c r="AF1252" s="101"/>
      <c r="AG1252" s="101"/>
      <c r="AH1252" s="101"/>
      <c r="AI1252" s="101"/>
      <c r="AJ1252" s="101"/>
      <c r="AK1252" s="101"/>
      <c r="AL1252" s="101"/>
      <c r="AM1252" s="101"/>
    </row>
    <row r="1253" spans="2:39" x14ac:dyDescent="0.35">
      <c r="B1253" s="121"/>
      <c r="C1253" s="101"/>
      <c r="D1253" s="101"/>
      <c r="E1253" s="101"/>
      <c r="F1253" s="101"/>
      <c r="G1253" s="101"/>
      <c r="H1253" s="101"/>
      <c r="I1253" s="101"/>
      <c r="J1253" s="101"/>
      <c r="K1253" s="101"/>
      <c r="L1253" s="101"/>
      <c r="M1253" s="101"/>
      <c r="N1253" s="101"/>
      <c r="O1253" s="101"/>
      <c r="P1253" s="101"/>
      <c r="Q1253" s="101"/>
      <c r="R1253" s="101"/>
      <c r="S1253" s="101"/>
      <c r="T1253" s="101"/>
      <c r="U1253" s="101"/>
      <c r="V1253" s="101"/>
      <c r="W1253" s="101"/>
      <c r="X1253" s="101"/>
      <c r="Y1253" s="101"/>
      <c r="Z1253" s="101"/>
      <c r="AA1253" s="101"/>
      <c r="AB1253" s="101"/>
      <c r="AC1253" s="101"/>
      <c r="AD1253" s="101"/>
      <c r="AE1253" s="101"/>
      <c r="AF1253" s="101"/>
      <c r="AG1253" s="101"/>
      <c r="AH1253" s="101"/>
      <c r="AI1253" s="101"/>
      <c r="AJ1253" s="101"/>
      <c r="AK1253" s="101"/>
      <c r="AL1253" s="101"/>
      <c r="AM1253" s="101"/>
    </row>
    <row r="1254" spans="2:39" x14ac:dyDescent="0.35">
      <c r="B1254" s="121"/>
      <c r="C1254" s="101"/>
      <c r="D1254" s="101"/>
      <c r="E1254" s="101"/>
      <c r="F1254" s="101"/>
      <c r="G1254" s="101"/>
      <c r="H1254" s="101"/>
      <c r="I1254" s="101"/>
      <c r="J1254" s="101"/>
      <c r="K1254" s="101"/>
      <c r="L1254" s="101"/>
      <c r="M1254" s="101"/>
      <c r="N1254" s="101"/>
      <c r="O1254" s="101"/>
      <c r="P1254" s="101"/>
      <c r="Q1254" s="101"/>
      <c r="R1254" s="101"/>
      <c r="S1254" s="101"/>
      <c r="T1254" s="101"/>
      <c r="U1254" s="101"/>
      <c r="V1254" s="101"/>
      <c r="W1254" s="101"/>
      <c r="X1254" s="101"/>
      <c r="Y1254" s="101"/>
      <c r="Z1254" s="101"/>
      <c r="AA1254" s="101"/>
      <c r="AB1254" s="101"/>
      <c r="AC1254" s="101"/>
      <c r="AD1254" s="101"/>
      <c r="AE1254" s="101"/>
      <c r="AF1254" s="101"/>
      <c r="AG1254" s="101"/>
      <c r="AH1254" s="101"/>
      <c r="AI1254" s="101"/>
      <c r="AJ1254" s="101"/>
      <c r="AK1254" s="101"/>
      <c r="AL1254" s="101"/>
      <c r="AM1254" s="101"/>
    </row>
    <row r="1255" spans="2:39" x14ac:dyDescent="0.35">
      <c r="B1255" s="121"/>
      <c r="C1255" s="101"/>
      <c r="D1255" s="101"/>
      <c r="E1255" s="101"/>
      <c r="F1255" s="101"/>
      <c r="G1255" s="101"/>
      <c r="H1255" s="101"/>
      <c r="I1255" s="101"/>
      <c r="J1255" s="101"/>
      <c r="K1255" s="101"/>
      <c r="L1255" s="101"/>
      <c r="M1255" s="101"/>
      <c r="N1255" s="101"/>
      <c r="O1255" s="101"/>
      <c r="P1255" s="101"/>
      <c r="Q1255" s="101"/>
      <c r="R1255" s="101"/>
      <c r="S1255" s="101"/>
      <c r="T1255" s="101"/>
      <c r="U1255" s="101"/>
      <c r="V1255" s="101"/>
      <c r="W1255" s="101"/>
      <c r="X1255" s="101"/>
      <c r="Y1255" s="101"/>
      <c r="Z1255" s="101"/>
      <c r="AA1255" s="101"/>
      <c r="AB1255" s="101"/>
      <c r="AC1255" s="101"/>
      <c r="AD1255" s="101"/>
      <c r="AE1255" s="101"/>
      <c r="AF1255" s="101"/>
      <c r="AG1255" s="101"/>
      <c r="AH1255" s="101"/>
      <c r="AI1255" s="101"/>
      <c r="AJ1255" s="101"/>
      <c r="AK1255" s="101"/>
      <c r="AL1255" s="101"/>
      <c r="AM1255" s="101"/>
    </row>
    <row r="1256" spans="2:39" x14ac:dyDescent="0.35">
      <c r="B1256" s="121"/>
      <c r="C1256" s="101"/>
      <c r="D1256" s="101"/>
      <c r="E1256" s="101"/>
      <c r="F1256" s="101"/>
      <c r="G1256" s="101"/>
      <c r="H1256" s="101"/>
      <c r="I1256" s="101"/>
      <c r="J1256" s="101"/>
      <c r="K1256" s="101"/>
      <c r="L1256" s="101"/>
      <c r="M1256" s="101"/>
      <c r="N1256" s="101"/>
      <c r="O1256" s="101"/>
      <c r="P1256" s="101"/>
      <c r="Q1256" s="101"/>
      <c r="R1256" s="101"/>
      <c r="S1256" s="101"/>
      <c r="T1256" s="101"/>
      <c r="U1256" s="101"/>
      <c r="V1256" s="101"/>
      <c r="W1256" s="101"/>
      <c r="X1256" s="101"/>
      <c r="Y1256" s="101"/>
      <c r="Z1256" s="101"/>
      <c r="AA1256" s="101"/>
      <c r="AB1256" s="101"/>
      <c r="AC1256" s="101"/>
      <c r="AD1256" s="101"/>
      <c r="AE1256" s="101"/>
      <c r="AF1256" s="101"/>
      <c r="AG1256" s="101"/>
      <c r="AH1256" s="101"/>
      <c r="AI1256" s="101"/>
      <c r="AJ1256" s="101"/>
      <c r="AK1256" s="101"/>
      <c r="AL1256" s="101"/>
      <c r="AM1256" s="101"/>
    </row>
    <row r="1257" spans="2:39" x14ac:dyDescent="0.35">
      <c r="B1257" s="121"/>
      <c r="C1257" s="101"/>
      <c r="D1257" s="101"/>
      <c r="E1257" s="101"/>
      <c r="F1257" s="101"/>
      <c r="G1257" s="101"/>
      <c r="H1257" s="101"/>
      <c r="I1257" s="101"/>
      <c r="J1257" s="101"/>
      <c r="K1257" s="101"/>
      <c r="L1257" s="101"/>
      <c r="M1257" s="101"/>
      <c r="N1257" s="101"/>
      <c r="O1257" s="101"/>
      <c r="P1257" s="101"/>
      <c r="Q1257" s="101"/>
      <c r="R1257" s="101"/>
      <c r="S1257" s="101"/>
      <c r="T1257" s="101"/>
      <c r="U1257" s="101"/>
      <c r="V1257" s="101"/>
      <c r="W1257" s="101"/>
      <c r="X1257" s="101"/>
      <c r="Y1257" s="101"/>
      <c r="Z1257" s="101"/>
      <c r="AA1257" s="101"/>
      <c r="AB1257" s="101"/>
      <c r="AC1257" s="101"/>
      <c r="AD1257" s="101"/>
      <c r="AE1257" s="101"/>
      <c r="AF1257" s="101"/>
      <c r="AG1257" s="101"/>
      <c r="AH1257" s="101"/>
      <c r="AI1257" s="101"/>
      <c r="AJ1257" s="101"/>
      <c r="AK1257" s="101"/>
      <c r="AL1257" s="101"/>
      <c r="AM1257" s="101"/>
    </row>
    <row r="1258" spans="2:39" x14ac:dyDescent="0.35">
      <c r="B1258" s="121"/>
      <c r="C1258" s="101"/>
      <c r="D1258" s="101"/>
      <c r="E1258" s="101"/>
      <c r="F1258" s="101"/>
      <c r="G1258" s="101"/>
      <c r="H1258" s="101"/>
      <c r="I1258" s="101"/>
      <c r="J1258" s="101"/>
      <c r="K1258" s="101"/>
      <c r="L1258" s="101"/>
      <c r="M1258" s="101"/>
      <c r="N1258" s="101"/>
      <c r="O1258" s="101"/>
      <c r="P1258" s="101"/>
      <c r="Q1258" s="101"/>
      <c r="R1258" s="101"/>
      <c r="S1258" s="101"/>
      <c r="T1258" s="101"/>
      <c r="U1258" s="101"/>
      <c r="V1258" s="101"/>
      <c r="W1258" s="101"/>
      <c r="X1258" s="101"/>
      <c r="Y1258" s="101"/>
      <c r="Z1258" s="101"/>
      <c r="AA1258" s="101"/>
      <c r="AB1258" s="101"/>
      <c r="AC1258" s="101"/>
      <c r="AD1258" s="101"/>
      <c r="AE1258" s="101"/>
      <c r="AF1258" s="101"/>
      <c r="AG1258" s="101"/>
      <c r="AH1258" s="101"/>
      <c r="AI1258" s="101"/>
      <c r="AJ1258" s="101"/>
      <c r="AK1258" s="101"/>
      <c r="AL1258" s="101"/>
      <c r="AM1258" s="101"/>
    </row>
    <row r="1259" spans="2:39" x14ac:dyDescent="0.35">
      <c r="B1259" s="121"/>
      <c r="C1259" s="101"/>
      <c r="D1259" s="101"/>
      <c r="E1259" s="101"/>
      <c r="F1259" s="101"/>
      <c r="G1259" s="101"/>
      <c r="H1259" s="101"/>
      <c r="I1259" s="101"/>
      <c r="J1259" s="101"/>
      <c r="K1259" s="101"/>
      <c r="L1259" s="101"/>
      <c r="M1259" s="101"/>
      <c r="N1259" s="101"/>
      <c r="O1259" s="101"/>
      <c r="P1259" s="101"/>
      <c r="Q1259" s="101"/>
      <c r="R1259" s="101"/>
      <c r="S1259" s="101"/>
      <c r="T1259" s="101"/>
      <c r="U1259" s="101"/>
      <c r="V1259" s="101"/>
      <c r="W1259" s="101"/>
      <c r="X1259" s="101"/>
      <c r="Y1259" s="101"/>
      <c r="Z1259" s="101"/>
      <c r="AA1259" s="101"/>
      <c r="AB1259" s="101"/>
      <c r="AC1259" s="101"/>
      <c r="AD1259" s="101"/>
      <c r="AE1259" s="101"/>
      <c r="AF1259" s="101"/>
      <c r="AG1259" s="101"/>
      <c r="AH1259" s="101"/>
      <c r="AI1259" s="101"/>
      <c r="AJ1259" s="101"/>
      <c r="AK1259" s="101"/>
      <c r="AL1259" s="101"/>
      <c r="AM1259" s="101"/>
    </row>
    <row r="1260" spans="2:39" x14ac:dyDescent="0.35">
      <c r="B1260" s="121"/>
      <c r="C1260" s="101"/>
      <c r="D1260" s="101"/>
      <c r="E1260" s="101"/>
      <c r="F1260" s="101"/>
      <c r="G1260" s="101"/>
      <c r="H1260" s="101"/>
      <c r="I1260" s="101"/>
      <c r="J1260" s="101"/>
      <c r="K1260" s="101"/>
      <c r="L1260" s="101"/>
      <c r="M1260" s="101"/>
      <c r="N1260" s="101"/>
      <c r="O1260" s="101"/>
      <c r="P1260" s="101"/>
      <c r="Q1260" s="101"/>
      <c r="R1260" s="101"/>
      <c r="S1260" s="101"/>
      <c r="T1260" s="101"/>
      <c r="U1260" s="101"/>
      <c r="V1260" s="101"/>
      <c r="W1260" s="101"/>
      <c r="X1260" s="101"/>
      <c r="Y1260" s="101"/>
      <c r="Z1260" s="101"/>
      <c r="AA1260" s="101"/>
      <c r="AB1260" s="101"/>
      <c r="AC1260" s="101"/>
      <c r="AD1260" s="101"/>
      <c r="AE1260" s="101"/>
      <c r="AF1260" s="101"/>
      <c r="AG1260" s="101"/>
      <c r="AH1260" s="101"/>
      <c r="AI1260" s="101"/>
      <c r="AJ1260" s="101"/>
      <c r="AK1260" s="101"/>
      <c r="AL1260" s="101"/>
      <c r="AM1260" s="101"/>
    </row>
    <row r="1261" spans="2:39" x14ac:dyDescent="0.35">
      <c r="B1261" s="121"/>
      <c r="C1261" s="101"/>
      <c r="D1261" s="101"/>
      <c r="E1261" s="101"/>
      <c r="F1261" s="101"/>
      <c r="G1261" s="101"/>
      <c r="H1261" s="101"/>
      <c r="I1261" s="101"/>
      <c r="J1261" s="101"/>
      <c r="K1261" s="101"/>
      <c r="L1261" s="101"/>
      <c r="M1261" s="101"/>
      <c r="N1261" s="101"/>
      <c r="O1261" s="101"/>
      <c r="P1261" s="101"/>
      <c r="Q1261" s="101"/>
      <c r="R1261" s="101"/>
      <c r="S1261" s="101"/>
      <c r="T1261" s="101"/>
      <c r="U1261" s="101"/>
      <c r="V1261" s="101"/>
      <c r="W1261" s="101"/>
      <c r="X1261" s="101"/>
      <c r="Y1261" s="101"/>
      <c r="Z1261" s="101"/>
      <c r="AA1261" s="101"/>
      <c r="AB1261" s="101"/>
      <c r="AC1261" s="101"/>
      <c r="AD1261" s="101"/>
      <c r="AE1261" s="101"/>
      <c r="AF1261" s="101"/>
      <c r="AG1261" s="101"/>
      <c r="AH1261" s="101"/>
      <c r="AI1261" s="101"/>
      <c r="AJ1261" s="101"/>
      <c r="AK1261" s="101"/>
      <c r="AL1261" s="101"/>
      <c r="AM1261" s="101"/>
    </row>
    <row r="1262" spans="2:39" x14ac:dyDescent="0.35">
      <c r="B1262" s="121"/>
      <c r="C1262" s="101"/>
      <c r="D1262" s="101"/>
      <c r="E1262" s="101"/>
      <c r="F1262" s="101"/>
      <c r="G1262" s="101"/>
      <c r="H1262" s="101"/>
      <c r="I1262" s="101"/>
      <c r="J1262" s="101"/>
      <c r="K1262" s="101"/>
      <c r="L1262" s="101"/>
      <c r="M1262" s="101"/>
      <c r="N1262" s="101"/>
      <c r="O1262" s="101"/>
      <c r="P1262" s="101"/>
      <c r="Q1262" s="101"/>
      <c r="R1262" s="101"/>
      <c r="S1262" s="101"/>
      <c r="T1262" s="101"/>
      <c r="U1262" s="101"/>
      <c r="V1262" s="101"/>
      <c r="W1262" s="101"/>
      <c r="X1262" s="101"/>
      <c r="Y1262" s="101"/>
      <c r="Z1262" s="101"/>
      <c r="AA1262" s="101"/>
      <c r="AB1262" s="101"/>
      <c r="AC1262" s="101"/>
      <c r="AD1262" s="101"/>
      <c r="AE1262" s="101"/>
      <c r="AF1262" s="101"/>
      <c r="AG1262" s="101"/>
      <c r="AH1262" s="101"/>
      <c r="AI1262" s="101"/>
      <c r="AJ1262" s="101"/>
      <c r="AK1262" s="101"/>
      <c r="AL1262" s="101"/>
      <c r="AM1262" s="101"/>
    </row>
    <row r="1263" spans="2:39" x14ac:dyDescent="0.35">
      <c r="B1263" s="121"/>
      <c r="C1263" s="101"/>
      <c r="D1263" s="101"/>
      <c r="E1263" s="101"/>
      <c r="F1263" s="101"/>
      <c r="G1263" s="101"/>
      <c r="H1263" s="101"/>
      <c r="I1263" s="101"/>
      <c r="J1263" s="101"/>
      <c r="K1263" s="101"/>
      <c r="L1263" s="101"/>
      <c r="M1263" s="101"/>
      <c r="N1263" s="101"/>
      <c r="O1263" s="101"/>
      <c r="P1263" s="101"/>
      <c r="Q1263" s="101"/>
      <c r="R1263" s="101"/>
      <c r="S1263" s="101"/>
      <c r="T1263" s="101"/>
      <c r="U1263" s="101"/>
      <c r="V1263" s="101"/>
      <c r="W1263" s="101"/>
      <c r="X1263" s="101"/>
      <c r="Y1263" s="101"/>
      <c r="Z1263" s="101"/>
      <c r="AA1263" s="101"/>
      <c r="AB1263" s="101"/>
      <c r="AC1263" s="101"/>
      <c r="AD1263" s="101"/>
      <c r="AE1263" s="101"/>
      <c r="AF1263" s="101"/>
      <c r="AG1263" s="101"/>
      <c r="AH1263" s="101"/>
      <c r="AI1263" s="101"/>
      <c r="AJ1263" s="101"/>
      <c r="AK1263" s="101"/>
      <c r="AL1263" s="101"/>
      <c r="AM1263" s="101"/>
    </row>
    <row r="1264" spans="2:39" x14ac:dyDescent="0.35">
      <c r="B1264" s="121"/>
      <c r="C1264" s="101"/>
      <c r="D1264" s="101"/>
      <c r="E1264" s="101"/>
      <c r="F1264" s="101"/>
      <c r="G1264" s="101"/>
      <c r="H1264" s="101"/>
      <c r="I1264" s="101"/>
      <c r="J1264" s="101"/>
      <c r="K1264" s="101"/>
      <c r="L1264" s="101"/>
      <c r="M1264" s="101"/>
      <c r="N1264" s="101"/>
      <c r="O1264" s="101"/>
      <c r="P1264" s="101"/>
      <c r="Q1264" s="101"/>
      <c r="R1264" s="101"/>
      <c r="S1264" s="101"/>
      <c r="T1264" s="101"/>
      <c r="U1264" s="101"/>
      <c r="V1264" s="101"/>
      <c r="W1264" s="101"/>
      <c r="X1264" s="101"/>
      <c r="Y1264" s="101"/>
      <c r="Z1264" s="101"/>
      <c r="AA1264" s="101"/>
      <c r="AB1264" s="101"/>
      <c r="AC1264" s="101"/>
      <c r="AD1264" s="101"/>
      <c r="AE1264" s="101"/>
      <c r="AF1264" s="101"/>
      <c r="AG1264" s="101"/>
      <c r="AH1264" s="101"/>
      <c r="AI1264" s="101"/>
      <c r="AJ1264" s="101"/>
      <c r="AK1264" s="101"/>
      <c r="AL1264" s="101"/>
      <c r="AM1264" s="101"/>
    </row>
    <row r="1265" spans="2:39" x14ac:dyDescent="0.35">
      <c r="B1265" s="121"/>
      <c r="C1265" s="101"/>
      <c r="D1265" s="101"/>
      <c r="E1265" s="101"/>
      <c r="F1265" s="101"/>
      <c r="G1265" s="101"/>
      <c r="H1265" s="101"/>
      <c r="I1265" s="101"/>
      <c r="J1265" s="101"/>
      <c r="K1265" s="101"/>
      <c r="L1265" s="101"/>
      <c r="M1265" s="101"/>
      <c r="N1265" s="101"/>
      <c r="O1265" s="101"/>
      <c r="P1265" s="101"/>
      <c r="Q1265" s="101"/>
      <c r="R1265" s="101"/>
      <c r="S1265" s="101"/>
      <c r="T1265" s="101"/>
      <c r="U1265" s="101"/>
      <c r="V1265" s="101"/>
      <c r="W1265" s="101"/>
      <c r="X1265" s="101"/>
      <c r="Y1265" s="101"/>
      <c r="Z1265" s="101"/>
      <c r="AA1265" s="101"/>
      <c r="AB1265" s="101"/>
      <c r="AC1265" s="101"/>
      <c r="AD1265" s="101"/>
      <c r="AE1265" s="101"/>
      <c r="AF1265" s="101"/>
      <c r="AG1265" s="101"/>
      <c r="AH1265" s="101"/>
      <c r="AI1265" s="101"/>
      <c r="AJ1265" s="101"/>
      <c r="AK1265" s="101"/>
      <c r="AL1265" s="101"/>
      <c r="AM1265" s="101"/>
    </row>
    <row r="1266" spans="2:39" x14ac:dyDescent="0.35">
      <c r="B1266" s="121"/>
      <c r="C1266" s="101"/>
      <c r="D1266" s="101"/>
      <c r="E1266" s="101"/>
      <c r="F1266" s="101"/>
      <c r="G1266" s="101"/>
      <c r="H1266" s="101"/>
      <c r="I1266" s="101"/>
      <c r="J1266" s="101"/>
      <c r="K1266" s="101"/>
      <c r="L1266" s="101"/>
      <c r="M1266" s="101"/>
      <c r="N1266" s="101"/>
      <c r="O1266" s="101"/>
      <c r="P1266" s="101"/>
      <c r="Q1266" s="101"/>
      <c r="R1266" s="101"/>
      <c r="S1266" s="101"/>
      <c r="T1266" s="101"/>
      <c r="U1266" s="101"/>
      <c r="V1266" s="101"/>
      <c r="W1266" s="101"/>
      <c r="X1266" s="101"/>
      <c r="Y1266" s="101"/>
      <c r="Z1266" s="101"/>
      <c r="AA1266" s="101"/>
      <c r="AB1266" s="101"/>
      <c r="AC1266" s="101"/>
      <c r="AD1266" s="101"/>
      <c r="AE1266" s="101"/>
      <c r="AF1266" s="101"/>
      <c r="AG1266" s="101"/>
      <c r="AH1266" s="101"/>
      <c r="AI1266" s="101"/>
      <c r="AJ1266" s="101"/>
      <c r="AK1266" s="101"/>
      <c r="AL1266" s="101"/>
      <c r="AM1266" s="101"/>
    </row>
    <row r="1267" spans="2:39" x14ac:dyDescent="0.35">
      <c r="B1267" s="121"/>
      <c r="C1267" s="101"/>
      <c r="D1267" s="101"/>
      <c r="E1267" s="101"/>
      <c r="F1267" s="101"/>
      <c r="G1267" s="101"/>
      <c r="H1267" s="101"/>
      <c r="I1267" s="101"/>
      <c r="J1267" s="101"/>
      <c r="K1267" s="101"/>
      <c r="L1267" s="101"/>
      <c r="M1267" s="101"/>
      <c r="N1267" s="101"/>
      <c r="O1267" s="101"/>
      <c r="P1267" s="101"/>
      <c r="Q1267" s="101"/>
      <c r="R1267" s="101"/>
      <c r="S1267" s="101"/>
      <c r="T1267" s="101"/>
      <c r="U1267" s="101"/>
      <c r="V1267" s="101"/>
      <c r="W1267" s="101"/>
      <c r="X1267" s="101"/>
      <c r="Y1267" s="101"/>
      <c r="Z1267" s="101"/>
      <c r="AA1267" s="101"/>
      <c r="AB1267" s="101"/>
      <c r="AC1267" s="101"/>
      <c r="AD1267" s="101"/>
      <c r="AE1267" s="101"/>
      <c r="AF1267" s="101"/>
      <c r="AG1267" s="101"/>
      <c r="AH1267" s="101"/>
      <c r="AI1267" s="101"/>
      <c r="AJ1267" s="101"/>
      <c r="AK1267" s="101"/>
      <c r="AL1267" s="101"/>
      <c r="AM1267" s="101"/>
    </row>
    <row r="1268" spans="2:39" x14ac:dyDescent="0.35">
      <c r="B1268" s="121"/>
      <c r="C1268" s="101"/>
      <c r="D1268" s="101"/>
      <c r="E1268" s="101"/>
      <c r="F1268" s="101"/>
      <c r="G1268" s="101"/>
      <c r="H1268" s="101"/>
      <c r="I1268" s="101"/>
      <c r="J1268" s="101"/>
      <c r="K1268" s="101"/>
      <c r="L1268" s="101"/>
      <c r="M1268" s="101"/>
      <c r="N1268" s="101"/>
      <c r="O1268" s="101"/>
      <c r="P1268" s="101"/>
      <c r="Q1268" s="101"/>
      <c r="R1268" s="101"/>
      <c r="S1268" s="101"/>
      <c r="T1268" s="101"/>
      <c r="U1268" s="101"/>
      <c r="V1268" s="101"/>
      <c r="W1268" s="101"/>
      <c r="X1268" s="101"/>
      <c r="Y1268" s="101"/>
      <c r="Z1268" s="101"/>
      <c r="AA1268" s="101"/>
      <c r="AB1268" s="101"/>
      <c r="AC1268" s="101"/>
      <c r="AD1268" s="101"/>
      <c r="AE1268" s="101"/>
      <c r="AF1268" s="101"/>
      <c r="AG1268" s="101"/>
      <c r="AH1268" s="101"/>
      <c r="AI1268" s="101"/>
      <c r="AJ1268" s="101"/>
      <c r="AK1268" s="101"/>
      <c r="AL1268" s="101"/>
      <c r="AM1268" s="101"/>
    </row>
    <row r="1269" spans="2:39" x14ac:dyDescent="0.35">
      <c r="B1269" s="121"/>
      <c r="C1269" s="101"/>
      <c r="D1269" s="101"/>
      <c r="E1269" s="101"/>
      <c r="F1269" s="101"/>
      <c r="G1269" s="101"/>
      <c r="H1269" s="101"/>
      <c r="I1269" s="101"/>
      <c r="J1269" s="101"/>
      <c r="K1269" s="101"/>
      <c r="L1269" s="101"/>
      <c r="M1269" s="101"/>
      <c r="N1269" s="101"/>
      <c r="O1269" s="101"/>
      <c r="P1269" s="101"/>
      <c r="Q1269" s="101"/>
      <c r="R1269" s="101"/>
      <c r="S1269" s="101"/>
      <c r="T1269" s="101"/>
      <c r="U1269" s="101"/>
      <c r="V1269" s="101"/>
      <c r="W1269" s="101"/>
      <c r="X1269" s="101"/>
      <c r="Y1269" s="101"/>
      <c r="Z1269" s="101"/>
      <c r="AA1269" s="101"/>
      <c r="AB1269" s="101"/>
      <c r="AC1269" s="101"/>
      <c r="AD1269" s="101"/>
      <c r="AE1269" s="101"/>
      <c r="AF1269" s="101"/>
      <c r="AG1269" s="101"/>
      <c r="AH1269" s="101"/>
      <c r="AI1269" s="101"/>
      <c r="AJ1269" s="101"/>
      <c r="AK1269" s="101"/>
      <c r="AL1269" s="101"/>
      <c r="AM1269" s="101"/>
    </row>
    <row r="1270" spans="2:39" x14ac:dyDescent="0.35">
      <c r="B1270" s="121"/>
      <c r="C1270" s="101"/>
      <c r="D1270" s="101"/>
      <c r="E1270" s="101"/>
      <c r="F1270" s="101"/>
      <c r="G1270" s="101"/>
      <c r="H1270" s="101"/>
      <c r="I1270" s="101"/>
      <c r="J1270" s="101"/>
      <c r="K1270" s="101"/>
      <c r="L1270" s="101"/>
      <c r="M1270" s="101"/>
      <c r="N1270" s="101"/>
      <c r="O1270" s="101"/>
      <c r="P1270" s="101"/>
      <c r="Q1270" s="101"/>
      <c r="R1270" s="101"/>
      <c r="S1270" s="101"/>
      <c r="T1270" s="101"/>
      <c r="U1270" s="101"/>
      <c r="V1270" s="101"/>
      <c r="W1270" s="101"/>
      <c r="X1270" s="101"/>
      <c r="Y1270" s="101"/>
      <c r="Z1270" s="101"/>
      <c r="AA1270" s="101"/>
      <c r="AB1270" s="101"/>
      <c r="AC1270" s="101"/>
      <c r="AD1270" s="101"/>
      <c r="AE1270" s="101"/>
      <c r="AF1270" s="101"/>
      <c r="AG1270" s="101"/>
      <c r="AH1270" s="101"/>
      <c r="AI1270" s="101"/>
      <c r="AJ1270" s="101"/>
      <c r="AK1270" s="101"/>
      <c r="AL1270" s="101"/>
      <c r="AM1270" s="101"/>
    </row>
    <row r="1271" spans="2:39" x14ac:dyDescent="0.35">
      <c r="B1271" s="121"/>
      <c r="C1271" s="101"/>
      <c r="D1271" s="101"/>
      <c r="E1271" s="101"/>
      <c r="F1271" s="101"/>
      <c r="G1271" s="101"/>
      <c r="H1271" s="101"/>
      <c r="I1271" s="101"/>
      <c r="J1271" s="101"/>
      <c r="K1271" s="101"/>
      <c r="L1271" s="101"/>
      <c r="M1271" s="101"/>
      <c r="N1271" s="101"/>
      <c r="O1271" s="101"/>
      <c r="P1271" s="101"/>
      <c r="Q1271" s="101"/>
      <c r="R1271" s="101"/>
      <c r="S1271" s="101"/>
      <c r="T1271" s="101"/>
      <c r="U1271" s="101"/>
      <c r="V1271" s="101"/>
      <c r="W1271" s="101"/>
      <c r="X1271" s="101"/>
      <c r="Y1271" s="101"/>
      <c r="Z1271" s="101"/>
      <c r="AA1271" s="101"/>
      <c r="AB1271" s="101"/>
      <c r="AC1271" s="101"/>
      <c r="AD1271" s="101"/>
      <c r="AE1271" s="101"/>
      <c r="AF1271" s="101"/>
      <c r="AG1271" s="101"/>
      <c r="AH1271" s="101"/>
      <c r="AI1271" s="101"/>
      <c r="AJ1271" s="101"/>
      <c r="AK1271" s="101"/>
      <c r="AL1271" s="101"/>
      <c r="AM1271" s="101"/>
    </row>
    <row r="1272" spans="2:39" x14ac:dyDescent="0.35">
      <c r="B1272" s="121"/>
      <c r="C1272" s="101"/>
      <c r="D1272" s="101"/>
      <c r="E1272" s="101"/>
      <c r="F1272" s="101"/>
      <c r="G1272" s="101"/>
      <c r="H1272" s="101"/>
      <c r="I1272" s="101"/>
      <c r="J1272" s="101"/>
      <c r="K1272" s="101"/>
      <c r="L1272" s="101"/>
      <c r="M1272" s="101"/>
      <c r="N1272" s="101"/>
      <c r="O1272" s="101"/>
      <c r="P1272" s="101"/>
      <c r="Q1272" s="101"/>
      <c r="R1272" s="101"/>
      <c r="S1272" s="101"/>
      <c r="T1272" s="101"/>
      <c r="U1272" s="101"/>
      <c r="V1272" s="101"/>
      <c r="W1272" s="101"/>
      <c r="X1272" s="101"/>
      <c r="Y1272" s="101"/>
      <c r="Z1272" s="101"/>
      <c r="AA1272" s="101"/>
      <c r="AB1272" s="101"/>
      <c r="AC1272" s="101"/>
      <c r="AD1272" s="101"/>
      <c r="AE1272" s="101"/>
      <c r="AF1272" s="101"/>
      <c r="AG1272" s="101"/>
      <c r="AH1272" s="101"/>
      <c r="AI1272" s="101"/>
      <c r="AJ1272" s="101"/>
      <c r="AK1272" s="101"/>
      <c r="AL1272" s="101"/>
      <c r="AM1272" s="101"/>
    </row>
    <row r="1273" spans="2:39" x14ac:dyDescent="0.35">
      <c r="B1273" s="121"/>
      <c r="C1273" s="101"/>
      <c r="D1273" s="101"/>
      <c r="E1273" s="101"/>
      <c r="F1273" s="101"/>
      <c r="G1273" s="101"/>
      <c r="H1273" s="101"/>
      <c r="I1273" s="101"/>
      <c r="J1273" s="101"/>
      <c r="K1273" s="101"/>
      <c r="L1273" s="101"/>
      <c r="M1273" s="101"/>
      <c r="N1273" s="101"/>
      <c r="O1273" s="101"/>
      <c r="P1273" s="101"/>
      <c r="Q1273" s="101"/>
      <c r="R1273" s="101"/>
      <c r="S1273" s="101"/>
      <c r="T1273" s="101"/>
      <c r="U1273" s="101"/>
      <c r="V1273" s="101"/>
      <c r="W1273" s="101"/>
      <c r="X1273" s="101"/>
      <c r="Y1273" s="101"/>
      <c r="Z1273" s="101"/>
      <c r="AA1273" s="101"/>
      <c r="AB1273" s="101"/>
      <c r="AC1273" s="101"/>
      <c r="AD1273" s="101"/>
      <c r="AE1273" s="101"/>
      <c r="AF1273" s="101"/>
      <c r="AG1273" s="101"/>
      <c r="AH1273" s="101"/>
      <c r="AI1273" s="101"/>
      <c r="AJ1273" s="101"/>
      <c r="AK1273" s="101"/>
      <c r="AL1273" s="101"/>
      <c r="AM1273" s="101"/>
    </row>
    <row r="1274" spans="2:39" x14ac:dyDescent="0.35">
      <c r="B1274" s="121"/>
      <c r="C1274" s="101"/>
      <c r="D1274" s="101"/>
      <c r="E1274" s="101"/>
      <c r="F1274" s="101"/>
      <c r="G1274" s="101"/>
      <c r="H1274" s="101"/>
      <c r="I1274" s="101"/>
      <c r="J1274" s="101"/>
      <c r="K1274" s="101"/>
      <c r="L1274" s="101"/>
      <c r="M1274" s="101"/>
      <c r="N1274" s="101"/>
      <c r="O1274" s="101"/>
      <c r="P1274" s="101"/>
      <c r="Q1274" s="101"/>
      <c r="R1274" s="101"/>
      <c r="S1274" s="101"/>
      <c r="T1274" s="101"/>
      <c r="U1274" s="101"/>
      <c r="V1274" s="101"/>
      <c r="W1274" s="101"/>
      <c r="X1274" s="101"/>
      <c r="Y1274" s="101"/>
      <c r="Z1274" s="101"/>
      <c r="AA1274" s="101"/>
      <c r="AB1274" s="101"/>
      <c r="AC1274" s="101"/>
      <c r="AD1274" s="101"/>
      <c r="AE1274" s="101"/>
      <c r="AF1274" s="101"/>
      <c r="AG1274" s="101"/>
      <c r="AH1274" s="101"/>
      <c r="AI1274" s="101"/>
      <c r="AJ1274" s="101"/>
      <c r="AK1274" s="101"/>
      <c r="AL1274" s="101"/>
      <c r="AM1274" s="101"/>
    </row>
    <row r="1275" spans="2:39" x14ac:dyDescent="0.35">
      <c r="B1275" s="121"/>
      <c r="C1275" s="101"/>
      <c r="D1275" s="101"/>
      <c r="E1275" s="101"/>
      <c r="F1275" s="101"/>
      <c r="G1275" s="101"/>
      <c r="H1275" s="101"/>
      <c r="I1275" s="101"/>
      <c r="J1275" s="101"/>
      <c r="K1275" s="101"/>
      <c r="L1275" s="101"/>
      <c r="M1275" s="101"/>
      <c r="N1275" s="101"/>
      <c r="O1275" s="101"/>
      <c r="P1275" s="101"/>
      <c r="Q1275" s="101"/>
      <c r="R1275" s="101"/>
      <c r="S1275" s="101"/>
      <c r="T1275" s="101"/>
      <c r="U1275" s="101"/>
      <c r="V1275" s="101"/>
      <c r="W1275" s="101"/>
      <c r="X1275" s="101"/>
      <c r="Y1275" s="101"/>
      <c r="Z1275" s="101"/>
      <c r="AA1275" s="101"/>
      <c r="AB1275" s="101"/>
      <c r="AC1275" s="101"/>
      <c r="AD1275" s="101"/>
      <c r="AE1275" s="101"/>
      <c r="AF1275" s="101"/>
      <c r="AG1275" s="101"/>
      <c r="AH1275" s="101"/>
      <c r="AI1275" s="101"/>
      <c r="AJ1275" s="101"/>
      <c r="AK1275" s="101"/>
      <c r="AL1275" s="101"/>
      <c r="AM1275" s="101"/>
    </row>
    <row r="1276" spans="2:39" x14ac:dyDescent="0.35">
      <c r="B1276" s="121"/>
      <c r="C1276" s="101"/>
      <c r="D1276" s="101"/>
      <c r="E1276" s="101"/>
      <c r="F1276" s="101"/>
      <c r="G1276" s="101"/>
      <c r="H1276" s="101"/>
      <c r="I1276" s="101"/>
      <c r="J1276" s="101"/>
      <c r="K1276" s="101"/>
      <c r="L1276" s="101"/>
      <c r="M1276" s="101"/>
      <c r="N1276" s="101"/>
      <c r="O1276" s="101"/>
      <c r="P1276" s="101"/>
      <c r="Q1276" s="101"/>
      <c r="R1276" s="101"/>
      <c r="S1276" s="101"/>
      <c r="T1276" s="101"/>
      <c r="U1276" s="101"/>
      <c r="V1276" s="101"/>
      <c r="W1276" s="101"/>
      <c r="X1276" s="101"/>
      <c r="Y1276" s="101"/>
      <c r="Z1276" s="101"/>
      <c r="AA1276" s="101"/>
      <c r="AB1276" s="101"/>
      <c r="AC1276" s="101"/>
      <c r="AD1276" s="101"/>
      <c r="AE1276" s="101"/>
      <c r="AF1276" s="101"/>
      <c r="AG1276" s="101"/>
      <c r="AH1276" s="101"/>
      <c r="AI1276" s="101"/>
      <c r="AJ1276" s="101"/>
      <c r="AK1276" s="101"/>
      <c r="AL1276" s="101"/>
      <c r="AM1276" s="101"/>
    </row>
    <row r="1277" spans="2:39" x14ac:dyDescent="0.35">
      <c r="B1277" s="121"/>
      <c r="C1277" s="101"/>
      <c r="D1277" s="101"/>
      <c r="E1277" s="101"/>
      <c r="F1277" s="101"/>
      <c r="G1277" s="101"/>
      <c r="H1277" s="101"/>
      <c r="I1277" s="101"/>
      <c r="J1277" s="101"/>
      <c r="K1277" s="101"/>
      <c r="L1277" s="101"/>
      <c r="M1277" s="101"/>
      <c r="N1277" s="101"/>
      <c r="O1277" s="101"/>
      <c r="P1277" s="101"/>
      <c r="Q1277" s="101"/>
      <c r="R1277" s="101"/>
      <c r="S1277" s="101"/>
      <c r="T1277" s="101"/>
      <c r="U1277" s="101"/>
      <c r="V1277" s="101"/>
      <c r="W1277" s="101"/>
      <c r="X1277" s="101"/>
      <c r="Y1277" s="101"/>
      <c r="Z1277" s="101"/>
      <c r="AA1277" s="101"/>
      <c r="AB1277" s="101"/>
      <c r="AC1277" s="101"/>
      <c r="AD1277" s="101"/>
      <c r="AE1277" s="101"/>
      <c r="AF1277" s="101"/>
      <c r="AG1277" s="101"/>
      <c r="AH1277" s="101"/>
      <c r="AI1277" s="101"/>
      <c r="AJ1277" s="101"/>
      <c r="AK1277" s="101"/>
      <c r="AL1277" s="101"/>
      <c r="AM1277" s="101"/>
    </row>
    <row r="1278" spans="2:39" x14ac:dyDescent="0.35">
      <c r="B1278" s="121"/>
      <c r="C1278" s="101"/>
      <c r="D1278" s="101"/>
      <c r="E1278" s="101"/>
      <c r="F1278" s="101"/>
      <c r="G1278" s="101"/>
      <c r="H1278" s="101"/>
      <c r="I1278" s="101"/>
      <c r="J1278" s="101"/>
      <c r="K1278" s="101"/>
      <c r="L1278" s="101"/>
      <c r="M1278" s="101"/>
      <c r="N1278" s="101"/>
      <c r="O1278" s="101"/>
      <c r="P1278" s="101"/>
      <c r="Q1278" s="101"/>
      <c r="R1278" s="101"/>
      <c r="S1278" s="101"/>
      <c r="T1278" s="101"/>
      <c r="U1278" s="101"/>
      <c r="V1278" s="101"/>
      <c r="W1278" s="101"/>
      <c r="X1278" s="101"/>
      <c r="Y1278" s="101"/>
      <c r="Z1278" s="101"/>
      <c r="AA1278" s="101"/>
      <c r="AB1278" s="101"/>
      <c r="AC1278" s="101"/>
      <c r="AD1278" s="101"/>
      <c r="AE1278" s="101"/>
      <c r="AF1278" s="101"/>
      <c r="AG1278" s="101"/>
      <c r="AH1278" s="101"/>
      <c r="AI1278" s="101"/>
      <c r="AJ1278" s="101"/>
      <c r="AK1278" s="101"/>
      <c r="AL1278" s="101"/>
      <c r="AM1278" s="101"/>
    </row>
    <row r="1279" spans="2:39" x14ac:dyDescent="0.35">
      <c r="B1279" s="121"/>
      <c r="C1279" s="101"/>
      <c r="D1279" s="101"/>
      <c r="E1279" s="101"/>
      <c r="F1279" s="101"/>
      <c r="G1279" s="101"/>
      <c r="H1279" s="101"/>
      <c r="I1279" s="101"/>
      <c r="J1279" s="101"/>
      <c r="K1279" s="101"/>
      <c r="L1279" s="101"/>
      <c r="M1279" s="101"/>
      <c r="N1279" s="101"/>
      <c r="O1279" s="101"/>
      <c r="P1279" s="101"/>
      <c r="Q1279" s="101"/>
      <c r="R1279" s="101"/>
      <c r="S1279" s="101"/>
      <c r="T1279" s="101"/>
      <c r="U1279" s="101"/>
      <c r="V1279" s="101"/>
      <c r="W1279" s="101"/>
      <c r="X1279" s="101"/>
      <c r="Y1279" s="101"/>
      <c r="Z1279" s="101"/>
      <c r="AA1279" s="101"/>
      <c r="AB1279" s="101"/>
      <c r="AC1279" s="101"/>
      <c r="AD1279" s="101"/>
      <c r="AE1279" s="101"/>
      <c r="AF1279" s="101"/>
      <c r="AG1279" s="101"/>
      <c r="AH1279" s="101"/>
      <c r="AI1279" s="101"/>
      <c r="AJ1279" s="101"/>
      <c r="AK1279" s="101"/>
      <c r="AL1279" s="101"/>
      <c r="AM1279" s="101"/>
    </row>
    <row r="1280" spans="2:39" x14ac:dyDescent="0.35">
      <c r="B1280" s="121"/>
      <c r="C1280" s="101"/>
      <c r="D1280" s="101"/>
      <c r="E1280" s="101"/>
      <c r="F1280" s="101"/>
      <c r="G1280" s="101"/>
      <c r="H1280" s="101"/>
      <c r="I1280" s="101"/>
      <c r="J1280" s="101"/>
      <c r="K1280" s="101"/>
      <c r="L1280" s="101"/>
      <c r="M1280" s="101"/>
      <c r="N1280" s="101"/>
      <c r="O1280" s="101"/>
      <c r="P1280" s="101"/>
      <c r="Q1280" s="101"/>
      <c r="R1280" s="101"/>
      <c r="S1280" s="101"/>
      <c r="T1280" s="101"/>
      <c r="U1280" s="101"/>
      <c r="V1280" s="101"/>
      <c r="W1280" s="101"/>
      <c r="X1280" s="101"/>
      <c r="Y1280" s="101"/>
      <c r="Z1280" s="101"/>
      <c r="AA1280" s="101"/>
      <c r="AB1280" s="101"/>
      <c r="AC1280" s="101"/>
      <c r="AD1280" s="101"/>
      <c r="AE1280" s="101"/>
      <c r="AF1280" s="101"/>
      <c r="AG1280" s="101"/>
      <c r="AH1280" s="101"/>
      <c r="AI1280" s="101"/>
      <c r="AJ1280" s="101"/>
      <c r="AK1280" s="101"/>
      <c r="AL1280" s="101"/>
      <c r="AM1280" s="101"/>
    </row>
    <row r="1281" spans="2:39" x14ac:dyDescent="0.35">
      <c r="B1281" s="121"/>
      <c r="C1281" s="101"/>
      <c r="D1281" s="101"/>
      <c r="E1281" s="101"/>
      <c r="F1281" s="101"/>
      <c r="G1281" s="101"/>
      <c r="H1281" s="101"/>
      <c r="I1281" s="101"/>
      <c r="J1281" s="101"/>
      <c r="K1281" s="101"/>
      <c r="L1281" s="101"/>
      <c r="M1281" s="101"/>
      <c r="N1281" s="101"/>
      <c r="O1281" s="101"/>
      <c r="P1281" s="101"/>
      <c r="Q1281" s="101"/>
      <c r="R1281" s="101"/>
      <c r="S1281" s="101"/>
      <c r="T1281" s="101"/>
      <c r="U1281" s="101"/>
      <c r="V1281" s="101"/>
      <c r="W1281" s="101"/>
      <c r="X1281" s="101"/>
      <c r="Y1281" s="101"/>
      <c r="Z1281" s="101"/>
      <c r="AA1281" s="101"/>
      <c r="AB1281" s="101"/>
      <c r="AC1281" s="101"/>
      <c r="AD1281" s="101"/>
      <c r="AE1281" s="101"/>
      <c r="AF1281" s="101"/>
      <c r="AG1281" s="101"/>
      <c r="AH1281" s="101"/>
      <c r="AI1281" s="101"/>
      <c r="AJ1281" s="101"/>
      <c r="AK1281" s="101"/>
      <c r="AL1281" s="101"/>
      <c r="AM1281" s="101"/>
    </row>
    <row r="1282" spans="2:39" x14ac:dyDescent="0.35">
      <c r="B1282" s="121"/>
      <c r="C1282" s="101"/>
      <c r="D1282" s="101"/>
      <c r="E1282" s="101"/>
      <c r="F1282" s="101"/>
      <c r="G1282" s="101"/>
      <c r="H1282" s="101"/>
      <c r="I1282" s="101"/>
      <c r="J1282" s="101"/>
      <c r="K1282" s="101"/>
      <c r="L1282" s="101"/>
      <c r="M1282" s="101"/>
      <c r="N1282" s="101"/>
      <c r="O1282" s="101"/>
      <c r="P1282" s="101"/>
      <c r="Q1282" s="101"/>
      <c r="R1282" s="101"/>
      <c r="S1282" s="101"/>
      <c r="T1282" s="101"/>
      <c r="U1282" s="101"/>
      <c r="V1282" s="101"/>
      <c r="W1282" s="101"/>
      <c r="X1282" s="101"/>
      <c r="Y1282" s="101"/>
      <c r="Z1282" s="101"/>
      <c r="AA1282" s="101"/>
      <c r="AB1282" s="101"/>
      <c r="AC1282" s="101"/>
      <c r="AD1282" s="101"/>
      <c r="AE1282" s="101"/>
      <c r="AF1282" s="101"/>
      <c r="AG1282" s="101"/>
      <c r="AH1282" s="101"/>
      <c r="AI1282" s="101"/>
      <c r="AJ1282" s="101"/>
      <c r="AK1282" s="101"/>
      <c r="AL1282" s="101"/>
      <c r="AM1282" s="101"/>
    </row>
    <row r="1283" spans="2:39" x14ac:dyDescent="0.35">
      <c r="B1283" s="121"/>
      <c r="C1283" s="101"/>
      <c r="D1283" s="101"/>
      <c r="E1283" s="101"/>
      <c r="F1283" s="101"/>
      <c r="G1283" s="101"/>
      <c r="H1283" s="101"/>
      <c r="I1283" s="101"/>
      <c r="J1283" s="101"/>
      <c r="K1283" s="101"/>
      <c r="L1283" s="101"/>
      <c r="M1283" s="101"/>
      <c r="N1283" s="101"/>
      <c r="O1283" s="101"/>
      <c r="P1283" s="101"/>
      <c r="Q1283" s="101"/>
      <c r="R1283" s="101"/>
      <c r="S1283" s="101"/>
      <c r="T1283" s="101"/>
      <c r="U1283" s="101"/>
      <c r="V1283" s="101"/>
      <c r="W1283" s="101"/>
      <c r="X1283" s="101"/>
      <c r="Y1283" s="101"/>
      <c r="Z1283" s="101"/>
      <c r="AA1283" s="101"/>
      <c r="AB1283" s="101"/>
      <c r="AC1283" s="101"/>
      <c r="AD1283" s="101"/>
      <c r="AE1283" s="101"/>
      <c r="AF1283" s="101"/>
      <c r="AG1283" s="101"/>
      <c r="AH1283" s="101"/>
      <c r="AI1283" s="101"/>
      <c r="AJ1283" s="101"/>
      <c r="AK1283" s="101"/>
      <c r="AL1283" s="101"/>
      <c r="AM1283" s="101"/>
    </row>
    <row r="1284" spans="2:39" x14ac:dyDescent="0.35">
      <c r="B1284" s="121"/>
      <c r="C1284" s="101"/>
      <c r="D1284" s="101"/>
      <c r="E1284" s="101"/>
      <c r="F1284" s="101"/>
      <c r="G1284" s="101"/>
      <c r="H1284" s="101"/>
      <c r="I1284" s="101"/>
      <c r="J1284" s="101"/>
      <c r="K1284" s="101"/>
      <c r="L1284" s="101"/>
      <c r="M1284" s="101"/>
      <c r="N1284" s="101"/>
      <c r="O1284" s="101"/>
      <c r="P1284" s="101"/>
      <c r="Q1284" s="101"/>
      <c r="R1284" s="101"/>
      <c r="S1284" s="101"/>
      <c r="T1284" s="101"/>
      <c r="U1284" s="101"/>
      <c r="V1284" s="101"/>
      <c r="W1284" s="101"/>
      <c r="X1284" s="101"/>
      <c r="Y1284" s="101"/>
      <c r="Z1284" s="101"/>
      <c r="AA1284" s="101"/>
      <c r="AB1284" s="101"/>
      <c r="AC1284" s="101"/>
      <c r="AD1284" s="101"/>
      <c r="AE1284" s="101"/>
      <c r="AF1284" s="101"/>
      <c r="AG1284" s="101"/>
      <c r="AH1284" s="101"/>
      <c r="AI1284" s="101"/>
      <c r="AJ1284" s="101"/>
      <c r="AK1284" s="101"/>
      <c r="AL1284" s="101"/>
      <c r="AM1284" s="101"/>
    </row>
    <row r="1285" spans="2:39" x14ac:dyDescent="0.35">
      <c r="B1285" s="121"/>
      <c r="C1285" s="101"/>
      <c r="D1285" s="101"/>
      <c r="E1285" s="101"/>
      <c r="F1285" s="101"/>
      <c r="G1285" s="101"/>
      <c r="H1285" s="101"/>
      <c r="I1285" s="101"/>
      <c r="J1285" s="101"/>
      <c r="K1285" s="101"/>
      <c r="L1285" s="101"/>
      <c r="M1285" s="101"/>
      <c r="N1285" s="101"/>
      <c r="O1285" s="101"/>
      <c r="P1285" s="101"/>
      <c r="Q1285" s="101"/>
      <c r="R1285" s="101"/>
      <c r="S1285" s="101"/>
      <c r="T1285" s="101"/>
      <c r="U1285" s="101"/>
      <c r="V1285" s="101"/>
      <c r="W1285" s="101"/>
      <c r="X1285" s="101"/>
      <c r="Y1285" s="101"/>
      <c r="Z1285" s="101"/>
      <c r="AA1285" s="101"/>
      <c r="AB1285" s="101"/>
      <c r="AC1285" s="101"/>
      <c r="AD1285" s="101"/>
      <c r="AE1285" s="101"/>
      <c r="AF1285" s="101"/>
      <c r="AG1285" s="101"/>
      <c r="AH1285" s="101"/>
      <c r="AI1285" s="101"/>
      <c r="AJ1285" s="101"/>
      <c r="AK1285" s="101"/>
      <c r="AL1285" s="101"/>
      <c r="AM1285" s="101"/>
    </row>
    <row r="1286" spans="2:39" x14ac:dyDescent="0.35">
      <c r="B1286" s="121"/>
      <c r="C1286" s="101"/>
      <c r="D1286" s="101"/>
      <c r="E1286" s="101"/>
      <c r="F1286" s="101"/>
      <c r="G1286" s="101"/>
      <c r="H1286" s="101"/>
      <c r="I1286" s="101"/>
      <c r="J1286" s="101"/>
      <c r="K1286" s="101"/>
      <c r="L1286" s="101"/>
      <c r="M1286" s="101"/>
      <c r="N1286" s="101"/>
      <c r="O1286" s="101"/>
      <c r="P1286" s="101"/>
      <c r="Q1286" s="101"/>
      <c r="R1286" s="101"/>
      <c r="S1286" s="101"/>
      <c r="T1286" s="101"/>
      <c r="U1286" s="101"/>
      <c r="V1286" s="101"/>
      <c r="W1286" s="101"/>
      <c r="X1286" s="101"/>
      <c r="Y1286" s="101"/>
      <c r="Z1286" s="101"/>
      <c r="AA1286" s="101"/>
      <c r="AB1286" s="101"/>
      <c r="AC1286" s="101"/>
      <c r="AD1286" s="101"/>
      <c r="AE1286" s="101"/>
      <c r="AF1286" s="101"/>
      <c r="AG1286" s="101"/>
      <c r="AH1286" s="101"/>
      <c r="AI1286" s="101"/>
      <c r="AJ1286" s="101"/>
      <c r="AK1286" s="101"/>
      <c r="AL1286" s="101"/>
      <c r="AM1286" s="101"/>
    </row>
    <row r="1287" spans="2:39" x14ac:dyDescent="0.35">
      <c r="B1287" s="121"/>
      <c r="C1287" s="101"/>
      <c r="D1287" s="101"/>
      <c r="E1287" s="101"/>
      <c r="F1287" s="101"/>
      <c r="G1287" s="101"/>
      <c r="H1287" s="101"/>
      <c r="I1287" s="101"/>
      <c r="J1287" s="101"/>
      <c r="K1287" s="101"/>
      <c r="L1287" s="101"/>
      <c r="M1287" s="101"/>
      <c r="N1287" s="101"/>
      <c r="O1287" s="101"/>
      <c r="P1287" s="101"/>
      <c r="Q1287" s="101"/>
      <c r="R1287" s="101"/>
      <c r="S1287" s="101"/>
      <c r="T1287" s="101"/>
      <c r="U1287" s="101"/>
      <c r="V1287" s="101"/>
      <c r="W1287" s="101"/>
      <c r="X1287" s="101"/>
      <c r="Y1287" s="101"/>
      <c r="Z1287" s="101"/>
      <c r="AA1287" s="101"/>
      <c r="AB1287" s="101"/>
      <c r="AC1287" s="101"/>
      <c r="AD1287" s="101"/>
      <c r="AE1287" s="101"/>
      <c r="AF1287" s="101"/>
      <c r="AG1287" s="101"/>
      <c r="AH1287" s="101"/>
      <c r="AI1287" s="101"/>
      <c r="AJ1287" s="101"/>
      <c r="AK1287" s="101"/>
      <c r="AL1287" s="101"/>
      <c r="AM1287" s="101"/>
    </row>
    <row r="1288" spans="2:39" x14ac:dyDescent="0.35">
      <c r="B1288" s="121"/>
      <c r="C1288" s="101"/>
      <c r="D1288" s="101"/>
      <c r="E1288" s="101"/>
      <c r="F1288" s="101"/>
      <c r="G1288" s="101"/>
      <c r="H1288" s="101"/>
      <c r="I1288" s="101"/>
      <c r="J1288" s="101"/>
      <c r="K1288" s="101"/>
      <c r="L1288" s="101"/>
      <c r="M1288" s="101"/>
      <c r="N1288" s="101"/>
      <c r="O1288" s="101"/>
      <c r="P1288" s="101"/>
      <c r="Q1288" s="101"/>
      <c r="R1288" s="101"/>
      <c r="S1288" s="101"/>
      <c r="T1288" s="101"/>
      <c r="U1288" s="101"/>
      <c r="V1288" s="101"/>
      <c r="W1288" s="101"/>
      <c r="X1288" s="101"/>
      <c r="Y1288" s="101"/>
      <c r="Z1288" s="101"/>
      <c r="AA1288" s="101"/>
      <c r="AB1288" s="101"/>
      <c r="AC1288" s="101"/>
      <c r="AD1288" s="101"/>
      <c r="AE1288" s="101"/>
      <c r="AF1288" s="101"/>
      <c r="AG1288" s="101"/>
      <c r="AH1288" s="101"/>
      <c r="AI1288" s="101"/>
      <c r="AJ1288" s="101"/>
      <c r="AK1288" s="101"/>
      <c r="AL1288" s="101"/>
      <c r="AM1288" s="101"/>
    </row>
    <row r="1289" spans="2:39" x14ac:dyDescent="0.35">
      <c r="B1289" s="121"/>
      <c r="C1289" s="101"/>
      <c r="D1289" s="101"/>
      <c r="E1289" s="101"/>
      <c r="F1289" s="101"/>
      <c r="G1289" s="101"/>
      <c r="H1289" s="101"/>
      <c r="I1289" s="101"/>
      <c r="J1289" s="101"/>
      <c r="K1289" s="101"/>
      <c r="L1289" s="101"/>
      <c r="M1289" s="101"/>
      <c r="N1289" s="101"/>
      <c r="O1289" s="101"/>
      <c r="P1289" s="101"/>
      <c r="Q1289" s="101"/>
      <c r="R1289" s="101"/>
      <c r="S1289" s="101"/>
      <c r="T1289" s="101"/>
      <c r="U1289" s="101"/>
      <c r="V1289" s="101"/>
      <c r="W1289" s="101"/>
      <c r="X1289" s="101"/>
      <c r="Y1289" s="101"/>
      <c r="Z1289" s="101"/>
      <c r="AA1289" s="101"/>
      <c r="AB1289" s="101"/>
      <c r="AC1289" s="101"/>
      <c r="AD1289" s="101"/>
      <c r="AE1289" s="101"/>
      <c r="AF1289" s="101"/>
      <c r="AG1289" s="101"/>
      <c r="AH1289" s="101"/>
      <c r="AI1289" s="101"/>
      <c r="AJ1289" s="101"/>
      <c r="AK1289" s="101"/>
      <c r="AL1289" s="101"/>
      <c r="AM1289" s="101"/>
    </row>
    <row r="1290" spans="2:39" x14ac:dyDescent="0.35">
      <c r="B1290" s="121"/>
      <c r="C1290" s="101"/>
      <c r="D1290" s="101"/>
      <c r="E1290" s="101"/>
      <c r="F1290" s="101"/>
      <c r="G1290" s="101"/>
      <c r="H1290" s="101"/>
      <c r="I1290" s="101"/>
      <c r="J1290" s="101"/>
      <c r="K1290" s="101"/>
      <c r="L1290" s="101"/>
      <c r="M1290" s="101"/>
      <c r="N1290" s="101"/>
      <c r="O1290" s="101"/>
      <c r="P1290" s="101"/>
      <c r="Q1290" s="101"/>
      <c r="R1290" s="101"/>
      <c r="S1290" s="101"/>
      <c r="T1290" s="101"/>
      <c r="U1290" s="101"/>
      <c r="V1290" s="101"/>
      <c r="W1290" s="101"/>
      <c r="X1290" s="101"/>
      <c r="Y1290" s="101"/>
      <c r="Z1290" s="101"/>
      <c r="AA1290" s="101"/>
      <c r="AB1290" s="101"/>
      <c r="AC1290" s="101"/>
      <c r="AD1290" s="101"/>
      <c r="AE1290" s="101"/>
      <c r="AF1290" s="101"/>
      <c r="AG1290" s="101"/>
      <c r="AH1290" s="101"/>
      <c r="AI1290" s="101"/>
      <c r="AJ1290" s="101"/>
      <c r="AK1290" s="101"/>
      <c r="AL1290" s="101"/>
      <c r="AM1290" s="101"/>
    </row>
    <row r="1291" spans="2:39" x14ac:dyDescent="0.35">
      <c r="B1291" s="121"/>
      <c r="C1291" s="101"/>
      <c r="D1291" s="101"/>
      <c r="E1291" s="101"/>
      <c r="F1291" s="101"/>
      <c r="G1291" s="101"/>
      <c r="H1291" s="101"/>
      <c r="I1291" s="101"/>
      <c r="J1291" s="101"/>
      <c r="K1291" s="101"/>
      <c r="L1291" s="101"/>
      <c r="M1291" s="101"/>
      <c r="N1291" s="101"/>
      <c r="O1291" s="101"/>
      <c r="P1291" s="101"/>
      <c r="Q1291" s="101"/>
      <c r="R1291" s="101"/>
      <c r="S1291" s="101"/>
      <c r="T1291" s="101"/>
      <c r="U1291" s="101"/>
      <c r="V1291" s="101"/>
      <c r="W1291" s="101"/>
      <c r="X1291" s="101"/>
      <c r="Y1291" s="101"/>
      <c r="Z1291" s="101"/>
      <c r="AA1291" s="101"/>
      <c r="AB1291" s="101"/>
      <c r="AC1291" s="101"/>
      <c r="AD1291" s="101"/>
      <c r="AE1291" s="101"/>
      <c r="AF1291" s="101"/>
      <c r="AG1291" s="101"/>
      <c r="AH1291" s="101"/>
      <c r="AI1291" s="101"/>
      <c r="AJ1291" s="101"/>
      <c r="AK1291" s="101"/>
      <c r="AL1291" s="101"/>
      <c r="AM1291" s="101"/>
    </row>
    <row r="1292" spans="2:39" x14ac:dyDescent="0.35">
      <c r="B1292" s="121"/>
      <c r="C1292" s="101"/>
      <c r="D1292" s="101"/>
      <c r="E1292" s="101"/>
      <c r="F1292" s="101"/>
      <c r="G1292" s="101"/>
      <c r="H1292" s="101"/>
      <c r="I1292" s="101"/>
      <c r="J1292" s="101"/>
      <c r="K1292" s="101"/>
      <c r="L1292" s="101"/>
      <c r="M1292" s="101"/>
      <c r="N1292" s="101"/>
      <c r="O1292" s="101"/>
      <c r="P1292" s="101"/>
      <c r="Q1292" s="101"/>
      <c r="R1292" s="101"/>
      <c r="S1292" s="101"/>
      <c r="T1292" s="101"/>
      <c r="U1292" s="101"/>
      <c r="V1292" s="101"/>
      <c r="W1292" s="101"/>
      <c r="X1292" s="101"/>
      <c r="Y1292" s="101"/>
      <c r="Z1292" s="101"/>
      <c r="AA1292" s="101"/>
      <c r="AB1292" s="101"/>
      <c r="AC1292" s="101"/>
      <c r="AD1292" s="101"/>
      <c r="AE1292" s="101"/>
      <c r="AF1292" s="101"/>
      <c r="AG1292" s="101"/>
      <c r="AH1292" s="101"/>
      <c r="AI1292" s="101"/>
      <c r="AJ1292" s="101"/>
      <c r="AK1292" s="101"/>
      <c r="AL1292" s="101"/>
      <c r="AM1292" s="101"/>
    </row>
    <row r="1293" spans="2:39" x14ac:dyDescent="0.35">
      <c r="B1293" s="121"/>
      <c r="C1293" s="101"/>
      <c r="D1293" s="101"/>
      <c r="E1293" s="101"/>
      <c r="F1293" s="101"/>
      <c r="G1293" s="101"/>
      <c r="H1293" s="101"/>
      <c r="I1293" s="101"/>
      <c r="J1293" s="101"/>
      <c r="K1293" s="101"/>
      <c r="L1293" s="101"/>
      <c r="M1293" s="101"/>
      <c r="N1293" s="101"/>
      <c r="O1293" s="101"/>
      <c r="P1293" s="101"/>
      <c r="Q1293" s="101"/>
      <c r="R1293" s="101"/>
      <c r="S1293" s="101"/>
      <c r="T1293" s="101"/>
      <c r="U1293" s="101"/>
      <c r="V1293" s="101"/>
      <c r="W1293" s="101"/>
      <c r="X1293" s="101"/>
      <c r="Y1293" s="101"/>
      <c r="Z1293" s="101"/>
      <c r="AA1293" s="101"/>
      <c r="AB1293" s="101"/>
      <c r="AC1293" s="101"/>
      <c r="AD1293" s="101"/>
      <c r="AE1293" s="101"/>
      <c r="AF1293" s="101"/>
      <c r="AG1293" s="101"/>
      <c r="AH1293" s="101"/>
      <c r="AI1293" s="101"/>
      <c r="AJ1293" s="101"/>
      <c r="AK1293" s="101"/>
      <c r="AL1293" s="101"/>
      <c r="AM1293" s="101"/>
    </row>
    <row r="1294" spans="2:39" x14ac:dyDescent="0.35">
      <c r="B1294" s="121"/>
      <c r="C1294" s="101"/>
      <c r="D1294" s="101"/>
      <c r="E1294" s="101"/>
      <c r="F1294" s="101"/>
      <c r="G1294" s="101"/>
      <c r="H1294" s="101"/>
      <c r="I1294" s="101"/>
      <c r="J1294" s="101"/>
      <c r="K1294" s="101"/>
      <c r="L1294" s="101"/>
      <c r="M1294" s="101"/>
      <c r="N1294" s="101"/>
      <c r="O1294" s="101"/>
      <c r="P1294" s="101"/>
      <c r="Q1294" s="101"/>
      <c r="R1294" s="101"/>
      <c r="S1294" s="101"/>
      <c r="T1294" s="101"/>
      <c r="U1294" s="101"/>
      <c r="V1294" s="101"/>
      <c r="W1294" s="101"/>
      <c r="X1294" s="101"/>
      <c r="Y1294" s="101"/>
      <c r="Z1294" s="101"/>
      <c r="AA1294" s="101"/>
      <c r="AB1294" s="101"/>
      <c r="AC1294" s="101"/>
      <c r="AD1294" s="101"/>
      <c r="AE1294" s="101"/>
      <c r="AF1294" s="101"/>
      <c r="AG1294" s="101"/>
      <c r="AH1294" s="101"/>
      <c r="AI1294" s="101"/>
      <c r="AJ1294" s="101"/>
      <c r="AK1294" s="101"/>
      <c r="AL1294" s="101"/>
      <c r="AM1294" s="101"/>
    </row>
    <row r="1295" spans="2:39" x14ac:dyDescent="0.35">
      <c r="B1295" s="121"/>
      <c r="C1295" s="101"/>
      <c r="D1295" s="101"/>
      <c r="E1295" s="101"/>
      <c r="F1295" s="101"/>
      <c r="G1295" s="101"/>
      <c r="H1295" s="101"/>
      <c r="I1295" s="101"/>
      <c r="J1295" s="101"/>
      <c r="K1295" s="101"/>
      <c r="L1295" s="101"/>
      <c r="M1295" s="101"/>
      <c r="N1295" s="101"/>
      <c r="O1295" s="101"/>
      <c r="P1295" s="101"/>
      <c r="Q1295" s="101"/>
      <c r="R1295" s="101"/>
      <c r="S1295" s="101"/>
      <c r="T1295" s="101"/>
      <c r="U1295" s="101"/>
      <c r="V1295" s="101"/>
      <c r="W1295" s="101"/>
      <c r="X1295" s="101"/>
      <c r="Y1295" s="101"/>
      <c r="Z1295" s="101"/>
      <c r="AA1295" s="101"/>
      <c r="AB1295" s="101"/>
      <c r="AC1295" s="101"/>
      <c r="AD1295" s="101"/>
      <c r="AE1295" s="101"/>
      <c r="AF1295" s="101"/>
      <c r="AG1295" s="101"/>
      <c r="AH1295" s="101"/>
      <c r="AI1295" s="101"/>
      <c r="AJ1295" s="101"/>
      <c r="AK1295" s="101"/>
      <c r="AL1295" s="101"/>
      <c r="AM1295" s="101"/>
    </row>
    <row r="1296" spans="2:39" x14ac:dyDescent="0.35">
      <c r="B1296" s="121"/>
      <c r="C1296" s="101"/>
      <c r="D1296" s="101"/>
      <c r="E1296" s="101"/>
      <c r="F1296" s="101"/>
      <c r="G1296" s="101"/>
      <c r="H1296" s="101"/>
      <c r="I1296" s="101"/>
      <c r="J1296" s="101"/>
      <c r="K1296" s="101"/>
      <c r="L1296" s="101"/>
      <c r="M1296" s="101"/>
      <c r="N1296" s="101"/>
      <c r="O1296" s="101"/>
      <c r="P1296" s="101"/>
      <c r="Q1296" s="101"/>
      <c r="R1296" s="101"/>
      <c r="S1296" s="101"/>
      <c r="T1296" s="101"/>
      <c r="U1296" s="101"/>
      <c r="V1296" s="101"/>
      <c r="W1296" s="101"/>
      <c r="X1296" s="101"/>
      <c r="Y1296" s="101"/>
      <c r="Z1296" s="101"/>
      <c r="AA1296" s="101"/>
      <c r="AB1296" s="101"/>
      <c r="AC1296" s="101"/>
      <c r="AD1296" s="101"/>
      <c r="AE1296" s="101"/>
      <c r="AF1296" s="101"/>
      <c r="AG1296" s="101"/>
      <c r="AH1296" s="101"/>
      <c r="AI1296" s="101"/>
      <c r="AJ1296" s="101"/>
      <c r="AK1296" s="101"/>
      <c r="AL1296" s="101"/>
      <c r="AM1296" s="101"/>
    </row>
    <row r="1297" spans="2:39" x14ac:dyDescent="0.35">
      <c r="B1297" s="121"/>
      <c r="C1297" s="101"/>
      <c r="D1297" s="101"/>
      <c r="E1297" s="101"/>
      <c r="F1297" s="101"/>
      <c r="G1297" s="101"/>
      <c r="H1297" s="101"/>
      <c r="I1297" s="101"/>
      <c r="J1297" s="101"/>
      <c r="K1297" s="101"/>
      <c r="L1297" s="101"/>
      <c r="M1297" s="101"/>
      <c r="N1297" s="101"/>
      <c r="O1297" s="101"/>
      <c r="P1297" s="101"/>
      <c r="Q1297" s="101"/>
      <c r="R1297" s="101"/>
      <c r="S1297" s="101"/>
      <c r="T1297" s="101"/>
      <c r="U1297" s="101"/>
      <c r="V1297" s="101"/>
      <c r="W1297" s="101"/>
      <c r="X1297" s="101"/>
      <c r="Y1297" s="101"/>
      <c r="Z1297" s="101"/>
      <c r="AA1297" s="101"/>
      <c r="AB1297" s="101"/>
      <c r="AC1297" s="101"/>
      <c r="AD1297" s="101"/>
      <c r="AE1297" s="101"/>
      <c r="AF1297" s="101"/>
      <c r="AG1297" s="101"/>
      <c r="AH1297" s="101"/>
      <c r="AI1297" s="101"/>
      <c r="AJ1297" s="101"/>
      <c r="AK1297" s="101"/>
      <c r="AL1297" s="101"/>
      <c r="AM1297" s="101"/>
    </row>
    <row r="1298" spans="2:39" x14ac:dyDescent="0.35">
      <c r="B1298" s="121"/>
      <c r="C1298" s="101"/>
      <c r="D1298" s="101"/>
      <c r="E1298" s="101"/>
      <c r="F1298" s="101"/>
      <c r="G1298" s="101"/>
      <c r="H1298" s="101"/>
      <c r="I1298" s="101"/>
      <c r="J1298" s="101"/>
      <c r="K1298" s="101"/>
      <c r="L1298" s="101"/>
      <c r="M1298" s="101"/>
      <c r="N1298" s="101"/>
      <c r="O1298" s="101"/>
      <c r="P1298" s="101"/>
      <c r="Q1298" s="101"/>
      <c r="R1298" s="101"/>
      <c r="S1298" s="101"/>
      <c r="T1298" s="101"/>
      <c r="U1298" s="101"/>
      <c r="V1298" s="101"/>
      <c r="W1298" s="101"/>
      <c r="X1298" s="101"/>
      <c r="Y1298" s="101"/>
      <c r="Z1298" s="101"/>
      <c r="AA1298" s="101"/>
      <c r="AB1298" s="101"/>
      <c r="AC1298" s="101"/>
      <c r="AD1298" s="101"/>
      <c r="AE1298" s="101"/>
      <c r="AF1298" s="101"/>
      <c r="AG1298" s="101"/>
      <c r="AH1298" s="101"/>
      <c r="AI1298" s="101"/>
      <c r="AJ1298" s="101"/>
      <c r="AK1298" s="101"/>
      <c r="AL1298" s="101"/>
      <c r="AM1298" s="101"/>
    </row>
    <row r="1299" spans="2:39" x14ac:dyDescent="0.35">
      <c r="B1299" s="121"/>
      <c r="C1299" s="101"/>
      <c r="D1299" s="101"/>
      <c r="E1299" s="101"/>
      <c r="F1299" s="101"/>
      <c r="G1299" s="101"/>
      <c r="H1299" s="101"/>
      <c r="I1299" s="101"/>
      <c r="J1299" s="101"/>
      <c r="K1299" s="101"/>
      <c r="L1299" s="101"/>
      <c r="M1299" s="101"/>
      <c r="N1299" s="101"/>
      <c r="O1299" s="101"/>
      <c r="P1299" s="101"/>
      <c r="Q1299" s="101"/>
      <c r="R1299" s="101"/>
      <c r="S1299" s="101"/>
      <c r="T1299" s="101"/>
      <c r="U1299" s="101"/>
      <c r="V1299" s="101"/>
      <c r="W1299" s="101"/>
      <c r="X1299" s="101"/>
      <c r="Y1299" s="101"/>
      <c r="Z1299" s="101"/>
      <c r="AA1299" s="101"/>
      <c r="AB1299" s="101"/>
      <c r="AC1299" s="101"/>
      <c r="AD1299" s="101"/>
      <c r="AE1299" s="101"/>
      <c r="AF1299" s="101"/>
      <c r="AG1299" s="101"/>
      <c r="AH1299" s="101"/>
      <c r="AI1299" s="101"/>
      <c r="AJ1299" s="101"/>
      <c r="AK1299" s="101"/>
      <c r="AL1299" s="101"/>
      <c r="AM1299" s="101"/>
    </row>
    <row r="1300" spans="2:39" x14ac:dyDescent="0.35">
      <c r="B1300" s="121"/>
      <c r="C1300" s="101"/>
      <c r="D1300" s="101"/>
      <c r="E1300" s="101"/>
      <c r="F1300" s="101"/>
      <c r="G1300" s="101"/>
      <c r="H1300" s="101"/>
      <c r="I1300" s="101"/>
      <c r="J1300" s="101"/>
      <c r="K1300" s="101"/>
      <c r="L1300" s="101"/>
      <c r="M1300" s="101"/>
      <c r="N1300" s="101"/>
      <c r="O1300" s="101"/>
      <c r="P1300" s="101"/>
      <c r="Q1300" s="101"/>
      <c r="R1300" s="101"/>
      <c r="S1300" s="101"/>
      <c r="T1300" s="101"/>
      <c r="U1300" s="101"/>
      <c r="V1300" s="101"/>
      <c r="W1300" s="101"/>
      <c r="X1300" s="101"/>
      <c r="Y1300" s="101"/>
      <c r="Z1300" s="101"/>
      <c r="AA1300" s="101"/>
      <c r="AB1300" s="101"/>
      <c r="AC1300" s="101"/>
      <c r="AD1300" s="101"/>
      <c r="AE1300" s="101"/>
      <c r="AF1300" s="101"/>
      <c r="AG1300" s="101"/>
      <c r="AH1300" s="101"/>
      <c r="AI1300" s="101"/>
      <c r="AJ1300" s="101"/>
      <c r="AK1300" s="101"/>
      <c r="AL1300" s="101"/>
      <c r="AM1300" s="101"/>
    </row>
    <row r="1301" spans="2:39" x14ac:dyDescent="0.35">
      <c r="B1301" s="121"/>
      <c r="C1301" s="101"/>
      <c r="D1301" s="101"/>
      <c r="E1301" s="101"/>
      <c r="F1301" s="101"/>
      <c r="G1301" s="101"/>
      <c r="H1301" s="101"/>
      <c r="I1301" s="101"/>
      <c r="J1301" s="101"/>
      <c r="K1301" s="101"/>
      <c r="L1301" s="101"/>
      <c r="M1301" s="101"/>
      <c r="N1301" s="101"/>
      <c r="O1301" s="101"/>
      <c r="P1301" s="101"/>
      <c r="Q1301" s="101"/>
      <c r="R1301" s="101"/>
      <c r="S1301" s="101"/>
      <c r="T1301" s="101"/>
      <c r="U1301" s="101"/>
      <c r="V1301" s="101"/>
      <c r="W1301" s="101"/>
      <c r="X1301" s="101"/>
      <c r="Y1301" s="101"/>
      <c r="Z1301" s="101"/>
      <c r="AA1301" s="101"/>
      <c r="AB1301" s="101"/>
      <c r="AC1301" s="101"/>
      <c r="AD1301" s="101"/>
      <c r="AE1301" s="101"/>
      <c r="AF1301" s="101"/>
      <c r="AG1301" s="101"/>
      <c r="AH1301" s="101"/>
      <c r="AI1301" s="101"/>
      <c r="AJ1301" s="101"/>
      <c r="AK1301" s="101"/>
      <c r="AL1301" s="101"/>
      <c r="AM1301" s="101"/>
    </row>
    <row r="1302" spans="2:39" x14ac:dyDescent="0.35">
      <c r="B1302" s="121"/>
      <c r="C1302" s="101"/>
      <c r="D1302" s="101"/>
      <c r="E1302" s="101"/>
      <c r="F1302" s="101"/>
      <c r="G1302" s="101"/>
      <c r="H1302" s="101"/>
      <c r="I1302" s="101"/>
      <c r="J1302" s="101"/>
      <c r="K1302" s="101"/>
      <c r="L1302" s="101"/>
      <c r="M1302" s="101"/>
      <c r="N1302" s="101"/>
      <c r="O1302" s="101"/>
      <c r="P1302" s="101"/>
      <c r="Q1302" s="101"/>
      <c r="R1302" s="101"/>
      <c r="S1302" s="101"/>
      <c r="T1302" s="101"/>
      <c r="U1302" s="101"/>
      <c r="V1302" s="101"/>
      <c r="W1302" s="101"/>
      <c r="X1302" s="101"/>
      <c r="Y1302" s="101"/>
      <c r="Z1302" s="101"/>
      <c r="AA1302" s="101"/>
      <c r="AB1302" s="101"/>
      <c r="AC1302" s="101"/>
      <c r="AD1302" s="101"/>
      <c r="AE1302" s="101"/>
      <c r="AF1302" s="101"/>
      <c r="AG1302" s="101"/>
      <c r="AH1302" s="101"/>
      <c r="AI1302" s="101"/>
      <c r="AJ1302" s="101"/>
      <c r="AK1302" s="101"/>
      <c r="AL1302" s="101"/>
      <c r="AM1302" s="101"/>
    </row>
    <row r="1303" spans="2:39" x14ac:dyDescent="0.35">
      <c r="B1303" s="121"/>
      <c r="C1303" s="101"/>
      <c r="D1303" s="101"/>
      <c r="E1303" s="101"/>
      <c r="F1303" s="101"/>
      <c r="G1303" s="101"/>
      <c r="H1303" s="101"/>
      <c r="I1303" s="101"/>
      <c r="J1303" s="101"/>
      <c r="K1303" s="101"/>
      <c r="L1303" s="101"/>
      <c r="M1303" s="101"/>
      <c r="N1303" s="101"/>
      <c r="O1303" s="101"/>
      <c r="P1303" s="101"/>
      <c r="Q1303" s="101"/>
      <c r="R1303" s="101"/>
      <c r="S1303" s="101"/>
      <c r="T1303" s="101"/>
      <c r="U1303" s="101"/>
      <c r="V1303" s="101"/>
      <c r="W1303" s="101"/>
      <c r="X1303" s="101"/>
      <c r="Y1303" s="101"/>
      <c r="Z1303" s="101"/>
      <c r="AA1303" s="101"/>
      <c r="AB1303" s="101"/>
      <c r="AC1303" s="101"/>
      <c r="AD1303" s="101"/>
      <c r="AE1303" s="101"/>
      <c r="AF1303" s="101"/>
      <c r="AG1303" s="101"/>
      <c r="AH1303" s="101"/>
      <c r="AI1303" s="101"/>
      <c r="AJ1303" s="101"/>
      <c r="AK1303" s="101"/>
      <c r="AL1303" s="101"/>
      <c r="AM1303" s="101"/>
    </row>
    <row r="1304" spans="2:39" x14ac:dyDescent="0.35">
      <c r="B1304" s="121"/>
      <c r="C1304" s="101"/>
      <c r="D1304" s="101"/>
      <c r="E1304" s="101"/>
      <c r="F1304" s="101"/>
      <c r="G1304" s="101"/>
      <c r="H1304" s="101"/>
      <c r="I1304" s="101"/>
      <c r="J1304" s="101"/>
      <c r="K1304" s="101"/>
      <c r="L1304" s="101"/>
      <c r="M1304" s="101"/>
      <c r="N1304" s="101"/>
      <c r="O1304" s="101"/>
      <c r="P1304" s="101"/>
      <c r="Q1304" s="101"/>
      <c r="R1304" s="101"/>
      <c r="S1304" s="101"/>
      <c r="T1304" s="101"/>
      <c r="U1304" s="101"/>
      <c r="V1304" s="101"/>
      <c r="W1304" s="101"/>
      <c r="X1304" s="101"/>
      <c r="Y1304" s="101"/>
      <c r="Z1304" s="101"/>
      <c r="AA1304" s="101"/>
      <c r="AB1304" s="101"/>
      <c r="AC1304" s="101"/>
      <c r="AD1304" s="101"/>
      <c r="AE1304" s="101"/>
      <c r="AF1304" s="101"/>
      <c r="AG1304" s="101"/>
      <c r="AH1304" s="101"/>
      <c r="AI1304" s="101"/>
      <c r="AJ1304" s="101"/>
      <c r="AK1304" s="101"/>
      <c r="AL1304" s="101"/>
      <c r="AM1304" s="101"/>
    </row>
    <row r="1305" spans="2:39" x14ac:dyDescent="0.35">
      <c r="B1305" s="121"/>
      <c r="C1305" s="101"/>
      <c r="D1305" s="101"/>
      <c r="E1305" s="101"/>
      <c r="F1305" s="101"/>
      <c r="G1305" s="101"/>
      <c r="H1305" s="101"/>
      <c r="I1305" s="101"/>
      <c r="J1305" s="101"/>
      <c r="K1305" s="101"/>
      <c r="L1305" s="101"/>
      <c r="M1305" s="101"/>
      <c r="N1305" s="101"/>
      <c r="O1305" s="101"/>
      <c r="P1305" s="101"/>
      <c r="Q1305" s="101"/>
      <c r="R1305" s="101"/>
      <c r="S1305" s="101"/>
      <c r="T1305" s="101"/>
      <c r="U1305" s="101"/>
      <c r="V1305" s="101"/>
      <c r="W1305" s="101"/>
      <c r="X1305" s="101"/>
      <c r="Y1305" s="101"/>
      <c r="Z1305" s="101"/>
      <c r="AA1305" s="101"/>
      <c r="AB1305" s="101"/>
      <c r="AC1305" s="101"/>
      <c r="AD1305" s="101"/>
      <c r="AE1305" s="101"/>
      <c r="AF1305" s="101"/>
      <c r="AG1305" s="101"/>
      <c r="AH1305" s="101"/>
      <c r="AI1305" s="101"/>
      <c r="AJ1305" s="101"/>
      <c r="AK1305" s="101"/>
      <c r="AL1305" s="101"/>
      <c r="AM1305" s="101"/>
    </row>
    <row r="1306" spans="2:39" x14ac:dyDescent="0.35">
      <c r="B1306" s="121"/>
      <c r="C1306" s="101"/>
      <c r="D1306" s="101"/>
      <c r="E1306" s="101"/>
      <c r="F1306" s="101"/>
      <c r="G1306" s="101"/>
      <c r="H1306" s="101"/>
      <c r="I1306" s="101"/>
      <c r="J1306" s="101"/>
      <c r="K1306" s="101"/>
      <c r="L1306" s="101"/>
      <c r="M1306" s="101"/>
      <c r="N1306" s="101"/>
      <c r="O1306" s="101"/>
      <c r="P1306" s="101"/>
      <c r="Q1306" s="101"/>
      <c r="R1306" s="101"/>
      <c r="S1306" s="101"/>
      <c r="T1306" s="101"/>
      <c r="U1306" s="101"/>
      <c r="V1306" s="101"/>
      <c r="W1306" s="101"/>
      <c r="X1306" s="101"/>
      <c r="Y1306" s="101"/>
      <c r="Z1306" s="101"/>
      <c r="AA1306" s="101"/>
      <c r="AB1306" s="101"/>
      <c r="AC1306" s="101"/>
      <c r="AD1306" s="101"/>
      <c r="AE1306" s="101"/>
      <c r="AF1306" s="101"/>
      <c r="AG1306" s="101"/>
      <c r="AH1306" s="101"/>
      <c r="AI1306" s="101"/>
      <c r="AJ1306" s="101"/>
      <c r="AK1306" s="101"/>
      <c r="AL1306" s="101"/>
      <c r="AM1306" s="101"/>
    </row>
    <row r="1307" spans="2:39" x14ac:dyDescent="0.35">
      <c r="B1307" s="121"/>
      <c r="C1307" s="101"/>
      <c r="D1307" s="101"/>
      <c r="E1307" s="101"/>
      <c r="F1307" s="101"/>
      <c r="G1307" s="101"/>
      <c r="H1307" s="101"/>
      <c r="I1307" s="101"/>
      <c r="J1307" s="101"/>
      <c r="K1307" s="101"/>
      <c r="L1307" s="101"/>
      <c r="M1307" s="101"/>
      <c r="N1307" s="101"/>
      <c r="O1307" s="101"/>
      <c r="P1307" s="101"/>
      <c r="Q1307" s="101"/>
      <c r="R1307" s="101"/>
      <c r="S1307" s="101"/>
      <c r="T1307" s="101"/>
      <c r="U1307" s="101"/>
      <c r="V1307" s="101"/>
      <c r="W1307" s="101"/>
      <c r="X1307" s="101"/>
      <c r="Y1307" s="101"/>
      <c r="Z1307" s="101"/>
      <c r="AA1307" s="101"/>
      <c r="AB1307" s="101"/>
      <c r="AC1307" s="101"/>
      <c r="AD1307" s="101"/>
      <c r="AE1307" s="101"/>
      <c r="AF1307" s="101"/>
      <c r="AG1307" s="101"/>
      <c r="AH1307" s="101"/>
      <c r="AI1307" s="101"/>
      <c r="AJ1307" s="101"/>
      <c r="AK1307" s="101"/>
      <c r="AL1307" s="101"/>
      <c r="AM1307" s="101"/>
    </row>
    <row r="1308" spans="2:39" x14ac:dyDescent="0.35">
      <c r="B1308" s="121"/>
      <c r="C1308" s="101"/>
      <c r="D1308" s="101"/>
      <c r="E1308" s="101"/>
      <c r="F1308" s="101"/>
      <c r="G1308" s="101"/>
      <c r="H1308" s="101"/>
      <c r="I1308" s="101"/>
      <c r="J1308" s="101"/>
      <c r="K1308" s="101"/>
      <c r="L1308" s="101"/>
      <c r="M1308" s="101"/>
      <c r="N1308" s="101"/>
      <c r="O1308" s="101"/>
      <c r="P1308" s="101"/>
      <c r="Q1308" s="101"/>
      <c r="R1308" s="101"/>
      <c r="S1308" s="101"/>
      <c r="T1308" s="101"/>
      <c r="U1308" s="101"/>
      <c r="V1308" s="101"/>
      <c r="W1308" s="101"/>
      <c r="X1308" s="101"/>
      <c r="Y1308" s="101"/>
      <c r="Z1308" s="101"/>
      <c r="AA1308" s="101"/>
      <c r="AB1308" s="101"/>
      <c r="AC1308" s="101"/>
      <c r="AD1308" s="101"/>
      <c r="AE1308" s="101"/>
      <c r="AF1308" s="101"/>
      <c r="AG1308" s="101"/>
      <c r="AH1308" s="101"/>
      <c r="AI1308" s="101"/>
      <c r="AJ1308" s="101"/>
      <c r="AK1308" s="101"/>
      <c r="AL1308" s="101"/>
      <c r="AM1308" s="101"/>
    </row>
    <row r="1309" spans="2:39" x14ac:dyDescent="0.35">
      <c r="B1309" s="121"/>
      <c r="C1309" s="101"/>
      <c r="D1309" s="101"/>
      <c r="E1309" s="101"/>
      <c r="F1309" s="101"/>
      <c r="G1309" s="101"/>
      <c r="H1309" s="101"/>
      <c r="I1309" s="101"/>
      <c r="J1309" s="101"/>
      <c r="K1309" s="101"/>
      <c r="L1309" s="101"/>
      <c r="M1309" s="101"/>
      <c r="N1309" s="101"/>
      <c r="O1309" s="101"/>
      <c r="P1309" s="101"/>
      <c r="Q1309" s="101"/>
      <c r="R1309" s="101"/>
      <c r="S1309" s="101"/>
      <c r="T1309" s="101"/>
      <c r="U1309" s="101"/>
      <c r="V1309" s="101"/>
      <c r="W1309" s="101"/>
      <c r="X1309" s="101"/>
      <c r="Y1309" s="101"/>
      <c r="Z1309" s="101"/>
      <c r="AA1309" s="101"/>
      <c r="AB1309" s="101"/>
      <c r="AC1309" s="101"/>
      <c r="AD1309" s="101"/>
      <c r="AE1309" s="101"/>
      <c r="AF1309" s="101"/>
      <c r="AG1309" s="101"/>
      <c r="AH1309" s="101"/>
      <c r="AI1309" s="101"/>
      <c r="AJ1309" s="101"/>
      <c r="AK1309" s="101"/>
      <c r="AL1309" s="101"/>
      <c r="AM1309" s="101"/>
    </row>
    <row r="1310" spans="2:39" x14ac:dyDescent="0.35">
      <c r="B1310" s="121"/>
      <c r="C1310" s="101"/>
      <c r="D1310" s="101"/>
      <c r="E1310" s="101"/>
      <c r="F1310" s="101"/>
      <c r="G1310" s="101"/>
      <c r="H1310" s="101"/>
      <c r="I1310" s="101"/>
      <c r="J1310" s="101"/>
      <c r="K1310" s="101"/>
      <c r="L1310" s="101"/>
      <c r="M1310" s="101"/>
      <c r="N1310" s="101"/>
      <c r="O1310" s="101"/>
      <c r="P1310" s="101"/>
      <c r="Q1310" s="101"/>
      <c r="R1310" s="101"/>
      <c r="S1310" s="101"/>
      <c r="T1310" s="101"/>
      <c r="U1310" s="101"/>
      <c r="V1310" s="101"/>
      <c r="W1310" s="101"/>
      <c r="X1310" s="101"/>
      <c r="Y1310" s="101"/>
      <c r="Z1310" s="101"/>
      <c r="AA1310" s="101"/>
      <c r="AB1310" s="101"/>
      <c r="AC1310" s="101"/>
      <c r="AD1310" s="101"/>
      <c r="AE1310" s="101"/>
      <c r="AF1310" s="101"/>
      <c r="AG1310" s="101"/>
      <c r="AH1310" s="101"/>
      <c r="AI1310" s="101"/>
      <c r="AJ1310" s="101"/>
      <c r="AK1310" s="101"/>
      <c r="AL1310" s="101"/>
      <c r="AM1310" s="101"/>
    </row>
    <row r="1311" spans="2:39" x14ac:dyDescent="0.35">
      <c r="B1311" s="121"/>
      <c r="C1311" s="101"/>
      <c r="D1311" s="101"/>
      <c r="E1311" s="101"/>
      <c r="F1311" s="101"/>
      <c r="G1311" s="101"/>
      <c r="H1311" s="101"/>
      <c r="I1311" s="101"/>
      <c r="J1311" s="101"/>
      <c r="K1311" s="101"/>
      <c r="L1311" s="101"/>
      <c r="M1311" s="101"/>
      <c r="N1311" s="101"/>
      <c r="O1311" s="101"/>
      <c r="P1311" s="101"/>
      <c r="Q1311" s="101"/>
      <c r="R1311" s="101"/>
      <c r="S1311" s="101"/>
      <c r="T1311" s="101"/>
      <c r="U1311" s="101"/>
      <c r="V1311" s="101"/>
      <c r="W1311" s="101"/>
      <c r="X1311" s="101"/>
      <c r="Y1311" s="101"/>
      <c r="Z1311" s="101"/>
      <c r="AA1311" s="101"/>
      <c r="AB1311" s="101"/>
      <c r="AC1311" s="101"/>
      <c r="AD1311" s="101"/>
      <c r="AE1311" s="101"/>
      <c r="AF1311" s="101"/>
      <c r="AG1311" s="101"/>
      <c r="AH1311" s="101"/>
      <c r="AI1311" s="101"/>
      <c r="AJ1311" s="101"/>
      <c r="AK1311" s="101"/>
      <c r="AL1311" s="101"/>
      <c r="AM1311" s="101"/>
    </row>
    <row r="1312" spans="2:39" x14ac:dyDescent="0.35">
      <c r="B1312" s="121"/>
      <c r="C1312" s="101"/>
      <c r="D1312" s="101"/>
      <c r="E1312" s="101"/>
      <c r="F1312" s="101"/>
      <c r="G1312" s="101"/>
      <c r="H1312" s="101"/>
      <c r="I1312" s="101"/>
      <c r="J1312" s="101"/>
      <c r="K1312" s="101"/>
      <c r="L1312" s="101"/>
      <c r="M1312" s="101"/>
      <c r="N1312" s="101"/>
      <c r="O1312" s="101"/>
      <c r="P1312" s="101"/>
      <c r="Q1312" s="101"/>
      <c r="R1312" s="101"/>
      <c r="S1312" s="101"/>
      <c r="T1312" s="101"/>
      <c r="U1312" s="101"/>
      <c r="V1312" s="101"/>
      <c r="W1312" s="101"/>
      <c r="X1312" s="101"/>
      <c r="Y1312" s="101"/>
      <c r="Z1312" s="101"/>
      <c r="AA1312" s="101"/>
      <c r="AB1312" s="101"/>
      <c r="AC1312" s="101"/>
      <c r="AD1312" s="101"/>
      <c r="AE1312" s="101"/>
      <c r="AF1312" s="101"/>
      <c r="AG1312" s="101"/>
      <c r="AH1312" s="101"/>
      <c r="AI1312" s="101"/>
      <c r="AJ1312" s="101"/>
      <c r="AK1312" s="101"/>
      <c r="AL1312" s="101"/>
      <c r="AM1312" s="101"/>
    </row>
    <row r="1313" spans="2:39" x14ac:dyDescent="0.35">
      <c r="B1313" s="121"/>
      <c r="C1313" s="101"/>
      <c r="D1313" s="101"/>
      <c r="E1313" s="101"/>
      <c r="F1313" s="101"/>
      <c r="G1313" s="101"/>
      <c r="H1313" s="101"/>
      <c r="I1313" s="101"/>
      <c r="J1313" s="101"/>
      <c r="K1313" s="101"/>
      <c r="L1313" s="101"/>
      <c r="M1313" s="101"/>
      <c r="N1313" s="101"/>
      <c r="O1313" s="101"/>
      <c r="P1313" s="101"/>
      <c r="Q1313" s="101"/>
      <c r="R1313" s="101"/>
      <c r="S1313" s="101"/>
      <c r="T1313" s="101"/>
      <c r="U1313" s="101"/>
      <c r="V1313" s="101"/>
      <c r="W1313" s="101"/>
      <c r="X1313" s="101"/>
      <c r="Y1313" s="101"/>
      <c r="Z1313" s="101"/>
      <c r="AA1313" s="101"/>
      <c r="AB1313" s="101"/>
      <c r="AC1313" s="101"/>
      <c r="AD1313" s="101"/>
      <c r="AE1313" s="101"/>
      <c r="AF1313" s="101"/>
      <c r="AG1313" s="101"/>
      <c r="AH1313" s="101"/>
      <c r="AI1313" s="101"/>
      <c r="AJ1313" s="101"/>
      <c r="AK1313" s="101"/>
      <c r="AL1313" s="101"/>
      <c r="AM1313" s="101"/>
    </row>
    <row r="1314" spans="2:39" x14ac:dyDescent="0.35">
      <c r="B1314" s="121"/>
      <c r="C1314" s="101"/>
      <c r="D1314" s="101"/>
      <c r="E1314" s="101"/>
      <c r="F1314" s="101"/>
      <c r="G1314" s="101"/>
      <c r="H1314" s="101"/>
      <c r="I1314" s="101"/>
      <c r="J1314" s="101"/>
      <c r="K1314" s="101"/>
      <c r="L1314" s="101"/>
      <c r="M1314" s="101"/>
      <c r="N1314" s="101"/>
      <c r="O1314" s="101"/>
      <c r="P1314" s="101"/>
      <c r="Q1314" s="101"/>
      <c r="R1314" s="101"/>
      <c r="S1314" s="101"/>
      <c r="T1314" s="101"/>
      <c r="U1314" s="101"/>
      <c r="V1314" s="101"/>
      <c r="W1314" s="101"/>
      <c r="X1314" s="101"/>
      <c r="Y1314" s="101"/>
      <c r="Z1314" s="101"/>
      <c r="AA1314" s="101"/>
      <c r="AB1314" s="101"/>
      <c r="AC1314" s="101"/>
      <c r="AD1314" s="101"/>
      <c r="AE1314" s="101"/>
      <c r="AF1314" s="101"/>
      <c r="AG1314" s="101"/>
      <c r="AH1314" s="101"/>
      <c r="AI1314" s="101"/>
      <c r="AJ1314" s="101"/>
      <c r="AK1314" s="101"/>
      <c r="AL1314" s="101"/>
      <c r="AM1314" s="101"/>
    </row>
    <row r="1315" spans="2:39" x14ac:dyDescent="0.35">
      <c r="B1315" s="121"/>
      <c r="C1315" s="101"/>
      <c r="D1315" s="101"/>
      <c r="E1315" s="101"/>
      <c r="F1315" s="101"/>
      <c r="G1315" s="101"/>
      <c r="H1315" s="101"/>
      <c r="I1315" s="101"/>
      <c r="J1315" s="101"/>
      <c r="K1315" s="101"/>
      <c r="L1315" s="101"/>
      <c r="M1315" s="101"/>
      <c r="N1315" s="101"/>
      <c r="O1315" s="101"/>
      <c r="P1315" s="101"/>
      <c r="Q1315" s="101"/>
      <c r="R1315" s="101"/>
      <c r="S1315" s="101"/>
      <c r="T1315" s="101"/>
      <c r="U1315" s="101"/>
      <c r="V1315" s="101"/>
      <c r="W1315" s="101"/>
      <c r="X1315" s="101"/>
      <c r="Y1315" s="101"/>
      <c r="Z1315" s="101"/>
      <c r="AA1315" s="101"/>
      <c r="AB1315" s="101"/>
      <c r="AC1315" s="101"/>
      <c r="AD1315" s="101"/>
      <c r="AE1315" s="101"/>
      <c r="AF1315" s="101"/>
      <c r="AG1315" s="101"/>
      <c r="AH1315" s="101"/>
      <c r="AI1315" s="101"/>
      <c r="AJ1315" s="101"/>
      <c r="AK1315" s="101"/>
      <c r="AL1315" s="101"/>
      <c r="AM1315" s="101"/>
    </row>
    <row r="1316" spans="2:39" x14ac:dyDescent="0.35">
      <c r="B1316" s="121"/>
      <c r="C1316" s="101"/>
      <c r="D1316" s="101"/>
      <c r="E1316" s="101"/>
      <c r="F1316" s="101"/>
      <c r="G1316" s="101"/>
      <c r="H1316" s="101"/>
      <c r="I1316" s="101"/>
      <c r="J1316" s="101"/>
      <c r="K1316" s="101"/>
      <c r="L1316" s="101"/>
      <c r="M1316" s="101"/>
      <c r="N1316" s="101"/>
      <c r="O1316" s="101"/>
      <c r="P1316" s="101"/>
      <c r="Q1316" s="101"/>
      <c r="R1316" s="101"/>
      <c r="S1316" s="101"/>
      <c r="T1316" s="101"/>
      <c r="U1316" s="101"/>
      <c r="V1316" s="101"/>
      <c r="W1316" s="101"/>
      <c r="X1316" s="101"/>
      <c r="Y1316" s="101"/>
      <c r="Z1316" s="101"/>
      <c r="AA1316" s="101"/>
      <c r="AB1316" s="101"/>
      <c r="AC1316" s="101"/>
      <c r="AD1316" s="101"/>
      <c r="AE1316" s="101"/>
      <c r="AF1316" s="101"/>
      <c r="AG1316" s="101"/>
      <c r="AH1316" s="101"/>
      <c r="AI1316" s="101"/>
      <c r="AJ1316" s="101"/>
      <c r="AK1316" s="101"/>
      <c r="AL1316" s="101"/>
      <c r="AM1316" s="101"/>
    </row>
    <row r="1317" spans="2:39" x14ac:dyDescent="0.35">
      <c r="B1317" s="121"/>
      <c r="C1317" s="101"/>
      <c r="D1317" s="101"/>
      <c r="E1317" s="101"/>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1"/>
      <c r="AA1317" s="101"/>
      <c r="AB1317" s="101"/>
      <c r="AC1317" s="101"/>
      <c r="AD1317" s="101"/>
      <c r="AE1317" s="101"/>
      <c r="AF1317" s="101"/>
      <c r="AG1317" s="101"/>
      <c r="AH1317" s="101"/>
      <c r="AI1317" s="101"/>
      <c r="AJ1317" s="101"/>
      <c r="AK1317" s="101"/>
      <c r="AL1317" s="101"/>
      <c r="AM1317" s="101"/>
    </row>
    <row r="1318" spans="2:39" x14ac:dyDescent="0.35">
      <c r="B1318" s="121"/>
      <c r="C1318" s="101"/>
      <c r="D1318" s="101"/>
      <c r="E1318" s="101"/>
      <c r="F1318" s="101"/>
      <c r="G1318" s="101"/>
      <c r="H1318" s="101"/>
      <c r="I1318" s="101"/>
      <c r="J1318" s="101"/>
      <c r="K1318" s="101"/>
      <c r="L1318" s="101"/>
      <c r="M1318" s="101"/>
      <c r="N1318" s="101"/>
      <c r="O1318" s="101"/>
      <c r="P1318" s="101"/>
      <c r="Q1318" s="101"/>
      <c r="R1318" s="101"/>
      <c r="S1318" s="101"/>
      <c r="T1318" s="101"/>
      <c r="U1318" s="101"/>
      <c r="V1318" s="101"/>
      <c r="W1318" s="101"/>
      <c r="X1318" s="101"/>
      <c r="Y1318" s="101"/>
      <c r="Z1318" s="101"/>
      <c r="AA1318" s="101"/>
      <c r="AB1318" s="101"/>
      <c r="AC1318" s="101"/>
      <c r="AD1318" s="101"/>
      <c r="AE1318" s="101"/>
      <c r="AF1318" s="101"/>
      <c r="AG1318" s="101"/>
      <c r="AH1318" s="101"/>
      <c r="AI1318" s="101"/>
      <c r="AJ1318" s="101"/>
      <c r="AK1318" s="101"/>
      <c r="AL1318" s="101"/>
      <c r="AM1318" s="101"/>
    </row>
    <row r="1319" spans="2:39" x14ac:dyDescent="0.35">
      <c r="B1319" s="121"/>
      <c r="C1319" s="101"/>
      <c r="D1319" s="101"/>
      <c r="E1319" s="101"/>
      <c r="F1319" s="101"/>
      <c r="G1319" s="101"/>
      <c r="H1319" s="101"/>
      <c r="I1319" s="101"/>
      <c r="J1319" s="101"/>
      <c r="K1319" s="101"/>
      <c r="L1319" s="101"/>
      <c r="M1319" s="101"/>
      <c r="N1319" s="101"/>
      <c r="O1319" s="101"/>
      <c r="P1319" s="101"/>
      <c r="Q1319" s="101"/>
      <c r="R1319" s="101"/>
      <c r="S1319" s="101"/>
      <c r="T1319" s="101"/>
      <c r="U1319" s="101"/>
      <c r="V1319" s="101"/>
      <c r="W1319" s="101"/>
      <c r="X1319" s="101"/>
      <c r="Y1319" s="101"/>
      <c r="Z1319" s="101"/>
      <c r="AA1319" s="101"/>
      <c r="AB1319" s="101"/>
      <c r="AC1319" s="101"/>
      <c r="AD1319" s="101"/>
      <c r="AE1319" s="101"/>
      <c r="AF1319" s="101"/>
      <c r="AG1319" s="101"/>
      <c r="AH1319" s="101"/>
      <c r="AI1319" s="101"/>
      <c r="AJ1319" s="101"/>
      <c r="AK1319" s="101"/>
      <c r="AL1319" s="101"/>
      <c r="AM1319" s="101"/>
    </row>
    <row r="1320" spans="2:39" x14ac:dyDescent="0.35">
      <c r="B1320" s="121"/>
      <c r="C1320" s="101"/>
      <c r="D1320" s="101"/>
      <c r="E1320" s="101"/>
      <c r="F1320" s="101"/>
      <c r="G1320" s="101"/>
      <c r="H1320" s="101"/>
      <c r="I1320" s="101"/>
      <c r="J1320" s="101"/>
      <c r="K1320" s="101"/>
      <c r="L1320" s="101"/>
      <c r="M1320" s="101"/>
      <c r="N1320" s="101"/>
      <c r="O1320" s="101"/>
      <c r="P1320" s="101"/>
      <c r="Q1320" s="101"/>
      <c r="R1320" s="101"/>
      <c r="S1320" s="101"/>
      <c r="T1320" s="101"/>
      <c r="U1320" s="101"/>
      <c r="V1320" s="101"/>
      <c r="W1320" s="101"/>
      <c r="X1320" s="101"/>
      <c r="Y1320" s="101"/>
      <c r="Z1320" s="101"/>
      <c r="AA1320" s="101"/>
      <c r="AB1320" s="101"/>
      <c r="AC1320" s="101"/>
      <c r="AD1320" s="101"/>
      <c r="AE1320" s="101"/>
      <c r="AF1320" s="101"/>
      <c r="AG1320" s="101"/>
      <c r="AH1320" s="101"/>
      <c r="AI1320" s="101"/>
      <c r="AJ1320" s="101"/>
      <c r="AK1320" s="101"/>
      <c r="AL1320" s="101"/>
      <c r="AM1320" s="101"/>
    </row>
    <row r="1321" spans="2:39" x14ac:dyDescent="0.35">
      <c r="B1321" s="121"/>
      <c r="C1321" s="101"/>
      <c r="D1321" s="101"/>
      <c r="E1321" s="101"/>
      <c r="F1321" s="101"/>
      <c r="G1321" s="101"/>
      <c r="H1321" s="101"/>
      <c r="I1321" s="101"/>
      <c r="J1321" s="101"/>
      <c r="K1321" s="101"/>
      <c r="L1321" s="101"/>
      <c r="M1321" s="101"/>
      <c r="N1321" s="101"/>
      <c r="O1321" s="101"/>
      <c r="P1321" s="101"/>
      <c r="Q1321" s="101"/>
      <c r="R1321" s="101"/>
      <c r="S1321" s="101"/>
      <c r="T1321" s="101"/>
      <c r="U1321" s="101"/>
      <c r="V1321" s="101"/>
      <c r="W1321" s="101"/>
      <c r="X1321" s="101"/>
      <c r="Y1321" s="101"/>
      <c r="Z1321" s="101"/>
      <c r="AA1321" s="101"/>
      <c r="AB1321" s="101"/>
      <c r="AC1321" s="101"/>
      <c r="AD1321" s="101"/>
      <c r="AE1321" s="101"/>
      <c r="AF1321" s="101"/>
      <c r="AG1321" s="101"/>
      <c r="AH1321" s="101"/>
      <c r="AI1321" s="101"/>
      <c r="AJ1321" s="101"/>
      <c r="AK1321" s="101"/>
      <c r="AL1321" s="101"/>
      <c r="AM1321" s="101"/>
    </row>
    <row r="1322" spans="2:39" x14ac:dyDescent="0.35">
      <c r="B1322" s="121"/>
      <c r="C1322" s="101"/>
      <c r="D1322" s="101"/>
      <c r="E1322" s="101"/>
      <c r="F1322" s="101"/>
      <c r="G1322" s="101"/>
      <c r="H1322" s="101"/>
      <c r="I1322" s="101"/>
      <c r="J1322" s="101"/>
      <c r="K1322" s="101"/>
      <c r="L1322" s="101"/>
      <c r="M1322" s="101"/>
      <c r="N1322" s="101"/>
      <c r="O1322" s="101"/>
      <c r="P1322" s="101"/>
      <c r="Q1322" s="101"/>
      <c r="R1322" s="101"/>
      <c r="S1322" s="101"/>
      <c r="T1322" s="101"/>
      <c r="U1322" s="101"/>
      <c r="V1322" s="101"/>
      <c r="W1322" s="101"/>
      <c r="X1322" s="101"/>
      <c r="Y1322" s="101"/>
      <c r="Z1322" s="101"/>
      <c r="AA1322" s="101"/>
      <c r="AB1322" s="101"/>
      <c r="AC1322" s="101"/>
      <c r="AD1322" s="101"/>
      <c r="AE1322" s="101"/>
      <c r="AF1322" s="101"/>
      <c r="AG1322" s="101"/>
      <c r="AH1322" s="101"/>
      <c r="AI1322" s="101"/>
      <c r="AJ1322" s="101"/>
      <c r="AK1322" s="101"/>
      <c r="AL1322" s="101"/>
      <c r="AM1322" s="101"/>
    </row>
    <row r="1323" spans="2:39" x14ac:dyDescent="0.35">
      <c r="B1323" s="121"/>
      <c r="C1323" s="101"/>
      <c r="D1323" s="101"/>
      <c r="E1323" s="101"/>
      <c r="F1323" s="101"/>
      <c r="G1323" s="101"/>
      <c r="H1323" s="101"/>
      <c r="I1323" s="101"/>
      <c r="J1323" s="101"/>
      <c r="K1323" s="101"/>
      <c r="L1323" s="101"/>
      <c r="M1323" s="101"/>
      <c r="N1323" s="101"/>
      <c r="O1323" s="101"/>
      <c r="P1323" s="101"/>
      <c r="Q1323" s="101"/>
      <c r="R1323" s="101"/>
      <c r="S1323" s="101"/>
      <c r="T1323" s="101"/>
      <c r="U1323" s="101"/>
      <c r="V1323" s="101"/>
      <c r="W1323" s="101"/>
      <c r="X1323" s="101"/>
      <c r="Y1323" s="101"/>
      <c r="Z1323" s="101"/>
      <c r="AA1323" s="101"/>
      <c r="AB1323" s="101"/>
      <c r="AC1323" s="101"/>
      <c r="AD1323" s="101"/>
      <c r="AE1323" s="101"/>
      <c r="AF1323" s="101"/>
      <c r="AG1323" s="101"/>
      <c r="AH1323" s="101"/>
      <c r="AI1323" s="101"/>
      <c r="AJ1323" s="101"/>
      <c r="AK1323" s="101"/>
      <c r="AL1323" s="101"/>
      <c r="AM1323" s="101"/>
    </row>
    <row r="1324" spans="2:39" x14ac:dyDescent="0.35">
      <c r="B1324" s="121"/>
      <c r="C1324" s="101"/>
      <c r="D1324" s="101"/>
      <c r="E1324" s="101"/>
      <c r="F1324" s="101"/>
      <c r="G1324" s="101"/>
      <c r="H1324" s="101"/>
      <c r="I1324" s="101"/>
      <c r="J1324" s="101"/>
      <c r="K1324" s="101"/>
      <c r="L1324" s="101"/>
      <c r="M1324" s="101"/>
      <c r="N1324" s="101"/>
      <c r="O1324" s="101"/>
      <c r="P1324" s="101"/>
      <c r="Q1324" s="101"/>
      <c r="R1324" s="101"/>
      <c r="S1324" s="101"/>
      <c r="T1324" s="101"/>
      <c r="U1324" s="101"/>
      <c r="V1324" s="101"/>
      <c r="W1324" s="101"/>
      <c r="X1324" s="101"/>
      <c r="Y1324" s="101"/>
      <c r="Z1324" s="101"/>
      <c r="AA1324" s="101"/>
      <c r="AB1324" s="101"/>
      <c r="AC1324" s="101"/>
      <c r="AD1324" s="101"/>
      <c r="AE1324" s="101"/>
      <c r="AF1324" s="101"/>
      <c r="AG1324" s="101"/>
      <c r="AH1324" s="101"/>
      <c r="AI1324" s="101"/>
      <c r="AJ1324" s="101"/>
      <c r="AK1324" s="101"/>
      <c r="AL1324" s="101"/>
      <c r="AM1324" s="101"/>
    </row>
    <row r="1325" spans="2:39" x14ac:dyDescent="0.35">
      <c r="B1325" s="121"/>
      <c r="C1325" s="101"/>
      <c r="D1325" s="101"/>
      <c r="E1325" s="101"/>
      <c r="F1325" s="101"/>
      <c r="G1325" s="101"/>
      <c r="H1325" s="101"/>
      <c r="I1325" s="101"/>
      <c r="J1325" s="101"/>
      <c r="K1325" s="101"/>
      <c r="L1325" s="101"/>
      <c r="M1325" s="101"/>
      <c r="N1325" s="101"/>
      <c r="O1325" s="101"/>
      <c r="P1325" s="101"/>
      <c r="Q1325" s="101"/>
      <c r="R1325" s="101"/>
      <c r="S1325" s="101"/>
      <c r="T1325" s="101"/>
      <c r="U1325" s="101"/>
      <c r="V1325" s="101"/>
      <c r="W1325" s="101"/>
      <c r="X1325" s="101"/>
      <c r="Y1325" s="101"/>
      <c r="Z1325" s="101"/>
      <c r="AA1325" s="101"/>
      <c r="AB1325" s="101"/>
      <c r="AC1325" s="101"/>
      <c r="AD1325" s="101"/>
      <c r="AE1325" s="101"/>
      <c r="AF1325" s="101"/>
      <c r="AG1325" s="101"/>
      <c r="AH1325" s="101"/>
      <c r="AI1325" s="101"/>
      <c r="AJ1325" s="101"/>
      <c r="AK1325" s="101"/>
      <c r="AL1325" s="101"/>
      <c r="AM1325" s="101"/>
    </row>
    <row r="1326" spans="2:39" x14ac:dyDescent="0.35">
      <c r="B1326" s="121"/>
      <c r="C1326" s="101"/>
      <c r="D1326" s="101"/>
      <c r="E1326" s="101"/>
      <c r="F1326" s="101"/>
      <c r="G1326" s="101"/>
      <c r="H1326" s="101"/>
      <c r="I1326" s="101"/>
      <c r="J1326" s="101"/>
      <c r="K1326" s="101"/>
      <c r="L1326" s="101"/>
      <c r="M1326" s="101"/>
      <c r="N1326" s="101"/>
      <c r="O1326" s="101"/>
      <c r="P1326" s="101"/>
      <c r="Q1326" s="101"/>
      <c r="R1326" s="101"/>
      <c r="S1326" s="101"/>
      <c r="T1326" s="101"/>
      <c r="U1326" s="101"/>
      <c r="V1326" s="101"/>
      <c r="W1326" s="101"/>
      <c r="X1326" s="101"/>
      <c r="Y1326" s="101"/>
      <c r="Z1326" s="101"/>
      <c r="AA1326" s="101"/>
      <c r="AB1326" s="101"/>
      <c r="AC1326" s="101"/>
      <c r="AD1326" s="101"/>
      <c r="AE1326" s="101"/>
      <c r="AF1326" s="101"/>
      <c r="AG1326" s="101"/>
      <c r="AH1326" s="101"/>
      <c r="AI1326" s="101"/>
      <c r="AJ1326" s="101"/>
      <c r="AK1326" s="101"/>
      <c r="AL1326" s="101"/>
      <c r="AM1326" s="101"/>
    </row>
    <row r="1327" spans="2:39" x14ac:dyDescent="0.35">
      <c r="B1327" s="121"/>
      <c r="C1327" s="101"/>
      <c r="D1327" s="101"/>
      <c r="E1327" s="101"/>
      <c r="F1327" s="101"/>
      <c r="G1327" s="101"/>
      <c r="H1327" s="101"/>
      <c r="I1327" s="101"/>
      <c r="J1327" s="101"/>
      <c r="K1327" s="101"/>
      <c r="L1327" s="101"/>
      <c r="M1327" s="101"/>
      <c r="N1327" s="101"/>
      <c r="O1327" s="101"/>
      <c r="P1327" s="101"/>
      <c r="Q1327" s="101"/>
      <c r="R1327" s="101"/>
      <c r="S1327" s="101"/>
      <c r="T1327" s="101"/>
      <c r="U1327" s="101"/>
      <c r="V1327" s="101"/>
      <c r="W1327" s="101"/>
      <c r="X1327" s="101"/>
      <c r="Y1327" s="101"/>
      <c r="Z1327" s="101"/>
      <c r="AA1327" s="101"/>
      <c r="AB1327" s="101"/>
      <c r="AC1327" s="101"/>
      <c r="AD1327" s="101"/>
      <c r="AE1327" s="101"/>
      <c r="AF1327" s="101"/>
      <c r="AG1327" s="101"/>
      <c r="AH1327" s="101"/>
      <c r="AI1327" s="101"/>
      <c r="AJ1327" s="101"/>
      <c r="AK1327" s="101"/>
      <c r="AL1327" s="101"/>
      <c r="AM1327" s="101"/>
    </row>
    <row r="1328" spans="2:39" x14ac:dyDescent="0.35">
      <c r="B1328" s="121"/>
      <c r="C1328" s="101"/>
      <c r="D1328" s="101"/>
      <c r="E1328" s="101"/>
      <c r="F1328" s="101"/>
      <c r="G1328" s="101"/>
      <c r="H1328" s="101"/>
      <c r="I1328" s="101"/>
      <c r="J1328" s="101"/>
      <c r="K1328" s="101"/>
      <c r="L1328" s="101"/>
      <c r="M1328" s="101"/>
      <c r="N1328" s="101"/>
      <c r="O1328" s="101"/>
      <c r="P1328" s="101"/>
      <c r="Q1328" s="101"/>
      <c r="R1328" s="101"/>
      <c r="S1328" s="101"/>
      <c r="T1328" s="101"/>
      <c r="U1328" s="101"/>
      <c r="V1328" s="101"/>
      <c r="W1328" s="101"/>
      <c r="X1328" s="101"/>
      <c r="Y1328" s="101"/>
      <c r="Z1328" s="101"/>
      <c r="AA1328" s="101"/>
      <c r="AB1328" s="101"/>
      <c r="AC1328" s="101"/>
      <c r="AD1328" s="101"/>
      <c r="AE1328" s="101"/>
      <c r="AF1328" s="101"/>
      <c r="AG1328" s="101"/>
      <c r="AH1328" s="101"/>
      <c r="AI1328" s="101"/>
      <c r="AJ1328" s="101"/>
      <c r="AK1328" s="101"/>
      <c r="AL1328" s="101"/>
      <c r="AM1328" s="101"/>
    </row>
    <row r="1329" spans="2:39" x14ac:dyDescent="0.35">
      <c r="B1329" s="121"/>
      <c r="C1329" s="101"/>
      <c r="D1329" s="101"/>
      <c r="E1329" s="101"/>
      <c r="F1329" s="101"/>
      <c r="G1329" s="101"/>
      <c r="H1329" s="101"/>
      <c r="I1329" s="101"/>
      <c r="J1329" s="101"/>
      <c r="K1329" s="101"/>
      <c r="L1329" s="101"/>
      <c r="M1329" s="101"/>
      <c r="N1329" s="101"/>
      <c r="O1329" s="101"/>
      <c r="P1329" s="101"/>
      <c r="Q1329" s="101"/>
      <c r="R1329" s="101"/>
      <c r="S1329" s="101"/>
      <c r="T1329" s="101"/>
      <c r="U1329" s="101"/>
      <c r="V1329" s="101"/>
      <c r="W1329" s="101"/>
      <c r="X1329" s="101"/>
      <c r="Y1329" s="101"/>
      <c r="Z1329" s="101"/>
      <c r="AA1329" s="101"/>
      <c r="AB1329" s="101"/>
      <c r="AC1329" s="101"/>
      <c r="AD1329" s="101"/>
      <c r="AE1329" s="101"/>
      <c r="AF1329" s="101"/>
      <c r="AG1329" s="101"/>
      <c r="AH1329" s="101"/>
      <c r="AI1329" s="101"/>
      <c r="AJ1329" s="101"/>
      <c r="AK1329" s="101"/>
      <c r="AL1329" s="101"/>
      <c r="AM1329" s="101"/>
    </row>
    <row r="1330" spans="2:39" x14ac:dyDescent="0.35">
      <c r="B1330" s="121"/>
      <c r="C1330" s="101"/>
      <c r="D1330" s="101"/>
      <c r="E1330" s="101"/>
      <c r="F1330" s="101"/>
      <c r="G1330" s="101"/>
      <c r="H1330" s="101"/>
      <c r="I1330" s="101"/>
      <c r="J1330" s="101"/>
      <c r="K1330" s="101"/>
      <c r="L1330" s="101"/>
      <c r="M1330" s="101"/>
      <c r="N1330" s="101"/>
      <c r="O1330" s="101"/>
      <c r="P1330" s="101"/>
      <c r="Q1330" s="101"/>
      <c r="R1330" s="101"/>
      <c r="S1330" s="101"/>
      <c r="T1330" s="101"/>
      <c r="U1330" s="101"/>
      <c r="V1330" s="101"/>
      <c r="W1330" s="101"/>
      <c r="X1330" s="101"/>
      <c r="Y1330" s="101"/>
      <c r="Z1330" s="101"/>
      <c r="AA1330" s="101"/>
      <c r="AB1330" s="101"/>
      <c r="AC1330" s="101"/>
      <c r="AD1330" s="101"/>
      <c r="AE1330" s="101"/>
      <c r="AF1330" s="101"/>
      <c r="AG1330" s="101"/>
      <c r="AH1330" s="101"/>
      <c r="AI1330" s="101"/>
      <c r="AJ1330" s="101"/>
      <c r="AK1330" s="101"/>
      <c r="AL1330" s="101"/>
      <c r="AM1330" s="101"/>
    </row>
    <row r="1331" spans="2:39" x14ac:dyDescent="0.35">
      <c r="B1331" s="121"/>
      <c r="C1331" s="101"/>
      <c r="D1331" s="101"/>
      <c r="E1331" s="101"/>
      <c r="F1331" s="101"/>
      <c r="G1331" s="101"/>
      <c r="H1331" s="101"/>
      <c r="I1331" s="101"/>
      <c r="J1331" s="101"/>
      <c r="K1331" s="101"/>
      <c r="L1331" s="101"/>
      <c r="M1331" s="101"/>
      <c r="N1331" s="101"/>
      <c r="O1331" s="101"/>
      <c r="P1331" s="101"/>
      <c r="Q1331" s="101"/>
      <c r="R1331" s="101"/>
      <c r="S1331" s="101"/>
      <c r="T1331" s="101"/>
      <c r="U1331" s="101"/>
      <c r="V1331" s="101"/>
      <c r="W1331" s="101"/>
      <c r="X1331" s="101"/>
      <c r="Y1331" s="101"/>
      <c r="Z1331" s="101"/>
      <c r="AA1331" s="101"/>
      <c r="AB1331" s="101"/>
      <c r="AC1331" s="101"/>
      <c r="AD1331" s="101"/>
      <c r="AE1331" s="101"/>
      <c r="AF1331" s="101"/>
      <c r="AG1331" s="101"/>
      <c r="AH1331" s="101"/>
      <c r="AI1331" s="101"/>
      <c r="AJ1331" s="101"/>
      <c r="AK1331" s="101"/>
      <c r="AL1331" s="101"/>
      <c r="AM1331" s="101"/>
    </row>
    <row r="1332" spans="2:39" x14ac:dyDescent="0.35">
      <c r="B1332" s="121"/>
      <c r="C1332" s="101"/>
      <c r="D1332" s="101"/>
      <c r="E1332" s="101"/>
      <c r="F1332" s="101"/>
      <c r="G1332" s="101"/>
      <c r="H1332" s="101"/>
      <c r="I1332" s="101"/>
      <c r="J1332" s="101"/>
      <c r="K1332" s="101"/>
      <c r="L1332" s="101"/>
      <c r="M1332" s="101"/>
      <c r="N1332" s="101"/>
      <c r="O1332" s="101"/>
      <c r="P1332" s="101"/>
      <c r="Q1332" s="101"/>
      <c r="R1332" s="101"/>
      <c r="S1332" s="101"/>
      <c r="T1332" s="101"/>
      <c r="U1332" s="101"/>
      <c r="V1332" s="101"/>
      <c r="W1332" s="101"/>
      <c r="X1332" s="101"/>
      <c r="Y1332" s="101"/>
      <c r="Z1332" s="101"/>
      <c r="AA1332" s="101"/>
      <c r="AB1332" s="101"/>
      <c r="AC1332" s="101"/>
      <c r="AD1332" s="101"/>
      <c r="AE1332" s="101"/>
      <c r="AF1332" s="101"/>
      <c r="AG1332" s="101"/>
      <c r="AH1332" s="101"/>
      <c r="AI1332" s="101"/>
      <c r="AJ1332" s="101"/>
      <c r="AK1332" s="101"/>
      <c r="AL1332" s="101"/>
      <c r="AM1332" s="101"/>
    </row>
    <row r="1333" spans="2:39" x14ac:dyDescent="0.35">
      <c r="B1333" s="121"/>
      <c r="C1333" s="101"/>
      <c r="D1333" s="101"/>
      <c r="E1333" s="101"/>
      <c r="F1333" s="101"/>
      <c r="G1333" s="101"/>
      <c r="H1333" s="101"/>
      <c r="I1333" s="101"/>
      <c r="J1333" s="101"/>
      <c r="K1333" s="101"/>
      <c r="L1333" s="101"/>
      <c r="M1333" s="101"/>
      <c r="N1333" s="101"/>
      <c r="O1333" s="101"/>
      <c r="P1333" s="101"/>
      <c r="Q1333" s="101"/>
      <c r="R1333" s="101"/>
      <c r="S1333" s="101"/>
      <c r="T1333" s="101"/>
      <c r="U1333" s="101"/>
      <c r="V1333" s="101"/>
      <c r="W1333" s="101"/>
      <c r="X1333" s="101"/>
      <c r="Y1333" s="101"/>
      <c r="Z1333" s="101"/>
      <c r="AA1333" s="101"/>
      <c r="AB1333" s="101"/>
      <c r="AC1333" s="101"/>
      <c r="AD1333" s="101"/>
      <c r="AE1333" s="101"/>
      <c r="AF1333" s="101"/>
      <c r="AG1333" s="101"/>
      <c r="AH1333" s="101"/>
      <c r="AI1333" s="101"/>
      <c r="AJ1333" s="101"/>
      <c r="AK1333" s="101"/>
      <c r="AL1333" s="101"/>
      <c r="AM1333" s="101"/>
    </row>
    <row r="1334" spans="2:39" x14ac:dyDescent="0.35">
      <c r="B1334" s="121"/>
      <c r="C1334" s="101"/>
      <c r="D1334" s="101"/>
      <c r="E1334" s="101"/>
      <c r="F1334" s="101"/>
      <c r="G1334" s="101"/>
      <c r="H1334" s="101"/>
      <c r="I1334" s="101"/>
      <c r="J1334" s="101"/>
      <c r="K1334" s="101"/>
      <c r="L1334" s="101"/>
      <c r="M1334" s="101"/>
      <c r="N1334" s="101"/>
      <c r="O1334" s="101"/>
      <c r="P1334" s="101"/>
      <c r="Q1334" s="101"/>
      <c r="R1334" s="101"/>
      <c r="S1334" s="101"/>
      <c r="T1334" s="101"/>
      <c r="U1334" s="101"/>
      <c r="V1334" s="101"/>
      <c r="W1334" s="101"/>
      <c r="X1334" s="101"/>
      <c r="Y1334" s="101"/>
      <c r="Z1334" s="101"/>
      <c r="AA1334" s="101"/>
      <c r="AB1334" s="101"/>
      <c r="AC1334" s="101"/>
      <c r="AD1334" s="101"/>
      <c r="AE1334" s="101"/>
      <c r="AF1334" s="101"/>
      <c r="AG1334" s="101"/>
      <c r="AH1334" s="101"/>
      <c r="AI1334" s="101"/>
      <c r="AJ1334" s="101"/>
      <c r="AK1334" s="101"/>
      <c r="AL1334" s="101"/>
      <c r="AM1334" s="101"/>
    </row>
    <row r="1335" spans="2:39" x14ac:dyDescent="0.35">
      <c r="B1335" s="121"/>
      <c r="C1335" s="101"/>
      <c r="D1335" s="101"/>
      <c r="E1335" s="101"/>
      <c r="F1335" s="101"/>
      <c r="G1335" s="101"/>
      <c r="H1335" s="101"/>
      <c r="I1335" s="101"/>
      <c r="J1335" s="101"/>
      <c r="K1335" s="101"/>
      <c r="L1335" s="101"/>
      <c r="M1335" s="101"/>
      <c r="N1335" s="101"/>
      <c r="O1335" s="101"/>
      <c r="P1335" s="101"/>
      <c r="Q1335" s="101"/>
      <c r="R1335" s="101"/>
      <c r="S1335" s="101"/>
      <c r="T1335" s="101"/>
      <c r="U1335" s="101"/>
      <c r="V1335" s="101"/>
      <c r="W1335" s="101"/>
      <c r="X1335" s="101"/>
      <c r="Y1335" s="101"/>
      <c r="Z1335" s="101"/>
      <c r="AA1335" s="101"/>
      <c r="AB1335" s="101"/>
      <c r="AC1335" s="101"/>
      <c r="AD1335" s="101"/>
      <c r="AE1335" s="101"/>
      <c r="AF1335" s="101"/>
      <c r="AG1335" s="101"/>
      <c r="AH1335" s="101"/>
      <c r="AI1335" s="101"/>
      <c r="AJ1335" s="101"/>
      <c r="AK1335" s="101"/>
      <c r="AL1335" s="101"/>
      <c r="AM1335" s="101"/>
    </row>
    <row r="1336" spans="2:39" x14ac:dyDescent="0.35">
      <c r="B1336" s="121"/>
      <c r="C1336" s="101"/>
      <c r="D1336" s="101"/>
      <c r="E1336" s="101"/>
      <c r="F1336" s="101"/>
      <c r="G1336" s="101"/>
      <c r="H1336" s="101"/>
      <c r="I1336" s="101"/>
      <c r="J1336" s="101"/>
      <c r="K1336" s="101"/>
      <c r="L1336" s="101"/>
      <c r="M1336" s="101"/>
      <c r="N1336" s="101"/>
      <c r="O1336" s="101"/>
      <c r="P1336" s="101"/>
      <c r="Q1336" s="101"/>
      <c r="R1336" s="101"/>
      <c r="S1336" s="101"/>
      <c r="T1336" s="101"/>
      <c r="U1336" s="101"/>
      <c r="V1336" s="101"/>
      <c r="W1336" s="101"/>
      <c r="X1336" s="101"/>
      <c r="Y1336" s="101"/>
      <c r="Z1336" s="101"/>
      <c r="AA1336" s="101"/>
      <c r="AB1336" s="101"/>
      <c r="AC1336" s="101"/>
      <c r="AD1336" s="101"/>
      <c r="AE1336" s="101"/>
      <c r="AF1336" s="101"/>
      <c r="AG1336" s="101"/>
      <c r="AH1336" s="101"/>
      <c r="AI1336" s="101"/>
      <c r="AJ1336" s="101"/>
      <c r="AK1336" s="101"/>
      <c r="AL1336" s="101"/>
      <c r="AM1336" s="101"/>
    </row>
    <row r="1337" spans="2:39" x14ac:dyDescent="0.35">
      <c r="B1337" s="121"/>
      <c r="C1337" s="101"/>
      <c r="D1337" s="101"/>
      <c r="E1337" s="101"/>
      <c r="F1337" s="101"/>
      <c r="G1337" s="101"/>
      <c r="H1337" s="101"/>
      <c r="I1337" s="101"/>
      <c r="J1337" s="101"/>
      <c r="K1337" s="101"/>
      <c r="L1337" s="101"/>
      <c r="M1337" s="101"/>
      <c r="N1337" s="101"/>
      <c r="O1337" s="101"/>
      <c r="P1337" s="101"/>
      <c r="Q1337" s="101"/>
      <c r="R1337" s="101"/>
      <c r="S1337" s="101"/>
      <c r="T1337" s="101"/>
      <c r="U1337" s="101"/>
      <c r="V1337" s="101"/>
      <c r="W1337" s="101"/>
      <c r="X1337" s="101"/>
      <c r="Y1337" s="101"/>
      <c r="Z1337" s="101"/>
      <c r="AA1337" s="101"/>
      <c r="AB1337" s="101"/>
      <c r="AC1337" s="101"/>
      <c r="AD1337" s="101"/>
      <c r="AE1337" s="101"/>
      <c r="AF1337" s="101"/>
      <c r="AG1337" s="101"/>
      <c r="AH1337" s="101"/>
      <c r="AI1337" s="101"/>
      <c r="AJ1337" s="101"/>
      <c r="AK1337" s="101"/>
      <c r="AL1337" s="101"/>
      <c r="AM1337" s="101"/>
    </row>
    <row r="1338" spans="2:39" x14ac:dyDescent="0.35">
      <c r="B1338" s="121"/>
      <c r="C1338" s="101"/>
      <c r="D1338" s="101"/>
      <c r="E1338" s="101"/>
      <c r="F1338" s="101"/>
      <c r="G1338" s="101"/>
      <c r="H1338" s="101"/>
      <c r="I1338" s="101"/>
      <c r="J1338" s="101"/>
      <c r="K1338" s="101"/>
      <c r="L1338" s="101"/>
      <c r="M1338" s="101"/>
      <c r="N1338" s="101"/>
      <c r="O1338" s="101"/>
      <c r="P1338" s="101"/>
      <c r="Q1338" s="101"/>
      <c r="R1338" s="101"/>
      <c r="S1338" s="101"/>
      <c r="T1338" s="101"/>
      <c r="U1338" s="101"/>
      <c r="V1338" s="101"/>
      <c r="W1338" s="101"/>
      <c r="X1338" s="101"/>
      <c r="Y1338" s="101"/>
      <c r="Z1338" s="101"/>
      <c r="AA1338" s="101"/>
      <c r="AB1338" s="101"/>
      <c r="AC1338" s="101"/>
      <c r="AD1338" s="101"/>
      <c r="AE1338" s="101"/>
      <c r="AF1338" s="101"/>
      <c r="AG1338" s="101"/>
      <c r="AH1338" s="101"/>
      <c r="AI1338" s="101"/>
      <c r="AJ1338" s="101"/>
      <c r="AK1338" s="101"/>
      <c r="AL1338" s="101"/>
      <c r="AM1338" s="101"/>
    </row>
    <row r="1339" spans="2:39" x14ac:dyDescent="0.35">
      <c r="B1339" s="121"/>
      <c r="C1339" s="101"/>
      <c r="D1339" s="101"/>
      <c r="E1339" s="101"/>
      <c r="F1339" s="101"/>
      <c r="G1339" s="101"/>
      <c r="H1339" s="101"/>
      <c r="I1339" s="101"/>
      <c r="J1339" s="101"/>
      <c r="K1339" s="101"/>
      <c r="L1339" s="101"/>
      <c r="M1339" s="101"/>
      <c r="N1339" s="101"/>
      <c r="O1339" s="101"/>
      <c r="P1339" s="101"/>
      <c r="Q1339" s="101"/>
      <c r="R1339" s="101"/>
      <c r="S1339" s="101"/>
      <c r="T1339" s="101"/>
      <c r="U1339" s="101"/>
      <c r="V1339" s="101"/>
      <c r="W1339" s="101"/>
      <c r="X1339" s="101"/>
      <c r="Y1339" s="101"/>
      <c r="Z1339" s="101"/>
      <c r="AA1339" s="101"/>
      <c r="AB1339" s="101"/>
      <c r="AC1339" s="101"/>
      <c r="AD1339" s="101"/>
      <c r="AE1339" s="101"/>
      <c r="AF1339" s="101"/>
      <c r="AG1339" s="101"/>
      <c r="AH1339" s="101"/>
      <c r="AI1339" s="101"/>
      <c r="AJ1339" s="101"/>
      <c r="AK1339" s="101"/>
      <c r="AL1339" s="101"/>
      <c r="AM1339" s="101"/>
    </row>
    <row r="1340" spans="2:39" x14ac:dyDescent="0.35">
      <c r="B1340" s="121"/>
      <c r="C1340" s="101"/>
      <c r="D1340" s="101"/>
      <c r="E1340" s="101"/>
      <c r="F1340" s="101"/>
      <c r="G1340" s="101"/>
      <c r="H1340" s="101"/>
      <c r="I1340" s="101"/>
      <c r="J1340" s="101"/>
      <c r="K1340" s="101"/>
      <c r="L1340" s="101"/>
      <c r="M1340" s="101"/>
      <c r="N1340" s="101"/>
      <c r="O1340" s="101"/>
      <c r="P1340" s="101"/>
      <c r="Q1340" s="101"/>
      <c r="R1340" s="101"/>
      <c r="S1340" s="101"/>
      <c r="T1340" s="101"/>
      <c r="U1340" s="101"/>
      <c r="V1340" s="101"/>
      <c r="W1340" s="101"/>
      <c r="X1340" s="101"/>
      <c r="Y1340" s="101"/>
      <c r="Z1340" s="101"/>
      <c r="AA1340" s="101"/>
      <c r="AB1340" s="101"/>
      <c r="AC1340" s="101"/>
      <c r="AD1340" s="101"/>
      <c r="AE1340" s="101"/>
      <c r="AF1340" s="101"/>
      <c r="AG1340" s="101"/>
      <c r="AH1340" s="101"/>
      <c r="AI1340" s="101"/>
      <c r="AJ1340" s="101"/>
      <c r="AK1340" s="101"/>
      <c r="AL1340" s="101"/>
      <c r="AM1340" s="101"/>
    </row>
    <row r="1341" spans="2:39" x14ac:dyDescent="0.35">
      <c r="B1341" s="121"/>
      <c r="C1341" s="101"/>
      <c r="D1341" s="101"/>
      <c r="E1341" s="101"/>
      <c r="F1341" s="101"/>
      <c r="G1341" s="101"/>
      <c r="H1341" s="101"/>
      <c r="I1341" s="101"/>
      <c r="J1341" s="101"/>
      <c r="K1341" s="101"/>
      <c r="L1341" s="101"/>
      <c r="M1341" s="101"/>
      <c r="N1341" s="101"/>
      <c r="O1341" s="101"/>
      <c r="P1341" s="101"/>
      <c r="Q1341" s="101"/>
      <c r="R1341" s="101"/>
      <c r="S1341" s="101"/>
      <c r="T1341" s="101"/>
      <c r="U1341" s="101"/>
      <c r="V1341" s="101"/>
      <c r="W1341" s="101"/>
      <c r="X1341" s="101"/>
      <c r="Y1341" s="101"/>
      <c r="Z1341" s="101"/>
      <c r="AA1341" s="101"/>
      <c r="AB1341" s="101"/>
      <c r="AC1341" s="101"/>
      <c r="AD1341" s="101"/>
      <c r="AE1341" s="101"/>
      <c r="AF1341" s="101"/>
      <c r="AG1341" s="101"/>
      <c r="AH1341" s="101"/>
      <c r="AI1341" s="101"/>
      <c r="AJ1341" s="101"/>
      <c r="AK1341" s="101"/>
      <c r="AL1341" s="101"/>
      <c r="AM1341" s="101"/>
    </row>
    <row r="1342" spans="2:39" x14ac:dyDescent="0.35">
      <c r="B1342" s="121"/>
      <c r="C1342" s="101"/>
      <c r="D1342" s="101"/>
      <c r="E1342" s="101"/>
      <c r="F1342" s="101"/>
      <c r="G1342" s="101"/>
      <c r="H1342" s="101"/>
      <c r="I1342" s="101"/>
      <c r="J1342" s="101"/>
      <c r="K1342" s="101"/>
      <c r="L1342" s="101"/>
      <c r="M1342" s="101"/>
      <c r="N1342" s="101"/>
      <c r="O1342" s="101"/>
      <c r="P1342" s="101"/>
      <c r="Q1342" s="101"/>
      <c r="R1342" s="101"/>
      <c r="S1342" s="101"/>
      <c r="T1342" s="101"/>
      <c r="U1342" s="101"/>
      <c r="V1342" s="101"/>
      <c r="W1342" s="101"/>
      <c r="X1342" s="101"/>
      <c r="Y1342" s="101"/>
      <c r="Z1342" s="101"/>
      <c r="AA1342" s="101"/>
      <c r="AB1342" s="101"/>
      <c r="AC1342" s="101"/>
      <c r="AD1342" s="101"/>
      <c r="AE1342" s="101"/>
      <c r="AF1342" s="101"/>
      <c r="AG1342" s="101"/>
      <c r="AH1342" s="101"/>
      <c r="AI1342" s="101"/>
      <c r="AJ1342" s="101"/>
      <c r="AK1342" s="101"/>
      <c r="AL1342" s="101"/>
      <c r="AM1342" s="101"/>
    </row>
    <row r="1343" spans="2:39" x14ac:dyDescent="0.35">
      <c r="B1343" s="121"/>
      <c r="C1343" s="101"/>
      <c r="D1343" s="101"/>
      <c r="E1343" s="101"/>
      <c r="F1343" s="101"/>
      <c r="G1343" s="101"/>
      <c r="H1343" s="101"/>
      <c r="I1343" s="101"/>
      <c r="J1343" s="101"/>
      <c r="K1343" s="101"/>
      <c r="L1343" s="101"/>
      <c r="M1343" s="101"/>
      <c r="N1343" s="101"/>
      <c r="O1343" s="101"/>
      <c r="P1343" s="101"/>
      <c r="Q1343" s="101"/>
      <c r="R1343" s="101"/>
      <c r="S1343" s="101"/>
      <c r="T1343" s="101"/>
      <c r="U1343" s="101"/>
      <c r="V1343" s="101"/>
      <c r="W1343" s="101"/>
      <c r="X1343" s="101"/>
      <c r="Y1343" s="101"/>
      <c r="Z1343" s="101"/>
      <c r="AA1343" s="101"/>
      <c r="AB1343" s="101"/>
      <c r="AC1343" s="101"/>
      <c r="AD1343" s="101"/>
      <c r="AE1343" s="101"/>
      <c r="AF1343" s="101"/>
      <c r="AG1343" s="101"/>
      <c r="AH1343" s="101"/>
      <c r="AI1343" s="101"/>
      <c r="AJ1343" s="101"/>
      <c r="AK1343" s="101"/>
      <c r="AL1343" s="101"/>
      <c r="AM1343" s="101"/>
    </row>
    <row r="1344" spans="2:39" x14ac:dyDescent="0.35">
      <c r="B1344" s="121"/>
      <c r="C1344" s="101"/>
      <c r="D1344" s="101"/>
      <c r="E1344" s="101"/>
      <c r="F1344" s="101"/>
      <c r="G1344" s="101"/>
      <c r="H1344" s="101"/>
      <c r="I1344" s="101"/>
      <c r="J1344" s="101"/>
      <c r="K1344" s="101"/>
      <c r="L1344" s="101"/>
      <c r="M1344" s="101"/>
      <c r="N1344" s="101"/>
      <c r="O1344" s="101"/>
      <c r="P1344" s="101"/>
      <c r="Q1344" s="101"/>
      <c r="R1344" s="101"/>
      <c r="S1344" s="101"/>
      <c r="T1344" s="101"/>
      <c r="U1344" s="101"/>
      <c r="V1344" s="101"/>
      <c r="W1344" s="101"/>
      <c r="X1344" s="101"/>
      <c r="Y1344" s="101"/>
      <c r="Z1344" s="101"/>
      <c r="AA1344" s="101"/>
      <c r="AB1344" s="101"/>
      <c r="AC1344" s="101"/>
      <c r="AD1344" s="101"/>
      <c r="AE1344" s="101"/>
      <c r="AF1344" s="101"/>
      <c r="AG1344" s="101"/>
      <c r="AH1344" s="101"/>
      <c r="AI1344" s="101"/>
      <c r="AJ1344" s="101"/>
      <c r="AK1344" s="101"/>
      <c r="AL1344" s="101"/>
      <c r="AM1344" s="101"/>
    </row>
    <row r="1345" spans="2:39" x14ac:dyDescent="0.35">
      <c r="B1345" s="121"/>
      <c r="C1345" s="101"/>
      <c r="D1345" s="101"/>
      <c r="E1345" s="101"/>
      <c r="F1345" s="101"/>
      <c r="G1345" s="101"/>
      <c r="H1345" s="101"/>
      <c r="I1345" s="101"/>
      <c r="J1345" s="101"/>
      <c r="K1345" s="101"/>
      <c r="L1345" s="101"/>
      <c r="M1345" s="101"/>
      <c r="N1345" s="101"/>
      <c r="O1345" s="101"/>
      <c r="P1345" s="101"/>
      <c r="Q1345" s="101"/>
      <c r="R1345" s="101"/>
      <c r="S1345" s="101"/>
      <c r="T1345" s="101"/>
      <c r="U1345" s="101"/>
      <c r="V1345" s="101"/>
      <c r="W1345" s="101"/>
      <c r="X1345" s="101"/>
      <c r="Y1345" s="101"/>
      <c r="Z1345" s="101"/>
      <c r="AA1345" s="101"/>
      <c r="AB1345" s="101"/>
      <c r="AC1345" s="101"/>
      <c r="AD1345" s="101"/>
      <c r="AE1345" s="101"/>
      <c r="AF1345" s="101"/>
      <c r="AG1345" s="101"/>
      <c r="AH1345" s="101"/>
      <c r="AI1345" s="101"/>
      <c r="AJ1345" s="101"/>
      <c r="AK1345" s="101"/>
      <c r="AL1345" s="101"/>
      <c r="AM1345" s="101"/>
    </row>
    <row r="1346" spans="2:39" x14ac:dyDescent="0.35">
      <c r="B1346" s="121"/>
      <c r="C1346" s="101"/>
      <c r="D1346" s="101"/>
      <c r="E1346" s="101"/>
      <c r="F1346" s="101"/>
      <c r="G1346" s="101"/>
      <c r="H1346" s="101"/>
      <c r="I1346" s="101"/>
      <c r="J1346" s="101"/>
      <c r="K1346" s="101"/>
      <c r="L1346" s="101"/>
      <c r="M1346" s="101"/>
      <c r="N1346" s="101"/>
      <c r="O1346" s="101"/>
      <c r="P1346" s="101"/>
      <c r="Q1346" s="101"/>
      <c r="R1346" s="101"/>
      <c r="S1346" s="101"/>
      <c r="T1346" s="101"/>
      <c r="U1346" s="101"/>
      <c r="V1346" s="101"/>
      <c r="W1346" s="101"/>
      <c r="X1346" s="101"/>
      <c r="Y1346" s="101"/>
      <c r="Z1346" s="101"/>
      <c r="AA1346" s="101"/>
      <c r="AB1346" s="101"/>
      <c r="AC1346" s="101"/>
      <c r="AD1346" s="101"/>
      <c r="AE1346" s="101"/>
      <c r="AF1346" s="101"/>
      <c r="AG1346" s="101"/>
      <c r="AH1346" s="101"/>
      <c r="AI1346" s="101"/>
      <c r="AJ1346" s="101"/>
      <c r="AK1346" s="101"/>
      <c r="AL1346" s="101"/>
      <c r="AM1346" s="101"/>
    </row>
    <row r="1347" spans="2:39" x14ac:dyDescent="0.35">
      <c r="B1347" s="121"/>
      <c r="C1347" s="101"/>
      <c r="D1347" s="101"/>
      <c r="E1347" s="101"/>
      <c r="F1347" s="101"/>
      <c r="G1347" s="101"/>
      <c r="H1347" s="101"/>
      <c r="I1347" s="101"/>
      <c r="J1347" s="101"/>
      <c r="K1347" s="101"/>
      <c r="L1347" s="101"/>
      <c r="M1347" s="101"/>
      <c r="N1347" s="101"/>
      <c r="O1347" s="101"/>
      <c r="P1347" s="101"/>
      <c r="Q1347" s="101"/>
      <c r="R1347" s="101"/>
      <c r="S1347" s="101"/>
      <c r="T1347" s="101"/>
      <c r="U1347" s="101"/>
      <c r="V1347" s="101"/>
      <c r="W1347" s="101"/>
      <c r="X1347" s="101"/>
      <c r="Y1347" s="101"/>
      <c r="Z1347" s="101"/>
      <c r="AA1347" s="101"/>
      <c r="AB1347" s="101"/>
      <c r="AC1347" s="101"/>
      <c r="AD1347" s="101"/>
      <c r="AE1347" s="101"/>
      <c r="AF1347" s="101"/>
      <c r="AG1347" s="101"/>
      <c r="AH1347" s="101"/>
      <c r="AI1347" s="101"/>
      <c r="AJ1347" s="101"/>
      <c r="AK1347" s="101"/>
      <c r="AL1347" s="101"/>
      <c r="AM1347" s="101"/>
    </row>
    <row r="1348" spans="2:39" x14ac:dyDescent="0.35">
      <c r="B1348" s="121"/>
      <c r="C1348" s="101"/>
      <c r="D1348" s="101"/>
      <c r="E1348" s="101"/>
      <c r="F1348" s="101"/>
      <c r="G1348" s="101"/>
      <c r="H1348" s="101"/>
      <c r="I1348" s="101"/>
      <c r="J1348" s="101"/>
      <c r="K1348" s="101"/>
      <c r="L1348" s="101"/>
      <c r="M1348" s="101"/>
      <c r="N1348" s="101"/>
      <c r="O1348" s="101"/>
      <c r="P1348" s="101"/>
      <c r="Q1348" s="101"/>
      <c r="R1348" s="101"/>
      <c r="S1348" s="101"/>
      <c r="T1348" s="101"/>
      <c r="U1348" s="101"/>
      <c r="V1348" s="101"/>
      <c r="W1348" s="101"/>
      <c r="X1348" s="101"/>
      <c r="Y1348" s="101"/>
      <c r="Z1348" s="101"/>
      <c r="AA1348" s="101"/>
      <c r="AB1348" s="101"/>
      <c r="AC1348" s="101"/>
      <c r="AD1348" s="101"/>
      <c r="AE1348" s="101"/>
      <c r="AF1348" s="101"/>
      <c r="AG1348" s="101"/>
      <c r="AH1348" s="101"/>
      <c r="AI1348" s="101"/>
      <c r="AJ1348" s="101"/>
      <c r="AK1348" s="101"/>
      <c r="AL1348" s="101"/>
      <c r="AM1348" s="101"/>
    </row>
    <row r="1349" spans="2:39" x14ac:dyDescent="0.35">
      <c r="B1349" s="121"/>
      <c r="C1349" s="101"/>
      <c r="D1349" s="101"/>
      <c r="E1349" s="101"/>
      <c r="F1349" s="101"/>
      <c r="G1349" s="101"/>
      <c r="H1349" s="101"/>
      <c r="I1349" s="101"/>
      <c r="J1349" s="101"/>
      <c r="K1349" s="101"/>
      <c r="L1349" s="101"/>
      <c r="M1349" s="101"/>
      <c r="N1349" s="101"/>
      <c r="O1349" s="101"/>
      <c r="P1349" s="101"/>
      <c r="Q1349" s="101"/>
      <c r="R1349" s="101"/>
      <c r="S1349" s="101"/>
      <c r="T1349" s="101"/>
      <c r="U1349" s="101"/>
      <c r="V1349" s="101"/>
      <c r="W1349" s="101"/>
      <c r="X1349" s="101"/>
      <c r="Y1349" s="101"/>
      <c r="Z1349" s="101"/>
      <c r="AA1349" s="101"/>
      <c r="AB1349" s="101"/>
      <c r="AC1349" s="101"/>
      <c r="AD1349" s="101"/>
      <c r="AE1349" s="101"/>
      <c r="AF1349" s="101"/>
      <c r="AG1349" s="101"/>
      <c r="AH1349" s="101"/>
      <c r="AI1349" s="101"/>
      <c r="AJ1349" s="101"/>
      <c r="AK1349" s="101"/>
      <c r="AL1349" s="101"/>
      <c r="AM1349" s="101"/>
    </row>
    <row r="1350" spans="2:39" x14ac:dyDescent="0.35">
      <c r="B1350" s="121"/>
      <c r="C1350" s="101"/>
      <c r="D1350" s="101"/>
      <c r="E1350" s="101"/>
      <c r="F1350" s="101"/>
      <c r="G1350" s="101"/>
      <c r="H1350" s="101"/>
      <c r="I1350" s="101"/>
      <c r="J1350" s="101"/>
      <c r="K1350" s="101"/>
      <c r="L1350" s="101"/>
      <c r="M1350" s="101"/>
      <c r="N1350" s="101"/>
      <c r="O1350" s="101"/>
      <c r="P1350" s="101"/>
      <c r="Q1350" s="101"/>
      <c r="R1350" s="101"/>
      <c r="S1350" s="101"/>
      <c r="T1350" s="101"/>
      <c r="U1350" s="101"/>
      <c r="V1350" s="101"/>
      <c r="W1350" s="101"/>
      <c r="X1350" s="101"/>
      <c r="Y1350" s="101"/>
      <c r="Z1350" s="101"/>
      <c r="AA1350" s="101"/>
      <c r="AB1350" s="101"/>
      <c r="AC1350" s="101"/>
      <c r="AD1350" s="101"/>
      <c r="AE1350" s="101"/>
      <c r="AF1350" s="101"/>
      <c r="AG1350" s="101"/>
      <c r="AH1350" s="101"/>
      <c r="AI1350" s="101"/>
      <c r="AJ1350" s="101"/>
      <c r="AK1350" s="101"/>
      <c r="AL1350" s="101"/>
      <c r="AM1350" s="101"/>
    </row>
    <row r="1351" spans="2:39" x14ac:dyDescent="0.35">
      <c r="B1351" s="121"/>
      <c r="C1351" s="101"/>
      <c r="D1351" s="101"/>
      <c r="E1351" s="101"/>
      <c r="F1351" s="101"/>
      <c r="G1351" s="101"/>
      <c r="H1351" s="101"/>
      <c r="I1351" s="101"/>
      <c r="J1351" s="101"/>
      <c r="K1351" s="101"/>
      <c r="L1351" s="101"/>
      <c r="M1351" s="101"/>
      <c r="N1351" s="101"/>
      <c r="O1351" s="101"/>
      <c r="P1351" s="101"/>
      <c r="Q1351" s="101"/>
      <c r="R1351" s="101"/>
      <c r="S1351" s="101"/>
      <c r="T1351" s="101"/>
      <c r="U1351" s="101"/>
      <c r="V1351" s="101"/>
      <c r="W1351" s="101"/>
      <c r="X1351" s="101"/>
      <c r="Y1351" s="101"/>
      <c r="Z1351" s="101"/>
      <c r="AA1351" s="101"/>
      <c r="AB1351" s="101"/>
      <c r="AC1351" s="101"/>
      <c r="AD1351" s="101"/>
      <c r="AE1351" s="101"/>
      <c r="AF1351" s="101"/>
      <c r="AG1351" s="101"/>
      <c r="AH1351" s="101"/>
      <c r="AI1351" s="101"/>
      <c r="AJ1351" s="101"/>
      <c r="AK1351" s="101"/>
      <c r="AL1351" s="101"/>
      <c r="AM1351" s="101"/>
    </row>
    <row r="1352" spans="2:39" x14ac:dyDescent="0.35">
      <c r="B1352" s="121"/>
      <c r="C1352" s="101"/>
      <c r="D1352" s="101"/>
      <c r="E1352" s="101"/>
      <c r="F1352" s="101"/>
      <c r="G1352" s="101"/>
      <c r="H1352" s="101"/>
      <c r="I1352" s="101"/>
      <c r="J1352" s="101"/>
      <c r="K1352" s="101"/>
      <c r="L1352" s="101"/>
      <c r="M1352" s="101"/>
      <c r="N1352" s="101"/>
      <c r="O1352" s="101"/>
      <c r="P1352" s="101"/>
      <c r="Q1352" s="101"/>
      <c r="R1352" s="101"/>
      <c r="S1352" s="101"/>
      <c r="T1352" s="101"/>
      <c r="U1352" s="101"/>
      <c r="V1352" s="101"/>
      <c r="W1352" s="101"/>
      <c r="X1352" s="101"/>
      <c r="Y1352" s="101"/>
      <c r="Z1352" s="101"/>
      <c r="AA1352" s="101"/>
      <c r="AB1352" s="101"/>
      <c r="AC1352" s="101"/>
      <c r="AD1352" s="101"/>
      <c r="AE1352" s="101"/>
      <c r="AF1352" s="101"/>
      <c r="AG1352" s="101"/>
      <c r="AH1352" s="101"/>
      <c r="AI1352" s="101"/>
      <c r="AJ1352" s="101"/>
      <c r="AK1352" s="101"/>
      <c r="AL1352" s="101"/>
      <c r="AM1352" s="101"/>
    </row>
    <row r="1353" spans="2:39" x14ac:dyDescent="0.35">
      <c r="B1353" s="121"/>
      <c r="C1353" s="101"/>
      <c r="D1353" s="101"/>
      <c r="E1353" s="101"/>
      <c r="F1353" s="101"/>
      <c r="G1353" s="101"/>
      <c r="H1353" s="101"/>
      <c r="I1353" s="101"/>
      <c r="J1353" s="101"/>
      <c r="K1353" s="101"/>
      <c r="L1353" s="101"/>
      <c r="M1353" s="101"/>
      <c r="N1353" s="101"/>
      <c r="O1353" s="101"/>
      <c r="P1353" s="101"/>
      <c r="Q1353" s="101"/>
      <c r="R1353" s="101"/>
      <c r="S1353" s="101"/>
      <c r="T1353" s="101"/>
      <c r="U1353" s="101"/>
      <c r="V1353" s="101"/>
      <c r="W1353" s="101"/>
      <c r="X1353" s="101"/>
      <c r="Y1353" s="101"/>
      <c r="Z1353" s="101"/>
      <c r="AA1353" s="101"/>
      <c r="AB1353" s="101"/>
      <c r="AC1353" s="101"/>
      <c r="AD1353" s="101"/>
      <c r="AE1353" s="101"/>
      <c r="AF1353" s="101"/>
      <c r="AG1353" s="101"/>
      <c r="AH1353" s="101"/>
      <c r="AI1353" s="101"/>
      <c r="AJ1353" s="101"/>
      <c r="AK1353" s="101"/>
      <c r="AL1353" s="101"/>
      <c r="AM1353" s="101"/>
    </row>
    <row r="1354" spans="2:39" x14ac:dyDescent="0.35">
      <c r="B1354" s="121"/>
      <c r="C1354" s="101"/>
      <c r="D1354" s="101"/>
      <c r="E1354" s="101"/>
      <c r="F1354" s="101"/>
      <c r="G1354" s="101"/>
      <c r="H1354" s="101"/>
      <c r="I1354" s="101"/>
      <c r="J1354" s="101"/>
      <c r="K1354" s="101"/>
      <c r="L1354" s="101"/>
      <c r="M1354" s="101"/>
      <c r="N1354" s="101"/>
      <c r="O1354" s="101"/>
      <c r="P1354" s="101"/>
      <c r="Q1354" s="101"/>
      <c r="R1354" s="101"/>
      <c r="S1354" s="101"/>
      <c r="T1354" s="101"/>
      <c r="U1354" s="101"/>
      <c r="V1354" s="101"/>
      <c r="W1354" s="101"/>
      <c r="X1354" s="101"/>
      <c r="Y1354" s="101"/>
      <c r="Z1354" s="101"/>
      <c r="AA1354" s="101"/>
      <c r="AB1354" s="101"/>
      <c r="AC1354" s="101"/>
      <c r="AD1354" s="101"/>
      <c r="AE1354" s="101"/>
      <c r="AF1354" s="101"/>
      <c r="AG1354" s="101"/>
      <c r="AH1354" s="101"/>
      <c r="AI1354" s="101"/>
      <c r="AJ1354" s="101"/>
      <c r="AK1354" s="101"/>
      <c r="AL1354" s="101"/>
      <c r="AM1354" s="101"/>
    </row>
    <row r="1355" spans="2:39" x14ac:dyDescent="0.35">
      <c r="B1355" s="121"/>
      <c r="C1355" s="101"/>
      <c r="D1355" s="101"/>
      <c r="E1355" s="101"/>
      <c r="F1355" s="101"/>
      <c r="G1355" s="101"/>
      <c r="H1355" s="101"/>
      <c r="I1355" s="101"/>
      <c r="J1355" s="101"/>
      <c r="K1355" s="101"/>
      <c r="L1355" s="101"/>
      <c r="M1355" s="101"/>
      <c r="N1355" s="101"/>
      <c r="O1355" s="101"/>
      <c r="P1355" s="101"/>
      <c r="Q1355" s="101"/>
      <c r="R1355" s="101"/>
      <c r="S1355" s="101"/>
      <c r="T1355" s="101"/>
      <c r="U1355" s="101"/>
      <c r="V1355" s="101"/>
      <c r="W1355" s="101"/>
      <c r="X1355" s="101"/>
      <c r="Y1355" s="101"/>
      <c r="Z1355" s="101"/>
      <c r="AA1355" s="101"/>
      <c r="AB1355" s="101"/>
      <c r="AC1355" s="101"/>
      <c r="AD1355" s="101"/>
      <c r="AE1355" s="101"/>
      <c r="AF1355" s="101"/>
      <c r="AG1355" s="101"/>
      <c r="AH1355" s="101"/>
      <c r="AI1355" s="101"/>
      <c r="AJ1355" s="101"/>
      <c r="AK1355" s="101"/>
      <c r="AL1355" s="101"/>
      <c r="AM1355" s="101"/>
    </row>
    <row r="1356" spans="2:39" x14ac:dyDescent="0.35">
      <c r="B1356" s="121"/>
      <c r="C1356" s="101"/>
      <c r="D1356" s="101"/>
      <c r="E1356" s="101"/>
      <c r="F1356" s="101"/>
      <c r="G1356" s="101"/>
      <c r="H1356" s="101"/>
      <c r="I1356" s="101"/>
      <c r="J1356" s="101"/>
      <c r="K1356" s="101"/>
      <c r="L1356" s="101"/>
      <c r="M1356" s="101"/>
      <c r="N1356" s="101"/>
      <c r="O1356" s="101"/>
      <c r="P1356" s="101"/>
      <c r="Q1356" s="101"/>
      <c r="R1356" s="101"/>
      <c r="S1356" s="101"/>
      <c r="T1356" s="101"/>
      <c r="U1356" s="101"/>
      <c r="V1356" s="101"/>
      <c r="W1356" s="101"/>
      <c r="X1356" s="101"/>
      <c r="Y1356" s="101"/>
      <c r="Z1356" s="101"/>
      <c r="AA1356" s="101"/>
      <c r="AB1356" s="101"/>
      <c r="AC1356" s="101"/>
      <c r="AD1356" s="101"/>
      <c r="AE1356" s="101"/>
      <c r="AF1356" s="101"/>
      <c r="AG1356" s="101"/>
      <c r="AH1356" s="101"/>
      <c r="AI1356" s="101"/>
      <c r="AJ1356" s="101"/>
      <c r="AK1356" s="101"/>
      <c r="AL1356" s="101"/>
      <c r="AM1356" s="101"/>
    </row>
    <row r="1357" spans="2:39" x14ac:dyDescent="0.35">
      <c r="B1357" s="121"/>
      <c r="C1357" s="101"/>
      <c r="D1357" s="101"/>
      <c r="E1357" s="101"/>
      <c r="F1357" s="101"/>
      <c r="G1357" s="101"/>
      <c r="H1357" s="101"/>
      <c r="I1357" s="101"/>
      <c r="J1357" s="101"/>
      <c r="K1357" s="101"/>
      <c r="L1357" s="101"/>
      <c r="M1357" s="101"/>
      <c r="N1357" s="101"/>
      <c r="O1357" s="101"/>
      <c r="P1357" s="101"/>
      <c r="Q1357" s="101"/>
      <c r="R1357" s="101"/>
      <c r="S1357" s="101"/>
      <c r="T1357" s="101"/>
      <c r="U1357" s="101"/>
      <c r="V1357" s="101"/>
      <c r="W1357" s="101"/>
      <c r="X1357" s="101"/>
      <c r="Y1357" s="101"/>
      <c r="Z1357" s="101"/>
      <c r="AA1357" s="101"/>
      <c r="AB1357" s="101"/>
      <c r="AC1357" s="101"/>
      <c r="AD1357" s="101"/>
      <c r="AE1357" s="101"/>
      <c r="AF1357" s="101"/>
      <c r="AG1357" s="101"/>
      <c r="AH1357" s="101"/>
      <c r="AI1357" s="101"/>
      <c r="AJ1357" s="101"/>
      <c r="AK1357" s="101"/>
      <c r="AL1357" s="101"/>
      <c r="AM1357" s="101"/>
    </row>
    <row r="1358" spans="2:39" x14ac:dyDescent="0.35">
      <c r="B1358" s="121"/>
      <c r="C1358" s="101"/>
      <c r="D1358" s="101"/>
      <c r="E1358" s="101"/>
      <c r="F1358" s="101"/>
      <c r="G1358" s="101"/>
      <c r="H1358" s="101"/>
      <c r="I1358" s="101"/>
      <c r="J1358" s="101"/>
      <c r="K1358" s="101"/>
      <c r="L1358" s="101"/>
      <c r="M1358" s="101"/>
      <c r="N1358" s="101"/>
      <c r="O1358" s="101"/>
      <c r="P1358" s="101"/>
      <c r="Q1358" s="101"/>
      <c r="R1358" s="101"/>
      <c r="S1358" s="101"/>
      <c r="T1358" s="101"/>
      <c r="U1358" s="101"/>
      <c r="V1358" s="101"/>
      <c r="W1358" s="101"/>
      <c r="X1358" s="101"/>
      <c r="Y1358" s="101"/>
      <c r="Z1358" s="101"/>
      <c r="AA1358" s="101"/>
      <c r="AB1358" s="101"/>
      <c r="AC1358" s="101"/>
      <c r="AD1358" s="101"/>
      <c r="AE1358" s="101"/>
      <c r="AF1358" s="101"/>
      <c r="AG1358" s="101"/>
      <c r="AH1358" s="101"/>
      <c r="AI1358" s="101"/>
      <c r="AJ1358" s="101"/>
      <c r="AK1358" s="101"/>
      <c r="AL1358" s="101"/>
      <c r="AM1358" s="101"/>
    </row>
    <row r="1359" spans="2:39" x14ac:dyDescent="0.35">
      <c r="B1359" s="121"/>
      <c r="C1359" s="101"/>
      <c r="D1359" s="101"/>
      <c r="E1359" s="101"/>
      <c r="F1359" s="101"/>
      <c r="G1359" s="101"/>
      <c r="H1359" s="101"/>
      <c r="I1359" s="101"/>
      <c r="J1359" s="101"/>
      <c r="K1359" s="101"/>
      <c r="L1359" s="101"/>
      <c r="M1359" s="101"/>
      <c r="N1359" s="101"/>
      <c r="O1359" s="101"/>
      <c r="P1359" s="101"/>
      <c r="Q1359" s="101"/>
      <c r="R1359" s="101"/>
      <c r="S1359" s="101"/>
      <c r="T1359" s="101"/>
      <c r="U1359" s="101"/>
      <c r="V1359" s="101"/>
      <c r="W1359" s="101"/>
      <c r="X1359" s="101"/>
      <c r="Y1359" s="101"/>
      <c r="Z1359" s="101"/>
      <c r="AA1359" s="101"/>
      <c r="AB1359" s="101"/>
      <c r="AC1359" s="101"/>
      <c r="AD1359" s="101"/>
      <c r="AE1359" s="101"/>
      <c r="AF1359" s="101"/>
      <c r="AG1359" s="101"/>
      <c r="AH1359" s="101"/>
      <c r="AI1359" s="101"/>
      <c r="AJ1359" s="101"/>
      <c r="AK1359" s="101"/>
      <c r="AL1359" s="101"/>
      <c r="AM1359" s="101"/>
    </row>
    <row r="1360" spans="2:39" x14ac:dyDescent="0.35">
      <c r="B1360" s="121"/>
      <c r="C1360" s="101"/>
      <c r="D1360" s="101"/>
      <c r="E1360" s="101"/>
      <c r="F1360" s="101"/>
      <c r="G1360" s="101"/>
      <c r="H1360" s="101"/>
      <c r="I1360" s="101"/>
      <c r="J1360" s="101"/>
      <c r="K1360" s="101"/>
      <c r="L1360" s="101"/>
      <c r="M1360" s="101"/>
      <c r="N1360" s="101"/>
      <c r="O1360" s="101"/>
      <c r="P1360" s="101"/>
      <c r="Q1360" s="101"/>
      <c r="R1360" s="101"/>
      <c r="S1360" s="101"/>
      <c r="T1360" s="101"/>
      <c r="U1360" s="101"/>
      <c r="V1360" s="101"/>
      <c r="W1360" s="101"/>
      <c r="X1360" s="101"/>
      <c r="Y1360" s="101"/>
      <c r="Z1360" s="101"/>
      <c r="AA1360" s="101"/>
      <c r="AB1360" s="101"/>
      <c r="AC1360" s="101"/>
      <c r="AD1360" s="101"/>
      <c r="AE1360" s="101"/>
      <c r="AF1360" s="101"/>
      <c r="AG1360" s="101"/>
      <c r="AH1360" s="101"/>
      <c r="AI1360" s="101"/>
      <c r="AJ1360" s="101"/>
      <c r="AK1360" s="101"/>
      <c r="AL1360" s="101"/>
      <c r="AM1360" s="101"/>
    </row>
    <row r="1361" spans="2:39" x14ac:dyDescent="0.35">
      <c r="B1361" s="121"/>
      <c r="C1361" s="101"/>
      <c r="D1361" s="101"/>
      <c r="E1361" s="101"/>
      <c r="F1361" s="101"/>
      <c r="G1361" s="101"/>
      <c r="H1361" s="101"/>
      <c r="I1361" s="101"/>
      <c r="J1361" s="101"/>
      <c r="K1361" s="101"/>
      <c r="L1361" s="101"/>
      <c r="M1361" s="101"/>
      <c r="N1361" s="101"/>
      <c r="O1361" s="101"/>
      <c r="P1361" s="101"/>
      <c r="Q1361" s="101"/>
      <c r="R1361" s="101"/>
      <c r="S1361" s="101"/>
      <c r="T1361" s="101"/>
      <c r="U1361" s="101"/>
      <c r="V1361" s="101"/>
      <c r="W1361" s="101"/>
      <c r="X1361" s="101"/>
      <c r="Y1361" s="101"/>
      <c r="Z1361" s="101"/>
      <c r="AA1361" s="101"/>
      <c r="AB1361" s="101"/>
      <c r="AC1361" s="101"/>
      <c r="AD1361" s="101"/>
      <c r="AE1361" s="101"/>
      <c r="AF1361" s="101"/>
      <c r="AG1361" s="101"/>
      <c r="AH1361" s="101"/>
      <c r="AI1361" s="101"/>
      <c r="AJ1361" s="101"/>
      <c r="AK1361" s="101"/>
      <c r="AL1361" s="101"/>
      <c r="AM1361" s="101"/>
    </row>
    <row r="1362" spans="2:39" x14ac:dyDescent="0.35">
      <c r="B1362" s="121"/>
      <c r="C1362" s="101"/>
      <c r="D1362" s="101"/>
      <c r="E1362" s="101"/>
      <c r="F1362" s="101"/>
      <c r="G1362" s="101"/>
      <c r="H1362" s="101"/>
      <c r="I1362" s="101"/>
      <c r="J1362" s="101"/>
      <c r="K1362" s="101"/>
      <c r="L1362" s="101"/>
      <c r="M1362" s="101"/>
      <c r="N1362" s="101"/>
      <c r="O1362" s="101"/>
      <c r="P1362" s="101"/>
      <c r="Q1362" s="101"/>
      <c r="R1362" s="101"/>
      <c r="S1362" s="101"/>
      <c r="T1362" s="101"/>
      <c r="U1362" s="101"/>
      <c r="V1362" s="101"/>
      <c r="W1362" s="101"/>
      <c r="X1362" s="101"/>
      <c r="Y1362" s="101"/>
      <c r="Z1362" s="101"/>
      <c r="AA1362" s="101"/>
      <c r="AB1362" s="101"/>
      <c r="AC1362" s="101"/>
      <c r="AD1362" s="101"/>
      <c r="AE1362" s="101"/>
      <c r="AF1362" s="101"/>
      <c r="AG1362" s="101"/>
      <c r="AH1362" s="101"/>
      <c r="AI1362" s="101"/>
      <c r="AJ1362" s="101"/>
      <c r="AK1362" s="101"/>
      <c r="AL1362" s="101"/>
      <c r="AM1362" s="101"/>
    </row>
    <row r="1363" spans="2:39" x14ac:dyDescent="0.35">
      <c r="B1363" s="121"/>
      <c r="C1363" s="101"/>
      <c r="D1363" s="101"/>
      <c r="E1363" s="101"/>
      <c r="F1363" s="101"/>
      <c r="G1363" s="101"/>
      <c r="H1363" s="101"/>
      <c r="I1363" s="101"/>
      <c r="J1363" s="101"/>
      <c r="K1363" s="101"/>
      <c r="L1363" s="101"/>
      <c r="M1363" s="101"/>
      <c r="N1363" s="101"/>
      <c r="O1363" s="101"/>
      <c r="P1363" s="101"/>
      <c r="Q1363" s="101"/>
      <c r="R1363" s="101"/>
      <c r="S1363" s="101"/>
      <c r="T1363" s="101"/>
      <c r="U1363" s="101"/>
      <c r="V1363" s="101"/>
      <c r="W1363" s="101"/>
      <c r="X1363" s="101"/>
      <c r="Y1363" s="101"/>
      <c r="Z1363" s="101"/>
      <c r="AA1363" s="101"/>
      <c r="AB1363" s="101"/>
      <c r="AC1363" s="101"/>
      <c r="AD1363" s="101"/>
      <c r="AE1363" s="101"/>
      <c r="AF1363" s="101"/>
      <c r="AG1363" s="101"/>
      <c r="AH1363" s="101"/>
      <c r="AI1363" s="101"/>
      <c r="AJ1363" s="101"/>
      <c r="AK1363" s="101"/>
      <c r="AL1363" s="101"/>
      <c r="AM1363" s="101"/>
    </row>
    <row r="1364" spans="2:39" x14ac:dyDescent="0.35">
      <c r="B1364" s="121"/>
      <c r="C1364" s="101"/>
      <c r="D1364" s="101"/>
      <c r="E1364" s="101"/>
      <c r="F1364" s="101"/>
      <c r="G1364" s="101"/>
      <c r="H1364" s="101"/>
      <c r="I1364" s="101"/>
      <c r="J1364" s="101"/>
      <c r="K1364" s="101"/>
      <c r="L1364" s="101"/>
      <c r="M1364" s="101"/>
      <c r="N1364" s="101"/>
      <c r="O1364" s="101"/>
      <c r="P1364" s="101"/>
      <c r="Q1364" s="101"/>
      <c r="R1364" s="101"/>
      <c r="S1364" s="101"/>
      <c r="T1364" s="101"/>
      <c r="U1364" s="101"/>
      <c r="V1364" s="101"/>
      <c r="W1364" s="101"/>
      <c r="X1364" s="101"/>
      <c r="Y1364" s="101"/>
      <c r="Z1364" s="101"/>
      <c r="AA1364" s="101"/>
      <c r="AB1364" s="101"/>
      <c r="AC1364" s="101"/>
      <c r="AD1364" s="101"/>
      <c r="AE1364" s="101"/>
      <c r="AF1364" s="101"/>
      <c r="AG1364" s="101"/>
      <c r="AH1364" s="101"/>
      <c r="AI1364" s="101"/>
      <c r="AJ1364" s="101"/>
      <c r="AK1364" s="101"/>
      <c r="AL1364" s="101"/>
      <c r="AM1364" s="101"/>
    </row>
    <row r="1365" spans="2:39" x14ac:dyDescent="0.35">
      <c r="B1365" s="121"/>
      <c r="C1365" s="101"/>
      <c r="D1365" s="101"/>
      <c r="E1365" s="101"/>
      <c r="F1365" s="101"/>
      <c r="G1365" s="101"/>
      <c r="H1365" s="101"/>
      <c r="I1365" s="101"/>
      <c r="J1365" s="101"/>
      <c r="K1365" s="101"/>
      <c r="L1365" s="101"/>
      <c r="M1365" s="101"/>
      <c r="N1365" s="101"/>
      <c r="O1365" s="101"/>
      <c r="P1365" s="101"/>
      <c r="Q1365" s="101"/>
      <c r="R1365" s="101"/>
      <c r="S1365" s="101"/>
      <c r="T1365" s="101"/>
      <c r="U1365" s="101"/>
      <c r="V1365" s="101"/>
      <c r="W1365" s="101"/>
      <c r="X1365" s="101"/>
      <c r="Y1365" s="101"/>
      <c r="Z1365" s="101"/>
      <c r="AA1365" s="101"/>
      <c r="AB1365" s="101"/>
      <c r="AC1365" s="101"/>
      <c r="AD1365" s="101"/>
      <c r="AE1365" s="101"/>
      <c r="AF1365" s="101"/>
      <c r="AG1365" s="101"/>
      <c r="AH1365" s="101"/>
      <c r="AI1365" s="101"/>
      <c r="AJ1365" s="101"/>
      <c r="AK1365" s="101"/>
      <c r="AL1365" s="101"/>
      <c r="AM1365" s="101"/>
    </row>
    <row r="1366" spans="2:39" x14ac:dyDescent="0.35">
      <c r="B1366" s="121"/>
      <c r="C1366" s="101"/>
      <c r="D1366" s="101"/>
      <c r="E1366" s="101"/>
      <c r="F1366" s="101"/>
      <c r="G1366" s="101"/>
      <c r="H1366" s="101"/>
      <c r="I1366" s="101"/>
      <c r="J1366" s="101"/>
      <c r="K1366" s="101"/>
      <c r="L1366" s="101"/>
      <c r="M1366" s="101"/>
      <c r="N1366" s="101"/>
      <c r="O1366" s="101"/>
      <c r="P1366" s="101"/>
      <c r="Q1366" s="101"/>
      <c r="R1366" s="101"/>
      <c r="S1366" s="101"/>
      <c r="T1366" s="101"/>
      <c r="U1366" s="101"/>
      <c r="V1366" s="101"/>
      <c r="W1366" s="101"/>
      <c r="X1366" s="101"/>
      <c r="Y1366" s="101"/>
      <c r="Z1366" s="101"/>
      <c r="AA1366" s="101"/>
      <c r="AB1366" s="101"/>
      <c r="AC1366" s="101"/>
      <c r="AD1366" s="101"/>
      <c r="AE1366" s="101"/>
      <c r="AF1366" s="101"/>
      <c r="AG1366" s="101"/>
      <c r="AH1366" s="101"/>
      <c r="AI1366" s="101"/>
      <c r="AJ1366" s="101"/>
      <c r="AK1366" s="101"/>
      <c r="AL1366" s="101"/>
      <c r="AM1366" s="101"/>
    </row>
    <row r="1367" spans="2:39" x14ac:dyDescent="0.35">
      <c r="B1367" s="121"/>
      <c r="C1367" s="101"/>
      <c r="D1367" s="101"/>
      <c r="E1367" s="101"/>
      <c r="F1367" s="101"/>
      <c r="G1367" s="101"/>
      <c r="H1367" s="101"/>
      <c r="I1367" s="101"/>
      <c r="J1367" s="101"/>
      <c r="K1367" s="101"/>
      <c r="L1367" s="101"/>
      <c r="M1367" s="101"/>
      <c r="N1367" s="101"/>
      <c r="O1367" s="101"/>
      <c r="P1367" s="101"/>
      <c r="Q1367" s="101"/>
      <c r="R1367" s="101"/>
      <c r="S1367" s="101"/>
      <c r="T1367" s="101"/>
      <c r="U1367" s="101"/>
      <c r="V1367" s="101"/>
      <c r="W1367" s="101"/>
      <c r="X1367" s="101"/>
      <c r="Y1367" s="101"/>
      <c r="Z1367" s="101"/>
      <c r="AA1367" s="101"/>
      <c r="AB1367" s="101"/>
      <c r="AC1367" s="101"/>
      <c r="AD1367" s="101"/>
      <c r="AE1367" s="101"/>
      <c r="AF1367" s="101"/>
      <c r="AG1367" s="101"/>
      <c r="AH1367" s="101"/>
      <c r="AI1367" s="101"/>
      <c r="AJ1367" s="101"/>
      <c r="AK1367" s="101"/>
      <c r="AL1367" s="101"/>
      <c r="AM1367" s="101"/>
    </row>
    <row r="1368" spans="2:39" x14ac:dyDescent="0.35">
      <c r="B1368" s="121"/>
      <c r="C1368" s="101"/>
      <c r="D1368" s="101"/>
      <c r="E1368" s="101"/>
      <c r="F1368" s="101"/>
      <c r="G1368" s="101"/>
      <c r="H1368" s="101"/>
      <c r="I1368" s="101"/>
      <c r="J1368" s="101"/>
      <c r="K1368" s="101"/>
      <c r="L1368" s="101"/>
      <c r="M1368" s="101"/>
      <c r="N1368" s="101"/>
      <c r="O1368" s="101"/>
      <c r="P1368" s="101"/>
      <c r="Q1368" s="101"/>
      <c r="R1368" s="101"/>
      <c r="S1368" s="101"/>
      <c r="T1368" s="101"/>
      <c r="U1368" s="101"/>
      <c r="V1368" s="101"/>
      <c r="W1368" s="101"/>
      <c r="X1368" s="101"/>
      <c r="Y1368" s="101"/>
      <c r="Z1368" s="101"/>
      <c r="AA1368" s="101"/>
      <c r="AB1368" s="101"/>
      <c r="AC1368" s="101"/>
      <c r="AD1368" s="101"/>
      <c r="AE1368" s="101"/>
      <c r="AF1368" s="101"/>
      <c r="AG1368" s="101"/>
      <c r="AH1368" s="101"/>
      <c r="AI1368" s="101"/>
      <c r="AJ1368" s="101"/>
      <c r="AK1368" s="101"/>
      <c r="AL1368" s="101"/>
      <c r="AM1368" s="101"/>
    </row>
    <row r="1369" spans="2:39" x14ac:dyDescent="0.35">
      <c r="B1369" s="121"/>
      <c r="C1369" s="101"/>
      <c r="D1369" s="101"/>
      <c r="E1369" s="101"/>
      <c r="F1369" s="101"/>
      <c r="G1369" s="101"/>
      <c r="H1369" s="101"/>
      <c r="I1369" s="101"/>
      <c r="J1369" s="101"/>
      <c r="K1369" s="101"/>
      <c r="L1369" s="101"/>
      <c r="M1369" s="101"/>
      <c r="N1369" s="101"/>
      <c r="O1369" s="101"/>
      <c r="P1369" s="101"/>
      <c r="Q1369" s="101"/>
      <c r="R1369" s="101"/>
      <c r="S1369" s="101"/>
      <c r="T1369" s="101"/>
      <c r="U1369" s="101"/>
      <c r="V1369" s="101"/>
      <c r="W1369" s="101"/>
      <c r="X1369" s="101"/>
      <c r="Y1369" s="101"/>
      <c r="Z1369" s="101"/>
      <c r="AA1369" s="101"/>
      <c r="AB1369" s="101"/>
      <c r="AC1369" s="101"/>
      <c r="AD1369" s="101"/>
      <c r="AE1369" s="101"/>
      <c r="AF1369" s="101"/>
      <c r="AG1369" s="101"/>
      <c r="AH1369" s="101"/>
      <c r="AI1369" s="101"/>
      <c r="AJ1369" s="101"/>
      <c r="AK1369" s="101"/>
      <c r="AL1369" s="101"/>
      <c r="AM1369" s="101"/>
    </row>
    <row r="1370" spans="2:39" x14ac:dyDescent="0.35">
      <c r="B1370" s="121"/>
      <c r="C1370" s="101"/>
      <c r="D1370" s="101"/>
      <c r="E1370" s="101"/>
      <c r="F1370" s="101"/>
      <c r="G1370" s="101"/>
      <c r="H1370" s="101"/>
      <c r="I1370" s="101"/>
      <c r="J1370" s="101"/>
      <c r="K1370" s="101"/>
      <c r="L1370" s="101"/>
      <c r="M1370" s="101"/>
      <c r="N1370" s="101"/>
      <c r="O1370" s="101"/>
      <c r="P1370" s="101"/>
      <c r="Q1370" s="101"/>
      <c r="R1370" s="101"/>
      <c r="S1370" s="101"/>
      <c r="T1370" s="101"/>
      <c r="U1370" s="101"/>
      <c r="V1370" s="101"/>
      <c r="W1370" s="101"/>
      <c r="X1370" s="101"/>
      <c r="Y1370" s="101"/>
      <c r="Z1370" s="101"/>
      <c r="AA1370" s="101"/>
      <c r="AB1370" s="101"/>
      <c r="AC1370" s="101"/>
      <c r="AD1370" s="101"/>
      <c r="AE1370" s="101"/>
      <c r="AF1370" s="101"/>
      <c r="AG1370" s="101"/>
      <c r="AH1370" s="101"/>
      <c r="AI1370" s="101"/>
      <c r="AJ1370" s="101"/>
      <c r="AK1370" s="101"/>
      <c r="AL1370" s="101"/>
      <c r="AM1370" s="101"/>
    </row>
    <row r="1371" spans="2:39" x14ac:dyDescent="0.35">
      <c r="B1371" s="121"/>
      <c r="C1371" s="101"/>
      <c r="D1371" s="101"/>
      <c r="E1371" s="101"/>
      <c r="F1371" s="101"/>
      <c r="G1371" s="101"/>
      <c r="H1371" s="101"/>
      <c r="I1371" s="101"/>
      <c r="J1371" s="101"/>
      <c r="K1371" s="101"/>
      <c r="L1371" s="101"/>
      <c r="M1371" s="101"/>
      <c r="N1371" s="101"/>
      <c r="O1371" s="101"/>
      <c r="P1371" s="101"/>
      <c r="Q1371" s="101"/>
      <c r="R1371" s="101"/>
      <c r="S1371" s="101"/>
      <c r="T1371" s="101"/>
      <c r="U1371" s="101"/>
      <c r="V1371" s="101"/>
      <c r="W1371" s="101"/>
      <c r="X1371" s="101"/>
      <c r="Y1371" s="101"/>
      <c r="Z1371" s="101"/>
      <c r="AA1371" s="101"/>
      <c r="AB1371" s="101"/>
      <c r="AC1371" s="101"/>
      <c r="AD1371" s="101"/>
      <c r="AE1371" s="101"/>
      <c r="AF1371" s="101"/>
      <c r="AG1371" s="101"/>
      <c r="AH1371" s="101"/>
      <c r="AI1371" s="101"/>
      <c r="AJ1371" s="101"/>
      <c r="AK1371" s="101"/>
      <c r="AL1371" s="101"/>
      <c r="AM1371" s="101"/>
    </row>
    <row r="1372" spans="2:39" x14ac:dyDescent="0.35">
      <c r="B1372" s="121"/>
      <c r="C1372" s="101"/>
      <c r="D1372" s="101"/>
      <c r="E1372" s="101"/>
      <c r="F1372" s="101"/>
      <c r="G1372" s="101"/>
      <c r="H1372" s="101"/>
      <c r="I1372" s="101"/>
      <c r="J1372" s="101"/>
      <c r="K1372" s="101"/>
      <c r="L1372" s="101"/>
      <c r="M1372" s="101"/>
      <c r="N1372" s="101"/>
      <c r="O1372" s="101"/>
      <c r="P1372" s="101"/>
      <c r="Q1372" s="101"/>
      <c r="R1372" s="101"/>
      <c r="S1372" s="101"/>
      <c r="T1372" s="101"/>
      <c r="U1372" s="101"/>
      <c r="V1372" s="101"/>
      <c r="W1372" s="101"/>
      <c r="X1372" s="101"/>
      <c r="Y1372" s="101"/>
      <c r="Z1372" s="101"/>
      <c r="AA1372" s="101"/>
      <c r="AB1372" s="101"/>
      <c r="AC1372" s="101"/>
      <c r="AD1372" s="101"/>
      <c r="AE1372" s="101"/>
      <c r="AF1372" s="101"/>
      <c r="AG1372" s="101"/>
      <c r="AH1372" s="101"/>
      <c r="AI1372" s="101"/>
      <c r="AJ1372" s="101"/>
      <c r="AK1372" s="101"/>
      <c r="AL1372" s="101"/>
      <c r="AM1372" s="101"/>
    </row>
    <row r="1373" spans="2:39" x14ac:dyDescent="0.35">
      <c r="B1373" s="121"/>
      <c r="C1373" s="101"/>
      <c r="D1373" s="101"/>
      <c r="E1373" s="101"/>
      <c r="F1373" s="101"/>
      <c r="G1373" s="101"/>
      <c r="H1373" s="101"/>
      <c r="I1373" s="101"/>
      <c r="J1373" s="101"/>
      <c r="K1373" s="101"/>
      <c r="L1373" s="101"/>
      <c r="M1373" s="101"/>
      <c r="N1373" s="101"/>
      <c r="O1373" s="101"/>
      <c r="P1373" s="101"/>
      <c r="Q1373" s="101"/>
      <c r="R1373" s="101"/>
      <c r="S1373" s="101"/>
      <c r="T1373" s="101"/>
      <c r="U1373" s="101"/>
      <c r="V1373" s="101"/>
      <c r="W1373" s="101"/>
      <c r="X1373" s="101"/>
      <c r="Y1373" s="101"/>
      <c r="Z1373" s="101"/>
      <c r="AA1373" s="101"/>
      <c r="AB1373" s="101"/>
      <c r="AC1373" s="101"/>
      <c r="AD1373" s="101"/>
      <c r="AE1373" s="101"/>
      <c r="AF1373" s="101"/>
      <c r="AG1373" s="101"/>
      <c r="AH1373" s="101"/>
      <c r="AI1373" s="101"/>
      <c r="AJ1373" s="101"/>
      <c r="AK1373" s="101"/>
      <c r="AL1373" s="101"/>
      <c r="AM1373" s="101"/>
    </row>
    <row r="1374" spans="2:39" x14ac:dyDescent="0.35">
      <c r="B1374" s="121"/>
      <c r="C1374" s="101"/>
      <c r="D1374" s="101"/>
      <c r="E1374" s="101"/>
      <c r="F1374" s="101"/>
      <c r="G1374" s="101"/>
      <c r="H1374" s="101"/>
      <c r="I1374" s="101"/>
      <c r="J1374" s="101"/>
      <c r="K1374" s="101"/>
      <c r="L1374" s="101"/>
      <c r="M1374" s="101"/>
      <c r="N1374" s="101"/>
      <c r="O1374" s="101"/>
      <c r="P1374" s="101"/>
      <c r="Q1374" s="101"/>
      <c r="R1374" s="101"/>
      <c r="S1374" s="101"/>
      <c r="T1374" s="101"/>
      <c r="U1374" s="101"/>
      <c r="V1374" s="101"/>
      <c r="W1374" s="101"/>
      <c r="X1374" s="101"/>
      <c r="Y1374" s="101"/>
      <c r="Z1374" s="101"/>
      <c r="AA1374" s="101"/>
      <c r="AB1374" s="101"/>
      <c r="AC1374" s="101"/>
      <c r="AD1374" s="101"/>
      <c r="AE1374" s="101"/>
      <c r="AF1374" s="101"/>
      <c r="AG1374" s="101"/>
      <c r="AH1374" s="101"/>
      <c r="AI1374" s="101"/>
      <c r="AJ1374" s="101"/>
      <c r="AK1374" s="101"/>
      <c r="AL1374" s="101"/>
      <c r="AM1374" s="101"/>
    </row>
    <row r="1375" spans="2:39" x14ac:dyDescent="0.35">
      <c r="B1375" s="121"/>
      <c r="C1375" s="101"/>
      <c r="D1375" s="101"/>
      <c r="E1375" s="101"/>
      <c r="F1375" s="101"/>
      <c r="G1375" s="101"/>
      <c r="H1375" s="101"/>
      <c r="I1375" s="101"/>
      <c r="J1375" s="101"/>
      <c r="K1375" s="101"/>
      <c r="L1375" s="101"/>
      <c r="M1375" s="101"/>
      <c r="N1375" s="101"/>
      <c r="O1375" s="101"/>
      <c r="P1375" s="101"/>
      <c r="Q1375" s="101"/>
      <c r="R1375" s="101"/>
      <c r="S1375" s="101"/>
      <c r="T1375" s="101"/>
      <c r="U1375" s="101"/>
      <c r="V1375" s="101"/>
      <c r="W1375" s="101"/>
      <c r="X1375" s="101"/>
      <c r="Y1375" s="101"/>
      <c r="Z1375" s="101"/>
      <c r="AA1375" s="101"/>
      <c r="AB1375" s="101"/>
      <c r="AC1375" s="101"/>
      <c r="AD1375" s="101"/>
      <c r="AE1375" s="101"/>
      <c r="AF1375" s="101"/>
      <c r="AG1375" s="101"/>
      <c r="AH1375" s="101"/>
      <c r="AI1375" s="101"/>
      <c r="AJ1375" s="101"/>
      <c r="AK1375" s="101"/>
      <c r="AL1375" s="101"/>
      <c r="AM1375" s="101"/>
    </row>
    <row r="1376" spans="2:39" x14ac:dyDescent="0.35">
      <c r="B1376" s="121"/>
      <c r="C1376" s="101"/>
      <c r="D1376" s="101"/>
      <c r="E1376" s="101"/>
      <c r="F1376" s="101"/>
      <c r="G1376" s="101"/>
      <c r="H1376" s="101"/>
      <c r="I1376" s="101"/>
      <c r="J1376" s="101"/>
      <c r="K1376" s="101"/>
      <c r="L1376" s="101"/>
      <c r="M1376" s="101"/>
      <c r="N1376" s="101"/>
      <c r="O1376" s="101"/>
      <c r="P1376" s="101"/>
      <c r="Q1376" s="101"/>
      <c r="R1376" s="101"/>
      <c r="S1376" s="101"/>
      <c r="T1376" s="101"/>
      <c r="U1376" s="101"/>
      <c r="V1376" s="101"/>
      <c r="W1376" s="101"/>
      <c r="X1376" s="101"/>
      <c r="Y1376" s="101"/>
      <c r="Z1376" s="101"/>
      <c r="AA1376" s="101"/>
      <c r="AB1376" s="101"/>
      <c r="AC1376" s="101"/>
      <c r="AD1376" s="101"/>
      <c r="AE1376" s="101"/>
      <c r="AF1376" s="101"/>
      <c r="AG1376" s="101"/>
      <c r="AH1376" s="101"/>
      <c r="AI1376" s="101"/>
      <c r="AJ1376" s="101"/>
      <c r="AK1376" s="101"/>
      <c r="AL1376" s="101"/>
      <c r="AM1376" s="101"/>
    </row>
    <row r="1377" spans="2:39" x14ac:dyDescent="0.35">
      <c r="B1377" s="121"/>
      <c r="C1377" s="101"/>
      <c r="D1377" s="101"/>
      <c r="E1377" s="101"/>
      <c r="F1377" s="101"/>
      <c r="G1377" s="101"/>
      <c r="H1377" s="101"/>
      <c r="I1377" s="101"/>
      <c r="J1377" s="101"/>
      <c r="K1377" s="101"/>
      <c r="L1377" s="101"/>
      <c r="M1377" s="101"/>
      <c r="N1377" s="101"/>
      <c r="O1377" s="101"/>
      <c r="P1377" s="101"/>
      <c r="Q1377" s="101"/>
      <c r="R1377" s="101"/>
      <c r="S1377" s="101"/>
      <c r="T1377" s="101"/>
      <c r="U1377" s="101"/>
      <c r="V1377" s="101"/>
      <c r="W1377" s="101"/>
      <c r="X1377" s="101"/>
      <c r="Y1377" s="101"/>
      <c r="Z1377" s="101"/>
      <c r="AA1377" s="101"/>
      <c r="AB1377" s="101"/>
      <c r="AC1377" s="101"/>
      <c r="AD1377" s="101"/>
      <c r="AE1377" s="101"/>
      <c r="AF1377" s="101"/>
      <c r="AG1377" s="101"/>
      <c r="AH1377" s="101"/>
      <c r="AI1377" s="101"/>
      <c r="AJ1377" s="101"/>
      <c r="AK1377" s="101"/>
      <c r="AL1377" s="101"/>
      <c r="AM1377" s="101"/>
    </row>
    <row r="1378" spans="2:39" x14ac:dyDescent="0.35">
      <c r="B1378" s="121"/>
      <c r="C1378" s="101"/>
      <c r="D1378" s="101"/>
      <c r="E1378" s="101"/>
      <c r="F1378" s="101"/>
      <c r="G1378" s="101"/>
      <c r="H1378" s="101"/>
      <c r="I1378" s="101"/>
      <c r="J1378" s="101"/>
      <c r="K1378" s="101"/>
      <c r="L1378" s="101"/>
      <c r="M1378" s="101"/>
      <c r="N1378" s="101"/>
      <c r="O1378" s="101"/>
      <c r="P1378" s="101"/>
      <c r="Q1378" s="101"/>
      <c r="R1378" s="101"/>
      <c r="S1378" s="101"/>
      <c r="T1378" s="101"/>
      <c r="U1378" s="101"/>
      <c r="V1378" s="101"/>
      <c r="W1378" s="101"/>
      <c r="X1378" s="101"/>
      <c r="Y1378" s="101"/>
      <c r="Z1378" s="101"/>
      <c r="AA1378" s="101"/>
      <c r="AB1378" s="101"/>
      <c r="AC1378" s="101"/>
      <c r="AD1378" s="101"/>
      <c r="AE1378" s="101"/>
      <c r="AF1378" s="101"/>
      <c r="AG1378" s="101"/>
      <c r="AH1378" s="101"/>
      <c r="AI1378" s="101"/>
      <c r="AJ1378" s="101"/>
      <c r="AK1378" s="101"/>
      <c r="AL1378" s="101"/>
      <c r="AM1378" s="101"/>
    </row>
    <row r="1379" spans="2:39" x14ac:dyDescent="0.35">
      <c r="B1379" s="121"/>
      <c r="C1379" s="101"/>
      <c r="D1379" s="101"/>
      <c r="E1379" s="101"/>
      <c r="F1379" s="101"/>
      <c r="G1379" s="101"/>
      <c r="H1379" s="101"/>
      <c r="I1379" s="101"/>
      <c r="J1379" s="101"/>
      <c r="K1379" s="101"/>
      <c r="L1379" s="101"/>
      <c r="M1379" s="101"/>
      <c r="N1379" s="101"/>
      <c r="O1379" s="101"/>
      <c r="P1379" s="101"/>
      <c r="Q1379" s="101"/>
      <c r="R1379" s="101"/>
      <c r="S1379" s="101"/>
      <c r="T1379" s="101"/>
      <c r="U1379" s="101"/>
      <c r="V1379" s="101"/>
      <c r="W1379" s="101"/>
      <c r="X1379" s="101"/>
      <c r="Y1379" s="101"/>
      <c r="Z1379" s="101"/>
      <c r="AA1379" s="101"/>
      <c r="AB1379" s="101"/>
      <c r="AC1379" s="101"/>
      <c r="AD1379" s="101"/>
      <c r="AE1379" s="101"/>
      <c r="AF1379" s="101"/>
      <c r="AG1379" s="101"/>
      <c r="AH1379" s="101"/>
      <c r="AI1379" s="101"/>
      <c r="AJ1379" s="101"/>
      <c r="AK1379" s="101"/>
      <c r="AL1379" s="101"/>
      <c r="AM1379" s="101"/>
    </row>
    <row r="1380" spans="2:39" x14ac:dyDescent="0.35">
      <c r="B1380" s="121"/>
      <c r="C1380" s="101"/>
      <c r="D1380" s="101"/>
      <c r="E1380" s="101"/>
      <c r="F1380" s="101"/>
      <c r="G1380" s="101"/>
      <c r="H1380" s="101"/>
      <c r="I1380" s="101"/>
      <c r="J1380" s="101"/>
      <c r="K1380" s="101"/>
      <c r="L1380" s="101"/>
      <c r="M1380" s="101"/>
      <c r="N1380" s="101"/>
      <c r="O1380" s="101"/>
      <c r="P1380" s="101"/>
      <c r="Q1380" s="101"/>
      <c r="R1380" s="101"/>
      <c r="S1380" s="101"/>
      <c r="T1380" s="101"/>
      <c r="U1380" s="101"/>
      <c r="V1380" s="101"/>
      <c r="W1380" s="101"/>
      <c r="X1380" s="101"/>
      <c r="Y1380" s="101"/>
      <c r="Z1380" s="101"/>
      <c r="AA1380" s="101"/>
      <c r="AB1380" s="101"/>
      <c r="AC1380" s="101"/>
      <c r="AD1380" s="101"/>
      <c r="AE1380" s="101"/>
      <c r="AF1380" s="101"/>
      <c r="AG1380" s="101"/>
      <c r="AH1380" s="101"/>
      <c r="AI1380" s="101"/>
      <c r="AJ1380" s="101"/>
      <c r="AK1380" s="101"/>
      <c r="AL1380" s="101"/>
      <c r="AM1380" s="101"/>
    </row>
    <row r="1381" spans="2:39" x14ac:dyDescent="0.35">
      <c r="B1381" s="121"/>
      <c r="C1381" s="101"/>
      <c r="D1381" s="101"/>
      <c r="E1381" s="101"/>
      <c r="F1381" s="101"/>
      <c r="G1381" s="101"/>
      <c r="H1381" s="101"/>
      <c r="I1381" s="101"/>
      <c r="J1381" s="101"/>
      <c r="K1381" s="101"/>
      <c r="L1381" s="101"/>
      <c r="M1381" s="101"/>
      <c r="N1381" s="101"/>
      <c r="O1381" s="101"/>
      <c r="P1381" s="101"/>
      <c r="Q1381" s="101"/>
      <c r="R1381" s="101"/>
      <c r="S1381" s="101"/>
      <c r="T1381" s="101"/>
      <c r="U1381" s="101"/>
      <c r="V1381" s="101"/>
      <c r="W1381" s="101"/>
      <c r="X1381" s="101"/>
      <c r="Y1381" s="101"/>
      <c r="Z1381" s="101"/>
      <c r="AA1381" s="101"/>
      <c r="AB1381" s="101"/>
      <c r="AC1381" s="101"/>
      <c r="AD1381" s="101"/>
      <c r="AE1381" s="101"/>
      <c r="AF1381" s="101"/>
      <c r="AG1381" s="101"/>
      <c r="AH1381" s="101"/>
      <c r="AI1381" s="101"/>
      <c r="AJ1381" s="101"/>
      <c r="AK1381" s="101"/>
      <c r="AL1381" s="101"/>
      <c r="AM1381" s="101"/>
    </row>
    <row r="1382" spans="2:39" x14ac:dyDescent="0.35">
      <c r="B1382" s="121"/>
      <c r="C1382" s="101"/>
      <c r="D1382" s="101"/>
      <c r="E1382" s="101"/>
      <c r="F1382" s="101"/>
      <c r="G1382" s="101"/>
      <c r="H1382" s="101"/>
      <c r="I1382" s="101"/>
      <c r="J1382" s="101"/>
      <c r="K1382" s="101"/>
      <c r="L1382" s="101"/>
      <c r="M1382" s="101"/>
      <c r="N1382" s="101"/>
      <c r="O1382" s="101"/>
      <c r="P1382" s="101"/>
      <c r="Q1382" s="101"/>
      <c r="R1382" s="101"/>
      <c r="S1382" s="101"/>
      <c r="T1382" s="101"/>
      <c r="U1382" s="101"/>
      <c r="V1382" s="101"/>
      <c r="W1382" s="101"/>
      <c r="X1382" s="101"/>
      <c r="Y1382" s="101"/>
      <c r="Z1382" s="101"/>
      <c r="AA1382" s="101"/>
      <c r="AB1382" s="101"/>
      <c r="AC1382" s="101"/>
      <c r="AD1382" s="101"/>
      <c r="AE1382" s="101"/>
      <c r="AF1382" s="101"/>
      <c r="AG1382" s="101"/>
      <c r="AH1382" s="101"/>
      <c r="AI1382" s="101"/>
      <c r="AJ1382" s="101"/>
      <c r="AK1382" s="101"/>
      <c r="AL1382" s="101"/>
      <c r="AM1382" s="101"/>
    </row>
    <row r="1383" spans="2:39" x14ac:dyDescent="0.35">
      <c r="B1383" s="121"/>
      <c r="C1383" s="101"/>
      <c r="D1383" s="101"/>
      <c r="E1383" s="101"/>
      <c r="F1383" s="101"/>
      <c r="G1383" s="101"/>
      <c r="H1383" s="101"/>
      <c r="I1383" s="101"/>
      <c r="J1383" s="101"/>
      <c r="K1383" s="101"/>
      <c r="L1383" s="101"/>
      <c r="M1383" s="101"/>
      <c r="N1383" s="101"/>
      <c r="O1383" s="101"/>
      <c r="P1383" s="101"/>
      <c r="Q1383" s="101"/>
      <c r="R1383" s="101"/>
      <c r="S1383" s="101"/>
      <c r="T1383" s="101"/>
      <c r="U1383" s="101"/>
      <c r="V1383" s="101"/>
      <c r="W1383" s="101"/>
      <c r="X1383" s="101"/>
      <c r="Y1383" s="101"/>
      <c r="Z1383" s="101"/>
      <c r="AA1383" s="101"/>
      <c r="AB1383" s="101"/>
      <c r="AC1383" s="101"/>
      <c r="AD1383" s="101"/>
      <c r="AE1383" s="101"/>
      <c r="AF1383" s="101"/>
      <c r="AG1383" s="101"/>
      <c r="AH1383" s="101"/>
      <c r="AI1383" s="101"/>
      <c r="AJ1383" s="101"/>
      <c r="AK1383" s="101"/>
      <c r="AL1383" s="101"/>
      <c r="AM1383" s="101"/>
    </row>
    <row r="1384" spans="2:39" x14ac:dyDescent="0.35">
      <c r="B1384" s="121"/>
      <c r="C1384" s="101"/>
      <c r="D1384" s="101"/>
      <c r="E1384" s="101"/>
      <c r="F1384" s="101"/>
      <c r="G1384" s="101"/>
      <c r="H1384" s="101"/>
      <c r="I1384" s="101"/>
      <c r="J1384" s="101"/>
      <c r="K1384" s="101"/>
      <c r="L1384" s="101"/>
      <c r="M1384" s="101"/>
      <c r="N1384" s="101"/>
      <c r="O1384" s="101"/>
      <c r="P1384" s="101"/>
      <c r="Q1384" s="101"/>
      <c r="R1384" s="101"/>
      <c r="S1384" s="101"/>
      <c r="T1384" s="101"/>
      <c r="U1384" s="101"/>
      <c r="V1384" s="101"/>
      <c r="W1384" s="101"/>
      <c r="X1384" s="101"/>
      <c r="Y1384" s="101"/>
      <c r="Z1384" s="101"/>
      <c r="AA1384" s="101"/>
      <c r="AB1384" s="101"/>
      <c r="AC1384" s="101"/>
      <c r="AD1384" s="101"/>
      <c r="AE1384" s="101"/>
      <c r="AF1384" s="101"/>
      <c r="AG1384" s="101"/>
      <c r="AH1384" s="101"/>
      <c r="AI1384" s="101"/>
      <c r="AJ1384" s="101"/>
      <c r="AK1384" s="101"/>
      <c r="AL1384" s="101"/>
      <c r="AM1384" s="101"/>
    </row>
    <row r="1385" spans="2:39" x14ac:dyDescent="0.35">
      <c r="B1385" s="121"/>
      <c r="C1385" s="101"/>
      <c r="D1385" s="101"/>
      <c r="E1385" s="101"/>
      <c r="F1385" s="101"/>
      <c r="G1385" s="101"/>
      <c r="H1385" s="101"/>
      <c r="I1385" s="101"/>
      <c r="J1385" s="101"/>
      <c r="K1385" s="101"/>
      <c r="L1385" s="101"/>
      <c r="M1385" s="101"/>
      <c r="N1385" s="101"/>
      <c r="O1385" s="101"/>
      <c r="P1385" s="101"/>
      <c r="Q1385" s="101"/>
      <c r="R1385" s="101"/>
      <c r="S1385" s="101"/>
      <c r="T1385" s="101"/>
      <c r="U1385" s="101"/>
      <c r="V1385" s="101"/>
      <c r="W1385" s="101"/>
      <c r="X1385" s="101"/>
      <c r="Y1385" s="101"/>
      <c r="Z1385" s="101"/>
      <c r="AA1385" s="101"/>
      <c r="AB1385" s="101"/>
      <c r="AC1385" s="101"/>
      <c r="AD1385" s="101"/>
      <c r="AE1385" s="101"/>
      <c r="AF1385" s="101"/>
      <c r="AG1385" s="101"/>
      <c r="AH1385" s="101"/>
      <c r="AI1385" s="101"/>
      <c r="AJ1385" s="101"/>
      <c r="AK1385" s="101"/>
      <c r="AL1385" s="101"/>
      <c r="AM1385" s="101"/>
    </row>
    <row r="1386" spans="2:39" x14ac:dyDescent="0.35">
      <c r="B1386" s="121"/>
      <c r="C1386" s="101"/>
      <c r="D1386" s="101"/>
      <c r="E1386" s="101"/>
      <c r="F1386" s="101"/>
      <c r="G1386" s="101"/>
      <c r="H1386" s="101"/>
      <c r="I1386" s="101"/>
      <c r="J1386" s="101"/>
      <c r="K1386" s="101"/>
      <c r="L1386" s="101"/>
      <c r="M1386" s="101"/>
      <c r="N1386" s="101"/>
      <c r="O1386" s="101"/>
      <c r="P1386" s="101"/>
      <c r="Q1386" s="101"/>
      <c r="R1386" s="101"/>
      <c r="S1386" s="101"/>
      <c r="T1386" s="101"/>
      <c r="U1386" s="101"/>
      <c r="V1386" s="101"/>
      <c r="W1386" s="101"/>
      <c r="X1386" s="101"/>
      <c r="Y1386" s="101"/>
      <c r="Z1386" s="101"/>
      <c r="AA1386" s="101"/>
      <c r="AB1386" s="101"/>
      <c r="AC1386" s="101"/>
      <c r="AD1386" s="101"/>
      <c r="AE1386" s="101"/>
      <c r="AF1386" s="101"/>
      <c r="AG1386" s="101"/>
      <c r="AH1386" s="101"/>
      <c r="AI1386" s="101"/>
      <c r="AJ1386" s="101"/>
      <c r="AK1386" s="101"/>
      <c r="AL1386" s="101"/>
      <c r="AM1386" s="101"/>
    </row>
    <row r="1387" spans="2:39" x14ac:dyDescent="0.35">
      <c r="B1387" s="121"/>
      <c r="C1387" s="101"/>
      <c r="D1387" s="101"/>
      <c r="E1387" s="101"/>
      <c r="F1387" s="101"/>
      <c r="G1387" s="101"/>
      <c r="H1387" s="101"/>
      <c r="I1387" s="101"/>
      <c r="J1387" s="101"/>
      <c r="K1387" s="101"/>
      <c r="L1387" s="101"/>
      <c r="M1387" s="101"/>
      <c r="N1387" s="101"/>
      <c r="O1387" s="101"/>
      <c r="P1387" s="101"/>
      <c r="Q1387" s="101"/>
      <c r="R1387" s="101"/>
      <c r="S1387" s="101"/>
      <c r="T1387" s="101"/>
      <c r="U1387" s="101"/>
      <c r="V1387" s="101"/>
      <c r="W1387" s="101"/>
      <c r="X1387" s="101"/>
      <c r="Y1387" s="101"/>
      <c r="Z1387" s="101"/>
      <c r="AA1387" s="101"/>
      <c r="AB1387" s="101"/>
      <c r="AC1387" s="101"/>
      <c r="AD1387" s="101"/>
      <c r="AE1387" s="101"/>
      <c r="AF1387" s="101"/>
      <c r="AG1387" s="101"/>
      <c r="AH1387" s="101"/>
      <c r="AI1387" s="101"/>
      <c r="AJ1387" s="101"/>
      <c r="AK1387" s="101"/>
      <c r="AL1387" s="101"/>
      <c r="AM1387" s="101"/>
    </row>
    <row r="1388" spans="2:39" x14ac:dyDescent="0.35">
      <c r="B1388" s="121"/>
      <c r="C1388" s="101"/>
      <c r="D1388" s="101"/>
      <c r="E1388" s="101"/>
      <c r="F1388" s="101"/>
      <c r="G1388" s="101"/>
      <c r="H1388" s="101"/>
      <c r="I1388" s="101"/>
      <c r="J1388" s="101"/>
      <c r="K1388" s="101"/>
      <c r="L1388" s="101"/>
      <c r="M1388" s="101"/>
      <c r="N1388" s="101"/>
      <c r="O1388" s="101"/>
      <c r="P1388" s="101"/>
      <c r="Q1388" s="101"/>
      <c r="R1388" s="101"/>
      <c r="S1388" s="101"/>
      <c r="T1388" s="101"/>
      <c r="U1388" s="101"/>
      <c r="V1388" s="101"/>
      <c r="W1388" s="101"/>
      <c r="X1388" s="101"/>
      <c r="Y1388" s="101"/>
      <c r="Z1388" s="101"/>
      <c r="AA1388" s="101"/>
      <c r="AB1388" s="101"/>
      <c r="AC1388" s="101"/>
      <c r="AD1388" s="101"/>
      <c r="AE1388" s="101"/>
      <c r="AF1388" s="101"/>
      <c r="AG1388" s="101"/>
      <c r="AH1388" s="101"/>
      <c r="AI1388" s="101"/>
      <c r="AJ1388" s="101"/>
      <c r="AK1388" s="101"/>
      <c r="AL1388" s="101"/>
      <c r="AM1388" s="101"/>
    </row>
    <row r="1389" spans="2:39" x14ac:dyDescent="0.35">
      <c r="B1389" s="121"/>
      <c r="C1389" s="101"/>
      <c r="D1389" s="101"/>
      <c r="E1389" s="101"/>
      <c r="F1389" s="101"/>
      <c r="G1389" s="101"/>
      <c r="H1389" s="101"/>
      <c r="I1389" s="101"/>
      <c r="J1389" s="101"/>
      <c r="K1389" s="101"/>
      <c r="L1389" s="101"/>
      <c r="M1389" s="101"/>
      <c r="N1389" s="101"/>
      <c r="O1389" s="101"/>
      <c r="P1389" s="101"/>
      <c r="Q1389" s="101"/>
      <c r="R1389" s="101"/>
      <c r="S1389" s="101"/>
      <c r="T1389" s="101"/>
      <c r="U1389" s="101"/>
      <c r="V1389" s="101"/>
      <c r="W1389" s="101"/>
      <c r="X1389" s="101"/>
      <c r="Y1389" s="101"/>
      <c r="Z1389" s="101"/>
      <c r="AA1389" s="101"/>
      <c r="AB1389" s="101"/>
      <c r="AC1389" s="101"/>
      <c r="AD1389" s="101"/>
      <c r="AE1389" s="101"/>
      <c r="AF1389" s="101"/>
      <c r="AG1389" s="101"/>
      <c r="AH1389" s="101"/>
      <c r="AI1389" s="101"/>
      <c r="AJ1389" s="101"/>
      <c r="AK1389" s="101"/>
      <c r="AL1389" s="101"/>
      <c r="AM1389" s="101"/>
    </row>
    <row r="1390" spans="2:39" x14ac:dyDescent="0.35">
      <c r="B1390" s="121"/>
      <c r="C1390" s="101"/>
      <c r="D1390" s="101"/>
      <c r="E1390" s="101"/>
      <c r="F1390" s="101"/>
      <c r="G1390" s="101"/>
      <c r="H1390" s="101"/>
      <c r="I1390" s="101"/>
      <c r="J1390" s="101"/>
      <c r="K1390" s="101"/>
      <c r="L1390" s="101"/>
      <c r="M1390" s="101"/>
      <c r="N1390" s="101"/>
      <c r="O1390" s="101"/>
      <c r="P1390" s="101"/>
      <c r="Q1390" s="101"/>
      <c r="R1390" s="101"/>
      <c r="S1390" s="101"/>
      <c r="T1390" s="101"/>
      <c r="U1390" s="101"/>
      <c r="V1390" s="101"/>
      <c r="W1390" s="101"/>
      <c r="X1390" s="101"/>
      <c r="Y1390" s="101"/>
      <c r="Z1390" s="101"/>
      <c r="AA1390" s="101"/>
      <c r="AB1390" s="101"/>
      <c r="AC1390" s="101"/>
      <c r="AD1390" s="101"/>
      <c r="AE1390" s="101"/>
      <c r="AF1390" s="101"/>
      <c r="AG1390" s="101"/>
      <c r="AH1390" s="101"/>
      <c r="AI1390" s="101"/>
      <c r="AJ1390" s="101"/>
      <c r="AK1390" s="101"/>
      <c r="AL1390" s="101"/>
      <c r="AM1390" s="101"/>
    </row>
    <row r="1391" spans="2:39" x14ac:dyDescent="0.35">
      <c r="B1391" s="121"/>
      <c r="C1391" s="101"/>
      <c r="D1391" s="101"/>
      <c r="E1391" s="101"/>
      <c r="F1391" s="101"/>
      <c r="G1391" s="101"/>
      <c r="H1391" s="101"/>
      <c r="I1391" s="101"/>
      <c r="J1391" s="101"/>
      <c r="K1391" s="101"/>
      <c r="L1391" s="101"/>
      <c r="M1391" s="101"/>
      <c r="N1391" s="101"/>
      <c r="O1391" s="101"/>
      <c r="P1391" s="101"/>
      <c r="Q1391" s="101"/>
      <c r="R1391" s="101"/>
      <c r="S1391" s="101"/>
      <c r="T1391" s="101"/>
      <c r="U1391" s="101"/>
      <c r="V1391" s="101"/>
      <c r="W1391" s="101"/>
      <c r="X1391" s="101"/>
      <c r="Y1391" s="101"/>
      <c r="Z1391" s="101"/>
      <c r="AA1391" s="101"/>
      <c r="AB1391" s="101"/>
      <c r="AC1391" s="101"/>
      <c r="AD1391" s="101"/>
      <c r="AE1391" s="101"/>
      <c r="AF1391" s="101"/>
      <c r="AG1391" s="101"/>
      <c r="AH1391" s="101"/>
      <c r="AI1391" s="101"/>
      <c r="AJ1391" s="101"/>
      <c r="AK1391" s="101"/>
      <c r="AL1391" s="101"/>
      <c r="AM1391" s="101"/>
    </row>
    <row r="1392" spans="2:39" x14ac:dyDescent="0.35">
      <c r="B1392" s="121"/>
      <c r="C1392" s="101"/>
      <c r="D1392" s="101"/>
      <c r="E1392" s="101"/>
      <c r="F1392" s="101"/>
      <c r="G1392" s="101"/>
      <c r="H1392" s="101"/>
      <c r="I1392" s="101"/>
      <c r="J1392" s="101"/>
      <c r="K1392" s="101"/>
      <c r="L1392" s="101"/>
      <c r="M1392" s="101"/>
      <c r="N1392" s="101"/>
      <c r="O1392" s="101"/>
      <c r="P1392" s="101"/>
      <c r="Q1392" s="101"/>
      <c r="R1392" s="101"/>
      <c r="S1392" s="101"/>
      <c r="T1392" s="101"/>
      <c r="U1392" s="101"/>
      <c r="V1392" s="101"/>
      <c r="W1392" s="101"/>
      <c r="X1392" s="101"/>
      <c r="Y1392" s="101"/>
      <c r="Z1392" s="101"/>
      <c r="AA1392" s="101"/>
      <c r="AB1392" s="101"/>
      <c r="AC1392" s="101"/>
      <c r="AD1392" s="101"/>
      <c r="AE1392" s="101"/>
      <c r="AF1392" s="101"/>
      <c r="AG1392" s="101"/>
      <c r="AH1392" s="101"/>
      <c r="AI1392" s="101"/>
      <c r="AJ1392" s="101"/>
      <c r="AK1392" s="101"/>
      <c r="AL1392" s="101"/>
      <c r="AM1392" s="101"/>
    </row>
    <row r="1393" spans="2:39" x14ac:dyDescent="0.35">
      <c r="B1393" s="121"/>
      <c r="C1393" s="101"/>
      <c r="D1393" s="101"/>
      <c r="E1393" s="101"/>
      <c r="F1393" s="101"/>
      <c r="G1393" s="101"/>
      <c r="H1393" s="101"/>
      <c r="I1393" s="101"/>
      <c r="J1393" s="101"/>
      <c r="K1393" s="101"/>
      <c r="L1393" s="101"/>
      <c r="M1393" s="101"/>
      <c r="N1393" s="101"/>
      <c r="O1393" s="101"/>
      <c r="P1393" s="101"/>
      <c r="Q1393" s="101"/>
      <c r="R1393" s="101"/>
      <c r="S1393" s="101"/>
      <c r="T1393" s="101"/>
      <c r="U1393" s="101"/>
      <c r="V1393" s="101"/>
      <c r="W1393" s="101"/>
      <c r="X1393" s="101"/>
      <c r="Y1393" s="101"/>
      <c r="Z1393" s="101"/>
      <c r="AA1393" s="101"/>
      <c r="AB1393" s="101"/>
      <c r="AC1393" s="101"/>
      <c r="AD1393" s="101"/>
      <c r="AE1393" s="101"/>
      <c r="AF1393" s="101"/>
      <c r="AG1393" s="101"/>
      <c r="AH1393" s="101"/>
      <c r="AI1393" s="101"/>
      <c r="AJ1393" s="101"/>
      <c r="AK1393" s="101"/>
      <c r="AL1393" s="101"/>
      <c r="AM1393" s="101"/>
    </row>
    <row r="1394" spans="2:39" x14ac:dyDescent="0.35">
      <c r="B1394" s="121"/>
      <c r="C1394" s="101"/>
      <c r="D1394" s="101"/>
      <c r="E1394" s="101"/>
      <c r="F1394" s="101"/>
      <c r="G1394" s="101"/>
      <c r="H1394" s="101"/>
      <c r="I1394" s="101"/>
      <c r="J1394" s="101"/>
      <c r="K1394" s="101"/>
      <c r="L1394" s="101"/>
      <c r="M1394" s="101"/>
      <c r="N1394" s="101"/>
      <c r="O1394" s="101"/>
      <c r="P1394" s="101"/>
      <c r="Q1394" s="101"/>
      <c r="R1394" s="101"/>
      <c r="S1394" s="101"/>
      <c r="T1394" s="101"/>
      <c r="U1394" s="101"/>
      <c r="V1394" s="101"/>
      <c r="W1394" s="101"/>
      <c r="X1394" s="101"/>
      <c r="Y1394" s="101"/>
      <c r="Z1394" s="101"/>
      <c r="AA1394" s="101"/>
      <c r="AB1394" s="101"/>
      <c r="AC1394" s="101"/>
      <c r="AD1394" s="101"/>
      <c r="AE1394" s="101"/>
      <c r="AF1394" s="101"/>
      <c r="AG1394" s="101"/>
      <c r="AH1394" s="101"/>
      <c r="AI1394" s="101"/>
      <c r="AJ1394" s="101"/>
      <c r="AK1394" s="101"/>
      <c r="AL1394" s="101"/>
      <c r="AM1394" s="101"/>
    </row>
    <row r="1395" spans="2:39" x14ac:dyDescent="0.35">
      <c r="B1395" s="121"/>
      <c r="C1395" s="101"/>
      <c r="D1395" s="101"/>
      <c r="E1395" s="101"/>
      <c r="F1395" s="101"/>
      <c r="G1395" s="101"/>
      <c r="H1395" s="101"/>
      <c r="I1395" s="101"/>
      <c r="J1395" s="101"/>
      <c r="K1395" s="101"/>
      <c r="L1395" s="101"/>
      <c r="M1395" s="101"/>
      <c r="N1395" s="101"/>
      <c r="O1395" s="101"/>
      <c r="P1395" s="101"/>
      <c r="Q1395" s="101"/>
      <c r="R1395" s="101"/>
      <c r="S1395" s="101"/>
      <c r="T1395" s="101"/>
      <c r="U1395" s="101"/>
      <c r="V1395" s="101"/>
      <c r="W1395" s="101"/>
      <c r="X1395" s="101"/>
      <c r="Y1395" s="101"/>
      <c r="Z1395" s="101"/>
      <c r="AA1395" s="101"/>
      <c r="AB1395" s="101"/>
      <c r="AC1395" s="101"/>
      <c r="AD1395" s="101"/>
      <c r="AE1395" s="101"/>
      <c r="AF1395" s="101"/>
      <c r="AG1395" s="101"/>
      <c r="AH1395" s="101"/>
      <c r="AI1395" s="101"/>
      <c r="AJ1395" s="101"/>
      <c r="AK1395" s="101"/>
      <c r="AL1395" s="101"/>
      <c r="AM1395" s="101"/>
    </row>
    <row r="1396" spans="2:39" x14ac:dyDescent="0.35">
      <c r="B1396" s="121"/>
      <c r="C1396" s="101"/>
      <c r="D1396" s="101"/>
      <c r="E1396" s="101"/>
      <c r="F1396" s="101"/>
      <c r="G1396" s="101"/>
      <c r="H1396" s="101"/>
      <c r="I1396" s="101"/>
      <c r="J1396" s="101"/>
      <c r="K1396" s="101"/>
      <c r="L1396" s="101"/>
      <c r="M1396" s="101"/>
      <c r="N1396" s="101"/>
      <c r="O1396" s="101"/>
      <c r="P1396" s="101"/>
      <c r="Q1396" s="101"/>
      <c r="R1396" s="101"/>
      <c r="S1396" s="101"/>
      <c r="T1396" s="101"/>
      <c r="U1396" s="101"/>
      <c r="V1396" s="101"/>
      <c r="W1396" s="101"/>
      <c r="X1396" s="101"/>
      <c r="Y1396" s="101"/>
      <c r="Z1396" s="101"/>
      <c r="AA1396" s="101"/>
      <c r="AB1396" s="101"/>
      <c r="AC1396" s="101"/>
      <c r="AD1396" s="101"/>
      <c r="AE1396" s="101"/>
      <c r="AF1396" s="101"/>
      <c r="AG1396" s="101"/>
      <c r="AH1396" s="101"/>
      <c r="AI1396" s="101"/>
      <c r="AJ1396" s="101"/>
      <c r="AK1396" s="101"/>
      <c r="AL1396" s="101"/>
      <c r="AM1396" s="101"/>
    </row>
    <row r="1397" spans="2:39" x14ac:dyDescent="0.35">
      <c r="B1397" s="121"/>
      <c r="C1397" s="101"/>
      <c r="D1397" s="101"/>
      <c r="E1397" s="101"/>
      <c r="F1397" s="101"/>
      <c r="G1397" s="101"/>
      <c r="H1397" s="101"/>
      <c r="I1397" s="101"/>
      <c r="J1397" s="101"/>
      <c r="K1397" s="101"/>
      <c r="L1397" s="101"/>
      <c r="M1397" s="101"/>
      <c r="N1397" s="101"/>
      <c r="O1397" s="101"/>
      <c r="P1397" s="101"/>
      <c r="Q1397" s="101"/>
      <c r="R1397" s="101"/>
      <c r="S1397" s="101"/>
      <c r="T1397" s="101"/>
      <c r="U1397" s="101"/>
      <c r="V1397" s="101"/>
      <c r="W1397" s="101"/>
      <c r="X1397" s="101"/>
      <c r="Y1397" s="101"/>
      <c r="Z1397" s="101"/>
      <c r="AA1397" s="101"/>
      <c r="AB1397" s="101"/>
      <c r="AC1397" s="101"/>
      <c r="AD1397" s="101"/>
      <c r="AE1397" s="101"/>
      <c r="AF1397" s="101"/>
      <c r="AG1397" s="101"/>
      <c r="AH1397" s="101"/>
      <c r="AI1397" s="101"/>
      <c r="AJ1397" s="101"/>
      <c r="AK1397" s="101"/>
      <c r="AL1397" s="101"/>
      <c r="AM1397" s="101"/>
    </row>
    <row r="1398" spans="2:39" x14ac:dyDescent="0.35">
      <c r="B1398" s="121"/>
      <c r="C1398" s="101"/>
      <c r="D1398" s="101"/>
      <c r="E1398" s="101"/>
      <c r="F1398" s="101"/>
      <c r="G1398" s="101"/>
      <c r="H1398" s="101"/>
      <c r="I1398" s="101"/>
      <c r="J1398" s="101"/>
      <c r="K1398" s="101"/>
      <c r="L1398" s="101"/>
      <c r="M1398" s="101"/>
      <c r="N1398" s="101"/>
      <c r="O1398" s="101"/>
      <c r="P1398" s="101"/>
      <c r="Q1398" s="101"/>
      <c r="R1398" s="101"/>
      <c r="S1398" s="101"/>
      <c r="T1398" s="101"/>
      <c r="U1398" s="101"/>
      <c r="V1398" s="101"/>
      <c r="W1398" s="101"/>
      <c r="X1398" s="101"/>
      <c r="Y1398" s="101"/>
      <c r="Z1398" s="101"/>
      <c r="AA1398" s="101"/>
      <c r="AB1398" s="101"/>
      <c r="AC1398" s="101"/>
      <c r="AD1398" s="101"/>
      <c r="AE1398" s="101"/>
      <c r="AF1398" s="101"/>
      <c r="AG1398" s="101"/>
      <c r="AH1398" s="101"/>
      <c r="AI1398" s="101"/>
      <c r="AJ1398" s="101"/>
      <c r="AK1398" s="101"/>
      <c r="AL1398" s="101"/>
      <c r="AM1398" s="101"/>
    </row>
    <row r="1399" spans="2:39" x14ac:dyDescent="0.35">
      <c r="B1399" s="121"/>
      <c r="C1399" s="101"/>
      <c r="D1399" s="101"/>
      <c r="E1399" s="101"/>
      <c r="F1399" s="101"/>
      <c r="G1399" s="101"/>
      <c r="H1399" s="101"/>
      <c r="I1399" s="101"/>
      <c r="J1399" s="101"/>
      <c r="K1399" s="101"/>
      <c r="L1399" s="101"/>
      <c r="M1399" s="101"/>
      <c r="N1399" s="101"/>
      <c r="O1399" s="101"/>
      <c r="P1399" s="101"/>
      <c r="Q1399" s="101"/>
      <c r="R1399" s="101"/>
      <c r="S1399" s="101"/>
      <c r="T1399" s="101"/>
      <c r="U1399" s="101"/>
      <c r="V1399" s="101"/>
      <c r="W1399" s="101"/>
      <c r="X1399" s="101"/>
      <c r="Y1399" s="101"/>
      <c r="Z1399" s="101"/>
      <c r="AA1399" s="101"/>
      <c r="AB1399" s="101"/>
      <c r="AC1399" s="101"/>
      <c r="AD1399" s="101"/>
      <c r="AE1399" s="101"/>
      <c r="AF1399" s="101"/>
      <c r="AG1399" s="101"/>
      <c r="AH1399" s="101"/>
      <c r="AI1399" s="101"/>
      <c r="AJ1399" s="101"/>
      <c r="AK1399" s="101"/>
      <c r="AL1399" s="101"/>
      <c r="AM1399" s="101"/>
    </row>
    <row r="1400" spans="2:39" x14ac:dyDescent="0.35">
      <c r="B1400" s="121"/>
      <c r="C1400" s="101"/>
      <c r="D1400" s="101"/>
      <c r="E1400" s="101"/>
      <c r="F1400" s="101"/>
      <c r="G1400" s="101"/>
      <c r="H1400" s="101"/>
      <c r="I1400" s="101"/>
      <c r="J1400" s="101"/>
      <c r="K1400" s="101"/>
      <c r="L1400" s="101"/>
      <c r="M1400" s="101"/>
      <c r="N1400" s="101"/>
      <c r="O1400" s="101"/>
      <c r="P1400" s="101"/>
      <c r="Q1400" s="101"/>
      <c r="R1400" s="101"/>
      <c r="S1400" s="101"/>
      <c r="T1400" s="101"/>
      <c r="U1400" s="101"/>
      <c r="V1400" s="101"/>
      <c r="W1400" s="101"/>
      <c r="X1400" s="101"/>
      <c r="Y1400" s="101"/>
      <c r="Z1400" s="101"/>
      <c r="AA1400" s="101"/>
      <c r="AB1400" s="101"/>
      <c r="AC1400" s="101"/>
      <c r="AD1400" s="101"/>
      <c r="AE1400" s="101"/>
      <c r="AF1400" s="101"/>
      <c r="AG1400" s="101"/>
      <c r="AH1400" s="101"/>
      <c r="AI1400" s="101"/>
      <c r="AJ1400" s="101"/>
      <c r="AK1400" s="101"/>
      <c r="AL1400" s="101"/>
      <c r="AM1400" s="101"/>
    </row>
    <row r="1401" spans="2:39" x14ac:dyDescent="0.35">
      <c r="B1401" s="121"/>
      <c r="C1401" s="101"/>
      <c r="D1401" s="101"/>
      <c r="E1401" s="101"/>
      <c r="F1401" s="101"/>
      <c r="G1401" s="101"/>
      <c r="H1401" s="101"/>
      <c r="I1401" s="101"/>
      <c r="J1401" s="101"/>
      <c r="K1401" s="101"/>
      <c r="L1401" s="101"/>
      <c r="M1401" s="101"/>
      <c r="N1401" s="101"/>
      <c r="O1401" s="101"/>
      <c r="P1401" s="101"/>
      <c r="Q1401" s="101"/>
      <c r="R1401" s="101"/>
      <c r="S1401" s="101"/>
      <c r="T1401" s="101"/>
      <c r="U1401" s="101"/>
      <c r="V1401" s="101"/>
      <c r="W1401" s="101"/>
      <c r="X1401" s="101"/>
      <c r="Y1401" s="101"/>
      <c r="Z1401" s="101"/>
      <c r="AA1401" s="101"/>
      <c r="AB1401" s="101"/>
      <c r="AC1401" s="101"/>
      <c r="AD1401" s="101"/>
      <c r="AE1401" s="101"/>
      <c r="AF1401" s="101"/>
      <c r="AG1401" s="101"/>
      <c r="AH1401" s="101"/>
      <c r="AI1401" s="101"/>
      <c r="AJ1401" s="101"/>
      <c r="AK1401" s="101"/>
      <c r="AL1401" s="101"/>
      <c r="AM1401" s="101"/>
    </row>
    <row r="1402" spans="2:39" x14ac:dyDescent="0.35">
      <c r="B1402" s="121"/>
      <c r="C1402" s="101"/>
      <c r="D1402" s="101"/>
      <c r="E1402" s="101"/>
      <c r="F1402" s="101"/>
      <c r="G1402" s="101"/>
      <c r="H1402" s="101"/>
      <c r="I1402" s="101"/>
      <c r="J1402" s="101"/>
      <c r="K1402" s="101"/>
      <c r="L1402" s="101"/>
      <c r="M1402" s="101"/>
      <c r="N1402" s="101"/>
      <c r="O1402" s="101"/>
      <c r="P1402" s="101"/>
      <c r="Q1402" s="101"/>
      <c r="R1402" s="101"/>
      <c r="S1402" s="101"/>
      <c r="T1402" s="101"/>
      <c r="U1402" s="101"/>
      <c r="V1402" s="101"/>
      <c r="W1402" s="101"/>
      <c r="X1402" s="101"/>
      <c r="Y1402" s="101"/>
      <c r="Z1402" s="101"/>
      <c r="AA1402" s="101"/>
      <c r="AB1402" s="101"/>
      <c r="AC1402" s="101"/>
      <c r="AD1402" s="101"/>
      <c r="AE1402" s="101"/>
      <c r="AF1402" s="101"/>
      <c r="AG1402" s="101"/>
      <c r="AH1402" s="101"/>
      <c r="AI1402" s="101"/>
      <c r="AJ1402" s="101"/>
      <c r="AK1402" s="101"/>
      <c r="AL1402" s="101"/>
      <c r="AM1402" s="101"/>
    </row>
    <row r="1403" spans="2:39" x14ac:dyDescent="0.35">
      <c r="B1403" s="121"/>
      <c r="C1403" s="101"/>
      <c r="D1403" s="101"/>
      <c r="E1403" s="101"/>
      <c r="F1403" s="101"/>
      <c r="G1403" s="101"/>
      <c r="H1403" s="101"/>
      <c r="I1403" s="101"/>
      <c r="J1403" s="101"/>
      <c r="K1403" s="101"/>
      <c r="L1403" s="101"/>
      <c r="M1403" s="101"/>
      <c r="N1403" s="101"/>
      <c r="O1403" s="101"/>
      <c r="P1403" s="101"/>
      <c r="Q1403" s="101"/>
      <c r="R1403" s="101"/>
      <c r="S1403" s="101"/>
      <c r="T1403" s="101"/>
      <c r="U1403" s="101"/>
      <c r="V1403" s="101"/>
      <c r="W1403" s="101"/>
      <c r="X1403" s="101"/>
      <c r="Y1403" s="101"/>
      <c r="Z1403" s="101"/>
      <c r="AA1403" s="101"/>
      <c r="AB1403" s="101"/>
      <c r="AC1403" s="101"/>
      <c r="AD1403" s="101"/>
      <c r="AE1403" s="101"/>
      <c r="AF1403" s="101"/>
      <c r="AG1403" s="101"/>
      <c r="AH1403" s="101"/>
      <c r="AI1403" s="101"/>
      <c r="AJ1403" s="101"/>
      <c r="AK1403" s="101"/>
      <c r="AL1403" s="101"/>
      <c r="AM1403" s="101"/>
    </row>
    <row r="1404" spans="2:39" x14ac:dyDescent="0.35">
      <c r="B1404" s="121"/>
      <c r="C1404" s="101"/>
      <c r="D1404" s="101"/>
      <c r="E1404" s="101"/>
      <c r="F1404" s="101"/>
      <c r="G1404" s="101"/>
      <c r="H1404" s="101"/>
      <c r="I1404" s="101"/>
      <c r="J1404" s="101"/>
      <c r="K1404" s="101"/>
      <c r="L1404" s="101"/>
      <c r="M1404" s="101"/>
      <c r="N1404" s="101"/>
      <c r="O1404" s="101"/>
      <c r="P1404" s="101"/>
      <c r="Q1404" s="101"/>
      <c r="R1404" s="101"/>
      <c r="S1404" s="101"/>
      <c r="T1404" s="101"/>
      <c r="U1404" s="101"/>
      <c r="V1404" s="101"/>
      <c r="W1404" s="101"/>
      <c r="X1404" s="101"/>
      <c r="Y1404" s="101"/>
      <c r="Z1404" s="101"/>
      <c r="AA1404" s="101"/>
      <c r="AB1404" s="101"/>
      <c r="AC1404" s="101"/>
      <c r="AD1404" s="101"/>
      <c r="AE1404" s="101"/>
      <c r="AF1404" s="101"/>
      <c r="AG1404" s="101"/>
      <c r="AH1404" s="101"/>
      <c r="AI1404" s="101"/>
      <c r="AJ1404" s="101"/>
      <c r="AK1404" s="101"/>
      <c r="AL1404" s="101"/>
      <c r="AM1404" s="101"/>
    </row>
    <row r="1405" spans="2:39" x14ac:dyDescent="0.35">
      <c r="B1405" s="121"/>
      <c r="C1405" s="101"/>
      <c r="D1405" s="101"/>
      <c r="E1405" s="101"/>
      <c r="F1405" s="101"/>
      <c r="G1405" s="101"/>
      <c r="H1405" s="101"/>
      <c r="I1405" s="101"/>
      <c r="J1405" s="101"/>
      <c r="K1405" s="101"/>
      <c r="L1405" s="101"/>
      <c r="M1405" s="101"/>
      <c r="N1405" s="101"/>
      <c r="O1405" s="101"/>
      <c r="P1405" s="101"/>
      <c r="Q1405" s="101"/>
      <c r="R1405" s="101"/>
      <c r="S1405" s="101"/>
      <c r="T1405" s="101"/>
      <c r="U1405" s="101"/>
      <c r="V1405" s="101"/>
      <c r="W1405" s="101"/>
      <c r="X1405" s="101"/>
      <c r="Y1405" s="101"/>
      <c r="Z1405" s="101"/>
      <c r="AA1405" s="101"/>
      <c r="AB1405" s="101"/>
      <c r="AC1405" s="101"/>
      <c r="AD1405" s="101"/>
      <c r="AE1405" s="101"/>
      <c r="AF1405" s="101"/>
      <c r="AG1405" s="101"/>
      <c r="AH1405" s="101"/>
      <c r="AI1405" s="101"/>
      <c r="AJ1405" s="101"/>
      <c r="AK1405" s="101"/>
      <c r="AL1405" s="101"/>
      <c r="AM1405" s="101"/>
    </row>
    <row r="1406" spans="2:39" x14ac:dyDescent="0.35">
      <c r="B1406" s="121"/>
      <c r="C1406" s="101"/>
      <c r="D1406" s="101"/>
      <c r="E1406" s="101"/>
      <c r="F1406" s="101"/>
      <c r="G1406" s="101"/>
      <c r="H1406" s="101"/>
      <c r="I1406" s="101"/>
      <c r="J1406" s="101"/>
      <c r="K1406" s="101"/>
      <c r="L1406" s="101"/>
      <c r="M1406" s="101"/>
      <c r="N1406" s="101"/>
      <c r="O1406" s="101"/>
      <c r="P1406" s="101"/>
      <c r="Q1406" s="101"/>
      <c r="R1406" s="101"/>
      <c r="S1406" s="101"/>
      <c r="T1406" s="101"/>
      <c r="U1406" s="101"/>
      <c r="V1406" s="101"/>
      <c r="W1406" s="101"/>
      <c r="X1406" s="101"/>
      <c r="Y1406" s="101"/>
      <c r="Z1406" s="101"/>
      <c r="AA1406" s="101"/>
      <c r="AB1406" s="101"/>
      <c r="AC1406" s="101"/>
      <c r="AD1406" s="101"/>
      <c r="AE1406" s="101"/>
      <c r="AF1406" s="101"/>
      <c r="AG1406" s="101"/>
      <c r="AH1406" s="101"/>
      <c r="AI1406" s="101"/>
      <c r="AJ1406" s="101"/>
      <c r="AK1406" s="101"/>
      <c r="AL1406" s="101"/>
      <c r="AM1406" s="101"/>
    </row>
    <row r="1407" spans="2:39" x14ac:dyDescent="0.35">
      <c r="B1407" s="121"/>
      <c r="C1407" s="101"/>
      <c r="D1407" s="101"/>
      <c r="E1407" s="101"/>
      <c r="F1407" s="101"/>
      <c r="G1407" s="101"/>
      <c r="H1407" s="101"/>
      <c r="I1407" s="101"/>
      <c r="J1407" s="101"/>
      <c r="K1407" s="101"/>
      <c r="L1407" s="101"/>
      <c r="M1407" s="101"/>
      <c r="N1407" s="101"/>
      <c r="O1407" s="101"/>
      <c r="P1407" s="101"/>
      <c r="Q1407" s="101"/>
      <c r="R1407" s="101"/>
      <c r="S1407" s="101"/>
      <c r="T1407" s="101"/>
      <c r="U1407" s="101"/>
      <c r="V1407" s="101"/>
      <c r="W1407" s="101"/>
      <c r="X1407" s="101"/>
      <c r="Y1407" s="101"/>
      <c r="Z1407" s="101"/>
      <c r="AA1407" s="101"/>
      <c r="AB1407" s="101"/>
      <c r="AC1407" s="101"/>
      <c r="AD1407" s="101"/>
      <c r="AE1407" s="101"/>
      <c r="AF1407" s="101"/>
      <c r="AG1407" s="101"/>
      <c r="AH1407" s="101"/>
      <c r="AI1407" s="101"/>
      <c r="AJ1407" s="101"/>
      <c r="AK1407" s="101"/>
      <c r="AL1407" s="101"/>
      <c r="AM1407" s="101"/>
    </row>
    <row r="1408" spans="2:39" x14ac:dyDescent="0.35">
      <c r="B1408" s="121"/>
      <c r="C1408" s="101"/>
      <c r="D1408" s="101"/>
      <c r="E1408" s="101"/>
      <c r="F1408" s="101"/>
      <c r="G1408" s="101"/>
      <c r="H1408" s="101"/>
      <c r="I1408" s="101"/>
      <c r="J1408" s="101"/>
      <c r="K1408" s="101"/>
      <c r="L1408" s="101"/>
      <c r="M1408" s="101"/>
      <c r="N1408" s="101"/>
      <c r="O1408" s="101"/>
      <c r="P1408" s="101"/>
      <c r="Q1408" s="101"/>
      <c r="R1408" s="101"/>
      <c r="S1408" s="101"/>
      <c r="T1408" s="101"/>
      <c r="U1408" s="101"/>
      <c r="V1408" s="101"/>
      <c r="W1408" s="101"/>
      <c r="X1408" s="101"/>
      <c r="Y1408" s="101"/>
      <c r="Z1408" s="101"/>
      <c r="AA1408" s="101"/>
      <c r="AB1408" s="101"/>
      <c r="AC1408" s="101"/>
      <c r="AD1408" s="101"/>
      <c r="AE1408" s="101"/>
      <c r="AF1408" s="101"/>
      <c r="AG1408" s="101"/>
      <c r="AH1408" s="101"/>
      <c r="AI1408" s="101"/>
      <c r="AJ1408" s="101"/>
      <c r="AK1408" s="101"/>
      <c r="AL1408" s="101"/>
      <c r="AM1408" s="101"/>
    </row>
    <row r="1409" spans="2:39" x14ac:dyDescent="0.35">
      <c r="B1409" s="121"/>
      <c r="C1409" s="101"/>
      <c r="D1409" s="101"/>
      <c r="E1409" s="101"/>
      <c r="F1409" s="101"/>
      <c r="G1409" s="101"/>
      <c r="H1409" s="101"/>
      <c r="I1409" s="101"/>
      <c r="J1409" s="101"/>
      <c r="K1409" s="101"/>
      <c r="L1409" s="101"/>
      <c r="M1409" s="101"/>
      <c r="N1409" s="101"/>
      <c r="O1409" s="101"/>
      <c r="P1409" s="101"/>
      <c r="Q1409" s="101"/>
      <c r="R1409" s="101"/>
      <c r="S1409" s="101"/>
      <c r="T1409" s="101"/>
      <c r="U1409" s="101"/>
      <c r="V1409" s="101"/>
      <c r="W1409" s="101"/>
      <c r="X1409" s="101"/>
      <c r="Y1409" s="101"/>
      <c r="Z1409" s="101"/>
      <c r="AA1409" s="101"/>
      <c r="AB1409" s="101"/>
      <c r="AC1409" s="101"/>
      <c r="AD1409" s="101"/>
      <c r="AE1409" s="101"/>
      <c r="AF1409" s="101"/>
      <c r="AG1409" s="101"/>
      <c r="AH1409" s="101"/>
      <c r="AI1409" s="101"/>
      <c r="AJ1409" s="101"/>
      <c r="AK1409" s="101"/>
      <c r="AL1409" s="101"/>
      <c r="AM1409" s="101"/>
    </row>
    <row r="1410" spans="2:39" x14ac:dyDescent="0.35">
      <c r="B1410" s="121"/>
      <c r="C1410" s="101"/>
      <c r="D1410" s="101"/>
      <c r="E1410" s="101"/>
      <c r="F1410" s="101"/>
      <c r="G1410" s="101"/>
      <c r="H1410" s="101"/>
      <c r="I1410" s="101"/>
      <c r="J1410" s="101"/>
      <c r="K1410" s="101"/>
      <c r="L1410" s="101"/>
      <c r="M1410" s="101"/>
      <c r="N1410" s="101"/>
      <c r="O1410" s="101"/>
      <c r="P1410" s="101"/>
      <c r="Q1410" s="101"/>
      <c r="R1410" s="101"/>
      <c r="S1410" s="101"/>
      <c r="T1410" s="101"/>
      <c r="U1410" s="101"/>
      <c r="V1410" s="101"/>
      <c r="W1410" s="101"/>
      <c r="X1410" s="101"/>
      <c r="Y1410" s="101"/>
      <c r="Z1410" s="101"/>
      <c r="AA1410" s="101"/>
      <c r="AB1410" s="101"/>
      <c r="AC1410" s="101"/>
      <c r="AD1410" s="101"/>
      <c r="AE1410" s="101"/>
      <c r="AF1410" s="101"/>
      <c r="AG1410" s="101"/>
      <c r="AH1410" s="101"/>
      <c r="AI1410" s="101"/>
      <c r="AJ1410" s="101"/>
      <c r="AK1410" s="101"/>
      <c r="AL1410" s="101"/>
      <c r="AM1410" s="101"/>
    </row>
    <row r="1411" spans="2:39" x14ac:dyDescent="0.35">
      <c r="B1411" s="121"/>
      <c r="C1411" s="101"/>
      <c r="D1411" s="101"/>
      <c r="E1411" s="101"/>
      <c r="F1411" s="101"/>
      <c r="G1411" s="101"/>
      <c r="H1411" s="101"/>
      <c r="I1411" s="101"/>
      <c r="J1411" s="101"/>
      <c r="K1411" s="101"/>
      <c r="L1411" s="101"/>
      <c r="M1411" s="101"/>
      <c r="N1411" s="101"/>
      <c r="O1411" s="101"/>
      <c r="P1411" s="101"/>
      <c r="Q1411" s="101"/>
      <c r="R1411" s="101"/>
      <c r="S1411" s="101"/>
      <c r="T1411" s="101"/>
      <c r="U1411" s="101"/>
      <c r="V1411" s="101"/>
      <c r="W1411" s="101"/>
      <c r="X1411" s="101"/>
      <c r="Y1411" s="101"/>
      <c r="Z1411" s="101"/>
      <c r="AA1411" s="101"/>
      <c r="AB1411" s="101"/>
      <c r="AC1411" s="101"/>
      <c r="AD1411" s="101"/>
      <c r="AE1411" s="101"/>
      <c r="AF1411" s="101"/>
      <c r="AG1411" s="101"/>
      <c r="AH1411" s="101"/>
      <c r="AI1411" s="101"/>
      <c r="AJ1411" s="101"/>
      <c r="AK1411" s="101"/>
      <c r="AL1411" s="101"/>
      <c r="AM1411" s="101"/>
    </row>
    <row r="1412" spans="2:39" x14ac:dyDescent="0.35">
      <c r="B1412" s="121"/>
      <c r="C1412" s="101"/>
      <c r="D1412" s="101"/>
      <c r="E1412" s="101"/>
      <c r="F1412" s="101"/>
      <c r="G1412" s="101"/>
      <c r="H1412" s="101"/>
      <c r="I1412" s="101"/>
      <c r="J1412" s="101"/>
      <c r="K1412" s="101"/>
      <c r="L1412" s="101"/>
      <c r="M1412" s="101"/>
      <c r="N1412" s="101"/>
      <c r="O1412" s="101"/>
      <c r="P1412" s="101"/>
      <c r="Q1412" s="101"/>
      <c r="R1412" s="101"/>
      <c r="S1412" s="101"/>
      <c r="T1412" s="101"/>
      <c r="U1412" s="101"/>
      <c r="V1412" s="101"/>
      <c r="W1412" s="101"/>
      <c r="X1412" s="101"/>
      <c r="Y1412" s="101"/>
      <c r="Z1412" s="101"/>
      <c r="AA1412" s="101"/>
      <c r="AB1412" s="101"/>
      <c r="AC1412" s="101"/>
      <c r="AD1412" s="101"/>
      <c r="AE1412" s="101"/>
      <c r="AF1412" s="101"/>
      <c r="AG1412" s="101"/>
      <c r="AH1412" s="101"/>
      <c r="AI1412" s="101"/>
      <c r="AJ1412" s="101"/>
      <c r="AK1412" s="101"/>
      <c r="AL1412" s="101"/>
      <c r="AM1412" s="101"/>
    </row>
    <row r="1413" spans="2:39" x14ac:dyDescent="0.35">
      <c r="B1413" s="121"/>
      <c r="C1413" s="101"/>
      <c r="D1413" s="101"/>
      <c r="E1413" s="101"/>
      <c r="F1413" s="101"/>
      <c r="G1413" s="101"/>
      <c r="H1413" s="101"/>
      <c r="I1413" s="101"/>
      <c r="J1413" s="101"/>
      <c r="K1413" s="101"/>
      <c r="L1413" s="101"/>
      <c r="M1413" s="101"/>
      <c r="N1413" s="101"/>
      <c r="O1413" s="101"/>
      <c r="P1413" s="101"/>
      <c r="Q1413" s="101"/>
      <c r="R1413" s="101"/>
      <c r="S1413" s="101"/>
      <c r="T1413" s="101"/>
      <c r="U1413" s="101"/>
      <c r="V1413" s="101"/>
      <c r="W1413" s="101"/>
      <c r="X1413" s="101"/>
      <c r="Y1413" s="101"/>
      <c r="Z1413" s="101"/>
      <c r="AA1413" s="101"/>
      <c r="AB1413" s="101"/>
      <c r="AC1413" s="101"/>
      <c r="AD1413" s="101"/>
      <c r="AE1413" s="101"/>
      <c r="AF1413" s="101"/>
      <c r="AG1413" s="101"/>
      <c r="AH1413" s="101"/>
      <c r="AI1413" s="101"/>
      <c r="AJ1413" s="101"/>
      <c r="AK1413" s="101"/>
      <c r="AL1413" s="101"/>
      <c r="AM1413" s="101"/>
    </row>
    <row r="1414" spans="2:39" x14ac:dyDescent="0.35">
      <c r="B1414" s="121"/>
      <c r="C1414" s="101"/>
      <c r="D1414" s="101"/>
      <c r="E1414" s="101"/>
      <c r="F1414" s="101"/>
      <c r="G1414" s="101"/>
      <c r="H1414" s="101"/>
      <c r="I1414" s="101"/>
      <c r="J1414" s="101"/>
      <c r="K1414" s="101"/>
      <c r="L1414" s="101"/>
      <c r="M1414" s="101"/>
      <c r="N1414" s="101"/>
      <c r="O1414" s="101"/>
      <c r="P1414" s="101"/>
      <c r="Q1414" s="101"/>
      <c r="R1414" s="101"/>
      <c r="S1414" s="101"/>
      <c r="T1414" s="101"/>
      <c r="U1414" s="101"/>
      <c r="V1414" s="101"/>
      <c r="W1414" s="101"/>
      <c r="X1414" s="101"/>
      <c r="Y1414" s="101"/>
      <c r="Z1414" s="101"/>
      <c r="AA1414" s="101"/>
      <c r="AB1414" s="101"/>
      <c r="AC1414" s="101"/>
      <c r="AD1414" s="101"/>
      <c r="AE1414" s="101"/>
      <c r="AF1414" s="101"/>
      <c r="AG1414" s="101"/>
      <c r="AH1414" s="101"/>
      <c r="AI1414" s="101"/>
      <c r="AJ1414" s="101"/>
      <c r="AK1414" s="101"/>
      <c r="AL1414" s="101"/>
      <c r="AM1414" s="101"/>
    </row>
    <row r="1415" spans="2:39" x14ac:dyDescent="0.35">
      <c r="B1415" s="121"/>
      <c r="C1415" s="101"/>
      <c r="D1415" s="101"/>
      <c r="E1415" s="101"/>
      <c r="F1415" s="101"/>
      <c r="G1415" s="101"/>
      <c r="H1415" s="101"/>
      <c r="I1415" s="101"/>
      <c r="J1415" s="101"/>
      <c r="K1415" s="101"/>
      <c r="L1415" s="101"/>
      <c r="M1415" s="101"/>
      <c r="N1415" s="101"/>
      <c r="O1415" s="101"/>
      <c r="P1415" s="101"/>
      <c r="Q1415" s="101"/>
      <c r="R1415" s="101"/>
      <c r="S1415" s="101"/>
      <c r="T1415" s="101"/>
      <c r="U1415" s="101"/>
      <c r="V1415" s="101"/>
      <c r="W1415" s="101"/>
      <c r="X1415" s="101"/>
      <c r="Y1415" s="101"/>
      <c r="Z1415" s="101"/>
      <c r="AA1415" s="101"/>
      <c r="AB1415" s="101"/>
      <c r="AC1415" s="101"/>
      <c r="AD1415" s="101"/>
      <c r="AE1415" s="101"/>
      <c r="AF1415" s="101"/>
      <c r="AG1415" s="101"/>
      <c r="AH1415" s="101"/>
      <c r="AI1415" s="101"/>
      <c r="AJ1415" s="101"/>
      <c r="AK1415" s="101"/>
      <c r="AL1415" s="101"/>
      <c r="AM1415" s="101"/>
    </row>
    <row r="1416" spans="2:39" x14ac:dyDescent="0.35">
      <c r="B1416" s="121"/>
      <c r="C1416" s="101"/>
      <c r="D1416" s="101"/>
      <c r="E1416" s="101"/>
      <c r="F1416" s="101"/>
      <c r="G1416" s="101"/>
      <c r="H1416" s="101"/>
      <c r="I1416" s="101"/>
      <c r="J1416" s="101"/>
      <c r="K1416" s="101"/>
      <c r="L1416" s="101"/>
      <c r="M1416" s="101"/>
      <c r="N1416" s="101"/>
      <c r="O1416" s="101"/>
      <c r="P1416" s="101"/>
      <c r="Q1416" s="101"/>
      <c r="R1416" s="101"/>
      <c r="S1416" s="101"/>
      <c r="T1416" s="101"/>
      <c r="U1416" s="101"/>
      <c r="V1416" s="101"/>
      <c r="W1416" s="101"/>
      <c r="X1416" s="101"/>
      <c r="Y1416" s="101"/>
      <c r="Z1416" s="101"/>
      <c r="AA1416" s="101"/>
      <c r="AB1416" s="101"/>
      <c r="AC1416" s="101"/>
      <c r="AD1416" s="101"/>
      <c r="AE1416" s="101"/>
      <c r="AF1416" s="101"/>
      <c r="AG1416" s="101"/>
      <c r="AH1416" s="101"/>
      <c r="AI1416" s="101"/>
      <c r="AJ1416" s="101"/>
      <c r="AK1416" s="101"/>
      <c r="AL1416" s="101"/>
      <c r="AM1416" s="101"/>
    </row>
    <row r="1417" spans="2:39" x14ac:dyDescent="0.35">
      <c r="B1417" s="121"/>
      <c r="C1417" s="101"/>
      <c r="D1417" s="101"/>
      <c r="E1417" s="101"/>
      <c r="F1417" s="101"/>
      <c r="G1417" s="101"/>
      <c r="H1417" s="101"/>
      <c r="I1417" s="101"/>
      <c r="J1417" s="101"/>
      <c r="K1417" s="101"/>
      <c r="L1417" s="101"/>
      <c r="M1417" s="101"/>
      <c r="N1417" s="101"/>
      <c r="O1417" s="101"/>
      <c r="P1417" s="101"/>
      <c r="Q1417" s="101"/>
      <c r="R1417" s="101"/>
      <c r="S1417" s="101"/>
      <c r="T1417" s="101"/>
      <c r="U1417" s="101"/>
      <c r="V1417" s="101"/>
      <c r="W1417" s="101"/>
      <c r="X1417" s="101"/>
      <c r="Y1417" s="101"/>
      <c r="Z1417" s="101"/>
      <c r="AA1417" s="101"/>
      <c r="AB1417" s="101"/>
      <c r="AC1417" s="101"/>
      <c r="AD1417" s="101"/>
      <c r="AE1417" s="101"/>
      <c r="AF1417" s="101"/>
      <c r="AG1417" s="101"/>
      <c r="AH1417" s="101"/>
      <c r="AI1417" s="101"/>
      <c r="AJ1417" s="101"/>
      <c r="AK1417" s="101"/>
      <c r="AL1417" s="101"/>
      <c r="AM1417" s="101"/>
    </row>
    <row r="1418" spans="2:39" x14ac:dyDescent="0.35">
      <c r="B1418" s="121"/>
      <c r="C1418" s="101"/>
      <c r="D1418" s="101"/>
      <c r="E1418" s="101"/>
      <c r="F1418" s="101"/>
      <c r="G1418" s="101"/>
      <c r="H1418" s="101"/>
      <c r="I1418" s="101"/>
      <c r="J1418" s="101"/>
      <c r="K1418" s="101"/>
      <c r="L1418" s="101"/>
      <c r="M1418" s="101"/>
      <c r="N1418" s="101"/>
      <c r="O1418" s="101"/>
      <c r="P1418" s="101"/>
      <c r="Q1418" s="101"/>
      <c r="R1418" s="101"/>
      <c r="S1418" s="101"/>
      <c r="T1418" s="101"/>
      <c r="U1418" s="101"/>
      <c r="V1418" s="101"/>
      <c r="W1418" s="101"/>
      <c r="X1418" s="101"/>
      <c r="Y1418" s="101"/>
      <c r="Z1418" s="101"/>
      <c r="AA1418" s="101"/>
      <c r="AB1418" s="101"/>
      <c r="AC1418" s="101"/>
      <c r="AD1418" s="101"/>
      <c r="AE1418" s="101"/>
      <c r="AF1418" s="101"/>
      <c r="AG1418" s="101"/>
      <c r="AH1418" s="101"/>
      <c r="AI1418" s="101"/>
      <c r="AJ1418" s="101"/>
      <c r="AK1418" s="101"/>
      <c r="AL1418" s="101"/>
      <c r="AM1418" s="101"/>
    </row>
    <row r="1419" spans="2:39" x14ac:dyDescent="0.35">
      <c r="B1419" s="121"/>
      <c r="C1419" s="101"/>
      <c r="D1419" s="101"/>
      <c r="E1419" s="101"/>
      <c r="F1419" s="101"/>
      <c r="G1419" s="101"/>
      <c r="H1419" s="101"/>
      <c r="I1419" s="101"/>
      <c r="J1419" s="101"/>
      <c r="K1419" s="101"/>
      <c r="L1419" s="101"/>
      <c r="M1419" s="101"/>
      <c r="N1419" s="101"/>
      <c r="O1419" s="101"/>
      <c r="P1419" s="101"/>
      <c r="Q1419" s="101"/>
      <c r="R1419" s="101"/>
      <c r="S1419" s="101"/>
      <c r="T1419" s="101"/>
      <c r="U1419" s="101"/>
      <c r="V1419" s="101"/>
      <c r="W1419" s="101"/>
      <c r="X1419" s="101"/>
      <c r="Y1419" s="101"/>
      <c r="Z1419" s="101"/>
      <c r="AA1419" s="101"/>
      <c r="AB1419" s="101"/>
      <c r="AC1419" s="101"/>
      <c r="AD1419" s="101"/>
      <c r="AE1419" s="101"/>
      <c r="AF1419" s="101"/>
      <c r="AG1419" s="101"/>
      <c r="AH1419" s="101"/>
      <c r="AI1419" s="101"/>
      <c r="AJ1419" s="101"/>
      <c r="AK1419" s="101"/>
      <c r="AL1419" s="101"/>
      <c r="AM1419" s="101"/>
    </row>
    <row r="1420" spans="2:39" x14ac:dyDescent="0.35">
      <c r="B1420" s="121"/>
      <c r="C1420" s="101"/>
      <c r="D1420" s="101"/>
      <c r="E1420" s="101"/>
      <c r="F1420" s="101"/>
      <c r="G1420" s="101"/>
      <c r="H1420" s="101"/>
      <c r="I1420" s="101"/>
      <c r="J1420" s="101"/>
      <c r="K1420" s="101"/>
      <c r="L1420" s="101"/>
      <c r="M1420" s="101"/>
      <c r="N1420" s="101"/>
      <c r="O1420" s="101"/>
      <c r="P1420" s="101"/>
      <c r="Q1420" s="101"/>
      <c r="R1420" s="101"/>
      <c r="S1420" s="101"/>
      <c r="T1420" s="101"/>
      <c r="U1420" s="101"/>
      <c r="V1420" s="101"/>
      <c r="W1420" s="101"/>
      <c r="X1420" s="101"/>
      <c r="Y1420" s="101"/>
      <c r="Z1420" s="101"/>
      <c r="AA1420" s="101"/>
      <c r="AB1420" s="101"/>
      <c r="AC1420" s="101"/>
      <c r="AD1420" s="101"/>
      <c r="AE1420" s="101"/>
      <c r="AF1420" s="101"/>
      <c r="AG1420" s="101"/>
      <c r="AH1420" s="101"/>
      <c r="AI1420" s="101"/>
      <c r="AJ1420" s="101"/>
      <c r="AK1420" s="101"/>
      <c r="AL1420" s="101"/>
      <c r="AM1420" s="101"/>
    </row>
    <row r="1421" spans="2:39" x14ac:dyDescent="0.35">
      <c r="B1421" s="121"/>
      <c r="C1421" s="101"/>
      <c r="D1421" s="101"/>
      <c r="E1421" s="101"/>
      <c r="F1421" s="101"/>
      <c r="G1421" s="101"/>
      <c r="H1421" s="101"/>
      <c r="I1421" s="101"/>
      <c r="J1421" s="101"/>
      <c r="K1421" s="101"/>
      <c r="L1421" s="101"/>
      <c r="M1421" s="101"/>
      <c r="N1421" s="101"/>
      <c r="O1421" s="101"/>
      <c r="P1421" s="101"/>
      <c r="Q1421" s="101"/>
      <c r="R1421" s="101"/>
      <c r="S1421" s="101"/>
      <c r="T1421" s="101"/>
      <c r="U1421" s="101"/>
      <c r="V1421" s="101"/>
      <c r="W1421" s="101"/>
      <c r="X1421" s="101"/>
      <c r="Y1421" s="101"/>
      <c r="Z1421" s="101"/>
      <c r="AA1421" s="101"/>
      <c r="AB1421" s="101"/>
      <c r="AC1421" s="101"/>
      <c r="AD1421" s="101"/>
      <c r="AE1421" s="101"/>
      <c r="AF1421" s="101"/>
      <c r="AG1421" s="101"/>
      <c r="AH1421" s="101"/>
      <c r="AI1421" s="101"/>
      <c r="AJ1421" s="101"/>
      <c r="AK1421" s="101"/>
      <c r="AL1421" s="101"/>
      <c r="AM1421" s="101"/>
    </row>
    <row r="1422" spans="2:39" x14ac:dyDescent="0.35">
      <c r="B1422" s="121"/>
      <c r="C1422" s="101"/>
      <c r="D1422" s="101"/>
      <c r="E1422" s="101"/>
      <c r="F1422" s="101"/>
      <c r="G1422" s="101"/>
      <c r="H1422" s="101"/>
      <c r="I1422" s="101"/>
      <c r="J1422" s="101"/>
      <c r="K1422" s="101"/>
      <c r="L1422" s="101"/>
      <c r="M1422" s="101"/>
      <c r="N1422" s="101"/>
      <c r="O1422" s="101"/>
      <c r="P1422" s="101"/>
      <c r="Q1422" s="101"/>
      <c r="R1422" s="101"/>
      <c r="S1422" s="101"/>
      <c r="T1422" s="101"/>
      <c r="U1422" s="101"/>
      <c r="V1422" s="101"/>
      <c r="W1422" s="101"/>
      <c r="X1422" s="101"/>
      <c r="Y1422" s="101"/>
      <c r="Z1422" s="101"/>
      <c r="AA1422" s="101"/>
      <c r="AB1422" s="101"/>
      <c r="AC1422" s="101"/>
      <c r="AD1422" s="101"/>
      <c r="AE1422" s="101"/>
      <c r="AF1422" s="101"/>
      <c r="AG1422" s="101"/>
      <c r="AH1422" s="101"/>
      <c r="AI1422" s="101"/>
      <c r="AJ1422" s="101"/>
      <c r="AK1422" s="101"/>
      <c r="AL1422" s="101"/>
      <c r="AM1422" s="101"/>
    </row>
    <row r="1423" spans="2:39" x14ac:dyDescent="0.35">
      <c r="B1423" s="121"/>
      <c r="C1423" s="101"/>
      <c r="D1423" s="101"/>
      <c r="E1423" s="101"/>
      <c r="F1423" s="101"/>
      <c r="G1423" s="101"/>
      <c r="H1423" s="101"/>
      <c r="I1423" s="101"/>
      <c r="J1423" s="101"/>
      <c r="K1423" s="101"/>
      <c r="L1423" s="101"/>
      <c r="M1423" s="101"/>
      <c r="N1423" s="101"/>
      <c r="O1423" s="101"/>
      <c r="P1423" s="101"/>
      <c r="Q1423" s="101"/>
      <c r="R1423" s="101"/>
      <c r="S1423" s="101"/>
      <c r="T1423" s="101"/>
      <c r="U1423" s="101"/>
      <c r="V1423" s="101"/>
      <c r="W1423" s="101"/>
      <c r="X1423" s="101"/>
      <c r="Y1423" s="101"/>
      <c r="Z1423" s="101"/>
      <c r="AA1423" s="101"/>
      <c r="AB1423" s="101"/>
      <c r="AC1423" s="101"/>
      <c r="AD1423" s="101"/>
      <c r="AE1423" s="101"/>
      <c r="AF1423" s="101"/>
      <c r="AG1423" s="101"/>
      <c r="AH1423" s="101"/>
      <c r="AI1423" s="101"/>
      <c r="AJ1423" s="101"/>
      <c r="AK1423" s="101"/>
      <c r="AL1423" s="101"/>
      <c r="AM1423" s="101"/>
    </row>
    <row r="1424" spans="2:39" x14ac:dyDescent="0.35">
      <c r="B1424" s="121"/>
      <c r="C1424" s="101"/>
      <c r="D1424" s="101"/>
      <c r="E1424" s="101"/>
      <c r="F1424" s="101"/>
      <c r="G1424" s="101"/>
      <c r="H1424" s="101"/>
      <c r="I1424" s="101"/>
      <c r="J1424" s="101"/>
      <c r="K1424" s="101"/>
      <c r="L1424" s="101"/>
      <c r="M1424" s="101"/>
      <c r="N1424" s="101"/>
      <c r="O1424" s="101"/>
      <c r="P1424" s="101"/>
      <c r="Q1424" s="101"/>
      <c r="R1424" s="101"/>
      <c r="S1424" s="101"/>
      <c r="T1424" s="101"/>
      <c r="U1424" s="101"/>
      <c r="V1424" s="101"/>
      <c r="W1424" s="101"/>
      <c r="X1424" s="101"/>
      <c r="Y1424" s="101"/>
      <c r="Z1424" s="101"/>
      <c r="AA1424" s="101"/>
      <c r="AB1424" s="101"/>
      <c r="AC1424" s="101"/>
      <c r="AD1424" s="101"/>
      <c r="AE1424" s="101"/>
      <c r="AF1424" s="101"/>
      <c r="AG1424" s="101"/>
      <c r="AH1424" s="101"/>
      <c r="AI1424" s="101"/>
      <c r="AJ1424" s="101"/>
      <c r="AK1424" s="101"/>
      <c r="AL1424" s="101"/>
      <c r="AM1424" s="101"/>
    </row>
    <row r="1425" spans="2:39" x14ac:dyDescent="0.35">
      <c r="B1425" s="121"/>
      <c r="C1425" s="101"/>
      <c r="D1425" s="101"/>
      <c r="E1425" s="101"/>
      <c r="F1425" s="101"/>
      <c r="G1425" s="101"/>
      <c r="H1425" s="101"/>
      <c r="I1425" s="101"/>
      <c r="J1425" s="101"/>
      <c r="K1425" s="101"/>
      <c r="L1425" s="101"/>
      <c r="M1425" s="101"/>
      <c r="N1425" s="101"/>
      <c r="O1425" s="101"/>
      <c r="P1425" s="101"/>
      <c r="Q1425" s="101"/>
      <c r="R1425" s="101"/>
      <c r="S1425" s="101"/>
      <c r="T1425" s="101"/>
      <c r="U1425" s="101"/>
      <c r="V1425" s="101"/>
      <c r="W1425" s="101"/>
      <c r="X1425" s="101"/>
      <c r="Y1425" s="101"/>
      <c r="Z1425" s="101"/>
      <c r="AA1425" s="101"/>
      <c r="AB1425" s="101"/>
      <c r="AC1425" s="101"/>
      <c r="AD1425" s="101"/>
      <c r="AE1425" s="101"/>
      <c r="AF1425" s="101"/>
      <c r="AG1425" s="101"/>
      <c r="AH1425" s="101"/>
      <c r="AI1425" s="101"/>
      <c r="AJ1425" s="101"/>
      <c r="AK1425" s="101"/>
      <c r="AL1425" s="101"/>
      <c r="AM1425" s="101"/>
    </row>
    <row r="1426" spans="2:39" x14ac:dyDescent="0.35">
      <c r="B1426" s="121"/>
      <c r="C1426" s="101"/>
      <c r="D1426" s="101"/>
      <c r="E1426" s="101"/>
      <c r="F1426" s="101"/>
      <c r="G1426" s="101"/>
      <c r="H1426" s="101"/>
      <c r="I1426" s="101"/>
      <c r="J1426" s="101"/>
      <c r="K1426" s="101"/>
      <c r="L1426" s="101"/>
      <c r="M1426" s="101"/>
      <c r="N1426" s="101"/>
      <c r="O1426" s="101"/>
      <c r="P1426" s="101"/>
      <c r="Q1426" s="101"/>
      <c r="R1426" s="101"/>
      <c r="S1426" s="101"/>
      <c r="T1426" s="101"/>
      <c r="U1426" s="101"/>
      <c r="V1426" s="101"/>
      <c r="W1426" s="101"/>
      <c r="X1426" s="101"/>
      <c r="Y1426" s="101"/>
      <c r="Z1426" s="101"/>
      <c r="AA1426" s="101"/>
      <c r="AB1426" s="101"/>
      <c r="AC1426" s="101"/>
      <c r="AD1426" s="101"/>
      <c r="AE1426" s="101"/>
      <c r="AF1426" s="101"/>
      <c r="AG1426" s="101"/>
      <c r="AH1426" s="101"/>
      <c r="AI1426" s="101"/>
      <c r="AJ1426" s="101"/>
      <c r="AK1426" s="101"/>
      <c r="AL1426" s="101"/>
      <c r="AM1426" s="101"/>
    </row>
    <row r="1427" spans="2:39" x14ac:dyDescent="0.35">
      <c r="B1427" s="121"/>
      <c r="C1427" s="101"/>
      <c r="D1427" s="101"/>
      <c r="E1427" s="101"/>
      <c r="F1427" s="101"/>
      <c r="G1427" s="101"/>
      <c r="H1427" s="101"/>
      <c r="I1427" s="101"/>
      <c r="J1427" s="101"/>
      <c r="K1427" s="101"/>
      <c r="L1427" s="101"/>
      <c r="M1427" s="101"/>
      <c r="N1427" s="101"/>
      <c r="O1427" s="101"/>
      <c r="P1427" s="101"/>
      <c r="Q1427" s="101"/>
      <c r="R1427" s="101"/>
      <c r="S1427" s="101"/>
      <c r="T1427" s="101"/>
      <c r="U1427" s="101"/>
      <c r="V1427" s="101"/>
      <c r="W1427" s="101"/>
      <c r="X1427" s="101"/>
      <c r="Y1427" s="101"/>
      <c r="Z1427" s="101"/>
      <c r="AA1427" s="101"/>
      <c r="AB1427" s="101"/>
      <c r="AC1427" s="101"/>
      <c r="AD1427" s="101"/>
      <c r="AE1427" s="101"/>
      <c r="AF1427" s="101"/>
      <c r="AG1427" s="101"/>
      <c r="AH1427" s="101"/>
      <c r="AI1427" s="101"/>
      <c r="AJ1427" s="101"/>
      <c r="AK1427" s="101"/>
      <c r="AL1427" s="101"/>
      <c r="AM1427" s="101"/>
    </row>
    <row r="1428" spans="2:39" x14ac:dyDescent="0.35">
      <c r="B1428" s="121"/>
      <c r="C1428" s="101"/>
      <c r="D1428" s="101"/>
      <c r="E1428" s="101"/>
      <c r="F1428" s="101"/>
      <c r="G1428" s="101"/>
      <c r="H1428" s="101"/>
      <c r="I1428" s="101"/>
      <c r="J1428" s="101"/>
      <c r="K1428" s="101"/>
      <c r="L1428" s="101"/>
      <c r="M1428" s="101"/>
      <c r="N1428" s="101"/>
      <c r="O1428" s="101"/>
      <c r="P1428" s="101"/>
      <c r="Q1428" s="101"/>
      <c r="R1428" s="101"/>
      <c r="S1428" s="101"/>
      <c r="T1428" s="101"/>
      <c r="U1428" s="101"/>
      <c r="V1428" s="101"/>
      <c r="W1428" s="101"/>
      <c r="X1428" s="101"/>
      <c r="Y1428" s="101"/>
      <c r="Z1428" s="101"/>
      <c r="AA1428" s="101"/>
      <c r="AB1428" s="101"/>
      <c r="AC1428" s="101"/>
      <c r="AD1428" s="101"/>
      <c r="AE1428" s="101"/>
      <c r="AF1428" s="101"/>
      <c r="AG1428" s="101"/>
      <c r="AH1428" s="101"/>
      <c r="AI1428" s="101"/>
      <c r="AJ1428" s="101"/>
      <c r="AK1428" s="101"/>
      <c r="AL1428" s="101"/>
      <c r="AM1428" s="101"/>
    </row>
    <row r="1429" spans="2:39" x14ac:dyDescent="0.35">
      <c r="B1429" s="121"/>
      <c r="C1429" s="101"/>
      <c r="D1429" s="101"/>
      <c r="E1429" s="101"/>
      <c r="F1429" s="101"/>
      <c r="G1429" s="101"/>
      <c r="H1429" s="101"/>
      <c r="I1429" s="101"/>
      <c r="J1429" s="101"/>
      <c r="K1429" s="101"/>
      <c r="L1429" s="101"/>
      <c r="M1429" s="101"/>
      <c r="N1429" s="101"/>
      <c r="O1429" s="101"/>
      <c r="P1429" s="101"/>
      <c r="Q1429" s="101"/>
      <c r="R1429" s="101"/>
      <c r="S1429" s="101"/>
      <c r="T1429" s="101"/>
      <c r="U1429" s="101"/>
      <c r="V1429" s="101"/>
      <c r="W1429" s="101"/>
      <c r="X1429" s="101"/>
      <c r="Y1429" s="101"/>
      <c r="Z1429" s="101"/>
      <c r="AA1429" s="101"/>
      <c r="AB1429" s="101"/>
      <c r="AC1429" s="101"/>
      <c r="AD1429" s="101"/>
      <c r="AE1429" s="101"/>
      <c r="AF1429" s="101"/>
      <c r="AG1429" s="101"/>
      <c r="AH1429" s="101"/>
      <c r="AI1429" s="101"/>
      <c r="AJ1429" s="101"/>
      <c r="AK1429" s="101"/>
      <c r="AL1429" s="101"/>
      <c r="AM1429" s="101"/>
    </row>
    <row r="1430" spans="2:39" x14ac:dyDescent="0.35">
      <c r="B1430" s="121"/>
      <c r="C1430" s="101"/>
      <c r="D1430" s="101"/>
      <c r="E1430" s="101"/>
      <c r="F1430" s="101"/>
      <c r="G1430" s="101"/>
      <c r="H1430" s="101"/>
      <c r="I1430" s="101"/>
      <c r="J1430" s="101"/>
      <c r="K1430" s="101"/>
      <c r="L1430" s="101"/>
      <c r="M1430" s="101"/>
      <c r="N1430" s="101"/>
      <c r="O1430" s="101"/>
      <c r="P1430" s="101"/>
      <c r="Q1430" s="101"/>
      <c r="R1430" s="101"/>
      <c r="S1430" s="101"/>
      <c r="T1430" s="101"/>
      <c r="U1430" s="101"/>
      <c r="V1430" s="101"/>
      <c r="W1430" s="101"/>
      <c r="X1430" s="101"/>
      <c r="Y1430" s="101"/>
      <c r="Z1430" s="101"/>
      <c r="AA1430" s="101"/>
      <c r="AB1430" s="101"/>
      <c r="AC1430" s="101"/>
      <c r="AD1430" s="101"/>
      <c r="AE1430" s="101"/>
      <c r="AF1430" s="101"/>
      <c r="AG1430" s="101"/>
      <c r="AH1430" s="101"/>
      <c r="AI1430" s="101"/>
      <c r="AJ1430" s="101"/>
      <c r="AK1430" s="101"/>
      <c r="AL1430" s="101"/>
      <c r="AM1430" s="101"/>
    </row>
    <row r="1431" spans="2:39" x14ac:dyDescent="0.35">
      <c r="B1431" s="121"/>
      <c r="C1431" s="101"/>
      <c r="D1431" s="101"/>
      <c r="E1431" s="101"/>
      <c r="F1431" s="101"/>
      <c r="G1431" s="101"/>
      <c r="H1431" s="101"/>
      <c r="I1431" s="101"/>
      <c r="J1431" s="101"/>
      <c r="K1431" s="101"/>
      <c r="L1431" s="101"/>
      <c r="M1431" s="101"/>
      <c r="N1431" s="101"/>
      <c r="O1431" s="101"/>
      <c r="P1431" s="101"/>
      <c r="Q1431" s="101"/>
      <c r="R1431" s="101"/>
      <c r="S1431" s="101"/>
      <c r="T1431" s="101"/>
      <c r="U1431" s="101"/>
      <c r="V1431" s="101"/>
      <c r="W1431" s="101"/>
      <c r="X1431" s="101"/>
      <c r="Y1431" s="101"/>
      <c r="Z1431" s="101"/>
      <c r="AA1431" s="101"/>
      <c r="AB1431" s="101"/>
      <c r="AC1431" s="101"/>
      <c r="AD1431" s="101"/>
      <c r="AE1431" s="101"/>
      <c r="AF1431" s="101"/>
      <c r="AG1431" s="101"/>
      <c r="AH1431" s="101"/>
      <c r="AI1431" s="101"/>
      <c r="AJ1431" s="101"/>
      <c r="AK1431" s="101"/>
      <c r="AL1431" s="101"/>
      <c r="AM1431" s="101"/>
    </row>
    <row r="1432" spans="2:39" x14ac:dyDescent="0.35">
      <c r="B1432" s="121"/>
      <c r="C1432" s="101"/>
      <c r="D1432" s="101"/>
      <c r="E1432" s="101"/>
      <c r="F1432" s="101"/>
      <c r="G1432" s="101"/>
      <c r="H1432" s="101"/>
      <c r="I1432" s="101"/>
      <c r="J1432" s="101"/>
      <c r="K1432" s="101"/>
      <c r="L1432" s="101"/>
      <c r="M1432" s="101"/>
      <c r="N1432" s="101"/>
      <c r="O1432" s="101"/>
      <c r="P1432" s="101"/>
      <c r="Q1432" s="101"/>
      <c r="R1432" s="101"/>
      <c r="S1432" s="101"/>
      <c r="T1432" s="101"/>
      <c r="U1432" s="101"/>
      <c r="V1432" s="101"/>
      <c r="W1432" s="101"/>
      <c r="X1432" s="101"/>
      <c r="Y1432" s="101"/>
      <c r="Z1432" s="101"/>
      <c r="AA1432" s="101"/>
      <c r="AB1432" s="101"/>
      <c r="AC1432" s="101"/>
      <c r="AD1432" s="101"/>
      <c r="AE1432" s="101"/>
      <c r="AF1432" s="101"/>
      <c r="AG1432" s="101"/>
      <c r="AH1432" s="101"/>
      <c r="AI1432" s="101"/>
      <c r="AJ1432" s="101"/>
      <c r="AK1432" s="101"/>
      <c r="AL1432" s="101"/>
      <c r="AM1432" s="101"/>
    </row>
    <row r="1433" spans="2:39" x14ac:dyDescent="0.35">
      <c r="B1433" s="121"/>
      <c r="C1433" s="101"/>
      <c r="D1433" s="101"/>
      <c r="E1433" s="101"/>
      <c r="F1433" s="101"/>
      <c r="G1433" s="101"/>
      <c r="H1433" s="101"/>
      <c r="I1433" s="101"/>
      <c r="J1433" s="101"/>
      <c r="K1433" s="101"/>
      <c r="L1433" s="101"/>
      <c r="M1433" s="101"/>
      <c r="N1433" s="101"/>
      <c r="O1433" s="101"/>
      <c r="P1433" s="101"/>
      <c r="Q1433" s="101"/>
      <c r="R1433" s="101"/>
      <c r="S1433" s="101"/>
      <c r="T1433" s="101"/>
      <c r="U1433" s="101"/>
      <c r="V1433" s="101"/>
      <c r="W1433" s="101"/>
      <c r="X1433" s="101"/>
      <c r="Y1433" s="101"/>
      <c r="Z1433" s="101"/>
      <c r="AA1433" s="101"/>
      <c r="AB1433" s="101"/>
      <c r="AC1433" s="101"/>
      <c r="AD1433" s="101"/>
      <c r="AE1433" s="101"/>
      <c r="AF1433" s="101"/>
      <c r="AG1433" s="101"/>
      <c r="AH1433" s="101"/>
      <c r="AI1433" s="101"/>
      <c r="AJ1433" s="101"/>
      <c r="AK1433" s="101"/>
      <c r="AL1433" s="101"/>
      <c r="AM1433" s="101"/>
    </row>
    <row r="1434" spans="2:39" x14ac:dyDescent="0.35">
      <c r="B1434" s="121"/>
      <c r="C1434" s="101"/>
      <c r="D1434" s="101"/>
      <c r="E1434" s="101"/>
      <c r="F1434" s="101"/>
      <c r="G1434" s="101"/>
      <c r="H1434" s="101"/>
      <c r="I1434" s="101"/>
      <c r="J1434" s="101"/>
      <c r="K1434" s="101"/>
      <c r="L1434" s="101"/>
      <c r="M1434" s="101"/>
      <c r="N1434" s="101"/>
      <c r="O1434" s="101"/>
      <c r="P1434" s="101"/>
      <c r="Q1434" s="101"/>
      <c r="R1434" s="101"/>
      <c r="S1434" s="101"/>
      <c r="T1434" s="101"/>
      <c r="U1434" s="101"/>
      <c r="V1434" s="101"/>
      <c r="W1434" s="101"/>
      <c r="X1434" s="101"/>
      <c r="Y1434" s="101"/>
      <c r="Z1434" s="101"/>
      <c r="AA1434" s="101"/>
      <c r="AB1434" s="101"/>
      <c r="AC1434" s="101"/>
      <c r="AD1434" s="101"/>
      <c r="AE1434" s="101"/>
      <c r="AF1434" s="101"/>
      <c r="AG1434" s="101"/>
      <c r="AH1434" s="101"/>
      <c r="AI1434" s="101"/>
      <c r="AJ1434" s="101"/>
      <c r="AK1434" s="101"/>
      <c r="AL1434" s="101"/>
      <c r="AM1434" s="101"/>
    </row>
    <row r="1435" spans="2:39" x14ac:dyDescent="0.35">
      <c r="B1435" s="121"/>
      <c r="C1435" s="101"/>
      <c r="D1435" s="101"/>
      <c r="E1435" s="101"/>
      <c r="F1435" s="101"/>
      <c r="G1435" s="101"/>
      <c r="H1435" s="101"/>
      <c r="I1435" s="101"/>
      <c r="J1435" s="101"/>
      <c r="K1435" s="101"/>
      <c r="L1435" s="101"/>
      <c r="M1435" s="101"/>
      <c r="N1435" s="101"/>
      <c r="O1435" s="101"/>
      <c r="P1435" s="101"/>
      <c r="Q1435" s="101"/>
      <c r="R1435" s="101"/>
      <c r="S1435" s="101"/>
      <c r="T1435" s="101"/>
      <c r="U1435" s="101"/>
      <c r="V1435" s="101"/>
      <c r="W1435" s="101"/>
      <c r="X1435" s="101"/>
      <c r="Y1435" s="101"/>
      <c r="Z1435" s="101"/>
      <c r="AA1435" s="101"/>
      <c r="AB1435" s="101"/>
      <c r="AC1435" s="101"/>
      <c r="AD1435" s="101"/>
      <c r="AE1435" s="101"/>
      <c r="AF1435" s="101"/>
      <c r="AG1435" s="101"/>
      <c r="AH1435" s="101"/>
      <c r="AI1435" s="101"/>
      <c r="AJ1435" s="101"/>
      <c r="AK1435" s="101"/>
      <c r="AL1435" s="101"/>
      <c r="AM1435" s="101"/>
    </row>
    <row r="1436" spans="2:39" x14ac:dyDescent="0.35">
      <c r="B1436" s="121"/>
      <c r="C1436" s="101"/>
      <c r="D1436" s="101"/>
      <c r="E1436" s="101"/>
      <c r="F1436" s="101"/>
      <c r="G1436" s="101"/>
      <c r="H1436" s="101"/>
      <c r="I1436" s="101"/>
      <c r="J1436" s="101"/>
      <c r="K1436" s="101"/>
      <c r="L1436" s="101"/>
      <c r="M1436" s="101"/>
      <c r="N1436" s="101"/>
      <c r="O1436" s="101"/>
      <c r="P1436" s="101"/>
      <c r="Q1436" s="101"/>
      <c r="R1436" s="101"/>
      <c r="S1436" s="101"/>
      <c r="T1436" s="101"/>
      <c r="U1436" s="101"/>
      <c r="V1436" s="101"/>
      <c r="W1436" s="101"/>
      <c r="X1436" s="101"/>
      <c r="Y1436" s="101"/>
      <c r="Z1436" s="101"/>
      <c r="AA1436" s="101"/>
      <c r="AB1436" s="101"/>
      <c r="AC1436" s="101"/>
      <c r="AD1436" s="101"/>
      <c r="AE1436" s="101"/>
      <c r="AF1436" s="101"/>
      <c r="AG1436" s="101"/>
      <c r="AH1436" s="101"/>
      <c r="AI1436" s="101"/>
      <c r="AJ1436" s="101"/>
      <c r="AK1436" s="101"/>
      <c r="AL1436" s="101"/>
      <c r="AM1436" s="101"/>
    </row>
    <row r="1437" spans="2:39" x14ac:dyDescent="0.35">
      <c r="B1437" s="121"/>
      <c r="C1437" s="101"/>
      <c r="D1437" s="101"/>
      <c r="E1437" s="101"/>
      <c r="F1437" s="101"/>
      <c r="G1437" s="101"/>
      <c r="H1437" s="101"/>
      <c r="I1437" s="101"/>
      <c r="J1437" s="101"/>
      <c r="K1437" s="101"/>
      <c r="L1437" s="101"/>
      <c r="M1437" s="101"/>
      <c r="N1437" s="101"/>
      <c r="O1437" s="101"/>
      <c r="P1437" s="101"/>
      <c r="Q1437" s="101"/>
      <c r="R1437" s="101"/>
      <c r="S1437" s="101"/>
      <c r="T1437" s="101"/>
      <c r="U1437" s="101"/>
      <c r="V1437" s="101"/>
      <c r="W1437" s="101"/>
      <c r="X1437" s="101"/>
      <c r="Y1437" s="101"/>
      <c r="Z1437" s="101"/>
      <c r="AA1437" s="101"/>
      <c r="AB1437" s="101"/>
      <c r="AC1437" s="101"/>
      <c r="AD1437" s="101"/>
      <c r="AE1437" s="101"/>
      <c r="AF1437" s="101"/>
      <c r="AG1437" s="101"/>
      <c r="AH1437" s="101"/>
      <c r="AI1437" s="101"/>
      <c r="AJ1437" s="101"/>
      <c r="AK1437" s="101"/>
      <c r="AL1437" s="101"/>
      <c r="AM1437" s="101"/>
    </row>
    <row r="1438" spans="2:39" x14ac:dyDescent="0.35">
      <c r="B1438" s="121"/>
      <c r="C1438" s="101"/>
      <c r="D1438" s="101"/>
      <c r="E1438" s="101"/>
      <c r="F1438" s="101"/>
      <c r="G1438" s="101"/>
      <c r="H1438" s="101"/>
      <c r="I1438" s="101"/>
      <c r="J1438" s="101"/>
      <c r="K1438" s="101"/>
      <c r="L1438" s="101"/>
      <c r="M1438" s="101"/>
      <c r="N1438" s="101"/>
      <c r="O1438" s="101"/>
      <c r="P1438" s="101"/>
      <c r="Q1438" s="101"/>
      <c r="R1438" s="101"/>
      <c r="S1438" s="101"/>
      <c r="T1438" s="101"/>
      <c r="U1438" s="101"/>
      <c r="V1438" s="101"/>
      <c r="W1438" s="101"/>
      <c r="X1438" s="101"/>
      <c r="Y1438" s="101"/>
      <c r="Z1438" s="101"/>
      <c r="AA1438" s="101"/>
      <c r="AB1438" s="101"/>
      <c r="AC1438" s="101"/>
      <c r="AD1438" s="101"/>
      <c r="AE1438" s="101"/>
      <c r="AF1438" s="101"/>
      <c r="AG1438" s="101"/>
      <c r="AH1438" s="101"/>
      <c r="AI1438" s="101"/>
      <c r="AJ1438" s="101"/>
      <c r="AK1438" s="101"/>
      <c r="AL1438" s="101"/>
      <c r="AM1438" s="101"/>
    </row>
    <row r="1439" spans="2:39" x14ac:dyDescent="0.35">
      <c r="B1439" s="121"/>
      <c r="C1439" s="101"/>
      <c r="D1439" s="101"/>
      <c r="E1439" s="101"/>
      <c r="F1439" s="101"/>
      <c r="G1439" s="101"/>
      <c r="H1439" s="101"/>
      <c r="I1439" s="101"/>
      <c r="J1439" s="101"/>
      <c r="K1439" s="101"/>
      <c r="L1439" s="101"/>
      <c r="M1439" s="101"/>
      <c r="N1439" s="101"/>
      <c r="O1439" s="101"/>
      <c r="P1439" s="101"/>
      <c r="Q1439" s="101"/>
      <c r="R1439" s="101"/>
      <c r="S1439" s="101"/>
      <c r="T1439" s="101"/>
      <c r="U1439" s="101"/>
      <c r="V1439" s="101"/>
      <c r="W1439" s="101"/>
      <c r="X1439" s="101"/>
      <c r="Y1439" s="101"/>
      <c r="Z1439" s="101"/>
      <c r="AA1439" s="101"/>
      <c r="AB1439" s="101"/>
      <c r="AC1439" s="101"/>
      <c r="AD1439" s="101"/>
      <c r="AE1439" s="101"/>
      <c r="AF1439" s="101"/>
      <c r="AG1439" s="101"/>
      <c r="AH1439" s="101"/>
      <c r="AI1439" s="101"/>
      <c r="AJ1439" s="101"/>
      <c r="AK1439" s="101"/>
      <c r="AL1439" s="101"/>
      <c r="AM1439" s="101"/>
    </row>
    <row r="1440" spans="2:39" x14ac:dyDescent="0.35">
      <c r="B1440" s="121"/>
      <c r="C1440" s="101"/>
      <c r="D1440" s="101"/>
      <c r="E1440" s="101"/>
      <c r="F1440" s="101"/>
      <c r="G1440" s="101"/>
      <c r="H1440" s="101"/>
      <c r="I1440" s="101"/>
      <c r="J1440" s="101"/>
      <c r="K1440" s="101"/>
      <c r="L1440" s="101"/>
      <c r="M1440" s="101"/>
      <c r="N1440" s="101"/>
      <c r="O1440" s="101"/>
      <c r="P1440" s="101"/>
      <c r="Q1440" s="101"/>
      <c r="R1440" s="101"/>
      <c r="S1440" s="101"/>
      <c r="T1440" s="101"/>
      <c r="U1440" s="101"/>
      <c r="V1440" s="101"/>
      <c r="W1440" s="101"/>
      <c r="X1440" s="101"/>
      <c r="Y1440" s="101"/>
      <c r="Z1440" s="101"/>
      <c r="AA1440" s="101"/>
      <c r="AB1440" s="101"/>
      <c r="AC1440" s="101"/>
      <c r="AD1440" s="101"/>
      <c r="AE1440" s="101"/>
      <c r="AF1440" s="101"/>
      <c r="AG1440" s="101"/>
      <c r="AH1440" s="101"/>
      <c r="AI1440" s="101"/>
      <c r="AJ1440" s="101"/>
      <c r="AK1440" s="101"/>
      <c r="AL1440" s="101"/>
      <c r="AM1440" s="101"/>
    </row>
    <row r="1441" spans="2:39" x14ac:dyDescent="0.35">
      <c r="B1441" s="121"/>
      <c r="C1441" s="101"/>
      <c r="D1441" s="101"/>
      <c r="E1441" s="101"/>
      <c r="F1441" s="101"/>
      <c r="G1441" s="101"/>
      <c r="H1441" s="101"/>
      <c r="I1441" s="101"/>
      <c r="J1441" s="101"/>
      <c r="K1441" s="101"/>
      <c r="L1441" s="101"/>
      <c r="M1441" s="101"/>
      <c r="N1441" s="101"/>
      <c r="O1441" s="101"/>
      <c r="P1441" s="101"/>
      <c r="Q1441" s="101"/>
      <c r="R1441" s="101"/>
      <c r="S1441" s="101"/>
      <c r="T1441" s="101"/>
      <c r="U1441" s="101"/>
      <c r="V1441" s="101"/>
      <c r="W1441" s="101"/>
      <c r="X1441" s="101"/>
      <c r="Y1441" s="101"/>
      <c r="Z1441" s="101"/>
      <c r="AA1441" s="101"/>
      <c r="AB1441" s="101"/>
      <c r="AC1441" s="101"/>
      <c r="AD1441" s="101"/>
      <c r="AE1441" s="101"/>
      <c r="AF1441" s="101"/>
      <c r="AG1441" s="101"/>
      <c r="AH1441" s="101"/>
      <c r="AI1441" s="101"/>
      <c r="AJ1441" s="101"/>
      <c r="AK1441" s="101"/>
      <c r="AL1441" s="101"/>
      <c r="AM1441" s="101"/>
    </row>
    <row r="1442" spans="2:39" x14ac:dyDescent="0.35">
      <c r="B1442" s="121"/>
      <c r="C1442" s="101"/>
      <c r="D1442" s="101"/>
      <c r="E1442" s="101"/>
      <c r="F1442" s="101"/>
      <c r="G1442" s="101"/>
      <c r="H1442" s="101"/>
      <c r="I1442" s="101"/>
      <c r="J1442" s="101"/>
      <c r="K1442" s="101"/>
      <c r="L1442" s="101"/>
      <c r="M1442" s="101"/>
      <c r="N1442" s="101"/>
      <c r="O1442" s="101"/>
      <c r="P1442" s="101"/>
      <c r="Q1442" s="101"/>
      <c r="R1442" s="101"/>
      <c r="S1442" s="101"/>
      <c r="T1442" s="101"/>
      <c r="U1442" s="101"/>
      <c r="V1442" s="101"/>
      <c r="W1442" s="101"/>
      <c r="X1442" s="101"/>
      <c r="Y1442" s="101"/>
      <c r="Z1442" s="101"/>
      <c r="AA1442" s="101"/>
      <c r="AB1442" s="101"/>
      <c r="AC1442" s="101"/>
      <c r="AD1442" s="101"/>
      <c r="AE1442" s="101"/>
      <c r="AF1442" s="101"/>
      <c r="AG1442" s="101"/>
      <c r="AH1442" s="101"/>
      <c r="AI1442" s="101"/>
      <c r="AJ1442" s="101"/>
      <c r="AK1442" s="101"/>
      <c r="AL1442" s="101"/>
      <c r="AM1442" s="101"/>
    </row>
    <row r="1443" spans="2:39" x14ac:dyDescent="0.35">
      <c r="B1443" s="121"/>
      <c r="C1443" s="101"/>
      <c r="D1443" s="101"/>
      <c r="E1443" s="101"/>
      <c r="F1443" s="101"/>
      <c r="G1443" s="101"/>
      <c r="H1443" s="101"/>
      <c r="I1443" s="101"/>
      <c r="J1443" s="101"/>
      <c r="K1443" s="101"/>
      <c r="L1443" s="101"/>
      <c r="M1443" s="101"/>
      <c r="N1443" s="101"/>
      <c r="O1443" s="101"/>
      <c r="P1443" s="101"/>
      <c r="Q1443" s="101"/>
      <c r="R1443" s="101"/>
      <c r="S1443" s="101"/>
      <c r="T1443" s="101"/>
      <c r="U1443" s="101"/>
      <c r="V1443" s="101"/>
      <c r="W1443" s="101"/>
      <c r="X1443" s="101"/>
      <c r="Y1443" s="101"/>
      <c r="Z1443" s="101"/>
      <c r="AA1443" s="101"/>
      <c r="AB1443" s="101"/>
      <c r="AC1443" s="101"/>
      <c r="AD1443" s="101"/>
      <c r="AE1443" s="101"/>
      <c r="AF1443" s="101"/>
      <c r="AG1443" s="101"/>
      <c r="AH1443" s="101"/>
      <c r="AI1443" s="101"/>
      <c r="AJ1443" s="101"/>
      <c r="AK1443" s="101"/>
      <c r="AL1443" s="101"/>
      <c r="AM1443" s="101"/>
    </row>
    <row r="1444" spans="2:39" x14ac:dyDescent="0.35">
      <c r="B1444" s="121"/>
      <c r="C1444" s="101"/>
      <c r="D1444" s="101"/>
      <c r="E1444" s="101"/>
      <c r="F1444" s="101"/>
      <c r="G1444" s="101"/>
      <c r="H1444" s="101"/>
      <c r="I1444" s="101"/>
      <c r="J1444" s="101"/>
      <c r="K1444" s="101"/>
      <c r="L1444" s="101"/>
      <c r="M1444" s="101"/>
      <c r="N1444" s="101"/>
      <c r="O1444" s="101"/>
      <c r="P1444" s="101"/>
      <c r="Q1444" s="101"/>
      <c r="R1444" s="101"/>
      <c r="S1444" s="101"/>
      <c r="T1444" s="101"/>
      <c r="U1444" s="101"/>
      <c r="V1444" s="101"/>
      <c r="W1444" s="101"/>
      <c r="X1444" s="101"/>
      <c r="Y1444" s="101"/>
      <c r="Z1444" s="101"/>
      <c r="AA1444" s="101"/>
      <c r="AB1444" s="101"/>
      <c r="AC1444" s="101"/>
      <c r="AD1444" s="101"/>
      <c r="AE1444" s="101"/>
      <c r="AF1444" s="101"/>
      <c r="AG1444" s="101"/>
      <c r="AH1444" s="101"/>
      <c r="AI1444" s="101"/>
      <c r="AJ1444" s="101"/>
      <c r="AK1444" s="101"/>
      <c r="AL1444" s="101"/>
      <c r="AM1444" s="101"/>
    </row>
    <row r="1445" spans="2:39" x14ac:dyDescent="0.35">
      <c r="B1445" s="121"/>
      <c r="C1445" s="101"/>
      <c r="D1445" s="101"/>
      <c r="E1445" s="101"/>
      <c r="F1445" s="101"/>
      <c r="G1445" s="101"/>
      <c r="H1445" s="101"/>
      <c r="I1445" s="101"/>
      <c r="J1445" s="101"/>
      <c r="K1445" s="101"/>
      <c r="L1445" s="101"/>
      <c r="M1445" s="101"/>
      <c r="N1445" s="101"/>
      <c r="O1445" s="101"/>
      <c r="P1445" s="101"/>
      <c r="Q1445" s="101"/>
      <c r="R1445" s="101"/>
      <c r="S1445" s="101"/>
      <c r="T1445" s="101"/>
      <c r="U1445" s="101"/>
      <c r="V1445" s="101"/>
      <c r="W1445" s="101"/>
      <c r="X1445" s="101"/>
      <c r="Y1445" s="101"/>
      <c r="Z1445" s="101"/>
      <c r="AA1445" s="101"/>
      <c r="AB1445" s="101"/>
      <c r="AC1445" s="101"/>
      <c r="AD1445" s="101"/>
      <c r="AE1445" s="101"/>
      <c r="AF1445" s="101"/>
      <c r="AG1445" s="101"/>
      <c r="AH1445" s="101"/>
      <c r="AI1445" s="101"/>
      <c r="AJ1445" s="101"/>
      <c r="AK1445" s="101"/>
      <c r="AL1445" s="101"/>
      <c r="AM1445" s="101"/>
    </row>
    <row r="1446" spans="2:39" x14ac:dyDescent="0.35">
      <c r="B1446" s="121"/>
      <c r="C1446" s="101"/>
      <c r="D1446" s="101"/>
      <c r="E1446" s="101"/>
      <c r="F1446" s="101"/>
      <c r="G1446" s="101"/>
      <c r="H1446" s="101"/>
      <c r="I1446" s="101"/>
      <c r="J1446" s="101"/>
      <c r="K1446" s="101"/>
      <c r="L1446" s="101"/>
      <c r="M1446" s="101"/>
      <c r="N1446" s="101"/>
      <c r="O1446" s="101"/>
      <c r="P1446" s="101"/>
      <c r="Q1446" s="101"/>
      <c r="R1446" s="101"/>
      <c r="S1446" s="101"/>
      <c r="T1446" s="101"/>
      <c r="U1446" s="101"/>
      <c r="V1446" s="101"/>
      <c r="W1446" s="101"/>
      <c r="X1446" s="101"/>
      <c r="Y1446" s="101"/>
      <c r="Z1446" s="101"/>
      <c r="AA1446" s="101"/>
      <c r="AB1446" s="101"/>
      <c r="AC1446" s="101"/>
      <c r="AD1446" s="101"/>
      <c r="AE1446" s="101"/>
      <c r="AF1446" s="101"/>
      <c r="AG1446" s="101"/>
      <c r="AH1446" s="101"/>
      <c r="AI1446" s="101"/>
      <c r="AJ1446" s="101"/>
      <c r="AK1446" s="101"/>
      <c r="AL1446" s="101"/>
      <c r="AM1446" s="101"/>
    </row>
    <row r="1447" spans="2:39" x14ac:dyDescent="0.35">
      <c r="B1447" s="121"/>
      <c r="C1447" s="101"/>
      <c r="D1447" s="101"/>
      <c r="E1447" s="101"/>
      <c r="F1447" s="101"/>
      <c r="G1447" s="101"/>
      <c r="H1447" s="101"/>
      <c r="I1447" s="101"/>
      <c r="J1447" s="101"/>
      <c r="K1447" s="101"/>
      <c r="L1447" s="101"/>
      <c r="M1447" s="101"/>
      <c r="N1447" s="101"/>
      <c r="O1447" s="101"/>
      <c r="P1447" s="101"/>
      <c r="Q1447" s="101"/>
      <c r="R1447" s="101"/>
      <c r="S1447" s="101"/>
      <c r="T1447" s="101"/>
      <c r="U1447" s="101"/>
      <c r="V1447" s="101"/>
      <c r="W1447" s="101"/>
      <c r="X1447" s="101"/>
      <c r="Y1447" s="101"/>
      <c r="Z1447" s="101"/>
      <c r="AA1447" s="101"/>
      <c r="AB1447" s="101"/>
      <c r="AC1447" s="101"/>
      <c r="AD1447" s="101"/>
      <c r="AE1447" s="101"/>
      <c r="AF1447" s="101"/>
      <c r="AG1447" s="101"/>
      <c r="AH1447" s="101"/>
      <c r="AI1447" s="101"/>
      <c r="AJ1447" s="101"/>
      <c r="AK1447" s="101"/>
      <c r="AL1447" s="101"/>
      <c r="AM1447" s="101"/>
    </row>
    <row r="1448" spans="2:39" x14ac:dyDescent="0.35">
      <c r="B1448" s="121"/>
      <c r="C1448" s="101"/>
      <c r="D1448" s="101"/>
      <c r="E1448" s="101"/>
      <c r="F1448" s="101"/>
      <c r="G1448" s="101"/>
      <c r="H1448" s="101"/>
      <c r="I1448" s="101"/>
      <c r="J1448" s="101"/>
      <c r="K1448" s="101"/>
      <c r="L1448" s="101"/>
      <c r="M1448" s="101"/>
      <c r="N1448" s="101"/>
      <c r="O1448" s="101"/>
      <c r="P1448" s="101"/>
      <c r="Q1448" s="101"/>
      <c r="R1448" s="101"/>
      <c r="S1448" s="101"/>
      <c r="T1448" s="101"/>
      <c r="U1448" s="101"/>
      <c r="V1448" s="101"/>
      <c r="W1448" s="101"/>
      <c r="X1448" s="101"/>
      <c r="Y1448" s="101"/>
      <c r="Z1448" s="101"/>
      <c r="AA1448" s="101"/>
      <c r="AB1448" s="101"/>
      <c r="AC1448" s="101"/>
      <c r="AD1448" s="101"/>
      <c r="AE1448" s="101"/>
      <c r="AF1448" s="101"/>
      <c r="AG1448" s="101"/>
      <c r="AH1448" s="101"/>
      <c r="AI1448" s="101"/>
      <c r="AJ1448" s="101"/>
      <c r="AK1448" s="101"/>
      <c r="AL1448" s="101"/>
      <c r="AM1448" s="101"/>
    </row>
    <row r="1449" spans="2:39" x14ac:dyDescent="0.35">
      <c r="B1449" s="121"/>
      <c r="C1449" s="101"/>
      <c r="D1449" s="101"/>
      <c r="E1449" s="101"/>
      <c r="F1449" s="101"/>
      <c r="G1449" s="101"/>
      <c r="H1449" s="101"/>
      <c r="I1449" s="101"/>
      <c r="J1449" s="101"/>
      <c r="K1449" s="101"/>
      <c r="L1449" s="101"/>
      <c r="M1449" s="101"/>
      <c r="N1449" s="101"/>
      <c r="O1449" s="101"/>
      <c r="P1449" s="101"/>
      <c r="Q1449" s="101"/>
      <c r="R1449" s="101"/>
      <c r="S1449" s="101"/>
      <c r="T1449" s="101"/>
      <c r="U1449" s="101"/>
      <c r="V1449" s="101"/>
      <c r="W1449" s="101"/>
      <c r="X1449" s="101"/>
      <c r="Y1449" s="101"/>
      <c r="Z1449" s="101"/>
      <c r="AA1449" s="101"/>
      <c r="AB1449" s="101"/>
      <c r="AC1449" s="101"/>
      <c r="AD1449" s="101"/>
      <c r="AE1449" s="101"/>
      <c r="AF1449" s="101"/>
      <c r="AG1449" s="101"/>
      <c r="AH1449" s="101"/>
      <c r="AI1449" s="101"/>
      <c r="AJ1449" s="101"/>
      <c r="AK1449" s="101"/>
      <c r="AL1449" s="101"/>
      <c r="AM1449" s="101"/>
    </row>
    <row r="1450" spans="2:39" x14ac:dyDescent="0.35">
      <c r="B1450" s="121"/>
      <c r="C1450" s="101"/>
      <c r="D1450" s="101"/>
      <c r="E1450" s="101"/>
      <c r="F1450" s="101"/>
      <c r="G1450" s="101"/>
      <c r="H1450" s="101"/>
      <c r="I1450" s="101"/>
      <c r="J1450" s="101"/>
      <c r="K1450" s="101"/>
      <c r="L1450" s="101"/>
      <c r="M1450" s="101"/>
      <c r="N1450" s="101"/>
      <c r="O1450" s="101"/>
      <c r="P1450" s="101"/>
      <c r="Q1450" s="101"/>
      <c r="R1450" s="101"/>
      <c r="S1450" s="101"/>
      <c r="T1450" s="101"/>
      <c r="U1450" s="101"/>
      <c r="V1450" s="101"/>
      <c r="W1450" s="101"/>
      <c r="X1450" s="101"/>
      <c r="Y1450" s="101"/>
      <c r="Z1450" s="101"/>
      <c r="AA1450" s="101"/>
      <c r="AB1450" s="101"/>
      <c r="AC1450" s="101"/>
      <c r="AD1450" s="101"/>
      <c r="AE1450" s="101"/>
      <c r="AF1450" s="101"/>
      <c r="AG1450" s="101"/>
      <c r="AH1450" s="101"/>
      <c r="AI1450" s="101"/>
      <c r="AJ1450" s="101"/>
      <c r="AK1450" s="101"/>
      <c r="AL1450" s="101"/>
      <c r="AM1450" s="101"/>
    </row>
    <row r="1451" spans="2:39" x14ac:dyDescent="0.35">
      <c r="B1451" s="121"/>
      <c r="C1451" s="101"/>
      <c r="D1451" s="101"/>
      <c r="E1451" s="101"/>
      <c r="F1451" s="101"/>
      <c r="G1451" s="101"/>
      <c r="H1451" s="101"/>
      <c r="I1451" s="101"/>
      <c r="J1451" s="101"/>
      <c r="K1451" s="101"/>
      <c r="L1451" s="101"/>
      <c r="M1451" s="101"/>
      <c r="N1451" s="101"/>
      <c r="O1451" s="101"/>
      <c r="P1451" s="101"/>
      <c r="Q1451" s="101"/>
      <c r="R1451" s="101"/>
      <c r="S1451" s="101"/>
      <c r="T1451" s="101"/>
      <c r="U1451" s="101"/>
      <c r="V1451" s="101"/>
      <c r="W1451" s="101"/>
      <c r="X1451" s="101"/>
      <c r="Y1451" s="101"/>
      <c r="Z1451" s="101"/>
      <c r="AA1451" s="101"/>
      <c r="AB1451" s="101"/>
      <c r="AC1451" s="101"/>
      <c r="AD1451" s="101"/>
      <c r="AE1451" s="101"/>
      <c r="AF1451" s="101"/>
      <c r="AG1451" s="101"/>
      <c r="AH1451" s="101"/>
      <c r="AI1451" s="101"/>
      <c r="AJ1451" s="101"/>
      <c r="AK1451" s="101"/>
      <c r="AL1451" s="101"/>
      <c r="AM1451" s="101"/>
    </row>
    <row r="1452" spans="2:39" x14ac:dyDescent="0.35">
      <c r="B1452" s="121"/>
      <c r="C1452" s="101"/>
      <c r="D1452" s="101"/>
      <c r="E1452" s="101"/>
      <c r="F1452" s="101"/>
      <c r="G1452" s="101"/>
      <c r="H1452" s="101"/>
      <c r="I1452" s="101"/>
      <c r="J1452" s="101"/>
      <c r="K1452" s="101"/>
      <c r="L1452" s="101"/>
      <c r="M1452" s="101"/>
      <c r="N1452" s="101"/>
      <c r="O1452" s="101"/>
      <c r="P1452" s="101"/>
      <c r="Q1452" s="101"/>
      <c r="R1452" s="101"/>
      <c r="S1452" s="101"/>
      <c r="T1452" s="101"/>
      <c r="U1452" s="101"/>
      <c r="V1452" s="101"/>
      <c r="W1452" s="101"/>
      <c r="X1452" s="101"/>
      <c r="Y1452" s="101"/>
      <c r="Z1452" s="101"/>
      <c r="AA1452" s="101"/>
      <c r="AB1452" s="101"/>
      <c r="AC1452" s="101"/>
      <c r="AD1452" s="101"/>
      <c r="AE1452" s="101"/>
      <c r="AF1452" s="101"/>
      <c r="AG1452" s="101"/>
      <c r="AH1452" s="101"/>
      <c r="AI1452" s="101"/>
      <c r="AJ1452" s="101"/>
      <c r="AK1452" s="101"/>
      <c r="AL1452" s="101"/>
      <c r="AM1452" s="101"/>
    </row>
    <row r="1453" spans="2:39" x14ac:dyDescent="0.35">
      <c r="B1453" s="121"/>
      <c r="C1453" s="101"/>
      <c r="D1453" s="101"/>
      <c r="E1453" s="101"/>
      <c r="F1453" s="101"/>
      <c r="G1453" s="101"/>
      <c r="H1453" s="101"/>
      <c r="I1453" s="101"/>
      <c r="J1453" s="101"/>
      <c r="K1453" s="101"/>
      <c r="L1453" s="101"/>
      <c r="M1453" s="101"/>
      <c r="N1453" s="101"/>
      <c r="O1453" s="101"/>
      <c r="P1453" s="101"/>
      <c r="Q1453" s="101"/>
      <c r="R1453" s="101"/>
      <c r="S1453" s="101"/>
      <c r="T1453" s="101"/>
      <c r="U1453" s="101"/>
      <c r="V1453" s="101"/>
      <c r="W1453" s="101"/>
      <c r="X1453" s="101"/>
      <c r="Y1453" s="101"/>
      <c r="Z1453" s="101"/>
      <c r="AA1453" s="101"/>
      <c r="AB1453" s="101"/>
      <c r="AC1453" s="101"/>
      <c r="AD1453" s="101"/>
      <c r="AE1453" s="101"/>
      <c r="AF1453" s="101"/>
      <c r="AG1453" s="101"/>
      <c r="AH1453" s="101"/>
      <c r="AI1453" s="101"/>
      <c r="AJ1453" s="101"/>
      <c r="AK1453" s="101"/>
      <c r="AL1453" s="101"/>
      <c r="AM1453" s="101"/>
    </row>
    <row r="1454" spans="2:39" x14ac:dyDescent="0.35">
      <c r="B1454" s="121"/>
      <c r="C1454" s="101"/>
      <c r="D1454" s="101"/>
      <c r="E1454" s="101"/>
      <c r="F1454" s="101"/>
      <c r="G1454" s="101"/>
      <c r="H1454" s="101"/>
      <c r="I1454" s="101"/>
      <c r="J1454" s="101"/>
      <c r="K1454" s="101"/>
      <c r="L1454" s="101"/>
      <c r="M1454" s="101"/>
      <c r="N1454" s="101"/>
      <c r="O1454" s="101"/>
      <c r="P1454" s="101"/>
      <c r="Q1454" s="101"/>
      <c r="R1454" s="101"/>
      <c r="S1454" s="101"/>
      <c r="T1454" s="101"/>
      <c r="U1454" s="101"/>
      <c r="V1454" s="101"/>
      <c r="W1454" s="101"/>
      <c r="X1454" s="101"/>
      <c r="Y1454" s="101"/>
      <c r="Z1454" s="101"/>
      <c r="AA1454" s="101"/>
      <c r="AB1454" s="101"/>
      <c r="AC1454" s="101"/>
      <c r="AD1454" s="101"/>
      <c r="AE1454" s="101"/>
      <c r="AF1454" s="101"/>
      <c r="AG1454" s="101"/>
      <c r="AH1454" s="101"/>
      <c r="AI1454" s="101"/>
      <c r="AJ1454" s="101"/>
      <c r="AK1454" s="101"/>
      <c r="AL1454" s="101"/>
      <c r="AM1454" s="101"/>
    </row>
    <row r="1455" spans="2:39" x14ac:dyDescent="0.35">
      <c r="B1455" s="121"/>
      <c r="C1455" s="101"/>
      <c r="D1455" s="101"/>
      <c r="E1455" s="101"/>
      <c r="F1455" s="101"/>
      <c r="G1455" s="101"/>
      <c r="H1455" s="101"/>
      <c r="I1455" s="101"/>
      <c r="J1455" s="101"/>
      <c r="K1455" s="101"/>
      <c r="L1455" s="101"/>
      <c r="M1455" s="101"/>
      <c r="N1455" s="101"/>
      <c r="O1455" s="101"/>
      <c r="P1455" s="101"/>
      <c r="Q1455" s="101"/>
      <c r="R1455" s="101"/>
      <c r="S1455" s="101"/>
      <c r="T1455" s="101"/>
      <c r="U1455" s="101"/>
      <c r="V1455" s="101"/>
      <c r="W1455" s="101"/>
      <c r="X1455" s="101"/>
      <c r="Y1455" s="101"/>
      <c r="Z1455" s="101"/>
      <c r="AA1455" s="101"/>
      <c r="AB1455" s="101"/>
      <c r="AC1455" s="101"/>
      <c r="AD1455" s="101"/>
      <c r="AE1455" s="101"/>
      <c r="AF1455" s="101"/>
      <c r="AG1455" s="101"/>
      <c r="AH1455" s="101"/>
      <c r="AI1455" s="101"/>
      <c r="AJ1455" s="101"/>
      <c r="AK1455" s="101"/>
      <c r="AL1455" s="101"/>
      <c r="AM1455" s="101"/>
    </row>
    <row r="1456" spans="2:39" x14ac:dyDescent="0.35">
      <c r="B1456" s="121"/>
      <c r="C1456" s="101"/>
      <c r="D1456" s="101"/>
      <c r="E1456" s="101"/>
      <c r="F1456" s="101"/>
      <c r="G1456" s="101"/>
      <c r="H1456" s="101"/>
      <c r="I1456" s="101"/>
      <c r="J1456" s="101"/>
      <c r="K1456" s="101"/>
      <c r="L1456" s="101"/>
      <c r="M1456" s="101"/>
      <c r="N1456" s="101"/>
      <c r="O1456" s="101"/>
      <c r="P1456" s="101"/>
      <c r="Q1456" s="101"/>
      <c r="R1456" s="101"/>
      <c r="S1456" s="101"/>
      <c r="T1456" s="101"/>
      <c r="U1456" s="101"/>
      <c r="V1456" s="101"/>
      <c r="W1456" s="101"/>
      <c r="X1456" s="101"/>
      <c r="Y1456" s="101"/>
      <c r="Z1456" s="101"/>
      <c r="AA1456" s="101"/>
      <c r="AB1456" s="101"/>
      <c r="AC1456" s="101"/>
      <c r="AD1456" s="101"/>
      <c r="AE1456" s="101"/>
      <c r="AF1456" s="101"/>
      <c r="AG1456" s="101"/>
      <c r="AH1456" s="101"/>
      <c r="AI1456" s="101"/>
      <c r="AJ1456" s="101"/>
      <c r="AK1456" s="101"/>
      <c r="AL1456" s="101"/>
      <c r="AM1456" s="101"/>
    </row>
    <row r="1457" spans="2:39" x14ac:dyDescent="0.35">
      <c r="B1457" s="121"/>
      <c r="C1457" s="101"/>
      <c r="D1457" s="101"/>
      <c r="E1457" s="101"/>
      <c r="F1457" s="101"/>
      <c r="G1457" s="101"/>
      <c r="H1457" s="101"/>
      <c r="I1457" s="101"/>
      <c r="J1457" s="101"/>
      <c r="K1457" s="101"/>
      <c r="L1457" s="101"/>
      <c r="M1457" s="101"/>
      <c r="N1457" s="101"/>
      <c r="O1457" s="101"/>
      <c r="P1457" s="101"/>
      <c r="Q1457" s="101"/>
      <c r="R1457" s="101"/>
      <c r="S1457" s="101"/>
      <c r="T1457" s="101"/>
      <c r="U1457" s="101"/>
      <c r="V1457" s="101"/>
      <c r="W1457" s="101"/>
      <c r="X1457" s="101"/>
      <c r="Y1457" s="101"/>
      <c r="Z1457" s="101"/>
      <c r="AA1457" s="101"/>
      <c r="AB1457" s="101"/>
      <c r="AC1457" s="101"/>
      <c r="AD1457" s="101"/>
      <c r="AE1457" s="101"/>
      <c r="AF1457" s="101"/>
      <c r="AG1457" s="101"/>
      <c r="AH1457" s="101"/>
      <c r="AI1457" s="101"/>
      <c r="AJ1457" s="101"/>
      <c r="AK1457" s="101"/>
      <c r="AL1457" s="101"/>
      <c r="AM1457" s="101"/>
    </row>
    <row r="1458" spans="2:39" x14ac:dyDescent="0.35">
      <c r="B1458" s="121"/>
      <c r="C1458" s="101"/>
      <c r="D1458" s="101"/>
      <c r="E1458" s="101"/>
      <c r="F1458" s="101"/>
      <c r="G1458" s="101"/>
      <c r="H1458" s="101"/>
      <c r="I1458" s="101"/>
      <c r="J1458" s="101"/>
      <c r="K1458" s="101"/>
      <c r="L1458" s="101"/>
      <c r="M1458" s="101"/>
      <c r="N1458" s="101"/>
      <c r="O1458" s="101"/>
      <c r="P1458" s="101"/>
      <c r="Q1458" s="101"/>
      <c r="R1458" s="101"/>
      <c r="S1458" s="101"/>
      <c r="T1458" s="101"/>
      <c r="U1458" s="101"/>
      <c r="V1458" s="101"/>
      <c r="W1458" s="101"/>
      <c r="X1458" s="101"/>
      <c r="Y1458" s="101"/>
      <c r="Z1458" s="101"/>
      <c r="AA1458" s="101"/>
      <c r="AB1458" s="101"/>
      <c r="AC1458" s="101"/>
      <c r="AD1458" s="101"/>
      <c r="AE1458" s="101"/>
      <c r="AF1458" s="101"/>
      <c r="AG1458" s="101"/>
      <c r="AH1458" s="101"/>
      <c r="AI1458" s="101"/>
      <c r="AJ1458" s="101"/>
      <c r="AK1458" s="101"/>
      <c r="AL1458" s="101"/>
      <c r="AM1458" s="101"/>
    </row>
    <row r="1459" spans="2:39" x14ac:dyDescent="0.35">
      <c r="B1459" s="121"/>
      <c r="C1459" s="101"/>
      <c r="D1459" s="101"/>
      <c r="E1459" s="101"/>
      <c r="F1459" s="101"/>
      <c r="G1459" s="101"/>
      <c r="H1459" s="101"/>
      <c r="I1459" s="101"/>
      <c r="J1459" s="101"/>
      <c r="K1459" s="101"/>
      <c r="L1459" s="101"/>
      <c r="M1459" s="101"/>
      <c r="N1459" s="101"/>
      <c r="O1459" s="101"/>
      <c r="P1459" s="101"/>
      <c r="Q1459" s="101"/>
      <c r="R1459" s="101"/>
      <c r="S1459" s="101"/>
      <c r="T1459" s="101"/>
      <c r="U1459" s="101"/>
      <c r="V1459" s="101"/>
      <c r="W1459" s="101"/>
      <c r="X1459" s="101"/>
      <c r="Y1459" s="101"/>
      <c r="Z1459" s="101"/>
      <c r="AA1459" s="101"/>
      <c r="AB1459" s="101"/>
      <c r="AC1459" s="101"/>
      <c r="AD1459" s="101"/>
      <c r="AE1459" s="101"/>
      <c r="AF1459" s="101"/>
      <c r="AG1459" s="101"/>
      <c r="AH1459" s="101"/>
      <c r="AI1459" s="101"/>
      <c r="AJ1459" s="101"/>
      <c r="AK1459" s="101"/>
      <c r="AL1459" s="101"/>
      <c r="AM1459" s="101"/>
    </row>
    <row r="1460" spans="2:39" x14ac:dyDescent="0.35">
      <c r="B1460" s="121"/>
      <c r="C1460" s="101"/>
      <c r="D1460" s="101"/>
      <c r="E1460" s="101"/>
      <c r="F1460" s="101"/>
      <c r="G1460" s="101"/>
      <c r="H1460" s="101"/>
      <c r="I1460" s="101"/>
      <c r="J1460" s="101"/>
      <c r="K1460" s="101"/>
      <c r="L1460" s="101"/>
      <c r="M1460" s="101"/>
      <c r="N1460" s="101"/>
      <c r="O1460" s="101"/>
      <c r="P1460" s="101"/>
      <c r="Q1460" s="101"/>
      <c r="R1460" s="101"/>
      <c r="S1460" s="101"/>
      <c r="T1460" s="101"/>
      <c r="U1460" s="101"/>
      <c r="V1460" s="101"/>
      <c r="W1460" s="101"/>
      <c r="X1460" s="101"/>
      <c r="Y1460" s="101"/>
      <c r="Z1460" s="101"/>
      <c r="AA1460" s="101"/>
      <c r="AB1460" s="101"/>
      <c r="AC1460" s="101"/>
      <c r="AD1460" s="101"/>
      <c r="AE1460" s="101"/>
      <c r="AF1460" s="101"/>
      <c r="AG1460" s="101"/>
      <c r="AH1460" s="101"/>
      <c r="AI1460" s="101"/>
      <c r="AJ1460" s="101"/>
      <c r="AK1460" s="101"/>
      <c r="AL1460" s="101"/>
      <c r="AM1460" s="101"/>
    </row>
    <row r="1461" spans="2:39" x14ac:dyDescent="0.35">
      <c r="B1461" s="121"/>
      <c r="C1461" s="101"/>
      <c r="D1461" s="101"/>
      <c r="E1461" s="101"/>
      <c r="F1461" s="101"/>
      <c r="G1461" s="101"/>
      <c r="H1461" s="101"/>
      <c r="I1461" s="101"/>
      <c r="J1461" s="101"/>
      <c r="K1461" s="101"/>
      <c r="L1461" s="101"/>
      <c r="M1461" s="101"/>
      <c r="N1461" s="101"/>
      <c r="O1461" s="101"/>
      <c r="P1461" s="101"/>
      <c r="Q1461" s="101"/>
      <c r="R1461" s="101"/>
      <c r="S1461" s="101"/>
      <c r="T1461" s="101"/>
      <c r="U1461" s="101"/>
      <c r="V1461" s="101"/>
      <c r="W1461" s="101"/>
      <c r="X1461" s="101"/>
      <c r="Y1461" s="101"/>
      <c r="Z1461" s="101"/>
      <c r="AA1461" s="101"/>
      <c r="AB1461" s="101"/>
      <c r="AC1461" s="101"/>
      <c r="AD1461" s="101"/>
      <c r="AE1461" s="101"/>
      <c r="AF1461" s="101"/>
      <c r="AG1461" s="101"/>
      <c r="AH1461" s="101"/>
      <c r="AI1461" s="101"/>
      <c r="AJ1461" s="101"/>
      <c r="AK1461" s="101"/>
      <c r="AL1461" s="101"/>
      <c r="AM1461" s="101"/>
    </row>
    <row r="1462" spans="2:39" x14ac:dyDescent="0.35">
      <c r="B1462" s="121"/>
      <c r="C1462" s="101"/>
      <c r="D1462" s="101"/>
      <c r="E1462" s="101"/>
      <c r="F1462" s="101"/>
      <c r="G1462" s="101"/>
      <c r="H1462" s="101"/>
      <c r="I1462" s="101"/>
      <c r="J1462" s="101"/>
      <c r="K1462" s="101"/>
      <c r="L1462" s="101"/>
      <c r="M1462" s="101"/>
      <c r="N1462" s="101"/>
      <c r="O1462" s="101"/>
      <c r="P1462" s="101"/>
      <c r="Q1462" s="101"/>
      <c r="R1462" s="101"/>
      <c r="S1462" s="101"/>
      <c r="T1462" s="101"/>
      <c r="U1462" s="101"/>
      <c r="V1462" s="101"/>
      <c r="W1462" s="101"/>
      <c r="X1462" s="101"/>
      <c r="Y1462" s="101"/>
      <c r="Z1462" s="101"/>
      <c r="AA1462" s="101"/>
      <c r="AB1462" s="101"/>
      <c r="AC1462" s="101"/>
      <c r="AD1462" s="101"/>
      <c r="AE1462" s="101"/>
      <c r="AF1462" s="101"/>
      <c r="AG1462" s="101"/>
      <c r="AH1462" s="101"/>
      <c r="AI1462" s="101"/>
      <c r="AJ1462" s="101"/>
      <c r="AK1462" s="101"/>
      <c r="AL1462" s="101"/>
      <c r="AM1462" s="101"/>
    </row>
    <row r="1463" spans="2:39" x14ac:dyDescent="0.35">
      <c r="B1463" s="121"/>
      <c r="C1463" s="101"/>
      <c r="D1463" s="101"/>
      <c r="E1463" s="101"/>
      <c r="F1463" s="101"/>
      <c r="G1463" s="101"/>
      <c r="H1463" s="101"/>
      <c r="I1463" s="101"/>
      <c r="J1463" s="101"/>
      <c r="K1463" s="101"/>
      <c r="L1463" s="101"/>
      <c r="M1463" s="101"/>
      <c r="N1463" s="101"/>
      <c r="O1463" s="101"/>
      <c r="P1463" s="101"/>
      <c r="Q1463" s="101"/>
      <c r="R1463" s="101"/>
      <c r="S1463" s="101"/>
      <c r="T1463" s="101"/>
      <c r="U1463" s="101"/>
      <c r="V1463" s="101"/>
      <c r="W1463" s="101"/>
      <c r="X1463" s="101"/>
      <c r="Y1463" s="101"/>
      <c r="Z1463" s="101"/>
      <c r="AA1463" s="101"/>
      <c r="AB1463" s="101"/>
      <c r="AC1463" s="101"/>
      <c r="AD1463" s="101"/>
      <c r="AE1463" s="101"/>
      <c r="AF1463" s="101"/>
      <c r="AG1463" s="101"/>
      <c r="AH1463" s="101"/>
      <c r="AI1463" s="101"/>
      <c r="AJ1463" s="101"/>
      <c r="AK1463" s="101"/>
      <c r="AL1463" s="101"/>
      <c r="AM1463" s="101"/>
    </row>
    <row r="1464" spans="2:39" x14ac:dyDescent="0.35">
      <c r="B1464" s="121"/>
      <c r="C1464" s="101"/>
      <c r="D1464" s="101"/>
      <c r="E1464" s="101"/>
      <c r="F1464" s="101"/>
      <c r="G1464" s="101"/>
      <c r="H1464" s="101"/>
      <c r="I1464" s="101"/>
      <c r="J1464" s="101"/>
      <c r="K1464" s="101"/>
      <c r="L1464" s="101"/>
      <c r="M1464" s="101"/>
      <c r="N1464" s="101"/>
      <c r="O1464" s="101"/>
      <c r="P1464" s="101"/>
      <c r="Q1464" s="101"/>
      <c r="R1464" s="101"/>
      <c r="S1464" s="101"/>
      <c r="T1464" s="101"/>
      <c r="U1464" s="101"/>
      <c r="V1464" s="101"/>
      <c r="W1464" s="101"/>
      <c r="X1464" s="101"/>
      <c r="Y1464" s="101"/>
      <c r="Z1464" s="101"/>
      <c r="AA1464" s="101"/>
      <c r="AB1464" s="101"/>
      <c r="AC1464" s="101"/>
      <c r="AD1464" s="101"/>
      <c r="AE1464" s="101"/>
      <c r="AF1464" s="101"/>
      <c r="AG1464" s="101"/>
      <c r="AH1464" s="101"/>
      <c r="AI1464" s="101"/>
      <c r="AJ1464" s="101"/>
      <c r="AK1464" s="101"/>
      <c r="AL1464" s="101"/>
      <c r="AM1464" s="101"/>
    </row>
    <row r="1465" spans="2:39" x14ac:dyDescent="0.35">
      <c r="B1465" s="121"/>
      <c r="C1465" s="101"/>
      <c r="D1465" s="101"/>
      <c r="E1465" s="101"/>
      <c r="F1465" s="101"/>
      <c r="G1465" s="101"/>
      <c r="H1465" s="101"/>
      <c r="I1465" s="101"/>
      <c r="J1465" s="101"/>
      <c r="K1465" s="101"/>
      <c r="L1465" s="101"/>
      <c r="M1465" s="101"/>
      <c r="N1465" s="101"/>
      <c r="O1465" s="101"/>
      <c r="P1465" s="101"/>
      <c r="Q1465" s="101"/>
      <c r="R1465" s="101"/>
      <c r="S1465" s="101"/>
      <c r="T1465" s="101"/>
      <c r="U1465" s="101"/>
      <c r="V1465" s="101"/>
      <c r="W1465" s="101"/>
      <c r="X1465" s="101"/>
      <c r="Y1465" s="101"/>
      <c r="Z1465" s="101"/>
      <c r="AA1465" s="101"/>
      <c r="AB1465" s="101"/>
      <c r="AC1465" s="101"/>
      <c r="AD1465" s="101"/>
      <c r="AE1465" s="101"/>
      <c r="AF1465" s="101"/>
      <c r="AG1465" s="101"/>
      <c r="AH1465" s="101"/>
      <c r="AI1465" s="101"/>
      <c r="AJ1465" s="101"/>
      <c r="AK1465" s="101"/>
      <c r="AL1465" s="101"/>
      <c r="AM1465" s="101"/>
    </row>
    <row r="1466" spans="2:39" x14ac:dyDescent="0.35">
      <c r="B1466" s="121"/>
      <c r="C1466" s="101"/>
      <c r="D1466" s="101"/>
      <c r="E1466" s="101"/>
      <c r="F1466" s="101"/>
      <c r="G1466" s="101"/>
      <c r="H1466" s="101"/>
      <c r="I1466" s="101"/>
      <c r="J1466" s="101"/>
      <c r="K1466" s="101"/>
      <c r="L1466" s="101"/>
      <c r="M1466" s="101"/>
      <c r="N1466" s="101"/>
      <c r="O1466" s="101"/>
      <c r="P1466" s="101"/>
      <c r="Q1466" s="101"/>
      <c r="R1466" s="101"/>
      <c r="S1466" s="101"/>
      <c r="T1466" s="101"/>
      <c r="U1466" s="101"/>
      <c r="V1466" s="101"/>
      <c r="W1466" s="101"/>
      <c r="X1466" s="101"/>
      <c r="Y1466" s="101"/>
      <c r="Z1466" s="101"/>
      <c r="AA1466" s="101"/>
      <c r="AB1466" s="101"/>
      <c r="AC1466" s="101"/>
      <c r="AD1466" s="101"/>
      <c r="AE1466" s="101"/>
      <c r="AF1466" s="101"/>
      <c r="AG1466" s="101"/>
      <c r="AH1466" s="101"/>
      <c r="AI1466" s="101"/>
      <c r="AJ1466" s="101"/>
      <c r="AK1466" s="101"/>
      <c r="AL1466" s="101"/>
      <c r="AM1466" s="101"/>
    </row>
    <row r="1467" spans="2:39" x14ac:dyDescent="0.35">
      <c r="B1467" s="121"/>
      <c r="C1467" s="101"/>
      <c r="D1467" s="101"/>
      <c r="E1467" s="101"/>
      <c r="F1467" s="101"/>
      <c r="G1467" s="101"/>
      <c r="H1467" s="101"/>
      <c r="I1467" s="101"/>
      <c r="J1467" s="101"/>
      <c r="K1467" s="101"/>
      <c r="L1467" s="101"/>
      <c r="M1467" s="101"/>
      <c r="N1467" s="101"/>
      <c r="O1467" s="101"/>
      <c r="P1467" s="101"/>
      <c r="Q1467" s="101"/>
      <c r="R1467" s="101"/>
      <c r="S1467" s="101"/>
      <c r="T1467" s="101"/>
      <c r="U1467" s="101"/>
      <c r="V1467" s="101"/>
      <c r="W1467" s="101"/>
      <c r="X1467" s="101"/>
      <c r="Y1467" s="101"/>
      <c r="Z1467" s="101"/>
      <c r="AA1467" s="101"/>
      <c r="AB1467" s="101"/>
      <c r="AC1467" s="101"/>
      <c r="AD1467" s="101"/>
      <c r="AE1467" s="101"/>
      <c r="AF1467" s="101"/>
      <c r="AG1467" s="101"/>
      <c r="AH1467" s="101"/>
      <c r="AI1467" s="101"/>
      <c r="AJ1467" s="101"/>
      <c r="AK1467" s="101"/>
      <c r="AL1467" s="101"/>
      <c r="AM1467" s="101"/>
    </row>
    <row r="1468" spans="2:39" x14ac:dyDescent="0.35">
      <c r="B1468" s="121"/>
      <c r="C1468" s="101"/>
      <c r="D1468" s="101"/>
      <c r="E1468" s="101"/>
      <c r="F1468" s="101"/>
      <c r="G1468" s="101"/>
      <c r="H1468" s="101"/>
      <c r="I1468" s="101"/>
      <c r="J1468" s="101"/>
      <c r="K1468" s="101"/>
      <c r="L1468" s="101"/>
      <c r="M1468" s="101"/>
      <c r="N1468" s="101"/>
      <c r="O1468" s="101"/>
      <c r="P1468" s="101"/>
      <c r="Q1468" s="101"/>
      <c r="R1468" s="101"/>
      <c r="S1468" s="101"/>
      <c r="T1468" s="101"/>
      <c r="U1468" s="101"/>
      <c r="V1468" s="101"/>
      <c r="W1468" s="101"/>
      <c r="X1468" s="101"/>
      <c r="Y1468" s="101"/>
      <c r="Z1468" s="101"/>
      <c r="AA1468" s="101"/>
      <c r="AB1468" s="101"/>
      <c r="AC1468" s="101"/>
      <c r="AD1468" s="101"/>
      <c r="AE1468" s="101"/>
      <c r="AF1468" s="101"/>
      <c r="AG1468" s="101"/>
      <c r="AH1468" s="101"/>
      <c r="AI1468" s="101"/>
      <c r="AJ1468" s="101"/>
      <c r="AK1468" s="101"/>
      <c r="AL1468" s="101"/>
      <c r="AM1468" s="101"/>
    </row>
    <row r="1469" spans="2:39" x14ac:dyDescent="0.35">
      <c r="B1469" s="121"/>
      <c r="C1469" s="101"/>
      <c r="D1469" s="101"/>
      <c r="E1469" s="101"/>
      <c r="F1469" s="101"/>
      <c r="G1469" s="101"/>
      <c r="H1469" s="101"/>
      <c r="I1469" s="101"/>
      <c r="J1469" s="101"/>
      <c r="K1469" s="101"/>
      <c r="L1469" s="101"/>
      <c r="M1469" s="101"/>
      <c r="N1469" s="101"/>
      <c r="O1469" s="101"/>
      <c r="P1469" s="101"/>
      <c r="Q1469" s="101"/>
      <c r="R1469" s="101"/>
      <c r="S1469" s="101"/>
      <c r="T1469" s="101"/>
      <c r="U1469" s="101"/>
      <c r="V1469" s="101"/>
      <c r="W1469" s="101"/>
      <c r="X1469" s="101"/>
      <c r="Y1469" s="101"/>
      <c r="Z1469" s="101"/>
      <c r="AA1469" s="101"/>
      <c r="AB1469" s="101"/>
      <c r="AC1469" s="101"/>
      <c r="AD1469" s="101"/>
      <c r="AE1469" s="101"/>
      <c r="AF1469" s="101"/>
      <c r="AG1469" s="101"/>
      <c r="AH1469" s="101"/>
      <c r="AI1469" s="101"/>
      <c r="AJ1469" s="101"/>
      <c r="AK1469" s="101"/>
      <c r="AL1469" s="101"/>
      <c r="AM1469" s="101"/>
    </row>
    <row r="1470" spans="2:39" x14ac:dyDescent="0.35">
      <c r="B1470" s="121"/>
      <c r="C1470" s="101"/>
      <c r="D1470" s="101"/>
      <c r="E1470" s="101"/>
      <c r="F1470" s="101"/>
      <c r="G1470" s="101"/>
      <c r="H1470" s="101"/>
      <c r="I1470" s="101"/>
      <c r="J1470" s="101"/>
      <c r="K1470" s="101"/>
      <c r="L1470" s="101"/>
      <c r="M1470" s="101"/>
      <c r="N1470" s="101"/>
      <c r="O1470" s="101"/>
      <c r="P1470" s="101"/>
      <c r="Q1470" s="101"/>
      <c r="R1470" s="101"/>
      <c r="S1470" s="101"/>
      <c r="T1470" s="101"/>
      <c r="U1470" s="101"/>
      <c r="V1470" s="101"/>
      <c r="W1470" s="101"/>
      <c r="X1470" s="101"/>
      <c r="Y1470" s="101"/>
      <c r="Z1470" s="101"/>
      <c r="AA1470" s="101"/>
      <c r="AB1470" s="101"/>
      <c r="AC1470" s="101"/>
      <c r="AD1470" s="101"/>
      <c r="AE1470" s="101"/>
      <c r="AF1470" s="101"/>
      <c r="AG1470" s="101"/>
      <c r="AH1470" s="101"/>
      <c r="AI1470" s="101"/>
      <c r="AJ1470" s="101"/>
      <c r="AK1470" s="101"/>
      <c r="AL1470" s="101"/>
      <c r="AM1470" s="101"/>
    </row>
    <row r="1471" spans="2:39" x14ac:dyDescent="0.35">
      <c r="B1471" s="121"/>
      <c r="C1471" s="101"/>
      <c r="D1471" s="101"/>
      <c r="E1471" s="101"/>
      <c r="F1471" s="101"/>
      <c r="G1471" s="101"/>
      <c r="H1471" s="101"/>
      <c r="I1471" s="101"/>
      <c r="J1471" s="101"/>
      <c r="K1471" s="101"/>
      <c r="L1471" s="101"/>
      <c r="M1471" s="101"/>
      <c r="N1471" s="101"/>
      <c r="O1471" s="101"/>
      <c r="P1471" s="101"/>
      <c r="Q1471" s="101"/>
      <c r="R1471" s="101"/>
      <c r="S1471" s="101"/>
      <c r="T1471" s="101"/>
      <c r="U1471" s="101"/>
      <c r="V1471" s="101"/>
      <c r="W1471" s="101"/>
      <c r="X1471" s="101"/>
      <c r="Y1471" s="101"/>
      <c r="Z1471" s="101"/>
      <c r="AA1471" s="101"/>
      <c r="AB1471" s="101"/>
      <c r="AC1471" s="101"/>
      <c r="AD1471" s="101"/>
      <c r="AE1471" s="101"/>
      <c r="AF1471" s="101"/>
      <c r="AG1471" s="101"/>
      <c r="AH1471" s="101"/>
      <c r="AI1471" s="101"/>
      <c r="AJ1471" s="101"/>
      <c r="AK1471" s="101"/>
      <c r="AL1471" s="101"/>
      <c r="AM1471" s="101"/>
    </row>
    <row r="1472" spans="2:39" x14ac:dyDescent="0.35">
      <c r="B1472" s="121"/>
      <c r="C1472" s="101"/>
      <c r="D1472" s="101"/>
      <c r="E1472" s="101"/>
      <c r="F1472" s="101"/>
      <c r="G1472" s="101"/>
      <c r="H1472" s="101"/>
      <c r="I1472" s="101"/>
      <c r="J1472" s="101"/>
      <c r="K1472" s="101"/>
      <c r="L1472" s="101"/>
      <c r="M1472" s="101"/>
      <c r="N1472" s="101"/>
      <c r="O1472" s="101"/>
      <c r="P1472" s="101"/>
      <c r="Q1472" s="101"/>
      <c r="R1472" s="101"/>
      <c r="S1472" s="101"/>
      <c r="T1472" s="101"/>
      <c r="U1472" s="101"/>
      <c r="V1472" s="101"/>
      <c r="W1472" s="101"/>
      <c r="X1472" s="101"/>
      <c r="Y1472" s="101"/>
      <c r="Z1472" s="101"/>
      <c r="AA1472" s="101"/>
      <c r="AB1472" s="101"/>
      <c r="AC1472" s="101"/>
      <c r="AD1472" s="101"/>
      <c r="AE1472" s="101"/>
      <c r="AF1472" s="101"/>
      <c r="AG1472" s="101"/>
      <c r="AH1472" s="101"/>
      <c r="AI1472" s="101"/>
      <c r="AJ1472" s="101"/>
      <c r="AK1472" s="101"/>
      <c r="AL1472" s="101"/>
      <c r="AM1472" s="101"/>
    </row>
    <row r="1473" spans="2:39" x14ac:dyDescent="0.35">
      <c r="B1473" s="121"/>
      <c r="C1473" s="101"/>
      <c r="D1473" s="101"/>
      <c r="E1473" s="101"/>
      <c r="F1473" s="101"/>
      <c r="G1473" s="101"/>
      <c r="H1473" s="101"/>
      <c r="I1473" s="101"/>
      <c r="J1473" s="101"/>
      <c r="K1473" s="101"/>
      <c r="L1473" s="101"/>
      <c r="M1473" s="101"/>
      <c r="N1473" s="101"/>
      <c r="O1473" s="101"/>
      <c r="P1473" s="101"/>
      <c r="Q1473" s="101"/>
      <c r="R1473" s="101"/>
      <c r="S1473" s="101"/>
      <c r="T1473" s="101"/>
      <c r="U1473" s="101"/>
      <c r="V1473" s="101"/>
      <c r="W1473" s="101"/>
      <c r="X1473" s="101"/>
      <c r="Y1473" s="101"/>
      <c r="Z1473" s="101"/>
      <c r="AA1473" s="101"/>
      <c r="AB1473" s="101"/>
      <c r="AC1473" s="101"/>
      <c r="AD1473" s="101"/>
      <c r="AE1473" s="101"/>
      <c r="AF1473" s="101"/>
      <c r="AG1473" s="101"/>
      <c r="AH1473" s="101"/>
      <c r="AI1473" s="101"/>
      <c r="AJ1473" s="101"/>
      <c r="AK1473" s="101"/>
      <c r="AL1473" s="101"/>
      <c r="AM1473" s="101"/>
    </row>
    <row r="1474" spans="2:39" x14ac:dyDescent="0.35">
      <c r="B1474" s="121"/>
      <c r="C1474" s="101"/>
      <c r="D1474" s="101"/>
      <c r="E1474" s="101"/>
      <c r="F1474" s="101"/>
      <c r="G1474" s="101"/>
      <c r="H1474" s="101"/>
      <c r="I1474" s="101"/>
      <c r="J1474" s="101"/>
      <c r="K1474" s="101"/>
      <c r="L1474" s="101"/>
      <c r="M1474" s="101"/>
      <c r="N1474" s="101"/>
      <c r="O1474" s="101"/>
      <c r="P1474" s="101"/>
      <c r="Q1474" s="101"/>
      <c r="R1474" s="101"/>
      <c r="S1474" s="101"/>
      <c r="T1474" s="101"/>
      <c r="U1474" s="101"/>
      <c r="V1474" s="101"/>
      <c r="W1474" s="101"/>
      <c r="X1474" s="101"/>
      <c r="Y1474" s="101"/>
      <c r="Z1474" s="101"/>
      <c r="AA1474" s="101"/>
      <c r="AB1474" s="101"/>
      <c r="AC1474" s="101"/>
      <c r="AD1474" s="101"/>
      <c r="AE1474" s="101"/>
      <c r="AF1474" s="101"/>
      <c r="AG1474" s="101"/>
      <c r="AH1474" s="101"/>
      <c r="AI1474" s="101"/>
      <c r="AJ1474" s="101"/>
      <c r="AK1474" s="101"/>
      <c r="AL1474" s="101"/>
      <c r="AM1474" s="101"/>
    </row>
    <row r="1475" spans="2:39" x14ac:dyDescent="0.35">
      <c r="B1475" s="121"/>
      <c r="C1475" s="101"/>
      <c r="D1475" s="101"/>
      <c r="E1475" s="101"/>
      <c r="F1475" s="101"/>
      <c r="G1475" s="101"/>
      <c r="H1475" s="101"/>
      <c r="I1475" s="101"/>
      <c r="J1475" s="101"/>
      <c r="K1475" s="101"/>
      <c r="L1475" s="101"/>
      <c r="M1475" s="101"/>
      <c r="N1475" s="101"/>
      <c r="O1475" s="101"/>
      <c r="P1475" s="101"/>
      <c r="Q1475" s="101"/>
      <c r="R1475" s="101"/>
      <c r="S1475" s="101"/>
      <c r="T1475" s="101"/>
      <c r="U1475" s="101"/>
      <c r="V1475" s="101"/>
      <c r="W1475" s="101"/>
      <c r="X1475" s="101"/>
      <c r="Y1475" s="101"/>
      <c r="Z1475" s="101"/>
      <c r="AA1475" s="101"/>
      <c r="AB1475" s="101"/>
      <c r="AC1475" s="101"/>
      <c r="AD1475" s="101"/>
      <c r="AE1475" s="101"/>
      <c r="AF1475" s="101"/>
      <c r="AG1475" s="101"/>
      <c r="AH1475" s="101"/>
      <c r="AI1475" s="101"/>
      <c r="AJ1475" s="101"/>
      <c r="AK1475" s="101"/>
      <c r="AL1475" s="101"/>
      <c r="AM1475" s="101"/>
    </row>
    <row r="1476" spans="2:39" x14ac:dyDescent="0.35">
      <c r="B1476" s="121"/>
      <c r="C1476" s="101"/>
      <c r="D1476" s="101"/>
      <c r="E1476" s="101"/>
      <c r="F1476" s="101"/>
      <c r="G1476" s="101"/>
      <c r="H1476" s="101"/>
      <c r="I1476" s="101"/>
      <c r="J1476" s="101"/>
      <c r="K1476" s="101"/>
      <c r="L1476" s="101"/>
      <c r="M1476" s="101"/>
      <c r="N1476" s="101"/>
      <c r="O1476" s="101"/>
      <c r="P1476" s="101"/>
      <c r="Q1476" s="101"/>
      <c r="R1476" s="101"/>
      <c r="S1476" s="101"/>
      <c r="T1476" s="101"/>
      <c r="U1476" s="101"/>
      <c r="V1476" s="101"/>
      <c r="W1476" s="101"/>
      <c r="X1476" s="101"/>
      <c r="Y1476" s="101"/>
      <c r="Z1476" s="101"/>
      <c r="AA1476" s="101"/>
      <c r="AB1476" s="101"/>
      <c r="AC1476" s="101"/>
      <c r="AD1476" s="101"/>
      <c r="AE1476" s="101"/>
      <c r="AF1476" s="101"/>
      <c r="AG1476" s="101"/>
      <c r="AH1476" s="101"/>
      <c r="AI1476" s="101"/>
      <c r="AJ1476" s="101"/>
      <c r="AK1476" s="101"/>
      <c r="AL1476" s="101"/>
      <c r="AM1476" s="101"/>
    </row>
    <row r="1477" spans="2:39" x14ac:dyDescent="0.35">
      <c r="B1477" s="121"/>
      <c r="C1477" s="101"/>
      <c r="D1477" s="101"/>
      <c r="E1477" s="101"/>
      <c r="F1477" s="101"/>
      <c r="G1477" s="101"/>
      <c r="H1477" s="101"/>
      <c r="I1477" s="101"/>
      <c r="J1477" s="101"/>
      <c r="K1477" s="101"/>
      <c r="L1477" s="101"/>
      <c r="M1477" s="101"/>
      <c r="N1477" s="101"/>
      <c r="O1477" s="101"/>
      <c r="P1477" s="101"/>
      <c r="Q1477" s="101"/>
      <c r="R1477" s="101"/>
      <c r="S1477" s="101"/>
      <c r="T1477" s="101"/>
      <c r="U1477" s="101"/>
      <c r="V1477" s="101"/>
      <c r="W1477" s="101"/>
      <c r="X1477" s="101"/>
      <c r="Y1477" s="101"/>
      <c r="Z1477" s="101"/>
      <c r="AA1477" s="101"/>
      <c r="AB1477" s="101"/>
      <c r="AC1477" s="101"/>
      <c r="AD1477" s="101"/>
      <c r="AE1477" s="101"/>
      <c r="AF1477" s="101"/>
      <c r="AG1477" s="101"/>
      <c r="AH1477" s="101"/>
      <c r="AI1477" s="101"/>
      <c r="AJ1477" s="101"/>
      <c r="AK1477" s="101"/>
      <c r="AL1477" s="101"/>
      <c r="AM1477" s="101"/>
    </row>
    <row r="1478" spans="2:39" x14ac:dyDescent="0.35">
      <c r="B1478" s="121"/>
      <c r="C1478" s="101"/>
      <c r="D1478" s="101"/>
      <c r="E1478" s="101"/>
      <c r="F1478" s="101"/>
      <c r="G1478" s="101"/>
      <c r="H1478" s="101"/>
      <c r="I1478" s="101"/>
      <c r="J1478" s="101"/>
      <c r="K1478" s="101"/>
      <c r="L1478" s="101"/>
      <c r="M1478" s="101"/>
      <c r="N1478" s="101"/>
      <c r="O1478" s="101"/>
      <c r="P1478" s="101"/>
      <c r="Q1478" s="101"/>
      <c r="R1478" s="101"/>
      <c r="S1478" s="101"/>
      <c r="T1478" s="101"/>
      <c r="U1478" s="101"/>
      <c r="V1478" s="101"/>
      <c r="W1478" s="101"/>
      <c r="X1478" s="101"/>
      <c r="Y1478" s="101"/>
      <c r="Z1478" s="101"/>
      <c r="AA1478" s="101"/>
      <c r="AB1478" s="101"/>
      <c r="AC1478" s="101"/>
      <c r="AD1478" s="101"/>
      <c r="AE1478" s="101"/>
      <c r="AF1478" s="101"/>
      <c r="AG1478" s="101"/>
      <c r="AH1478" s="101"/>
      <c r="AI1478" s="101"/>
      <c r="AJ1478" s="101"/>
      <c r="AK1478" s="101"/>
      <c r="AL1478" s="101"/>
      <c r="AM1478" s="101"/>
    </row>
    <row r="1479" spans="2:39" x14ac:dyDescent="0.35">
      <c r="B1479" s="121"/>
      <c r="C1479" s="101"/>
      <c r="D1479" s="101"/>
      <c r="E1479" s="101"/>
      <c r="F1479" s="101"/>
      <c r="G1479" s="101"/>
      <c r="H1479" s="101"/>
      <c r="I1479" s="101"/>
      <c r="J1479" s="101"/>
      <c r="K1479" s="101"/>
      <c r="L1479" s="101"/>
      <c r="M1479" s="101"/>
      <c r="N1479" s="101"/>
      <c r="O1479" s="101"/>
      <c r="P1479" s="101"/>
      <c r="Q1479" s="101"/>
      <c r="R1479" s="101"/>
      <c r="S1479" s="101"/>
      <c r="T1479" s="101"/>
      <c r="U1479" s="101"/>
      <c r="V1479" s="101"/>
      <c r="W1479" s="101"/>
      <c r="X1479" s="101"/>
      <c r="Y1479" s="101"/>
      <c r="Z1479" s="101"/>
      <c r="AA1479" s="101"/>
      <c r="AB1479" s="101"/>
      <c r="AC1479" s="101"/>
      <c r="AD1479" s="101"/>
      <c r="AE1479" s="101"/>
      <c r="AF1479" s="101"/>
      <c r="AG1479" s="101"/>
      <c r="AH1479" s="101"/>
      <c r="AI1479" s="101"/>
      <c r="AJ1479" s="101"/>
      <c r="AK1479" s="101"/>
      <c r="AL1479" s="101"/>
      <c r="AM1479" s="101"/>
    </row>
    <row r="1480" spans="2:39" x14ac:dyDescent="0.35">
      <c r="B1480" s="121"/>
      <c r="C1480" s="101"/>
      <c r="D1480" s="101"/>
      <c r="E1480" s="101"/>
      <c r="F1480" s="101"/>
      <c r="G1480" s="101"/>
      <c r="H1480" s="101"/>
      <c r="I1480" s="101"/>
      <c r="J1480" s="101"/>
      <c r="K1480" s="101"/>
      <c r="L1480" s="101"/>
      <c r="M1480" s="101"/>
      <c r="N1480" s="101"/>
      <c r="O1480" s="101"/>
      <c r="P1480" s="101"/>
      <c r="Q1480" s="101"/>
      <c r="R1480" s="101"/>
      <c r="S1480" s="101"/>
      <c r="T1480" s="101"/>
      <c r="U1480" s="101"/>
      <c r="V1480" s="101"/>
      <c r="W1480" s="101"/>
      <c r="X1480" s="101"/>
      <c r="Y1480" s="101"/>
      <c r="Z1480" s="101"/>
      <c r="AA1480" s="101"/>
      <c r="AB1480" s="101"/>
      <c r="AC1480" s="101"/>
      <c r="AD1480" s="101"/>
      <c r="AE1480" s="101"/>
      <c r="AF1480" s="101"/>
      <c r="AG1480" s="101"/>
      <c r="AH1480" s="101"/>
      <c r="AI1480" s="101"/>
      <c r="AJ1480" s="101"/>
      <c r="AK1480" s="101"/>
      <c r="AL1480" s="101"/>
      <c r="AM1480" s="101"/>
    </row>
    <row r="1481" spans="2:39" x14ac:dyDescent="0.35">
      <c r="B1481" s="121"/>
      <c r="C1481" s="101"/>
      <c r="D1481" s="101"/>
      <c r="E1481" s="101"/>
      <c r="F1481" s="101"/>
      <c r="G1481" s="101"/>
      <c r="H1481" s="101"/>
      <c r="I1481" s="101"/>
      <c r="J1481" s="101"/>
      <c r="K1481" s="101"/>
      <c r="L1481" s="101"/>
      <c r="M1481" s="101"/>
      <c r="N1481" s="101"/>
      <c r="O1481" s="101"/>
      <c r="P1481" s="101"/>
      <c r="Q1481" s="101"/>
      <c r="R1481" s="101"/>
      <c r="S1481" s="101"/>
      <c r="T1481" s="101"/>
      <c r="U1481" s="101"/>
      <c r="V1481" s="101"/>
      <c r="W1481" s="101"/>
      <c r="X1481" s="101"/>
      <c r="Y1481" s="101"/>
      <c r="Z1481" s="101"/>
      <c r="AA1481" s="101"/>
      <c r="AB1481" s="101"/>
      <c r="AC1481" s="101"/>
      <c r="AD1481" s="101"/>
      <c r="AE1481" s="101"/>
      <c r="AF1481" s="101"/>
      <c r="AG1481" s="101"/>
      <c r="AH1481" s="101"/>
      <c r="AI1481" s="101"/>
      <c r="AJ1481" s="101"/>
      <c r="AK1481" s="101"/>
      <c r="AL1481" s="101"/>
      <c r="AM1481" s="101"/>
    </row>
    <row r="1482" spans="2:39" x14ac:dyDescent="0.35">
      <c r="B1482" s="121"/>
      <c r="C1482" s="101"/>
      <c r="D1482" s="101"/>
      <c r="E1482" s="101"/>
      <c r="F1482" s="101"/>
      <c r="G1482" s="101"/>
      <c r="H1482" s="101"/>
      <c r="I1482" s="101"/>
      <c r="J1482" s="101"/>
      <c r="K1482" s="101"/>
      <c r="L1482" s="101"/>
      <c r="M1482" s="101"/>
      <c r="N1482" s="101"/>
      <c r="O1482" s="101"/>
      <c r="P1482" s="101"/>
      <c r="Q1482" s="101"/>
      <c r="R1482" s="101"/>
      <c r="S1482" s="101"/>
      <c r="T1482" s="101"/>
      <c r="U1482" s="101"/>
      <c r="V1482" s="101"/>
      <c r="W1482" s="101"/>
      <c r="X1482" s="101"/>
      <c r="Y1482" s="101"/>
      <c r="Z1482" s="101"/>
      <c r="AA1482" s="101"/>
      <c r="AB1482" s="101"/>
      <c r="AC1482" s="101"/>
      <c r="AD1482" s="101"/>
      <c r="AE1482" s="101"/>
      <c r="AF1482" s="101"/>
      <c r="AG1482" s="101"/>
      <c r="AH1482" s="101"/>
      <c r="AI1482" s="101"/>
      <c r="AJ1482" s="101"/>
      <c r="AK1482" s="101"/>
      <c r="AL1482" s="101"/>
      <c r="AM1482" s="101"/>
    </row>
    <row r="1483" spans="2:39" x14ac:dyDescent="0.35">
      <c r="B1483" s="121"/>
      <c r="C1483" s="101"/>
      <c r="D1483" s="101"/>
      <c r="E1483" s="101"/>
      <c r="F1483" s="101"/>
      <c r="G1483" s="101"/>
      <c r="H1483" s="101"/>
      <c r="I1483" s="101"/>
      <c r="J1483" s="101"/>
      <c r="K1483" s="101"/>
      <c r="L1483" s="101"/>
      <c r="M1483" s="101"/>
      <c r="N1483" s="101"/>
      <c r="O1483" s="101"/>
      <c r="P1483" s="101"/>
      <c r="Q1483" s="101"/>
      <c r="R1483" s="101"/>
      <c r="S1483" s="101"/>
      <c r="T1483" s="101"/>
      <c r="U1483" s="101"/>
      <c r="V1483" s="101"/>
      <c r="W1483" s="101"/>
      <c r="X1483" s="101"/>
      <c r="Y1483" s="101"/>
      <c r="Z1483" s="101"/>
      <c r="AA1483" s="101"/>
      <c r="AB1483" s="101"/>
      <c r="AC1483" s="101"/>
      <c r="AD1483" s="101"/>
      <c r="AE1483" s="101"/>
      <c r="AF1483" s="101"/>
      <c r="AG1483" s="101"/>
      <c r="AH1483" s="101"/>
      <c r="AI1483" s="101"/>
      <c r="AJ1483" s="101"/>
      <c r="AK1483" s="101"/>
      <c r="AL1483" s="101"/>
      <c r="AM1483" s="101"/>
    </row>
    <row r="1484" spans="2:39" x14ac:dyDescent="0.35">
      <c r="B1484" s="121"/>
      <c r="C1484" s="101"/>
      <c r="D1484" s="101"/>
      <c r="E1484" s="101"/>
      <c r="F1484" s="101"/>
      <c r="G1484" s="101"/>
      <c r="H1484" s="101"/>
      <c r="I1484" s="101"/>
      <c r="J1484" s="101"/>
      <c r="K1484" s="101"/>
      <c r="L1484" s="101"/>
      <c r="M1484" s="101"/>
      <c r="N1484" s="101"/>
      <c r="O1484" s="101"/>
      <c r="P1484" s="101"/>
      <c r="Q1484" s="101"/>
      <c r="R1484" s="101"/>
      <c r="S1484" s="101"/>
      <c r="T1484" s="101"/>
      <c r="U1484" s="101"/>
      <c r="V1484" s="101"/>
      <c r="W1484" s="101"/>
      <c r="X1484" s="101"/>
      <c r="Y1484" s="101"/>
      <c r="Z1484" s="101"/>
      <c r="AA1484" s="101"/>
      <c r="AB1484" s="101"/>
      <c r="AC1484" s="101"/>
      <c r="AD1484" s="101"/>
      <c r="AE1484" s="101"/>
      <c r="AF1484" s="101"/>
      <c r="AG1484" s="101"/>
      <c r="AH1484" s="101"/>
      <c r="AI1484" s="101"/>
      <c r="AJ1484" s="101"/>
      <c r="AK1484" s="101"/>
      <c r="AL1484" s="101"/>
      <c r="AM1484" s="101"/>
    </row>
    <row r="1485" spans="2:39" x14ac:dyDescent="0.35">
      <c r="B1485" s="121"/>
      <c r="C1485" s="101"/>
      <c r="D1485" s="101"/>
      <c r="E1485" s="101"/>
      <c r="F1485" s="101"/>
      <c r="G1485" s="101"/>
      <c r="H1485" s="101"/>
      <c r="I1485" s="101"/>
      <c r="J1485" s="101"/>
      <c r="K1485" s="101"/>
      <c r="L1485" s="101"/>
      <c r="M1485" s="101"/>
      <c r="N1485" s="101"/>
      <c r="O1485" s="101"/>
      <c r="P1485" s="101"/>
      <c r="Q1485" s="101"/>
      <c r="R1485" s="101"/>
      <c r="S1485" s="101"/>
      <c r="T1485" s="101"/>
      <c r="U1485" s="101"/>
      <c r="V1485" s="101"/>
      <c r="W1485" s="101"/>
      <c r="X1485" s="101"/>
      <c r="Y1485" s="101"/>
      <c r="Z1485" s="101"/>
      <c r="AA1485" s="101"/>
      <c r="AB1485" s="101"/>
      <c r="AC1485" s="101"/>
      <c r="AD1485" s="101"/>
      <c r="AE1485" s="101"/>
      <c r="AF1485" s="101"/>
      <c r="AG1485" s="101"/>
      <c r="AH1485" s="101"/>
      <c r="AI1485" s="101"/>
      <c r="AJ1485" s="101"/>
      <c r="AK1485" s="101"/>
      <c r="AL1485" s="101"/>
      <c r="AM1485" s="101"/>
    </row>
    <row r="1486" spans="2:39" x14ac:dyDescent="0.35">
      <c r="B1486" s="121"/>
      <c r="C1486" s="101"/>
      <c r="D1486" s="101"/>
      <c r="E1486" s="101"/>
      <c r="F1486" s="101"/>
      <c r="G1486" s="101"/>
      <c r="H1486" s="101"/>
      <c r="I1486" s="101"/>
      <c r="J1486" s="101"/>
      <c r="K1486" s="101"/>
      <c r="L1486" s="101"/>
      <c r="M1486" s="101"/>
      <c r="N1486" s="101"/>
      <c r="O1486" s="101"/>
      <c r="P1486" s="101"/>
      <c r="Q1486" s="101"/>
      <c r="R1486" s="101"/>
      <c r="S1486" s="101"/>
      <c r="T1486" s="101"/>
      <c r="U1486" s="101"/>
      <c r="V1486" s="101"/>
      <c r="W1486" s="101"/>
      <c r="X1486" s="101"/>
      <c r="Y1486" s="101"/>
      <c r="Z1486" s="101"/>
      <c r="AA1486" s="101"/>
      <c r="AB1486" s="101"/>
      <c r="AC1486" s="101"/>
      <c r="AD1486" s="101"/>
      <c r="AE1486" s="101"/>
      <c r="AF1486" s="101"/>
      <c r="AG1486" s="101"/>
      <c r="AH1486" s="101"/>
      <c r="AI1486" s="101"/>
      <c r="AJ1486" s="101"/>
      <c r="AK1486" s="101"/>
      <c r="AL1486" s="101"/>
      <c r="AM1486" s="101"/>
    </row>
    <row r="1487" spans="2:39" x14ac:dyDescent="0.35">
      <c r="B1487" s="121"/>
      <c r="C1487" s="101"/>
      <c r="D1487" s="101"/>
      <c r="E1487" s="101"/>
      <c r="F1487" s="101"/>
      <c r="G1487" s="101"/>
      <c r="H1487" s="101"/>
      <c r="I1487" s="101"/>
      <c r="J1487" s="101"/>
      <c r="K1487" s="101"/>
      <c r="L1487" s="101"/>
      <c r="M1487" s="101"/>
      <c r="N1487" s="101"/>
      <c r="O1487" s="101"/>
      <c r="P1487" s="101"/>
      <c r="Q1487" s="101"/>
      <c r="R1487" s="101"/>
      <c r="S1487" s="101"/>
      <c r="T1487" s="101"/>
      <c r="U1487" s="101"/>
      <c r="V1487" s="101"/>
      <c r="W1487" s="101"/>
      <c r="X1487" s="101"/>
      <c r="Y1487" s="101"/>
      <c r="Z1487" s="101"/>
      <c r="AA1487" s="101"/>
      <c r="AB1487" s="101"/>
      <c r="AC1487" s="101"/>
      <c r="AD1487" s="101"/>
      <c r="AE1487" s="101"/>
      <c r="AF1487" s="101"/>
      <c r="AG1487" s="101"/>
      <c r="AH1487" s="101"/>
      <c r="AI1487" s="101"/>
      <c r="AJ1487" s="101"/>
      <c r="AK1487" s="101"/>
      <c r="AL1487" s="101"/>
      <c r="AM1487" s="101"/>
    </row>
    <row r="1488" spans="2:39" x14ac:dyDescent="0.35">
      <c r="B1488" s="121"/>
      <c r="C1488" s="101"/>
      <c r="D1488" s="101"/>
      <c r="E1488" s="101"/>
      <c r="F1488" s="101"/>
      <c r="G1488" s="101"/>
      <c r="H1488" s="101"/>
      <c r="I1488" s="101"/>
      <c r="J1488" s="101"/>
      <c r="K1488" s="101"/>
      <c r="L1488" s="101"/>
      <c r="M1488" s="101"/>
      <c r="N1488" s="101"/>
      <c r="O1488" s="101"/>
      <c r="P1488" s="101"/>
      <c r="Q1488" s="101"/>
      <c r="R1488" s="101"/>
      <c r="S1488" s="101"/>
      <c r="T1488" s="101"/>
      <c r="U1488" s="101"/>
      <c r="V1488" s="101"/>
      <c r="W1488" s="101"/>
      <c r="X1488" s="101"/>
      <c r="Y1488" s="101"/>
      <c r="Z1488" s="101"/>
      <c r="AA1488" s="101"/>
      <c r="AB1488" s="101"/>
      <c r="AC1488" s="101"/>
      <c r="AD1488" s="101"/>
      <c r="AE1488" s="101"/>
      <c r="AF1488" s="101"/>
      <c r="AG1488" s="101"/>
      <c r="AH1488" s="101"/>
      <c r="AI1488" s="101"/>
      <c r="AJ1488" s="101"/>
      <c r="AK1488" s="101"/>
      <c r="AL1488" s="101"/>
      <c r="AM1488" s="101"/>
    </row>
    <row r="1489" spans="2:39" x14ac:dyDescent="0.35">
      <c r="B1489" s="121"/>
      <c r="C1489" s="101"/>
      <c r="D1489" s="101"/>
      <c r="E1489" s="101"/>
      <c r="F1489" s="101"/>
      <c r="G1489" s="101"/>
      <c r="H1489" s="101"/>
      <c r="I1489" s="101"/>
      <c r="J1489" s="101"/>
      <c r="K1489" s="101"/>
      <c r="L1489" s="101"/>
      <c r="M1489" s="101"/>
      <c r="N1489" s="101"/>
      <c r="O1489" s="101"/>
      <c r="P1489" s="101"/>
      <c r="Q1489" s="101"/>
      <c r="R1489" s="101"/>
      <c r="S1489" s="101"/>
      <c r="T1489" s="101"/>
      <c r="U1489" s="101"/>
      <c r="V1489" s="101"/>
      <c r="W1489" s="101"/>
      <c r="X1489" s="101"/>
      <c r="Y1489" s="101"/>
      <c r="Z1489" s="101"/>
      <c r="AA1489" s="101"/>
      <c r="AB1489" s="101"/>
      <c r="AC1489" s="101"/>
      <c r="AD1489" s="101"/>
      <c r="AE1489" s="101"/>
      <c r="AF1489" s="101"/>
      <c r="AG1489" s="101"/>
      <c r="AH1489" s="101"/>
      <c r="AI1489" s="101"/>
      <c r="AJ1489" s="101"/>
      <c r="AK1489" s="101"/>
      <c r="AL1489" s="101"/>
      <c r="AM1489" s="101"/>
    </row>
    <row r="1490" spans="2:39" x14ac:dyDescent="0.35">
      <c r="B1490" s="121"/>
      <c r="C1490" s="101"/>
      <c r="D1490" s="101"/>
      <c r="E1490" s="101"/>
      <c r="F1490" s="101"/>
      <c r="G1490" s="101"/>
      <c r="H1490" s="101"/>
      <c r="I1490" s="101"/>
      <c r="J1490" s="101"/>
      <c r="K1490" s="101"/>
      <c r="L1490" s="101"/>
      <c r="M1490" s="101"/>
      <c r="N1490" s="101"/>
      <c r="O1490" s="101"/>
      <c r="P1490" s="101"/>
      <c r="Q1490" s="101"/>
      <c r="R1490" s="101"/>
      <c r="S1490" s="101"/>
      <c r="T1490" s="101"/>
      <c r="U1490" s="101"/>
      <c r="V1490" s="101"/>
      <c r="W1490" s="101"/>
      <c r="X1490" s="101"/>
      <c r="Y1490" s="101"/>
      <c r="Z1490" s="101"/>
      <c r="AA1490" s="101"/>
      <c r="AB1490" s="101"/>
      <c r="AC1490" s="101"/>
      <c r="AD1490" s="101"/>
      <c r="AE1490" s="101"/>
      <c r="AF1490" s="101"/>
      <c r="AG1490" s="101"/>
      <c r="AH1490" s="101"/>
      <c r="AI1490" s="101"/>
      <c r="AJ1490" s="101"/>
      <c r="AK1490" s="101"/>
      <c r="AL1490" s="101"/>
      <c r="AM1490" s="101"/>
    </row>
    <row r="1491" spans="2:39" x14ac:dyDescent="0.35">
      <c r="B1491" s="121"/>
      <c r="C1491" s="101"/>
      <c r="D1491" s="101"/>
      <c r="E1491" s="101"/>
      <c r="F1491" s="101"/>
      <c r="G1491" s="101"/>
      <c r="H1491" s="101"/>
      <c r="I1491" s="101"/>
      <c r="J1491" s="101"/>
      <c r="K1491" s="101"/>
      <c r="L1491" s="101"/>
      <c r="M1491" s="101"/>
      <c r="N1491" s="101"/>
      <c r="O1491" s="101"/>
      <c r="P1491" s="101"/>
      <c r="Q1491" s="101"/>
      <c r="R1491" s="101"/>
      <c r="S1491" s="101"/>
      <c r="T1491" s="101"/>
      <c r="U1491" s="101"/>
      <c r="V1491" s="101"/>
      <c r="W1491" s="101"/>
      <c r="X1491" s="101"/>
      <c r="Y1491" s="101"/>
      <c r="Z1491" s="101"/>
      <c r="AA1491" s="101"/>
      <c r="AB1491" s="101"/>
      <c r="AC1491" s="101"/>
      <c r="AD1491" s="101"/>
      <c r="AE1491" s="101"/>
      <c r="AF1491" s="101"/>
      <c r="AG1491" s="101"/>
      <c r="AH1491" s="101"/>
      <c r="AI1491" s="101"/>
      <c r="AJ1491" s="101"/>
      <c r="AK1491" s="101"/>
      <c r="AL1491" s="101"/>
      <c r="AM1491" s="101"/>
    </row>
    <row r="1492" spans="2:39" x14ac:dyDescent="0.35">
      <c r="B1492" s="121"/>
      <c r="C1492" s="101"/>
      <c r="D1492" s="101"/>
      <c r="E1492" s="101"/>
      <c r="F1492" s="101"/>
      <c r="G1492" s="101"/>
      <c r="H1492" s="101"/>
      <c r="I1492" s="101"/>
      <c r="J1492" s="101"/>
      <c r="K1492" s="101"/>
      <c r="L1492" s="101"/>
      <c r="M1492" s="101"/>
      <c r="N1492" s="101"/>
      <c r="O1492" s="101"/>
      <c r="P1492" s="101"/>
      <c r="Q1492" s="101"/>
      <c r="R1492" s="101"/>
      <c r="S1492" s="101"/>
      <c r="T1492" s="101"/>
      <c r="U1492" s="101"/>
      <c r="V1492" s="101"/>
      <c r="W1492" s="101"/>
      <c r="X1492" s="101"/>
      <c r="Y1492" s="101"/>
      <c r="Z1492" s="101"/>
      <c r="AA1492" s="101"/>
      <c r="AB1492" s="101"/>
      <c r="AC1492" s="101"/>
      <c r="AD1492" s="101"/>
      <c r="AE1492" s="101"/>
      <c r="AF1492" s="101"/>
      <c r="AG1492" s="101"/>
      <c r="AH1492" s="101"/>
      <c r="AI1492" s="101"/>
      <c r="AJ1492" s="101"/>
      <c r="AK1492" s="101"/>
      <c r="AL1492" s="101"/>
      <c r="AM1492" s="101"/>
    </row>
    <row r="1493" spans="2:39" x14ac:dyDescent="0.35">
      <c r="B1493" s="121"/>
      <c r="C1493" s="101"/>
      <c r="D1493" s="101"/>
      <c r="E1493" s="101"/>
      <c r="F1493" s="101"/>
      <c r="G1493" s="101"/>
      <c r="H1493" s="101"/>
      <c r="I1493" s="101"/>
      <c r="J1493" s="101"/>
      <c r="K1493" s="101"/>
      <c r="L1493" s="101"/>
      <c r="M1493" s="101"/>
      <c r="N1493" s="101"/>
      <c r="O1493" s="101"/>
      <c r="P1493" s="101"/>
      <c r="Q1493" s="101"/>
      <c r="R1493" s="101"/>
      <c r="S1493" s="101"/>
      <c r="T1493" s="101"/>
      <c r="U1493" s="101"/>
      <c r="V1493" s="101"/>
      <c r="W1493" s="101"/>
      <c r="X1493" s="101"/>
      <c r="Y1493" s="101"/>
      <c r="Z1493" s="101"/>
      <c r="AA1493" s="101"/>
      <c r="AB1493" s="101"/>
      <c r="AC1493" s="101"/>
      <c r="AD1493" s="101"/>
      <c r="AE1493" s="101"/>
      <c r="AF1493" s="101"/>
      <c r="AG1493" s="101"/>
      <c r="AH1493" s="101"/>
      <c r="AI1493" s="101"/>
      <c r="AJ1493" s="101"/>
      <c r="AK1493" s="101"/>
      <c r="AL1493" s="101"/>
      <c r="AM1493" s="101"/>
    </row>
    <row r="1494" spans="2:39" x14ac:dyDescent="0.35">
      <c r="B1494" s="121"/>
      <c r="C1494" s="101"/>
      <c r="D1494" s="101"/>
      <c r="E1494" s="101"/>
      <c r="F1494" s="101"/>
      <c r="G1494" s="101"/>
      <c r="H1494" s="101"/>
      <c r="I1494" s="101"/>
      <c r="J1494" s="101"/>
      <c r="K1494" s="101"/>
      <c r="L1494" s="101"/>
      <c r="M1494" s="101"/>
      <c r="N1494" s="101"/>
      <c r="O1494" s="101"/>
      <c r="P1494" s="101"/>
      <c r="Q1494" s="101"/>
      <c r="R1494" s="101"/>
      <c r="S1494" s="101"/>
      <c r="T1494" s="101"/>
      <c r="U1494" s="101"/>
      <c r="V1494" s="101"/>
      <c r="W1494" s="101"/>
      <c r="X1494" s="101"/>
      <c r="Y1494" s="101"/>
      <c r="Z1494" s="101"/>
      <c r="AA1494" s="101"/>
      <c r="AB1494" s="101"/>
      <c r="AC1494" s="101"/>
      <c r="AD1494" s="101"/>
      <c r="AE1494" s="101"/>
      <c r="AF1494" s="101"/>
      <c r="AG1494" s="101"/>
      <c r="AH1494" s="101"/>
      <c r="AI1494" s="101"/>
      <c r="AJ1494" s="101"/>
      <c r="AK1494" s="101"/>
      <c r="AL1494" s="101"/>
      <c r="AM1494" s="101"/>
    </row>
    <row r="1495" spans="2:39" x14ac:dyDescent="0.35">
      <c r="B1495" s="121"/>
      <c r="C1495" s="101"/>
      <c r="D1495" s="101"/>
      <c r="E1495" s="101"/>
      <c r="F1495" s="101"/>
      <c r="G1495" s="101"/>
      <c r="H1495" s="101"/>
      <c r="I1495" s="101"/>
      <c r="J1495" s="101"/>
      <c r="K1495" s="101"/>
      <c r="L1495" s="101"/>
      <c r="M1495" s="101"/>
      <c r="N1495" s="101"/>
      <c r="O1495" s="101"/>
      <c r="P1495" s="101"/>
      <c r="Q1495" s="101"/>
      <c r="R1495" s="101"/>
      <c r="S1495" s="101"/>
      <c r="T1495" s="101"/>
      <c r="U1495" s="101"/>
      <c r="V1495" s="101"/>
      <c r="W1495" s="101"/>
      <c r="X1495" s="101"/>
      <c r="Y1495" s="101"/>
      <c r="Z1495" s="101"/>
      <c r="AA1495" s="101"/>
      <c r="AB1495" s="101"/>
      <c r="AC1495" s="101"/>
      <c r="AD1495" s="101"/>
      <c r="AE1495" s="101"/>
      <c r="AF1495" s="101"/>
      <c r="AG1495" s="101"/>
      <c r="AH1495" s="101"/>
      <c r="AI1495" s="101"/>
      <c r="AJ1495" s="101"/>
      <c r="AK1495" s="101"/>
      <c r="AL1495" s="101"/>
      <c r="AM1495" s="101"/>
    </row>
    <row r="1496" spans="2:39" x14ac:dyDescent="0.35">
      <c r="B1496" s="121"/>
      <c r="C1496" s="101"/>
      <c r="D1496" s="101"/>
      <c r="E1496" s="101"/>
      <c r="F1496" s="101"/>
      <c r="G1496" s="101"/>
      <c r="H1496" s="101"/>
      <c r="I1496" s="101"/>
      <c r="J1496" s="101"/>
      <c r="K1496" s="101"/>
      <c r="L1496" s="101"/>
      <c r="M1496" s="101"/>
      <c r="N1496" s="101"/>
      <c r="O1496" s="101"/>
      <c r="P1496" s="101"/>
      <c r="Q1496" s="101"/>
      <c r="R1496" s="101"/>
      <c r="S1496" s="101"/>
      <c r="T1496" s="101"/>
      <c r="U1496" s="101"/>
      <c r="V1496" s="101"/>
      <c r="W1496" s="101"/>
      <c r="X1496" s="101"/>
      <c r="Y1496" s="101"/>
      <c r="Z1496" s="101"/>
      <c r="AA1496" s="101"/>
      <c r="AB1496" s="101"/>
      <c r="AC1496" s="101"/>
      <c r="AD1496" s="101"/>
      <c r="AE1496" s="101"/>
      <c r="AF1496" s="101"/>
      <c r="AG1496" s="101"/>
      <c r="AH1496" s="101"/>
      <c r="AI1496" s="101"/>
      <c r="AJ1496" s="101"/>
      <c r="AK1496" s="101"/>
      <c r="AL1496" s="101"/>
      <c r="AM1496" s="101"/>
    </row>
    <row r="1497" spans="2:39" x14ac:dyDescent="0.35">
      <c r="B1497" s="121"/>
      <c r="C1497" s="101"/>
      <c r="D1497" s="101"/>
      <c r="E1497" s="101"/>
      <c r="F1497" s="101"/>
      <c r="G1497" s="101"/>
      <c r="H1497" s="101"/>
      <c r="I1497" s="101"/>
      <c r="J1497" s="101"/>
      <c r="K1497" s="101"/>
      <c r="L1497" s="101"/>
      <c r="M1497" s="101"/>
      <c r="N1497" s="101"/>
      <c r="O1497" s="101"/>
      <c r="P1497" s="101"/>
      <c r="Q1497" s="101"/>
      <c r="R1497" s="101"/>
      <c r="S1497" s="101"/>
      <c r="T1497" s="101"/>
      <c r="U1497" s="101"/>
      <c r="V1497" s="101"/>
      <c r="W1497" s="101"/>
      <c r="X1497" s="101"/>
      <c r="Y1497" s="101"/>
      <c r="Z1497" s="101"/>
      <c r="AA1497" s="101"/>
      <c r="AB1497" s="101"/>
      <c r="AC1497" s="101"/>
      <c r="AD1497" s="101"/>
      <c r="AE1497" s="101"/>
      <c r="AF1497" s="101"/>
      <c r="AG1497" s="101"/>
      <c r="AH1497" s="101"/>
      <c r="AI1497" s="101"/>
      <c r="AJ1497" s="101"/>
      <c r="AK1497" s="101"/>
      <c r="AL1497" s="101"/>
      <c r="AM1497" s="101"/>
    </row>
    <row r="1498" spans="2:39" x14ac:dyDescent="0.35">
      <c r="B1498" s="121"/>
      <c r="C1498" s="101"/>
      <c r="D1498" s="101"/>
      <c r="E1498" s="101"/>
      <c r="F1498" s="101"/>
      <c r="G1498" s="101"/>
      <c r="H1498" s="101"/>
      <c r="I1498" s="101"/>
      <c r="J1498" s="101"/>
      <c r="K1498" s="101"/>
      <c r="L1498" s="101"/>
      <c r="M1498" s="101"/>
      <c r="N1498" s="101"/>
      <c r="O1498" s="101"/>
      <c r="P1498" s="101"/>
      <c r="Q1498" s="101"/>
      <c r="R1498" s="101"/>
      <c r="S1498" s="101"/>
      <c r="T1498" s="101"/>
      <c r="U1498" s="101"/>
      <c r="V1498" s="101"/>
      <c r="W1498" s="101"/>
      <c r="X1498" s="101"/>
      <c r="Y1498" s="101"/>
      <c r="Z1498" s="101"/>
      <c r="AA1498" s="101"/>
      <c r="AB1498" s="101"/>
      <c r="AC1498" s="101"/>
      <c r="AD1498" s="101"/>
      <c r="AE1498" s="101"/>
      <c r="AF1498" s="101"/>
      <c r="AG1498" s="101"/>
      <c r="AH1498" s="101"/>
      <c r="AI1498" s="101"/>
      <c r="AJ1498" s="101"/>
      <c r="AK1498" s="101"/>
      <c r="AL1498" s="101"/>
      <c r="AM1498" s="101"/>
    </row>
    <row r="1499" spans="2:39" x14ac:dyDescent="0.35">
      <c r="B1499" s="121"/>
      <c r="C1499" s="101"/>
      <c r="D1499" s="101"/>
      <c r="E1499" s="101"/>
      <c r="F1499" s="101"/>
      <c r="G1499" s="101"/>
      <c r="H1499" s="101"/>
      <c r="I1499" s="101"/>
      <c r="J1499" s="101"/>
      <c r="K1499" s="101"/>
      <c r="L1499" s="101"/>
      <c r="M1499" s="101"/>
      <c r="N1499" s="101"/>
      <c r="O1499" s="101"/>
      <c r="P1499" s="101"/>
      <c r="Q1499" s="101"/>
      <c r="R1499" s="101"/>
      <c r="S1499" s="101"/>
      <c r="T1499" s="101"/>
      <c r="U1499" s="101"/>
      <c r="V1499" s="101"/>
      <c r="W1499" s="101"/>
      <c r="X1499" s="101"/>
      <c r="Y1499" s="101"/>
      <c r="Z1499" s="101"/>
      <c r="AA1499" s="101"/>
      <c r="AB1499" s="101"/>
      <c r="AC1499" s="101"/>
      <c r="AD1499" s="101"/>
      <c r="AE1499" s="101"/>
      <c r="AF1499" s="101"/>
      <c r="AG1499" s="101"/>
      <c r="AH1499" s="101"/>
      <c r="AI1499" s="101"/>
      <c r="AJ1499" s="101"/>
      <c r="AK1499" s="101"/>
      <c r="AL1499" s="101"/>
      <c r="AM1499" s="101"/>
    </row>
    <row r="1500" spans="2:39" x14ac:dyDescent="0.35">
      <c r="B1500" s="121"/>
      <c r="C1500" s="101"/>
      <c r="D1500" s="101"/>
      <c r="E1500" s="101"/>
      <c r="F1500" s="101"/>
      <c r="G1500" s="101"/>
      <c r="H1500" s="101"/>
      <c r="I1500" s="101"/>
      <c r="J1500" s="101"/>
      <c r="K1500" s="101"/>
      <c r="L1500" s="101"/>
      <c r="M1500" s="101"/>
      <c r="N1500" s="101"/>
      <c r="O1500" s="101"/>
      <c r="P1500" s="101"/>
      <c r="Q1500" s="101"/>
      <c r="R1500" s="101"/>
      <c r="S1500" s="101"/>
      <c r="T1500" s="101"/>
      <c r="U1500" s="101"/>
      <c r="V1500" s="101"/>
      <c r="W1500" s="101"/>
      <c r="X1500" s="101"/>
      <c r="Y1500" s="101"/>
      <c r="Z1500" s="101"/>
      <c r="AA1500" s="101"/>
      <c r="AB1500" s="101"/>
      <c r="AC1500" s="101"/>
      <c r="AD1500" s="101"/>
      <c r="AE1500" s="101"/>
      <c r="AF1500" s="101"/>
      <c r="AG1500" s="101"/>
      <c r="AH1500" s="101"/>
      <c r="AI1500" s="101"/>
      <c r="AJ1500" s="101"/>
      <c r="AK1500" s="101"/>
      <c r="AL1500" s="101"/>
      <c r="AM1500" s="101"/>
    </row>
    <row r="1501" spans="2:39" x14ac:dyDescent="0.35">
      <c r="B1501" s="121"/>
      <c r="C1501" s="101"/>
      <c r="D1501" s="101"/>
      <c r="E1501" s="101"/>
      <c r="F1501" s="101"/>
      <c r="G1501" s="101"/>
      <c r="H1501" s="101"/>
      <c r="I1501" s="101"/>
      <c r="J1501" s="101"/>
      <c r="K1501" s="101"/>
      <c r="L1501" s="101"/>
      <c r="M1501" s="101"/>
      <c r="N1501" s="101"/>
      <c r="O1501" s="101"/>
      <c r="P1501" s="101"/>
      <c r="Q1501" s="101"/>
      <c r="R1501" s="101"/>
      <c r="S1501" s="101"/>
      <c r="T1501" s="101"/>
      <c r="U1501" s="101"/>
      <c r="V1501" s="101"/>
      <c r="W1501" s="101"/>
      <c r="X1501" s="101"/>
      <c r="Y1501" s="101"/>
      <c r="Z1501" s="101"/>
      <c r="AA1501" s="101"/>
      <c r="AB1501" s="101"/>
      <c r="AC1501" s="101"/>
      <c r="AD1501" s="101"/>
      <c r="AE1501" s="101"/>
      <c r="AF1501" s="101"/>
      <c r="AG1501" s="101"/>
      <c r="AH1501" s="101"/>
      <c r="AI1501" s="101"/>
      <c r="AJ1501" s="101"/>
      <c r="AK1501" s="101"/>
      <c r="AL1501" s="101"/>
      <c r="AM1501" s="101"/>
    </row>
    <row r="1502" spans="2:39" x14ac:dyDescent="0.35">
      <c r="B1502" s="121"/>
      <c r="C1502" s="101"/>
      <c r="D1502" s="101"/>
      <c r="E1502" s="101"/>
      <c r="F1502" s="101"/>
      <c r="G1502" s="101"/>
      <c r="H1502" s="101"/>
      <c r="I1502" s="101"/>
      <c r="J1502" s="101"/>
      <c r="K1502" s="101"/>
      <c r="L1502" s="101"/>
      <c r="M1502" s="101"/>
      <c r="N1502" s="101"/>
      <c r="O1502" s="101"/>
      <c r="P1502" s="101"/>
      <c r="Q1502" s="101"/>
      <c r="R1502" s="101"/>
      <c r="S1502" s="101"/>
      <c r="T1502" s="101"/>
      <c r="U1502" s="101"/>
      <c r="V1502" s="101"/>
      <c r="W1502" s="101"/>
      <c r="X1502" s="101"/>
      <c r="Y1502" s="101"/>
      <c r="Z1502" s="101"/>
      <c r="AA1502" s="101"/>
      <c r="AB1502" s="101"/>
      <c r="AC1502" s="101"/>
      <c r="AD1502" s="101"/>
      <c r="AE1502" s="101"/>
      <c r="AF1502" s="101"/>
      <c r="AG1502" s="101"/>
      <c r="AH1502" s="101"/>
      <c r="AI1502" s="101"/>
      <c r="AJ1502" s="101"/>
      <c r="AK1502" s="101"/>
      <c r="AL1502" s="101"/>
      <c r="AM1502" s="101"/>
    </row>
    <row r="1503" spans="2:39" x14ac:dyDescent="0.35">
      <c r="B1503" s="121"/>
      <c r="C1503" s="101"/>
      <c r="D1503" s="101"/>
      <c r="E1503" s="101"/>
      <c r="F1503" s="101"/>
      <c r="G1503" s="101"/>
      <c r="H1503" s="101"/>
      <c r="I1503" s="101"/>
      <c r="J1503" s="101"/>
      <c r="K1503" s="101"/>
      <c r="L1503" s="101"/>
      <c r="M1503" s="101"/>
      <c r="N1503" s="101"/>
      <c r="O1503" s="101"/>
      <c r="P1503" s="101"/>
      <c r="Q1503" s="101"/>
      <c r="R1503" s="101"/>
      <c r="S1503" s="101"/>
      <c r="T1503" s="101"/>
      <c r="U1503" s="101"/>
      <c r="V1503" s="101"/>
      <c r="W1503" s="101"/>
      <c r="X1503" s="101"/>
      <c r="Y1503" s="101"/>
      <c r="Z1503" s="101"/>
      <c r="AA1503" s="101"/>
      <c r="AB1503" s="101"/>
      <c r="AC1503" s="101"/>
      <c r="AD1503" s="101"/>
      <c r="AE1503" s="101"/>
      <c r="AF1503" s="101"/>
      <c r="AG1503" s="101"/>
      <c r="AH1503" s="101"/>
      <c r="AI1503" s="101"/>
      <c r="AJ1503" s="101"/>
      <c r="AK1503" s="101"/>
      <c r="AL1503" s="101"/>
      <c r="AM1503" s="101"/>
    </row>
    <row r="1504" spans="2:39" x14ac:dyDescent="0.35">
      <c r="B1504" s="121"/>
      <c r="C1504" s="101"/>
      <c r="D1504" s="101"/>
      <c r="E1504" s="101"/>
      <c r="F1504" s="101"/>
      <c r="G1504" s="101"/>
      <c r="H1504" s="101"/>
      <c r="I1504" s="101"/>
      <c r="J1504" s="101"/>
      <c r="K1504" s="101"/>
      <c r="L1504" s="101"/>
      <c r="M1504" s="101"/>
      <c r="N1504" s="101"/>
      <c r="O1504" s="101"/>
      <c r="P1504" s="101"/>
      <c r="Q1504" s="101"/>
      <c r="R1504" s="101"/>
      <c r="S1504" s="101"/>
      <c r="T1504" s="101"/>
      <c r="U1504" s="101"/>
      <c r="V1504" s="101"/>
      <c r="W1504" s="101"/>
      <c r="X1504" s="101"/>
      <c r="Y1504" s="101"/>
      <c r="Z1504" s="101"/>
      <c r="AA1504" s="101"/>
      <c r="AB1504" s="101"/>
      <c r="AC1504" s="101"/>
      <c r="AD1504" s="101"/>
      <c r="AE1504" s="101"/>
      <c r="AF1504" s="101"/>
      <c r="AG1504" s="101"/>
      <c r="AH1504" s="101"/>
      <c r="AI1504" s="101"/>
      <c r="AJ1504" s="101"/>
      <c r="AK1504" s="101"/>
      <c r="AL1504" s="101"/>
      <c r="AM1504" s="101"/>
    </row>
    <row r="1505" spans="2:39" x14ac:dyDescent="0.35">
      <c r="B1505" s="121"/>
      <c r="C1505" s="101"/>
      <c r="D1505" s="101"/>
      <c r="E1505" s="101"/>
      <c r="F1505" s="101"/>
      <c r="G1505" s="101"/>
      <c r="H1505" s="101"/>
      <c r="I1505" s="101"/>
      <c r="J1505" s="101"/>
      <c r="K1505" s="101"/>
      <c r="L1505" s="101"/>
      <c r="M1505" s="101"/>
      <c r="N1505" s="101"/>
      <c r="O1505" s="101"/>
      <c r="P1505" s="101"/>
      <c r="Q1505" s="101"/>
      <c r="R1505" s="101"/>
      <c r="S1505" s="101"/>
      <c r="T1505" s="101"/>
      <c r="U1505" s="101"/>
      <c r="V1505" s="101"/>
      <c r="W1505" s="101"/>
      <c r="X1505" s="101"/>
      <c r="Y1505" s="101"/>
      <c r="Z1505" s="101"/>
      <c r="AA1505" s="101"/>
      <c r="AB1505" s="101"/>
      <c r="AC1505" s="101"/>
      <c r="AD1505" s="101"/>
      <c r="AE1505" s="101"/>
      <c r="AF1505" s="101"/>
      <c r="AG1505" s="101"/>
      <c r="AH1505" s="101"/>
      <c r="AI1505" s="101"/>
      <c r="AJ1505" s="101"/>
      <c r="AK1505" s="101"/>
      <c r="AL1505" s="101"/>
      <c r="AM1505" s="101"/>
    </row>
    <row r="1506" spans="2:39" x14ac:dyDescent="0.35">
      <c r="B1506" s="121"/>
      <c r="C1506" s="101"/>
      <c r="D1506" s="101"/>
      <c r="E1506" s="101"/>
      <c r="F1506" s="101"/>
      <c r="G1506" s="101"/>
      <c r="H1506" s="101"/>
      <c r="I1506" s="101"/>
      <c r="J1506" s="101"/>
      <c r="K1506" s="101"/>
      <c r="L1506" s="101"/>
      <c r="M1506" s="101"/>
      <c r="N1506" s="101"/>
      <c r="O1506" s="101"/>
      <c r="P1506" s="101"/>
      <c r="Q1506" s="101"/>
      <c r="R1506" s="101"/>
      <c r="S1506" s="101"/>
      <c r="T1506" s="101"/>
      <c r="U1506" s="101"/>
      <c r="V1506" s="101"/>
      <c r="W1506" s="101"/>
      <c r="X1506" s="101"/>
      <c r="Y1506" s="101"/>
      <c r="Z1506" s="101"/>
      <c r="AA1506" s="101"/>
      <c r="AB1506" s="101"/>
      <c r="AC1506" s="101"/>
      <c r="AD1506" s="101"/>
      <c r="AE1506" s="101"/>
      <c r="AF1506" s="101"/>
      <c r="AG1506" s="101"/>
      <c r="AH1506" s="101"/>
      <c r="AI1506" s="101"/>
      <c r="AJ1506" s="101"/>
      <c r="AK1506" s="101"/>
      <c r="AL1506" s="101"/>
      <c r="AM1506" s="101"/>
    </row>
    <row r="1507" spans="2:39" x14ac:dyDescent="0.35">
      <c r="B1507" s="121"/>
      <c r="C1507" s="101"/>
      <c r="D1507" s="101"/>
      <c r="E1507" s="101"/>
      <c r="F1507" s="101"/>
      <c r="G1507" s="101"/>
      <c r="H1507" s="101"/>
      <c r="I1507" s="101"/>
      <c r="J1507" s="101"/>
      <c r="K1507" s="101"/>
      <c r="L1507" s="101"/>
      <c r="M1507" s="101"/>
      <c r="N1507" s="101"/>
      <c r="O1507" s="101"/>
      <c r="P1507" s="101"/>
      <c r="Q1507" s="101"/>
      <c r="R1507" s="101"/>
      <c r="S1507" s="101"/>
      <c r="T1507" s="101"/>
      <c r="U1507" s="101"/>
      <c r="V1507" s="101"/>
      <c r="W1507" s="101"/>
      <c r="X1507" s="101"/>
      <c r="Y1507" s="101"/>
      <c r="Z1507" s="101"/>
      <c r="AA1507" s="101"/>
      <c r="AB1507" s="101"/>
      <c r="AC1507" s="101"/>
      <c r="AD1507" s="101"/>
      <c r="AE1507" s="101"/>
      <c r="AF1507" s="101"/>
      <c r="AG1507" s="101"/>
      <c r="AH1507" s="101"/>
      <c r="AI1507" s="101"/>
      <c r="AJ1507" s="101"/>
      <c r="AK1507" s="101"/>
      <c r="AL1507" s="101"/>
      <c r="AM1507" s="101"/>
    </row>
    <row r="1508" spans="2:39" x14ac:dyDescent="0.35">
      <c r="B1508" s="121"/>
      <c r="C1508" s="101"/>
      <c r="D1508" s="101"/>
      <c r="E1508" s="101"/>
      <c r="F1508" s="101"/>
      <c r="G1508" s="101"/>
      <c r="H1508" s="101"/>
      <c r="I1508" s="101"/>
      <c r="J1508" s="101"/>
      <c r="K1508" s="101"/>
      <c r="L1508" s="101"/>
      <c r="M1508" s="101"/>
      <c r="N1508" s="101"/>
      <c r="O1508" s="101"/>
      <c r="P1508" s="101"/>
      <c r="Q1508" s="101"/>
      <c r="R1508" s="101"/>
      <c r="S1508" s="101"/>
      <c r="T1508" s="101"/>
      <c r="U1508" s="101"/>
      <c r="V1508" s="101"/>
      <c r="W1508" s="101"/>
      <c r="X1508" s="101"/>
      <c r="Y1508" s="101"/>
      <c r="Z1508" s="101"/>
      <c r="AA1508" s="101"/>
      <c r="AB1508" s="101"/>
      <c r="AC1508" s="101"/>
      <c r="AD1508" s="101"/>
      <c r="AE1508" s="101"/>
      <c r="AF1508" s="101"/>
      <c r="AG1508" s="101"/>
      <c r="AH1508" s="101"/>
      <c r="AI1508" s="101"/>
      <c r="AJ1508" s="101"/>
      <c r="AK1508" s="101"/>
      <c r="AL1508" s="101"/>
      <c r="AM1508" s="101"/>
    </row>
    <row r="1509" spans="2:39" x14ac:dyDescent="0.35">
      <c r="B1509" s="121"/>
      <c r="C1509" s="101"/>
      <c r="D1509" s="101"/>
      <c r="E1509" s="101"/>
      <c r="F1509" s="101"/>
      <c r="G1509" s="101"/>
      <c r="H1509" s="101"/>
      <c r="I1509" s="101"/>
      <c r="J1509" s="101"/>
      <c r="K1509" s="101"/>
      <c r="L1509" s="101"/>
      <c r="M1509" s="101"/>
      <c r="N1509" s="101"/>
      <c r="O1509" s="101"/>
      <c r="P1509" s="101"/>
      <c r="Q1509" s="101"/>
      <c r="R1509" s="101"/>
      <c r="S1509" s="101"/>
      <c r="T1509" s="101"/>
      <c r="U1509" s="101"/>
      <c r="V1509" s="101"/>
      <c r="W1509" s="101"/>
      <c r="X1509" s="101"/>
      <c r="Y1509" s="101"/>
      <c r="Z1509" s="101"/>
      <c r="AA1509" s="101"/>
      <c r="AB1509" s="101"/>
      <c r="AC1509" s="101"/>
      <c r="AD1509" s="101"/>
      <c r="AE1509" s="101"/>
      <c r="AF1509" s="101"/>
      <c r="AG1509" s="101"/>
      <c r="AH1509" s="101"/>
      <c r="AI1509" s="101"/>
      <c r="AJ1509" s="101"/>
      <c r="AK1509" s="101"/>
      <c r="AL1509" s="101"/>
      <c r="AM1509" s="101"/>
    </row>
    <row r="1510" spans="2:39" x14ac:dyDescent="0.35">
      <c r="B1510" s="121"/>
      <c r="C1510" s="101"/>
      <c r="D1510" s="101"/>
      <c r="E1510" s="101"/>
      <c r="F1510" s="101"/>
      <c r="G1510" s="101"/>
      <c r="H1510" s="101"/>
      <c r="I1510" s="101"/>
      <c r="J1510" s="101"/>
      <c r="K1510" s="101"/>
      <c r="L1510" s="101"/>
      <c r="M1510" s="101"/>
      <c r="N1510" s="101"/>
      <c r="O1510" s="101"/>
      <c r="P1510" s="101"/>
      <c r="Q1510" s="101"/>
      <c r="R1510" s="101"/>
      <c r="S1510" s="101"/>
      <c r="T1510" s="101"/>
      <c r="U1510" s="101"/>
      <c r="V1510" s="101"/>
      <c r="W1510" s="101"/>
      <c r="X1510" s="101"/>
      <c r="Y1510" s="101"/>
      <c r="Z1510" s="101"/>
      <c r="AA1510" s="101"/>
      <c r="AB1510" s="101"/>
      <c r="AC1510" s="101"/>
      <c r="AD1510" s="101"/>
      <c r="AE1510" s="101"/>
      <c r="AF1510" s="101"/>
      <c r="AG1510" s="101"/>
      <c r="AH1510" s="101"/>
      <c r="AI1510" s="101"/>
      <c r="AJ1510" s="101"/>
      <c r="AK1510" s="101"/>
      <c r="AL1510" s="101"/>
      <c r="AM1510" s="101"/>
    </row>
    <row r="1511" spans="2:39" x14ac:dyDescent="0.35">
      <c r="B1511" s="121"/>
      <c r="C1511" s="101"/>
      <c r="D1511" s="101"/>
      <c r="E1511" s="101"/>
      <c r="F1511" s="101"/>
      <c r="G1511" s="101"/>
      <c r="H1511" s="101"/>
      <c r="I1511" s="101"/>
      <c r="J1511" s="101"/>
      <c r="K1511" s="101"/>
      <c r="L1511" s="101"/>
      <c r="M1511" s="101"/>
      <c r="N1511" s="101"/>
      <c r="O1511" s="101"/>
      <c r="P1511" s="101"/>
      <c r="Q1511" s="101"/>
      <c r="R1511" s="101"/>
      <c r="S1511" s="101"/>
      <c r="T1511" s="101"/>
      <c r="U1511" s="101"/>
      <c r="V1511" s="101"/>
      <c r="W1511" s="101"/>
      <c r="X1511" s="101"/>
      <c r="Y1511" s="101"/>
      <c r="Z1511" s="101"/>
      <c r="AA1511" s="101"/>
      <c r="AB1511" s="101"/>
      <c r="AC1511" s="101"/>
      <c r="AD1511" s="101"/>
      <c r="AE1511" s="101"/>
      <c r="AF1511" s="101"/>
      <c r="AG1511" s="101"/>
      <c r="AH1511" s="101"/>
      <c r="AI1511" s="101"/>
      <c r="AJ1511" s="101"/>
      <c r="AK1511" s="101"/>
      <c r="AL1511" s="101"/>
      <c r="AM1511" s="101"/>
    </row>
    <row r="1512" spans="2:39" x14ac:dyDescent="0.35">
      <c r="B1512" s="121"/>
      <c r="C1512" s="101"/>
      <c r="D1512" s="101"/>
      <c r="E1512" s="101"/>
      <c r="F1512" s="101"/>
      <c r="G1512" s="101"/>
      <c r="H1512" s="101"/>
      <c r="I1512" s="101"/>
      <c r="J1512" s="101"/>
      <c r="K1512" s="101"/>
      <c r="L1512" s="101"/>
      <c r="M1512" s="101"/>
      <c r="N1512" s="101"/>
      <c r="O1512" s="101"/>
      <c r="P1512" s="101"/>
      <c r="Q1512" s="101"/>
      <c r="R1512" s="101"/>
      <c r="S1512" s="101"/>
      <c r="T1512" s="101"/>
      <c r="U1512" s="101"/>
      <c r="V1512" s="101"/>
      <c r="W1512" s="101"/>
      <c r="X1512" s="101"/>
      <c r="Y1512" s="101"/>
      <c r="Z1512" s="101"/>
      <c r="AA1512" s="101"/>
      <c r="AB1512" s="101"/>
      <c r="AC1512" s="101"/>
      <c r="AD1512" s="101"/>
      <c r="AE1512" s="101"/>
      <c r="AF1512" s="101"/>
      <c r="AG1512" s="101"/>
      <c r="AH1512" s="101"/>
      <c r="AI1512" s="101"/>
      <c r="AJ1512" s="101"/>
      <c r="AK1512" s="101"/>
      <c r="AL1512" s="101"/>
      <c r="AM1512" s="101"/>
    </row>
    <row r="1513" spans="2:39" x14ac:dyDescent="0.35">
      <c r="B1513" s="121"/>
      <c r="C1513" s="101"/>
      <c r="D1513" s="101"/>
      <c r="E1513" s="101"/>
      <c r="F1513" s="101"/>
      <c r="G1513" s="101"/>
      <c r="H1513" s="101"/>
      <c r="I1513" s="101"/>
      <c r="J1513" s="101"/>
      <c r="K1513" s="101"/>
      <c r="L1513" s="101"/>
      <c r="M1513" s="101"/>
      <c r="N1513" s="101"/>
      <c r="O1513" s="101"/>
      <c r="P1513" s="101"/>
      <c r="Q1513" s="101"/>
      <c r="R1513" s="101"/>
      <c r="S1513" s="101"/>
      <c r="T1513" s="101"/>
      <c r="U1513" s="101"/>
      <c r="V1513" s="101"/>
      <c r="W1513" s="101"/>
      <c r="X1513" s="101"/>
      <c r="Y1513" s="101"/>
      <c r="Z1513" s="101"/>
      <c r="AA1513" s="101"/>
      <c r="AB1513" s="101"/>
      <c r="AC1513" s="101"/>
      <c r="AD1513" s="101"/>
      <c r="AE1513" s="101"/>
      <c r="AF1513" s="101"/>
      <c r="AG1513" s="101"/>
      <c r="AH1513" s="101"/>
      <c r="AI1513" s="101"/>
      <c r="AJ1513" s="101"/>
      <c r="AK1513" s="101"/>
      <c r="AL1513" s="101"/>
      <c r="AM1513" s="101"/>
    </row>
    <row r="1514" spans="2:39" x14ac:dyDescent="0.35">
      <c r="B1514" s="121"/>
      <c r="C1514" s="101"/>
      <c r="D1514" s="101"/>
      <c r="E1514" s="101"/>
      <c r="F1514" s="101"/>
      <c r="G1514" s="101"/>
      <c r="H1514" s="101"/>
      <c r="I1514" s="101"/>
      <c r="J1514" s="101"/>
      <c r="K1514" s="101"/>
      <c r="L1514" s="101"/>
      <c r="M1514" s="101"/>
      <c r="N1514" s="101"/>
      <c r="O1514" s="101"/>
      <c r="P1514" s="101"/>
      <c r="Q1514" s="101"/>
      <c r="R1514" s="101"/>
      <c r="S1514" s="101"/>
      <c r="T1514" s="101"/>
      <c r="U1514" s="101"/>
      <c r="V1514" s="101"/>
      <c r="W1514" s="101"/>
      <c r="X1514" s="101"/>
      <c r="Y1514" s="101"/>
      <c r="Z1514" s="101"/>
      <c r="AA1514" s="101"/>
      <c r="AB1514" s="101"/>
      <c r="AC1514" s="101"/>
      <c r="AD1514" s="101"/>
      <c r="AE1514" s="101"/>
      <c r="AF1514" s="101"/>
      <c r="AG1514" s="101"/>
      <c r="AH1514" s="101"/>
      <c r="AI1514" s="101"/>
      <c r="AJ1514" s="101"/>
      <c r="AK1514" s="101"/>
      <c r="AL1514" s="101"/>
      <c r="AM1514" s="101"/>
    </row>
    <row r="1515" spans="2:39" x14ac:dyDescent="0.35">
      <c r="B1515" s="121"/>
      <c r="C1515" s="101"/>
      <c r="D1515" s="101"/>
      <c r="E1515" s="101"/>
      <c r="F1515" s="101"/>
      <c r="G1515" s="101"/>
      <c r="H1515" s="101"/>
      <c r="I1515" s="101"/>
      <c r="J1515" s="101"/>
      <c r="K1515" s="101"/>
      <c r="L1515" s="101"/>
      <c r="M1515" s="101"/>
      <c r="N1515" s="101"/>
      <c r="O1515" s="101"/>
      <c r="P1515" s="101"/>
      <c r="Q1515" s="101"/>
      <c r="R1515" s="101"/>
      <c r="S1515" s="101"/>
      <c r="T1515" s="101"/>
      <c r="U1515" s="101"/>
      <c r="V1515" s="101"/>
      <c r="W1515" s="101"/>
      <c r="X1515" s="101"/>
      <c r="Y1515" s="101"/>
      <c r="Z1515" s="101"/>
      <c r="AA1515" s="101"/>
      <c r="AB1515" s="101"/>
      <c r="AC1515" s="101"/>
      <c r="AD1515" s="101"/>
      <c r="AE1515" s="101"/>
      <c r="AF1515" s="101"/>
      <c r="AG1515" s="101"/>
      <c r="AH1515" s="101"/>
      <c r="AI1515" s="101"/>
      <c r="AJ1515" s="101"/>
      <c r="AK1515" s="101"/>
      <c r="AL1515" s="101"/>
      <c r="AM1515" s="101"/>
    </row>
    <row r="1516" spans="2:39" x14ac:dyDescent="0.35">
      <c r="B1516" s="121"/>
      <c r="C1516" s="101"/>
      <c r="D1516" s="101"/>
      <c r="E1516" s="101"/>
      <c r="F1516" s="101"/>
      <c r="G1516" s="101"/>
      <c r="H1516" s="101"/>
      <c r="I1516" s="101"/>
      <c r="J1516" s="101"/>
      <c r="K1516" s="101"/>
      <c r="L1516" s="101"/>
      <c r="M1516" s="101"/>
      <c r="N1516" s="101"/>
      <c r="O1516" s="101"/>
      <c r="P1516" s="101"/>
      <c r="Q1516" s="101"/>
      <c r="R1516" s="101"/>
      <c r="S1516" s="101"/>
      <c r="T1516" s="101"/>
      <c r="U1516" s="101"/>
      <c r="V1516" s="101"/>
      <c r="W1516" s="101"/>
      <c r="X1516" s="101"/>
      <c r="Y1516" s="101"/>
      <c r="Z1516" s="101"/>
      <c r="AA1516" s="101"/>
      <c r="AB1516" s="101"/>
      <c r="AC1516" s="101"/>
      <c r="AD1516" s="101"/>
      <c r="AE1516" s="101"/>
      <c r="AF1516" s="101"/>
      <c r="AG1516" s="101"/>
      <c r="AH1516" s="101"/>
      <c r="AI1516" s="101"/>
      <c r="AJ1516" s="101"/>
      <c r="AK1516" s="101"/>
      <c r="AL1516" s="101"/>
      <c r="AM1516" s="101"/>
    </row>
    <row r="1517" spans="2:39" x14ac:dyDescent="0.35">
      <c r="B1517" s="121"/>
      <c r="C1517" s="101"/>
      <c r="D1517" s="101"/>
      <c r="E1517" s="101"/>
      <c r="F1517" s="101"/>
      <c r="G1517" s="101"/>
      <c r="H1517" s="101"/>
      <c r="I1517" s="101"/>
      <c r="J1517" s="101"/>
      <c r="K1517" s="101"/>
      <c r="L1517" s="101"/>
      <c r="M1517" s="101"/>
      <c r="N1517" s="101"/>
      <c r="O1517" s="101"/>
      <c r="P1517" s="101"/>
      <c r="Q1517" s="101"/>
      <c r="R1517" s="101"/>
      <c r="S1517" s="101"/>
      <c r="T1517" s="101"/>
      <c r="U1517" s="101"/>
      <c r="V1517" s="101"/>
      <c r="W1517" s="101"/>
      <c r="X1517" s="101"/>
      <c r="Y1517" s="101"/>
      <c r="Z1517" s="101"/>
      <c r="AA1517" s="101"/>
      <c r="AB1517" s="101"/>
      <c r="AC1517" s="101"/>
      <c r="AD1517" s="101"/>
      <c r="AE1517" s="101"/>
      <c r="AF1517" s="101"/>
      <c r="AG1517" s="101"/>
      <c r="AH1517" s="101"/>
      <c r="AI1517" s="101"/>
      <c r="AJ1517" s="101"/>
      <c r="AK1517" s="101"/>
      <c r="AL1517" s="101"/>
      <c r="AM1517" s="101"/>
    </row>
    <row r="1518" spans="2:39" x14ac:dyDescent="0.35">
      <c r="B1518" s="121"/>
      <c r="C1518" s="101"/>
      <c r="D1518" s="101"/>
      <c r="E1518" s="101"/>
      <c r="F1518" s="101"/>
      <c r="G1518" s="101"/>
      <c r="H1518" s="101"/>
      <c r="I1518" s="101"/>
      <c r="J1518" s="101"/>
      <c r="K1518" s="101"/>
      <c r="L1518" s="101"/>
      <c r="M1518" s="101"/>
      <c r="N1518" s="101"/>
      <c r="O1518" s="101"/>
      <c r="P1518" s="101"/>
      <c r="Q1518" s="101"/>
      <c r="R1518" s="101"/>
      <c r="S1518" s="101"/>
      <c r="T1518" s="101"/>
      <c r="U1518" s="101"/>
      <c r="V1518" s="101"/>
      <c r="W1518" s="101"/>
      <c r="X1518" s="101"/>
      <c r="Y1518" s="101"/>
      <c r="Z1518" s="101"/>
      <c r="AA1518" s="101"/>
      <c r="AB1518" s="101"/>
      <c r="AC1518" s="101"/>
      <c r="AD1518" s="101"/>
      <c r="AE1518" s="101"/>
      <c r="AF1518" s="101"/>
      <c r="AG1518" s="101"/>
      <c r="AH1518" s="101"/>
      <c r="AI1518" s="101"/>
      <c r="AJ1518" s="101"/>
      <c r="AK1518" s="101"/>
      <c r="AL1518" s="101"/>
      <c r="AM1518" s="101"/>
    </row>
    <row r="1519" spans="2:39" x14ac:dyDescent="0.35">
      <c r="B1519" s="121"/>
      <c r="C1519" s="101"/>
      <c r="D1519" s="101"/>
      <c r="E1519" s="101"/>
      <c r="F1519" s="101"/>
      <c r="G1519" s="101"/>
      <c r="H1519" s="101"/>
      <c r="I1519" s="101"/>
      <c r="J1519" s="101"/>
      <c r="K1519" s="101"/>
      <c r="L1519" s="101"/>
      <c r="M1519" s="101"/>
      <c r="N1519" s="101"/>
      <c r="O1519" s="101"/>
      <c r="P1519" s="101"/>
      <c r="Q1519" s="101"/>
      <c r="R1519" s="101"/>
      <c r="S1519" s="101"/>
      <c r="T1519" s="101"/>
      <c r="U1519" s="101"/>
      <c r="V1519" s="101"/>
      <c r="W1519" s="101"/>
      <c r="X1519" s="101"/>
      <c r="Y1519" s="101"/>
      <c r="Z1519" s="101"/>
      <c r="AA1519" s="101"/>
      <c r="AB1519" s="101"/>
      <c r="AC1519" s="101"/>
      <c r="AD1519" s="101"/>
      <c r="AE1519" s="101"/>
      <c r="AF1519" s="101"/>
      <c r="AG1519" s="101"/>
      <c r="AH1519" s="101"/>
      <c r="AI1519" s="101"/>
      <c r="AJ1519" s="101"/>
      <c r="AK1519" s="101"/>
      <c r="AL1519" s="101"/>
      <c r="AM1519" s="101"/>
    </row>
    <row r="1520" spans="2:39" x14ac:dyDescent="0.35">
      <c r="B1520" s="121"/>
      <c r="C1520" s="101"/>
      <c r="D1520" s="101"/>
      <c r="E1520" s="101"/>
      <c r="F1520" s="101"/>
      <c r="G1520" s="101"/>
      <c r="H1520" s="101"/>
      <c r="I1520" s="101"/>
      <c r="J1520" s="101"/>
      <c r="K1520" s="101"/>
      <c r="L1520" s="101"/>
      <c r="M1520" s="101"/>
      <c r="N1520" s="101"/>
      <c r="O1520" s="101"/>
      <c r="P1520" s="101"/>
      <c r="Q1520" s="101"/>
      <c r="R1520" s="101"/>
      <c r="S1520" s="101"/>
      <c r="T1520" s="101"/>
      <c r="U1520" s="101"/>
      <c r="V1520" s="101"/>
      <c r="W1520" s="101"/>
      <c r="X1520" s="101"/>
      <c r="Y1520" s="101"/>
      <c r="Z1520" s="101"/>
      <c r="AA1520" s="101"/>
      <c r="AB1520" s="101"/>
      <c r="AC1520" s="101"/>
      <c r="AD1520" s="101"/>
      <c r="AE1520" s="101"/>
      <c r="AF1520" s="101"/>
      <c r="AG1520" s="101"/>
      <c r="AH1520" s="101"/>
      <c r="AI1520" s="101"/>
      <c r="AJ1520" s="101"/>
      <c r="AK1520" s="101"/>
      <c r="AL1520" s="101"/>
      <c r="AM1520" s="101"/>
    </row>
    <row r="1521" spans="2:39" x14ac:dyDescent="0.35">
      <c r="B1521" s="121"/>
      <c r="C1521" s="101"/>
      <c r="D1521" s="101"/>
      <c r="E1521" s="101"/>
      <c r="F1521" s="101"/>
      <c r="G1521" s="101"/>
      <c r="H1521" s="101"/>
      <c r="I1521" s="101"/>
      <c r="J1521" s="101"/>
      <c r="K1521" s="101"/>
      <c r="L1521" s="101"/>
      <c r="M1521" s="101"/>
      <c r="N1521" s="101"/>
      <c r="O1521" s="101"/>
      <c r="P1521" s="101"/>
      <c r="Q1521" s="101"/>
      <c r="R1521" s="101"/>
      <c r="S1521" s="101"/>
      <c r="T1521" s="101"/>
      <c r="U1521" s="101"/>
      <c r="V1521" s="101"/>
      <c r="W1521" s="101"/>
      <c r="X1521" s="101"/>
      <c r="Y1521" s="101"/>
      <c r="Z1521" s="101"/>
      <c r="AA1521" s="101"/>
      <c r="AB1521" s="101"/>
      <c r="AC1521" s="101"/>
      <c r="AD1521" s="101"/>
      <c r="AE1521" s="101"/>
      <c r="AF1521" s="101"/>
      <c r="AG1521" s="101"/>
      <c r="AH1521" s="101"/>
      <c r="AI1521" s="101"/>
      <c r="AJ1521" s="101"/>
      <c r="AK1521" s="101"/>
      <c r="AL1521" s="101"/>
      <c r="AM1521" s="101"/>
    </row>
    <row r="1522" spans="2:39" x14ac:dyDescent="0.35">
      <c r="B1522" s="121"/>
      <c r="C1522" s="101"/>
      <c r="D1522" s="101"/>
      <c r="E1522" s="101"/>
      <c r="F1522" s="101"/>
      <c r="G1522" s="101"/>
      <c r="H1522" s="101"/>
      <c r="I1522" s="101"/>
      <c r="J1522" s="101"/>
      <c r="K1522" s="101"/>
      <c r="L1522" s="101"/>
      <c r="M1522" s="101"/>
      <c r="N1522" s="101"/>
      <c r="O1522" s="101"/>
      <c r="P1522" s="101"/>
      <c r="Q1522" s="101"/>
      <c r="R1522" s="101"/>
      <c r="S1522" s="101"/>
      <c r="T1522" s="101"/>
      <c r="U1522" s="101"/>
      <c r="V1522" s="101"/>
      <c r="W1522" s="101"/>
      <c r="X1522" s="101"/>
      <c r="Y1522" s="101"/>
      <c r="Z1522" s="101"/>
      <c r="AA1522" s="101"/>
      <c r="AB1522" s="101"/>
      <c r="AC1522" s="101"/>
      <c r="AD1522" s="101"/>
      <c r="AE1522" s="101"/>
      <c r="AF1522" s="101"/>
      <c r="AG1522" s="101"/>
      <c r="AH1522" s="101"/>
      <c r="AI1522" s="101"/>
      <c r="AJ1522" s="101"/>
      <c r="AK1522" s="101"/>
      <c r="AL1522" s="101"/>
      <c r="AM1522" s="101"/>
    </row>
    <row r="1523" spans="2:39" x14ac:dyDescent="0.35">
      <c r="B1523" s="121"/>
      <c r="C1523" s="101"/>
      <c r="D1523" s="101"/>
      <c r="E1523" s="101"/>
      <c r="F1523" s="101"/>
      <c r="G1523" s="101"/>
      <c r="H1523" s="101"/>
      <c r="I1523" s="101"/>
      <c r="J1523" s="101"/>
      <c r="K1523" s="101"/>
      <c r="L1523" s="101"/>
      <c r="M1523" s="101"/>
      <c r="N1523" s="101"/>
      <c r="O1523" s="101"/>
      <c r="P1523" s="101"/>
      <c r="Q1523" s="101"/>
      <c r="R1523" s="101"/>
      <c r="S1523" s="101"/>
      <c r="T1523" s="101"/>
      <c r="U1523" s="101"/>
      <c r="V1523" s="101"/>
      <c r="W1523" s="101"/>
      <c r="X1523" s="101"/>
      <c r="Y1523" s="101"/>
      <c r="Z1523" s="101"/>
      <c r="AA1523" s="101"/>
      <c r="AB1523" s="101"/>
      <c r="AC1523" s="101"/>
      <c r="AD1523" s="101"/>
      <c r="AE1523" s="101"/>
      <c r="AF1523" s="101"/>
      <c r="AG1523" s="101"/>
      <c r="AH1523" s="101"/>
      <c r="AI1523" s="101"/>
      <c r="AJ1523" s="101"/>
      <c r="AK1523" s="101"/>
      <c r="AL1523" s="101"/>
      <c r="AM1523" s="101"/>
    </row>
    <row r="1524" spans="2:39" x14ac:dyDescent="0.35">
      <c r="B1524" s="121"/>
      <c r="C1524" s="101"/>
      <c r="D1524" s="101"/>
      <c r="E1524" s="101"/>
      <c r="F1524" s="101"/>
      <c r="G1524" s="101"/>
      <c r="H1524" s="101"/>
      <c r="I1524" s="101"/>
      <c r="J1524" s="101"/>
      <c r="K1524" s="101"/>
      <c r="L1524" s="101"/>
      <c r="M1524" s="101"/>
      <c r="N1524" s="101"/>
      <c r="O1524" s="101"/>
      <c r="P1524" s="101"/>
      <c r="Q1524" s="101"/>
      <c r="R1524" s="101"/>
      <c r="S1524" s="101"/>
      <c r="T1524" s="101"/>
      <c r="U1524" s="101"/>
      <c r="V1524" s="101"/>
      <c r="W1524" s="101"/>
      <c r="X1524" s="101"/>
      <c r="Y1524" s="101"/>
      <c r="Z1524" s="101"/>
      <c r="AA1524" s="101"/>
      <c r="AB1524" s="101"/>
      <c r="AC1524" s="101"/>
      <c r="AD1524" s="101"/>
      <c r="AE1524" s="101"/>
      <c r="AF1524" s="101"/>
      <c r="AG1524" s="101"/>
      <c r="AH1524" s="101"/>
      <c r="AI1524" s="101"/>
      <c r="AJ1524" s="101"/>
      <c r="AK1524" s="101"/>
      <c r="AL1524" s="101"/>
      <c r="AM1524" s="101"/>
    </row>
    <row r="1525" spans="2:39" x14ac:dyDescent="0.35">
      <c r="B1525" s="121"/>
      <c r="C1525" s="101"/>
      <c r="D1525" s="101"/>
      <c r="E1525" s="101"/>
      <c r="F1525" s="101"/>
      <c r="G1525" s="101"/>
      <c r="H1525" s="101"/>
      <c r="I1525" s="101"/>
      <c r="J1525" s="101"/>
      <c r="K1525" s="101"/>
      <c r="L1525" s="101"/>
      <c r="M1525" s="101"/>
      <c r="N1525" s="101"/>
      <c r="O1525" s="101"/>
      <c r="P1525" s="101"/>
      <c r="Q1525" s="101"/>
      <c r="R1525" s="101"/>
      <c r="S1525" s="101"/>
      <c r="T1525" s="101"/>
      <c r="U1525" s="101"/>
      <c r="V1525" s="101"/>
      <c r="W1525" s="101"/>
      <c r="X1525" s="101"/>
      <c r="Y1525" s="101"/>
      <c r="Z1525" s="101"/>
      <c r="AA1525" s="101"/>
      <c r="AB1525" s="101"/>
      <c r="AC1525" s="101"/>
      <c r="AD1525" s="101"/>
      <c r="AE1525" s="101"/>
      <c r="AF1525" s="101"/>
      <c r="AG1525" s="101"/>
      <c r="AH1525" s="101"/>
      <c r="AI1525" s="101"/>
      <c r="AJ1525" s="101"/>
      <c r="AK1525" s="101"/>
      <c r="AL1525" s="101"/>
      <c r="AM1525" s="101"/>
    </row>
    <row r="1526" spans="2:39" x14ac:dyDescent="0.35">
      <c r="B1526" s="121"/>
      <c r="C1526" s="101"/>
      <c r="D1526" s="101"/>
      <c r="E1526" s="101"/>
      <c r="F1526" s="101"/>
      <c r="G1526" s="101"/>
      <c r="H1526" s="101"/>
      <c r="I1526" s="101"/>
      <c r="J1526" s="101"/>
      <c r="K1526" s="101"/>
      <c r="L1526" s="101"/>
      <c r="M1526" s="101"/>
      <c r="N1526" s="101"/>
      <c r="O1526" s="101"/>
      <c r="P1526" s="101"/>
      <c r="Q1526" s="101"/>
      <c r="R1526" s="101"/>
      <c r="S1526" s="101"/>
      <c r="T1526" s="101"/>
      <c r="U1526" s="101"/>
      <c r="V1526" s="101"/>
      <c r="W1526" s="101"/>
      <c r="X1526" s="101"/>
      <c r="Y1526" s="101"/>
      <c r="Z1526" s="101"/>
      <c r="AA1526" s="101"/>
      <c r="AB1526" s="101"/>
      <c r="AC1526" s="101"/>
      <c r="AD1526" s="101"/>
      <c r="AE1526" s="101"/>
      <c r="AF1526" s="101"/>
      <c r="AG1526" s="101"/>
      <c r="AH1526" s="101"/>
      <c r="AI1526" s="101"/>
      <c r="AJ1526" s="101"/>
      <c r="AK1526" s="101"/>
      <c r="AL1526" s="101"/>
      <c r="AM1526" s="101"/>
    </row>
    <row r="1527" spans="2:39" x14ac:dyDescent="0.35">
      <c r="B1527" s="121"/>
      <c r="C1527" s="101"/>
      <c r="D1527" s="101"/>
      <c r="E1527" s="101"/>
      <c r="F1527" s="101"/>
      <c r="G1527" s="101"/>
      <c r="H1527" s="101"/>
      <c r="I1527" s="101"/>
      <c r="J1527" s="101"/>
      <c r="K1527" s="101"/>
      <c r="L1527" s="101"/>
      <c r="M1527" s="101"/>
      <c r="N1527" s="101"/>
      <c r="O1527" s="101"/>
      <c r="P1527" s="101"/>
      <c r="Q1527" s="101"/>
      <c r="R1527" s="101"/>
      <c r="S1527" s="101"/>
      <c r="T1527" s="101"/>
      <c r="U1527" s="101"/>
      <c r="V1527" s="101"/>
      <c r="W1527" s="101"/>
      <c r="X1527" s="101"/>
      <c r="Y1527" s="101"/>
      <c r="Z1527" s="101"/>
      <c r="AA1527" s="101"/>
      <c r="AB1527" s="101"/>
      <c r="AC1527" s="101"/>
      <c r="AD1527" s="101"/>
      <c r="AE1527" s="101"/>
      <c r="AF1527" s="101"/>
      <c r="AG1527" s="101"/>
      <c r="AH1527" s="101"/>
      <c r="AI1527" s="101"/>
      <c r="AJ1527" s="101"/>
      <c r="AK1527" s="101"/>
      <c r="AL1527" s="101"/>
      <c r="AM1527" s="101"/>
    </row>
    <row r="1528" spans="2:39" x14ac:dyDescent="0.35">
      <c r="B1528" s="121"/>
      <c r="C1528" s="101"/>
      <c r="D1528" s="101"/>
      <c r="E1528" s="101"/>
      <c r="F1528" s="101"/>
      <c r="G1528" s="101"/>
      <c r="H1528" s="101"/>
      <c r="I1528" s="101"/>
      <c r="J1528" s="101"/>
      <c r="K1528" s="101"/>
      <c r="L1528" s="101"/>
      <c r="M1528" s="101"/>
      <c r="N1528" s="101"/>
      <c r="O1528" s="101"/>
      <c r="P1528" s="101"/>
      <c r="Q1528" s="101"/>
      <c r="R1528" s="101"/>
      <c r="S1528" s="101"/>
      <c r="T1528" s="101"/>
      <c r="U1528" s="101"/>
      <c r="V1528" s="101"/>
      <c r="W1528" s="101"/>
      <c r="X1528" s="101"/>
      <c r="Y1528" s="101"/>
      <c r="Z1528" s="101"/>
      <c r="AA1528" s="101"/>
      <c r="AB1528" s="101"/>
      <c r="AC1528" s="101"/>
      <c r="AD1528" s="101"/>
      <c r="AE1528" s="101"/>
      <c r="AF1528" s="101"/>
      <c r="AG1528" s="101"/>
      <c r="AH1528" s="101"/>
      <c r="AI1528" s="101"/>
      <c r="AJ1528" s="101"/>
      <c r="AK1528" s="101"/>
      <c r="AL1528" s="101"/>
      <c r="AM1528" s="101"/>
    </row>
    <row r="1529" spans="2:39" x14ac:dyDescent="0.35">
      <c r="B1529" s="121"/>
      <c r="C1529" s="101"/>
      <c r="D1529" s="101"/>
      <c r="E1529" s="101"/>
      <c r="F1529" s="101"/>
      <c r="G1529" s="101"/>
      <c r="H1529" s="101"/>
      <c r="I1529" s="101"/>
      <c r="J1529" s="101"/>
      <c r="K1529" s="101"/>
      <c r="L1529" s="101"/>
      <c r="M1529" s="101"/>
      <c r="N1529" s="101"/>
      <c r="O1529" s="101"/>
      <c r="P1529" s="101"/>
      <c r="Q1529" s="101"/>
      <c r="R1529" s="101"/>
      <c r="S1529" s="101"/>
      <c r="T1529" s="101"/>
      <c r="U1529" s="101"/>
      <c r="V1529" s="101"/>
      <c r="W1529" s="101"/>
      <c r="X1529" s="101"/>
      <c r="Y1529" s="101"/>
      <c r="Z1529" s="101"/>
      <c r="AA1529" s="101"/>
      <c r="AB1529" s="101"/>
      <c r="AC1529" s="101"/>
      <c r="AD1529" s="101"/>
      <c r="AE1529" s="101"/>
      <c r="AF1529" s="101"/>
      <c r="AG1529" s="101"/>
      <c r="AH1529" s="101"/>
      <c r="AI1529" s="101"/>
      <c r="AJ1529" s="101"/>
      <c r="AK1529" s="101"/>
      <c r="AL1529" s="101"/>
      <c r="AM1529" s="101"/>
    </row>
    <row r="1530" spans="2:39" x14ac:dyDescent="0.35">
      <c r="B1530" s="121"/>
      <c r="C1530" s="101"/>
      <c r="D1530" s="101"/>
      <c r="E1530" s="101"/>
      <c r="F1530" s="101"/>
      <c r="G1530" s="101"/>
      <c r="H1530" s="101"/>
      <c r="I1530" s="101"/>
      <c r="J1530" s="101"/>
      <c r="K1530" s="101"/>
      <c r="L1530" s="101"/>
      <c r="M1530" s="101"/>
      <c r="N1530" s="101"/>
      <c r="O1530" s="101"/>
      <c r="P1530" s="101"/>
      <c r="Q1530" s="101"/>
      <c r="R1530" s="101"/>
      <c r="S1530" s="101"/>
      <c r="T1530" s="101"/>
      <c r="U1530" s="101"/>
      <c r="V1530" s="101"/>
      <c r="W1530" s="101"/>
      <c r="X1530" s="101"/>
      <c r="Y1530" s="101"/>
      <c r="Z1530" s="101"/>
      <c r="AA1530" s="101"/>
      <c r="AB1530" s="101"/>
      <c r="AC1530" s="101"/>
      <c r="AD1530" s="101"/>
      <c r="AE1530" s="101"/>
      <c r="AF1530" s="101"/>
      <c r="AG1530" s="101"/>
      <c r="AH1530" s="101"/>
      <c r="AI1530" s="101"/>
      <c r="AJ1530" s="101"/>
      <c r="AK1530" s="101"/>
      <c r="AL1530" s="101"/>
      <c r="AM1530" s="101"/>
    </row>
    <row r="1531" spans="2:39" x14ac:dyDescent="0.35">
      <c r="B1531" s="121"/>
      <c r="C1531" s="101"/>
      <c r="D1531" s="101"/>
      <c r="E1531" s="101"/>
      <c r="F1531" s="101"/>
      <c r="G1531" s="101"/>
      <c r="H1531" s="101"/>
      <c r="I1531" s="101"/>
      <c r="J1531" s="101"/>
      <c r="K1531" s="101"/>
      <c r="L1531" s="101"/>
      <c r="M1531" s="101"/>
      <c r="N1531" s="101"/>
      <c r="O1531" s="101"/>
      <c r="P1531" s="101"/>
      <c r="Q1531" s="101"/>
      <c r="R1531" s="101"/>
      <c r="S1531" s="101"/>
      <c r="T1531" s="101"/>
      <c r="U1531" s="101"/>
      <c r="V1531" s="101"/>
      <c r="W1531" s="101"/>
      <c r="X1531" s="101"/>
      <c r="Y1531" s="101"/>
      <c r="Z1531" s="101"/>
      <c r="AA1531" s="101"/>
      <c r="AB1531" s="101"/>
      <c r="AC1531" s="101"/>
      <c r="AD1531" s="101"/>
      <c r="AE1531" s="101"/>
      <c r="AF1531" s="101"/>
      <c r="AG1531" s="101"/>
      <c r="AH1531" s="101"/>
      <c r="AI1531" s="101"/>
      <c r="AJ1531" s="101"/>
      <c r="AK1531" s="101"/>
      <c r="AL1531" s="101"/>
      <c r="AM1531" s="101"/>
    </row>
    <row r="1532" spans="2:39" x14ac:dyDescent="0.35">
      <c r="B1532" s="121"/>
      <c r="C1532" s="101"/>
      <c r="D1532" s="101"/>
      <c r="E1532" s="101"/>
      <c r="F1532" s="101"/>
      <c r="G1532" s="101"/>
      <c r="H1532" s="101"/>
      <c r="I1532" s="101"/>
      <c r="J1532" s="101"/>
      <c r="K1532" s="101"/>
      <c r="L1532" s="101"/>
      <c r="M1532" s="101"/>
      <c r="N1532" s="101"/>
      <c r="O1532" s="101"/>
      <c r="P1532" s="101"/>
      <c r="Q1532" s="101"/>
      <c r="R1532" s="101"/>
      <c r="S1532" s="101"/>
      <c r="T1532" s="101"/>
      <c r="U1532" s="101"/>
      <c r="V1532" s="101"/>
      <c r="W1532" s="101"/>
      <c r="X1532" s="101"/>
      <c r="Y1532" s="101"/>
      <c r="Z1532" s="101"/>
      <c r="AA1532" s="101"/>
      <c r="AB1532" s="101"/>
      <c r="AC1532" s="101"/>
      <c r="AD1532" s="101"/>
      <c r="AE1532" s="101"/>
      <c r="AF1532" s="101"/>
      <c r="AG1532" s="101"/>
      <c r="AH1532" s="101"/>
      <c r="AI1532" s="101"/>
      <c r="AJ1532" s="101"/>
      <c r="AK1532" s="101"/>
      <c r="AL1532" s="101"/>
      <c r="AM1532" s="101"/>
    </row>
    <row r="1533" spans="2:39" x14ac:dyDescent="0.35">
      <c r="B1533" s="121"/>
      <c r="C1533" s="101"/>
      <c r="D1533" s="101"/>
      <c r="E1533" s="101"/>
      <c r="F1533" s="101"/>
      <c r="G1533" s="101"/>
      <c r="H1533" s="101"/>
      <c r="I1533" s="101"/>
      <c r="J1533" s="101"/>
      <c r="K1533" s="101"/>
      <c r="L1533" s="101"/>
      <c r="M1533" s="101"/>
      <c r="N1533" s="101"/>
      <c r="O1533" s="101"/>
      <c r="P1533" s="101"/>
      <c r="Q1533" s="101"/>
      <c r="R1533" s="101"/>
      <c r="S1533" s="101"/>
      <c r="T1533" s="101"/>
      <c r="U1533" s="101"/>
      <c r="V1533" s="101"/>
      <c r="W1533" s="101"/>
      <c r="X1533" s="101"/>
      <c r="Y1533" s="101"/>
      <c r="Z1533" s="101"/>
      <c r="AA1533" s="101"/>
      <c r="AB1533" s="101"/>
      <c r="AC1533" s="101"/>
      <c r="AD1533" s="101"/>
      <c r="AE1533" s="101"/>
      <c r="AF1533" s="101"/>
      <c r="AG1533" s="101"/>
      <c r="AH1533" s="101"/>
      <c r="AI1533" s="101"/>
      <c r="AJ1533" s="101"/>
      <c r="AK1533" s="101"/>
      <c r="AL1533" s="101"/>
      <c r="AM1533" s="101"/>
    </row>
    <row r="1534" spans="2:39" x14ac:dyDescent="0.35">
      <c r="B1534" s="39"/>
      <c r="AD1534" s="31"/>
    </row>
    <row r="1535" spans="2:39" x14ac:dyDescent="0.35">
      <c r="AD1535" s="12"/>
    </row>
    <row r="1536" spans="2:39" x14ac:dyDescent="0.35">
      <c r="B1536" s="39"/>
      <c r="C1536" s="8"/>
      <c r="AD1536" s="12"/>
    </row>
    <row r="1538" spans="2:42" x14ac:dyDescent="0.35">
      <c r="B1538" s="39"/>
      <c r="C1538" s="8"/>
    </row>
    <row r="1539" spans="2:42" x14ac:dyDescent="0.35">
      <c r="B1539" s="39"/>
      <c r="C1539" s="8"/>
    </row>
    <row r="1540" spans="2:42" x14ac:dyDescent="0.35">
      <c r="B1540" s="39"/>
      <c r="C1540" s="8"/>
    </row>
    <row r="1546" spans="2:42" s="9" customFormat="1" x14ac:dyDescent="0.35">
      <c r="B1546" s="34"/>
      <c r="J1546" s="99"/>
      <c r="O1546" s="10"/>
      <c r="AI1546" s="11"/>
      <c r="AJ1546" s="23"/>
      <c r="AN1546" s="101"/>
      <c r="AO1546" s="101"/>
      <c r="AP1546" s="101"/>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tabSelected="1" zoomScale="105" zoomScaleNormal="105" workbookViewId="0">
      <pane xSplit="17" ySplit="7" topLeftCell="R8" activePane="bottomRight" state="frozen"/>
      <selection activeCell="AI440" sqref="AI440:AJ440"/>
      <selection pane="topRight" activeCell="AI440" sqref="AI440:AJ440"/>
      <selection pane="bottomLeft" activeCell="AI440" sqref="AI440:AJ440"/>
      <selection pane="bottomRight" activeCell="R5" sqref="R5"/>
    </sheetView>
  </sheetViews>
  <sheetFormatPr defaultColWidth="9.1328125" defaultRowHeight="13.15" x14ac:dyDescent="0.35"/>
  <cols>
    <col min="1" max="1" width="0.73046875" style="136" customWidth="1"/>
    <col min="2" max="2" width="0.73046875" style="135" customWidth="1"/>
    <col min="3" max="3" width="46.59765625" style="138" customWidth="1"/>
    <col min="4" max="5" width="10.3984375" style="135" hidden="1" customWidth="1"/>
    <col min="6" max="6" width="7.265625" style="136" customWidth="1"/>
    <col min="7" max="7" width="0.73046875" style="136" hidden="1" customWidth="1"/>
    <col min="8" max="8" width="25.73046875" style="136" customWidth="1"/>
    <col min="9" max="9" width="12.3984375" style="139" customWidth="1"/>
    <col min="10" max="10" width="4.1328125" style="136" customWidth="1"/>
    <col min="11" max="11" width="15.3984375" style="136" customWidth="1"/>
    <col min="12" max="12" width="11" style="136" customWidth="1"/>
    <col min="13" max="27" width="9.1328125" style="136"/>
    <col min="28" max="28" width="3.1328125" style="136" bestFit="1" customWidth="1"/>
    <col min="29" max="29" width="16.265625" style="136" bestFit="1" customWidth="1"/>
    <col min="30" max="16384" width="9.1328125" style="136"/>
  </cols>
  <sheetData>
    <row r="1" spans="2:33" ht="30" customHeight="1" x14ac:dyDescent="0.35">
      <c r="C1" s="166" t="s">
        <v>575</v>
      </c>
      <c r="D1" s="166"/>
      <c r="E1" s="166"/>
      <c r="F1" s="166"/>
      <c r="G1" s="166"/>
      <c r="H1" s="166"/>
      <c r="I1" s="166"/>
      <c r="J1" s="166"/>
      <c r="K1" s="166"/>
      <c r="L1" s="166"/>
      <c r="M1" s="166"/>
      <c r="N1" s="166"/>
      <c r="O1" s="166"/>
      <c r="P1" s="166"/>
      <c r="Q1" s="166"/>
      <c r="AB1" s="137"/>
      <c r="AC1" s="137"/>
      <c r="AD1" s="137"/>
      <c r="AE1" s="137"/>
      <c r="AF1" s="137"/>
      <c r="AG1" s="137"/>
    </row>
    <row r="2" spans="2:33" ht="5.25" customHeight="1" x14ac:dyDescent="0.35">
      <c r="AB2" s="137"/>
      <c r="AC2" s="137"/>
      <c r="AD2" s="137"/>
      <c r="AE2" s="137"/>
      <c r="AF2" s="137"/>
      <c r="AG2" s="137"/>
    </row>
    <row r="3" spans="2:33" ht="18.75" customHeight="1" x14ac:dyDescent="0.35">
      <c r="C3" s="140" t="s">
        <v>580</v>
      </c>
      <c r="D3" s="141"/>
      <c r="E3" s="141"/>
      <c r="F3" s="141"/>
      <c r="G3" s="141"/>
      <c r="H3" s="140" t="s">
        <v>582</v>
      </c>
      <c r="I3" s="142"/>
      <c r="J3" s="141"/>
      <c r="K3" s="143" t="s">
        <v>581</v>
      </c>
      <c r="L3" s="142"/>
      <c r="M3" s="141"/>
      <c r="N3" s="141"/>
      <c r="O3" s="144"/>
      <c r="P3" s="141"/>
      <c r="Q3" s="141"/>
      <c r="R3" s="141"/>
      <c r="AB3" s="145"/>
      <c r="AC3" s="146" t="s">
        <v>535</v>
      </c>
      <c r="AD3" s="137"/>
      <c r="AE3" s="137"/>
      <c r="AF3" s="137"/>
      <c r="AG3" s="137"/>
    </row>
    <row r="4" spans="2:33" ht="4.5" customHeight="1" x14ac:dyDescent="0.35">
      <c r="B4" s="136"/>
      <c r="D4" s="147"/>
      <c r="E4" s="147"/>
      <c r="AB4" s="148">
        <v>1</v>
      </c>
      <c r="AC4" s="149" t="s">
        <v>390</v>
      </c>
      <c r="AD4" s="137"/>
      <c r="AE4" s="137"/>
      <c r="AF4" s="137"/>
      <c r="AG4" s="137"/>
    </row>
    <row r="5" spans="2:33" x14ac:dyDescent="0.35">
      <c r="B5" s="136"/>
      <c r="D5" s="150"/>
      <c r="E5" s="150"/>
      <c r="H5" s="151">
        <f>'Data Suburb'!C450</f>
        <v>378</v>
      </c>
      <c r="AB5" s="148">
        <v>2</v>
      </c>
      <c r="AC5" s="149" t="s">
        <v>20</v>
      </c>
      <c r="AD5" s="137"/>
      <c r="AE5" s="137"/>
      <c r="AF5" s="137"/>
      <c r="AG5" s="137"/>
    </row>
    <row r="6" spans="2:33" ht="7.5" customHeight="1" x14ac:dyDescent="0.35">
      <c r="B6" s="136"/>
      <c r="D6" s="150"/>
      <c r="E6" s="150"/>
      <c r="AB6" s="148">
        <v>3</v>
      </c>
      <c r="AC6" s="149" t="s">
        <v>21</v>
      </c>
      <c r="AD6" s="137"/>
      <c r="AE6" s="137"/>
      <c r="AF6" s="137"/>
      <c r="AG6" s="137"/>
    </row>
    <row r="7" spans="2:33" ht="17.25" customHeight="1" x14ac:dyDescent="0.35">
      <c r="B7" s="136"/>
      <c r="C7" s="152" t="s">
        <v>541</v>
      </c>
      <c r="D7" s="153"/>
      <c r="F7" s="154" t="s">
        <v>576</v>
      </c>
      <c r="H7" s="164" t="s">
        <v>540</v>
      </c>
      <c r="I7" s="165" t="s">
        <v>577</v>
      </c>
      <c r="J7" s="167"/>
      <c r="K7" s="168" t="s">
        <v>578</v>
      </c>
      <c r="L7" s="168"/>
      <c r="M7" s="168"/>
      <c r="N7" s="168"/>
      <c r="O7" s="168"/>
      <c r="P7" s="168"/>
      <c r="Q7" s="168"/>
      <c r="AB7" s="148">
        <v>4</v>
      </c>
      <c r="AC7" s="149" t="s">
        <v>22</v>
      </c>
      <c r="AD7" s="137"/>
      <c r="AE7" s="137"/>
      <c r="AF7" s="137"/>
      <c r="AG7" s="137"/>
    </row>
    <row r="8" spans="2:33" ht="14.25" customHeight="1" x14ac:dyDescent="0.35">
      <c r="B8" s="136"/>
      <c r="C8" s="155" t="s">
        <v>0</v>
      </c>
      <c r="D8" s="156">
        <f>IF(ISBLANK(E8),0,E8)</f>
        <v>0</v>
      </c>
      <c r="E8" s="157">
        <f>IF(F8=TRUE,1,0)</f>
        <v>0</v>
      </c>
      <c r="F8" s="158" t="b">
        <v>0</v>
      </c>
      <c r="H8" s="159" t="str">
        <f>'Data Suburb'!AP455</f>
        <v>Sunbury</v>
      </c>
      <c r="I8" s="160">
        <f>'Data Suburb'!AQ455</f>
        <v>0</v>
      </c>
      <c r="J8" s="167"/>
      <c r="AB8" s="148">
        <v>5</v>
      </c>
      <c r="AC8" s="149" t="s">
        <v>391</v>
      </c>
      <c r="AD8" s="137"/>
      <c r="AE8" s="137"/>
      <c r="AF8" s="137"/>
      <c r="AG8" s="137"/>
    </row>
    <row r="9" spans="2:33" ht="14.25" customHeight="1" x14ac:dyDescent="0.35">
      <c r="B9" s="136"/>
      <c r="C9" s="161" t="s">
        <v>542</v>
      </c>
      <c r="D9" s="156">
        <f t="shared" ref="D9:D41" si="0">IF(ISBLANK(E9),0,E9)</f>
        <v>0</v>
      </c>
      <c r="E9" s="157">
        <f t="shared" ref="E9:E41" si="1">IF(F9=TRUE,1,0)</f>
        <v>0</v>
      </c>
      <c r="F9" s="158" t="b">
        <v>0</v>
      </c>
      <c r="H9" s="162" t="str">
        <f>'Data Suburb'!AP456</f>
        <v>Seaholme</v>
      </c>
      <c r="I9" s="163">
        <f>'Data Suburb'!AQ456</f>
        <v>6.4329868678349611E-2</v>
      </c>
      <c r="J9" s="167"/>
      <c r="AB9" s="148">
        <v>6</v>
      </c>
      <c r="AC9" s="149" t="s">
        <v>392</v>
      </c>
      <c r="AD9" s="137"/>
      <c r="AE9" s="137"/>
      <c r="AF9" s="137"/>
      <c r="AG9" s="137"/>
    </row>
    <row r="10" spans="2:33" ht="14.25" customHeight="1" x14ac:dyDescent="0.35">
      <c r="B10" s="136"/>
      <c r="C10" s="161" t="s">
        <v>543</v>
      </c>
      <c r="D10" s="156">
        <f t="shared" si="0"/>
        <v>0</v>
      </c>
      <c r="E10" s="157">
        <f t="shared" si="1"/>
        <v>0</v>
      </c>
      <c r="F10" s="158" t="b">
        <v>0</v>
      </c>
      <c r="H10" s="162" t="str">
        <f>'Data Suburb'!AP457</f>
        <v>Bayswater North</v>
      </c>
      <c r="I10" s="163">
        <f>'Data Suburb'!AQ457</f>
        <v>8.1204118359979996E-2</v>
      </c>
      <c r="J10" s="167"/>
      <c r="AB10" s="148">
        <v>7</v>
      </c>
      <c r="AC10" s="149" t="s">
        <v>23</v>
      </c>
      <c r="AD10" s="137"/>
      <c r="AE10" s="137"/>
      <c r="AF10" s="137"/>
      <c r="AG10" s="137"/>
    </row>
    <row r="11" spans="2:33" ht="14.25" customHeight="1" x14ac:dyDescent="0.35">
      <c r="B11" s="136"/>
      <c r="C11" s="161" t="s">
        <v>544</v>
      </c>
      <c r="D11" s="156">
        <f t="shared" si="0"/>
        <v>0</v>
      </c>
      <c r="E11" s="157">
        <f t="shared" si="1"/>
        <v>0</v>
      </c>
      <c r="F11" s="158" t="b">
        <v>0</v>
      </c>
      <c r="H11" s="162" t="str">
        <f>'Data Suburb'!AP458</f>
        <v>Heathmont</v>
      </c>
      <c r="I11" s="163">
        <f>'Data Suburb'!AQ458</f>
        <v>0.13851999179999874</v>
      </c>
      <c r="J11" s="167"/>
      <c r="R11" s="153"/>
      <c r="AB11" s="148">
        <v>8</v>
      </c>
      <c r="AC11" s="149" t="s">
        <v>393</v>
      </c>
      <c r="AD11" s="137"/>
      <c r="AE11" s="137"/>
      <c r="AF11" s="137"/>
      <c r="AG11" s="137"/>
    </row>
    <row r="12" spans="2:33" ht="14.25" customHeight="1" x14ac:dyDescent="0.35">
      <c r="B12" s="136"/>
      <c r="C12" s="161" t="s">
        <v>545</v>
      </c>
      <c r="D12" s="156">
        <f t="shared" si="0"/>
        <v>0</v>
      </c>
      <c r="E12" s="157">
        <f t="shared" si="1"/>
        <v>0</v>
      </c>
      <c r="F12" s="158" t="b">
        <v>0</v>
      </c>
      <c r="H12" s="162" t="str">
        <f>'Data Suburb'!AP459</f>
        <v>Briar Hill</v>
      </c>
      <c r="I12" s="163">
        <f>'Data Suburb'!AQ459</f>
        <v>0.17774930808595812</v>
      </c>
      <c r="J12" s="167"/>
      <c r="AB12" s="148">
        <v>9</v>
      </c>
      <c r="AC12" s="149" t="s">
        <v>24</v>
      </c>
      <c r="AD12" s="137"/>
      <c r="AE12" s="137"/>
      <c r="AF12" s="137"/>
      <c r="AG12" s="137"/>
    </row>
    <row r="13" spans="2:33" ht="14.25" customHeight="1" x14ac:dyDescent="0.35">
      <c r="B13" s="136"/>
      <c r="C13" s="161" t="s">
        <v>546</v>
      </c>
      <c r="D13" s="156">
        <f t="shared" si="0"/>
        <v>0</v>
      </c>
      <c r="E13" s="157">
        <f t="shared" si="1"/>
        <v>0</v>
      </c>
      <c r="F13" s="158" t="b">
        <v>0</v>
      </c>
      <c r="H13" s="162" t="str">
        <f>'Data Suburb'!AP460</f>
        <v>Croydon North</v>
      </c>
      <c r="I13" s="163">
        <f>'Data Suburb'!AQ460</f>
        <v>0.18444310489178087</v>
      </c>
      <c r="J13" s="167"/>
      <c r="AB13" s="148">
        <v>10</v>
      </c>
      <c r="AC13" s="149" t="s">
        <v>25</v>
      </c>
      <c r="AD13" s="137"/>
      <c r="AE13" s="137"/>
      <c r="AF13" s="137"/>
      <c r="AG13" s="137"/>
    </row>
    <row r="14" spans="2:33" ht="14.25" customHeight="1" x14ac:dyDescent="0.35">
      <c r="B14" s="136"/>
      <c r="C14" s="161" t="s">
        <v>574</v>
      </c>
      <c r="D14" s="156">
        <f t="shared" si="0"/>
        <v>0</v>
      </c>
      <c r="E14" s="157">
        <f t="shared" si="1"/>
        <v>0</v>
      </c>
      <c r="F14" s="158" t="b">
        <v>0</v>
      </c>
      <c r="H14" s="162" t="str">
        <f>'Data Suburb'!AP461</f>
        <v>Upwey</v>
      </c>
      <c r="I14" s="163">
        <f>'Data Suburb'!AQ461</f>
        <v>0.18995614850616427</v>
      </c>
      <c r="J14" s="167"/>
      <c r="AB14" s="148">
        <v>11</v>
      </c>
      <c r="AC14" s="149" t="s">
        <v>26</v>
      </c>
      <c r="AD14" s="137"/>
      <c r="AE14" s="137"/>
      <c r="AF14" s="137"/>
      <c r="AG14" s="137"/>
    </row>
    <row r="15" spans="2:33" ht="14.25" customHeight="1" x14ac:dyDescent="0.35">
      <c r="B15" s="136"/>
      <c r="C15" s="161" t="s">
        <v>547</v>
      </c>
      <c r="D15" s="156">
        <f t="shared" si="0"/>
        <v>0</v>
      </c>
      <c r="E15" s="157">
        <f t="shared" si="1"/>
        <v>0</v>
      </c>
      <c r="F15" s="158" t="b">
        <v>0</v>
      </c>
      <c r="H15" s="162" t="str">
        <f>'Data Suburb'!AP462</f>
        <v>Ringwood East</v>
      </c>
      <c r="I15" s="163">
        <f>'Data Suburb'!AQ462</f>
        <v>0.22066244747620614</v>
      </c>
      <c r="J15" s="167"/>
      <c r="AB15" s="148">
        <v>12</v>
      </c>
      <c r="AC15" s="149" t="s">
        <v>394</v>
      </c>
      <c r="AD15" s="137"/>
      <c r="AE15" s="137"/>
      <c r="AF15" s="137"/>
      <c r="AG15" s="137"/>
    </row>
    <row r="16" spans="2:33" ht="14.25" customHeight="1" x14ac:dyDescent="0.35">
      <c r="B16" s="136"/>
      <c r="C16" s="161" t="s">
        <v>573</v>
      </c>
      <c r="D16" s="156">
        <f t="shared" si="0"/>
        <v>0</v>
      </c>
      <c r="E16" s="157">
        <f t="shared" si="1"/>
        <v>0</v>
      </c>
      <c r="F16" s="158" t="b">
        <v>0</v>
      </c>
      <c r="H16" s="162" t="str">
        <f>'Data Suburb'!AP463</f>
        <v>Kallista</v>
      </c>
      <c r="I16" s="163">
        <f>'Data Suburb'!AQ463</f>
        <v>0.23267247033595972</v>
      </c>
      <c r="J16" s="167"/>
      <c r="AB16" s="148">
        <v>13</v>
      </c>
      <c r="AC16" s="149" t="s">
        <v>27</v>
      </c>
      <c r="AD16" s="137"/>
      <c r="AE16" s="137"/>
      <c r="AF16" s="137"/>
      <c r="AG16" s="137"/>
    </row>
    <row r="17" spans="2:33" ht="14.25" customHeight="1" x14ac:dyDescent="0.35">
      <c r="B17" s="136"/>
      <c r="C17" s="161" t="s">
        <v>572</v>
      </c>
      <c r="D17" s="156">
        <f t="shared" si="0"/>
        <v>0</v>
      </c>
      <c r="E17" s="157">
        <f t="shared" si="1"/>
        <v>0</v>
      </c>
      <c r="F17" s="158" t="b">
        <v>0</v>
      </c>
      <c r="H17" s="162" t="str">
        <f>'Data Suburb'!AP464</f>
        <v>Seabrook</v>
      </c>
      <c r="I17" s="163">
        <f>'Data Suburb'!AQ464</f>
        <v>0.2521962206732779</v>
      </c>
      <c r="J17" s="167"/>
      <c r="AB17" s="148">
        <v>14</v>
      </c>
      <c r="AC17" s="149" t="s">
        <v>28</v>
      </c>
      <c r="AD17" s="137"/>
      <c r="AE17" s="137"/>
      <c r="AF17" s="137"/>
      <c r="AG17" s="137"/>
    </row>
    <row r="18" spans="2:33" ht="14.25" customHeight="1" x14ac:dyDescent="0.35">
      <c r="B18" s="136"/>
      <c r="C18" s="161" t="s">
        <v>571</v>
      </c>
      <c r="D18" s="156">
        <f t="shared" si="0"/>
        <v>0</v>
      </c>
      <c r="E18" s="157">
        <f t="shared" si="1"/>
        <v>0</v>
      </c>
      <c r="F18" s="158" t="b">
        <v>0</v>
      </c>
      <c r="H18" s="162" t="str">
        <f>'Data Suburb'!AP465</f>
        <v>Keilor Lodge</v>
      </c>
      <c r="I18" s="163">
        <f>'Data Suburb'!AQ465</f>
        <v>0.29298304661969138</v>
      </c>
      <c r="J18" s="167"/>
      <c r="AB18" s="148">
        <v>15</v>
      </c>
      <c r="AC18" s="149" t="s">
        <v>29</v>
      </c>
      <c r="AD18" s="137"/>
      <c r="AE18" s="137"/>
      <c r="AF18" s="137"/>
      <c r="AG18" s="137"/>
    </row>
    <row r="19" spans="2:33" ht="14.25" customHeight="1" x14ac:dyDescent="0.35">
      <c r="B19" s="136"/>
      <c r="C19" s="161" t="s">
        <v>548</v>
      </c>
      <c r="D19" s="156">
        <f t="shared" si="0"/>
        <v>0</v>
      </c>
      <c r="E19" s="157">
        <f t="shared" si="1"/>
        <v>0</v>
      </c>
      <c r="F19" s="158" t="b">
        <v>0</v>
      </c>
      <c r="H19" s="162" t="str">
        <f>'Data Suburb'!AP466</f>
        <v>Chelsea Heights</v>
      </c>
      <c r="I19" s="163">
        <f>'Data Suburb'!AQ466</f>
        <v>0.31058929940136942</v>
      </c>
      <c r="J19" s="167"/>
      <c r="AB19" s="148">
        <v>16</v>
      </c>
      <c r="AC19" s="149" t="s">
        <v>30</v>
      </c>
      <c r="AD19" s="137"/>
      <c r="AE19" s="137"/>
      <c r="AF19" s="137"/>
      <c r="AG19" s="137"/>
    </row>
    <row r="20" spans="2:33" ht="14.25" customHeight="1" x14ac:dyDescent="0.35">
      <c r="B20" s="136"/>
      <c r="C20" s="161" t="s">
        <v>549</v>
      </c>
      <c r="D20" s="156">
        <f t="shared" si="0"/>
        <v>0</v>
      </c>
      <c r="E20" s="157">
        <f t="shared" si="1"/>
        <v>0</v>
      </c>
      <c r="F20" s="158" t="b">
        <v>0</v>
      </c>
      <c r="H20" s="162" t="str">
        <f>'Data Suburb'!AP467</f>
        <v>Vermont</v>
      </c>
      <c r="I20" s="163">
        <f>'Data Suburb'!AQ467</f>
        <v>0.31182605491487581</v>
      </c>
      <c r="J20" s="167"/>
      <c r="AB20" s="148">
        <v>17</v>
      </c>
      <c r="AC20" s="149" t="s">
        <v>31</v>
      </c>
      <c r="AD20" s="137"/>
      <c r="AE20" s="137"/>
      <c r="AF20" s="137"/>
      <c r="AG20" s="137"/>
    </row>
    <row r="21" spans="2:33" ht="14.25" customHeight="1" x14ac:dyDescent="0.35">
      <c r="B21" s="136"/>
      <c r="C21" s="161" t="s">
        <v>550</v>
      </c>
      <c r="D21" s="156">
        <f t="shared" si="0"/>
        <v>0</v>
      </c>
      <c r="E21" s="157">
        <f t="shared" si="1"/>
        <v>0</v>
      </c>
      <c r="F21" s="158" t="b">
        <v>0</v>
      </c>
      <c r="H21" s="162" t="str">
        <f>'Data Suburb'!AP468</f>
        <v>Tecoma</v>
      </c>
      <c r="I21" s="163">
        <f>'Data Suburb'!AQ468</f>
        <v>0.33438384462875387</v>
      </c>
      <c r="J21" s="167"/>
      <c r="AB21" s="148">
        <v>18</v>
      </c>
      <c r="AC21" s="149" t="s">
        <v>32</v>
      </c>
      <c r="AD21" s="137"/>
      <c r="AE21" s="137"/>
      <c r="AF21" s="137"/>
      <c r="AG21" s="137"/>
    </row>
    <row r="22" spans="2:33" ht="14.25" customHeight="1" x14ac:dyDescent="0.35">
      <c r="B22" s="136"/>
      <c r="C22" s="161" t="s">
        <v>551</v>
      </c>
      <c r="D22" s="156">
        <f t="shared" si="0"/>
        <v>0</v>
      </c>
      <c r="E22" s="157">
        <f t="shared" si="1"/>
        <v>0</v>
      </c>
      <c r="F22" s="158" t="b">
        <v>0</v>
      </c>
      <c r="H22" s="162" t="str">
        <f>'Data Suburb'!AP469</f>
        <v>Wattle Glen</v>
      </c>
      <c r="I22" s="163">
        <f>'Data Suburb'!AQ469</f>
        <v>0.34682547407210679</v>
      </c>
      <c r="J22" s="167"/>
      <c r="AB22" s="148">
        <v>19</v>
      </c>
      <c r="AC22" s="149" t="s">
        <v>33</v>
      </c>
      <c r="AD22" s="137"/>
      <c r="AE22" s="137"/>
      <c r="AF22" s="137"/>
      <c r="AG22" s="137"/>
    </row>
    <row r="23" spans="2:33" ht="14.25" customHeight="1" x14ac:dyDescent="0.35">
      <c r="B23" s="136"/>
      <c r="C23" s="161" t="s">
        <v>552</v>
      </c>
      <c r="D23" s="156">
        <f t="shared" si="0"/>
        <v>0</v>
      </c>
      <c r="E23" s="157">
        <f t="shared" si="1"/>
        <v>0</v>
      </c>
      <c r="F23" s="158" t="b">
        <v>0</v>
      </c>
      <c r="H23" s="162" t="str">
        <f>'Data Suburb'!AP470</f>
        <v>Scoresby</v>
      </c>
      <c r="I23" s="163">
        <f>'Data Suburb'!AQ470</f>
        <v>0.35547305574767685</v>
      </c>
      <c r="J23" s="167"/>
      <c r="AB23" s="148">
        <v>20</v>
      </c>
      <c r="AC23" s="149" t="s">
        <v>34</v>
      </c>
      <c r="AD23" s="137"/>
      <c r="AE23" s="137"/>
      <c r="AF23" s="137"/>
      <c r="AG23" s="137"/>
    </row>
    <row r="24" spans="2:33" ht="14.25" customHeight="1" x14ac:dyDescent="0.35">
      <c r="B24" s="136"/>
      <c r="C24" s="161" t="s">
        <v>553</v>
      </c>
      <c r="D24" s="156">
        <f t="shared" si="0"/>
        <v>0</v>
      </c>
      <c r="E24" s="157">
        <f t="shared" si="1"/>
        <v>0</v>
      </c>
      <c r="F24" s="158" t="b">
        <v>0</v>
      </c>
      <c r="H24" s="162" t="str">
        <f>'Data Suburb'!AP471</f>
        <v>Kilsyth South</v>
      </c>
      <c r="I24" s="163">
        <f>'Data Suburb'!AQ471</f>
        <v>0.35840965396815827</v>
      </c>
      <c r="J24" s="169"/>
      <c r="AB24" s="148">
        <v>21</v>
      </c>
      <c r="AC24" s="149" t="s">
        <v>35</v>
      </c>
      <c r="AD24" s="137"/>
      <c r="AE24" s="137"/>
      <c r="AF24" s="137"/>
      <c r="AG24" s="137"/>
    </row>
    <row r="25" spans="2:33" ht="14.25" customHeight="1" x14ac:dyDescent="0.35">
      <c r="B25" s="136"/>
      <c r="C25" s="161" t="s">
        <v>554</v>
      </c>
      <c r="D25" s="156">
        <f t="shared" si="0"/>
        <v>0</v>
      </c>
      <c r="E25" s="157">
        <f t="shared" si="1"/>
        <v>0</v>
      </c>
      <c r="F25" s="158" t="b">
        <v>0</v>
      </c>
      <c r="H25" s="162" t="str">
        <f>'Data Suburb'!AP472</f>
        <v>Edithvale</v>
      </c>
      <c r="I25" s="163">
        <f>'Data Suburb'!AQ472</f>
        <v>0.37738955796878537</v>
      </c>
      <c r="J25" s="169"/>
      <c r="AB25" s="148">
        <v>22</v>
      </c>
      <c r="AC25" s="149" t="s">
        <v>36</v>
      </c>
      <c r="AD25" s="137"/>
      <c r="AE25" s="137"/>
      <c r="AF25" s="137"/>
      <c r="AG25" s="137"/>
    </row>
    <row r="26" spans="2:33" ht="14.25" customHeight="1" x14ac:dyDescent="0.35">
      <c r="B26" s="136"/>
      <c r="C26" s="161" t="s">
        <v>555</v>
      </c>
      <c r="D26" s="156">
        <f t="shared" si="0"/>
        <v>0</v>
      </c>
      <c r="E26" s="157">
        <f t="shared" si="1"/>
        <v>0</v>
      </c>
      <c r="F26" s="158" t="b">
        <v>0</v>
      </c>
      <c r="H26" s="162" t="str">
        <f>'Data Suburb'!AP473</f>
        <v>The Basin</v>
      </c>
      <c r="I26" s="163">
        <f>'Data Suburb'!AQ473</f>
        <v>0.37944765133199998</v>
      </c>
      <c r="J26" s="169"/>
      <c r="K26" s="168" t="s">
        <v>579</v>
      </c>
      <c r="L26" s="168"/>
      <c r="M26" s="168"/>
      <c r="N26" s="168"/>
      <c r="O26" s="168"/>
      <c r="P26" s="168"/>
      <c r="Q26" s="168"/>
      <c r="AB26" s="148">
        <v>23</v>
      </c>
      <c r="AC26" s="149" t="s">
        <v>37</v>
      </c>
      <c r="AD26" s="137"/>
      <c r="AE26" s="137"/>
      <c r="AF26" s="137"/>
      <c r="AG26" s="137"/>
    </row>
    <row r="27" spans="2:33" ht="14.25" customHeight="1" x14ac:dyDescent="0.35">
      <c r="B27" s="136"/>
      <c r="C27" s="161" t="s">
        <v>556</v>
      </c>
      <c r="D27" s="156">
        <f t="shared" si="0"/>
        <v>0</v>
      </c>
      <c r="E27" s="157">
        <f t="shared" si="1"/>
        <v>0</v>
      </c>
      <c r="F27" s="158" t="b">
        <v>0</v>
      </c>
      <c r="H27" s="162" t="str">
        <f>'Data Suburb'!AP474</f>
        <v>South Morang</v>
      </c>
      <c r="I27" s="163">
        <f>'Data Suburb'!AQ474</f>
        <v>0.39253080307721211</v>
      </c>
      <c r="J27" s="169"/>
      <c r="AB27" s="148">
        <v>24</v>
      </c>
      <c r="AC27" s="149" t="s">
        <v>395</v>
      </c>
      <c r="AD27" s="137"/>
      <c r="AE27" s="137"/>
      <c r="AF27" s="137"/>
      <c r="AG27" s="137"/>
    </row>
    <row r="28" spans="2:33" ht="14.25" customHeight="1" x14ac:dyDescent="0.35">
      <c r="B28" s="136"/>
      <c r="C28" s="161" t="s">
        <v>557</v>
      </c>
      <c r="D28" s="156">
        <f t="shared" si="0"/>
        <v>0</v>
      </c>
      <c r="E28" s="157">
        <f t="shared" si="1"/>
        <v>0</v>
      </c>
      <c r="F28" s="158" t="b">
        <v>0</v>
      </c>
      <c r="H28" s="162" t="str">
        <f>'Data Suburb'!AP475</f>
        <v>Oak Park</v>
      </c>
      <c r="I28" s="163">
        <f>'Data Suburb'!AQ475</f>
        <v>0.39351316082235127</v>
      </c>
      <c r="J28" s="169"/>
      <c r="AB28" s="148">
        <v>25</v>
      </c>
      <c r="AC28" s="149" t="s">
        <v>38</v>
      </c>
      <c r="AD28" s="137"/>
      <c r="AE28" s="137"/>
      <c r="AF28" s="137"/>
      <c r="AG28" s="137"/>
    </row>
    <row r="29" spans="2:33" ht="14.25" customHeight="1" x14ac:dyDescent="0.35">
      <c r="B29" s="136"/>
      <c r="C29" s="161" t="s">
        <v>558</v>
      </c>
      <c r="D29" s="156">
        <f t="shared" si="0"/>
        <v>0</v>
      </c>
      <c r="E29" s="157">
        <f t="shared" si="1"/>
        <v>0</v>
      </c>
      <c r="F29" s="158" t="b">
        <v>0</v>
      </c>
      <c r="H29" s="162" t="str">
        <f>'Data Suburb'!AP476</f>
        <v>Langwarrin</v>
      </c>
      <c r="I29" s="163">
        <f>'Data Suburb'!AQ476</f>
        <v>0.40309158939916956</v>
      </c>
      <c r="J29" s="169"/>
      <c r="AB29" s="148">
        <v>26</v>
      </c>
      <c r="AC29" s="149" t="s">
        <v>396</v>
      </c>
      <c r="AD29" s="137"/>
      <c r="AE29" s="137"/>
      <c r="AF29" s="137"/>
      <c r="AG29" s="137"/>
    </row>
    <row r="30" spans="2:33" ht="14.25" customHeight="1" x14ac:dyDescent="0.35">
      <c r="B30" s="136"/>
      <c r="C30" s="161" t="s">
        <v>559</v>
      </c>
      <c r="D30" s="156">
        <f t="shared" si="0"/>
        <v>0</v>
      </c>
      <c r="E30" s="157">
        <f t="shared" si="1"/>
        <v>0</v>
      </c>
      <c r="F30" s="158" t="b">
        <v>0</v>
      </c>
      <c r="H30" s="162" t="str">
        <f>'Data Suburb'!AP477</f>
        <v>Viewbank</v>
      </c>
      <c r="I30" s="163">
        <f>'Data Suburb'!AQ477</f>
        <v>0.41489560986554852</v>
      </c>
      <c r="J30" s="169"/>
      <c r="AB30" s="148">
        <v>27</v>
      </c>
      <c r="AC30" s="149" t="s">
        <v>39</v>
      </c>
      <c r="AD30" s="137"/>
      <c r="AE30" s="137"/>
      <c r="AF30" s="137"/>
      <c r="AG30" s="137"/>
    </row>
    <row r="31" spans="2:33" ht="14.25" customHeight="1" x14ac:dyDescent="0.35">
      <c r="B31" s="136"/>
      <c r="C31" s="161" t="s">
        <v>560</v>
      </c>
      <c r="D31" s="156">
        <f t="shared" si="0"/>
        <v>0</v>
      </c>
      <c r="E31" s="157">
        <f t="shared" si="1"/>
        <v>0</v>
      </c>
      <c r="F31" s="158" t="b">
        <v>0</v>
      </c>
      <c r="H31" s="162" t="str">
        <f>'Data Suburb'!AP478</f>
        <v>Lynbrook</v>
      </c>
      <c r="I31" s="163">
        <f>'Data Suburb'!AQ478</f>
        <v>0.45818762612983643</v>
      </c>
      <c r="J31" s="169"/>
      <c r="AB31" s="148">
        <v>28</v>
      </c>
      <c r="AC31" s="149" t="s">
        <v>40</v>
      </c>
      <c r="AD31" s="137"/>
      <c r="AE31" s="137"/>
      <c r="AF31" s="137"/>
      <c r="AG31" s="137"/>
    </row>
    <row r="32" spans="2:33" ht="14.25" customHeight="1" x14ac:dyDescent="0.35">
      <c r="B32" s="136"/>
      <c r="C32" s="161" t="s">
        <v>561</v>
      </c>
      <c r="D32" s="156">
        <f t="shared" si="0"/>
        <v>1</v>
      </c>
      <c r="E32" s="157">
        <f t="shared" si="1"/>
        <v>1</v>
      </c>
      <c r="F32" s="158" t="b">
        <v>1</v>
      </c>
      <c r="H32" s="162" t="str">
        <f>'Data Suburb'!AP479</f>
        <v>Beaconsfield</v>
      </c>
      <c r="I32" s="163">
        <f>'Data Suburb'!AQ479</f>
        <v>0.46893959511677141</v>
      </c>
      <c r="J32" s="169"/>
      <c r="AB32" s="148">
        <v>29</v>
      </c>
      <c r="AC32" s="149" t="s">
        <v>41</v>
      </c>
      <c r="AD32" s="137"/>
      <c r="AE32" s="137"/>
      <c r="AF32" s="137"/>
      <c r="AG32" s="137"/>
    </row>
    <row r="33" spans="2:33" ht="14.25" customHeight="1" x14ac:dyDescent="0.35">
      <c r="B33" s="136"/>
      <c r="C33" s="161" t="s">
        <v>562</v>
      </c>
      <c r="D33" s="156">
        <f t="shared" si="0"/>
        <v>0</v>
      </c>
      <c r="E33" s="157">
        <f t="shared" si="1"/>
        <v>0</v>
      </c>
      <c r="F33" s="158" t="b">
        <v>0</v>
      </c>
      <c r="H33" s="162" t="str">
        <f>'Data Suburb'!AP480</f>
        <v>Bentleigh</v>
      </c>
      <c r="I33" s="163">
        <f>'Data Suburb'!AQ480</f>
        <v>0.47466166927281805</v>
      </c>
      <c r="J33" s="169"/>
      <c r="AB33" s="148">
        <v>30</v>
      </c>
      <c r="AC33" s="149" t="s">
        <v>42</v>
      </c>
      <c r="AD33" s="137"/>
      <c r="AE33" s="137"/>
      <c r="AF33" s="137"/>
      <c r="AG33" s="137"/>
    </row>
    <row r="34" spans="2:33" ht="14.25" customHeight="1" x14ac:dyDescent="0.35">
      <c r="B34" s="136"/>
      <c r="C34" s="161" t="s">
        <v>563</v>
      </c>
      <c r="D34" s="156">
        <f t="shared" si="0"/>
        <v>1</v>
      </c>
      <c r="E34" s="157">
        <f t="shared" si="1"/>
        <v>1</v>
      </c>
      <c r="F34" s="158" t="b">
        <v>1</v>
      </c>
      <c r="H34" s="162" t="str">
        <f>'Data Suburb'!AP481</f>
        <v>Bentleigh East</v>
      </c>
      <c r="I34" s="163">
        <f>'Data Suburb'!AQ481</f>
        <v>0.48113624702812219</v>
      </c>
      <c r="J34" s="169"/>
      <c r="AB34" s="148">
        <v>31</v>
      </c>
      <c r="AC34" s="149" t="s">
        <v>43</v>
      </c>
      <c r="AD34" s="137"/>
      <c r="AE34" s="137"/>
      <c r="AF34" s="137"/>
      <c r="AG34" s="137"/>
    </row>
    <row r="35" spans="2:33" ht="14.25" customHeight="1" x14ac:dyDescent="0.35">
      <c r="B35" s="136"/>
      <c r="C35" s="161" t="s">
        <v>564</v>
      </c>
      <c r="D35" s="156">
        <f t="shared" si="0"/>
        <v>0</v>
      </c>
      <c r="E35" s="157">
        <f t="shared" si="1"/>
        <v>0</v>
      </c>
      <c r="F35" s="158" t="b">
        <v>0</v>
      </c>
      <c r="H35" s="162" t="str">
        <f>'Data Suburb'!AP482</f>
        <v>Mooroolbark</v>
      </c>
      <c r="I35" s="163">
        <f>'Data Suburb'!AQ482</f>
        <v>0.48383803772010936</v>
      </c>
      <c r="J35" s="169"/>
      <c r="AB35" s="148">
        <v>32</v>
      </c>
      <c r="AC35" s="149" t="s">
        <v>397</v>
      </c>
      <c r="AD35" s="137"/>
      <c r="AE35" s="137"/>
      <c r="AF35" s="137"/>
      <c r="AG35" s="137"/>
    </row>
    <row r="36" spans="2:33" ht="14.25" customHeight="1" x14ac:dyDescent="0.35">
      <c r="B36" s="136"/>
      <c r="C36" s="161" t="s">
        <v>565</v>
      </c>
      <c r="D36" s="156">
        <f t="shared" si="0"/>
        <v>0</v>
      </c>
      <c r="E36" s="157">
        <f t="shared" si="1"/>
        <v>0</v>
      </c>
      <c r="F36" s="158" t="b">
        <v>0</v>
      </c>
      <c r="H36" s="162" t="str">
        <f>'Data Suburb'!AP483</f>
        <v>Pascoe Vale South</v>
      </c>
      <c r="I36" s="163">
        <f>'Data Suburb'!AQ483</f>
        <v>0.48866493369436853</v>
      </c>
      <c r="J36" s="169"/>
      <c r="AB36" s="148">
        <v>33</v>
      </c>
      <c r="AC36" s="149" t="s">
        <v>44</v>
      </c>
      <c r="AD36" s="137"/>
      <c r="AE36" s="137"/>
      <c r="AF36" s="137"/>
      <c r="AG36" s="137"/>
    </row>
    <row r="37" spans="2:33" ht="14.25" customHeight="1" x14ac:dyDescent="0.35">
      <c r="B37" s="136"/>
      <c r="C37" s="161" t="s">
        <v>566</v>
      </c>
      <c r="D37" s="156">
        <f t="shared" si="0"/>
        <v>0</v>
      </c>
      <c r="E37" s="157">
        <f t="shared" si="1"/>
        <v>0</v>
      </c>
      <c r="F37" s="158" t="b">
        <v>0</v>
      </c>
      <c r="H37" s="162" t="str">
        <f>'Data Suburb'!AP484</f>
        <v>Bonbeach</v>
      </c>
      <c r="I37" s="163">
        <f>'Data Suburb'!AQ484</f>
        <v>0.49180998463198755</v>
      </c>
      <c r="J37" s="169"/>
      <c r="AB37" s="148">
        <v>34</v>
      </c>
      <c r="AC37" s="149" t="s">
        <v>398</v>
      </c>
      <c r="AD37" s="137"/>
      <c r="AE37" s="137"/>
      <c r="AF37" s="137"/>
      <c r="AG37" s="137"/>
    </row>
    <row r="38" spans="2:33" ht="14.25" customHeight="1" x14ac:dyDescent="0.35">
      <c r="B38" s="136"/>
      <c r="C38" s="161" t="s">
        <v>570</v>
      </c>
      <c r="D38" s="156">
        <f t="shared" si="0"/>
        <v>0</v>
      </c>
      <c r="E38" s="157">
        <f t="shared" si="1"/>
        <v>0</v>
      </c>
      <c r="F38" s="158" t="b">
        <v>0</v>
      </c>
      <c r="H38" s="162" t="str">
        <f>'Data Suburb'!AP485</f>
        <v>Narre Warren South</v>
      </c>
      <c r="I38" s="163">
        <f>'Data Suburb'!AQ485</f>
        <v>0.51480429376488768</v>
      </c>
      <c r="J38" s="169"/>
      <c r="AB38" s="148">
        <v>35</v>
      </c>
      <c r="AC38" s="149" t="s">
        <v>399</v>
      </c>
      <c r="AD38" s="137"/>
      <c r="AE38" s="137"/>
      <c r="AF38" s="137"/>
      <c r="AG38" s="137"/>
    </row>
    <row r="39" spans="2:33" ht="14.25" customHeight="1" x14ac:dyDescent="0.35">
      <c r="B39" s="136"/>
      <c r="C39" s="161" t="s">
        <v>567</v>
      </c>
      <c r="D39" s="156">
        <f t="shared" si="0"/>
        <v>0</v>
      </c>
      <c r="E39" s="157">
        <f t="shared" si="1"/>
        <v>0</v>
      </c>
      <c r="F39" s="158" t="b">
        <v>0</v>
      </c>
      <c r="H39" s="162" t="str">
        <f>'Data Suburb'!AP486</f>
        <v>Boronia</v>
      </c>
      <c r="I39" s="163">
        <f>'Data Suburb'!AQ486</f>
        <v>0.51564298957882049</v>
      </c>
      <c r="J39" s="169"/>
      <c r="AB39" s="148">
        <v>36</v>
      </c>
      <c r="AC39" s="149" t="s">
        <v>45</v>
      </c>
      <c r="AD39" s="137"/>
      <c r="AE39" s="137"/>
      <c r="AF39" s="137"/>
      <c r="AG39" s="137"/>
    </row>
    <row r="40" spans="2:33" ht="14.25" customHeight="1" x14ac:dyDescent="0.35">
      <c r="B40" s="136"/>
      <c r="C40" s="161" t="s">
        <v>568</v>
      </c>
      <c r="D40" s="156">
        <f t="shared" si="0"/>
        <v>1</v>
      </c>
      <c r="E40" s="157">
        <f t="shared" si="1"/>
        <v>1</v>
      </c>
      <c r="F40" s="158" t="b">
        <v>1</v>
      </c>
      <c r="H40" s="162" t="str">
        <f>'Data Suburb'!AP487</f>
        <v>Belgrave Heights</v>
      </c>
      <c r="I40" s="163">
        <f>'Data Suburb'!AQ487</f>
        <v>0.51769133066212991</v>
      </c>
      <c r="J40" s="169"/>
      <c r="AB40" s="148">
        <v>37</v>
      </c>
      <c r="AC40" s="149" t="s">
        <v>400</v>
      </c>
      <c r="AD40" s="137"/>
      <c r="AE40" s="137"/>
      <c r="AF40" s="137"/>
      <c r="AG40" s="137"/>
    </row>
    <row r="41" spans="2:33" ht="14.25" customHeight="1" x14ac:dyDescent="0.35">
      <c r="B41" s="136"/>
      <c r="C41" s="161" t="s">
        <v>569</v>
      </c>
      <c r="D41" s="156">
        <f t="shared" si="0"/>
        <v>0</v>
      </c>
      <c r="E41" s="157">
        <f t="shared" si="1"/>
        <v>0</v>
      </c>
      <c r="F41" s="158" t="b">
        <v>0</v>
      </c>
      <c r="H41" s="162" t="str">
        <f>'Data Suburb'!AP488</f>
        <v>Rowville</v>
      </c>
      <c r="I41" s="163">
        <f>'Data Suburb'!AQ488</f>
        <v>0.51897095415239392</v>
      </c>
      <c r="J41" s="169"/>
      <c r="AB41" s="148">
        <v>38</v>
      </c>
      <c r="AC41" s="149" t="s">
        <v>46</v>
      </c>
      <c r="AD41" s="137"/>
      <c r="AE41" s="137"/>
      <c r="AF41" s="137"/>
      <c r="AG41" s="137"/>
    </row>
    <row r="42" spans="2:33" ht="14.25" customHeight="1" x14ac:dyDescent="0.35">
      <c r="B42" s="136"/>
      <c r="D42" s="150"/>
      <c r="E42" s="150"/>
      <c r="H42" s="162" t="str">
        <f>'Data Suburb'!AP489</f>
        <v>Attwood</v>
      </c>
      <c r="I42" s="163">
        <f>'Data Suburb'!AQ489</f>
        <v>0.5329285651611948</v>
      </c>
      <c r="AB42" s="148">
        <v>39</v>
      </c>
      <c r="AC42" s="149" t="s">
        <v>47</v>
      </c>
      <c r="AD42" s="137"/>
      <c r="AE42" s="137"/>
      <c r="AF42" s="137"/>
      <c r="AG42" s="137"/>
    </row>
    <row r="43" spans="2:33" ht="14.25" customHeight="1" x14ac:dyDescent="0.35">
      <c r="B43" s="136"/>
      <c r="D43" s="150"/>
      <c r="E43" s="150"/>
      <c r="H43" s="162" t="str">
        <f>'Data Suburb'!AP490</f>
        <v>Rosanna</v>
      </c>
      <c r="I43" s="163">
        <f>'Data Suburb'!AQ490</f>
        <v>0.55154054655104301</v>
      </c>
      <c r="AB43" s="148">
        <v>40</v>
      </c>
      <c r="AC43" s="149" t="s">
        <v>48</v>
      </c>
      <c r="AD43" s="137"/>
      <c r="AE43" s="137"/>
      <c r="AF43" s="137"/>
      <c r="AG43" s="137"/>
    </row>
    <row r="44" spans="2:33" ht="14.25" customHeight="1" x14ac:dyDescent="0.35">
      <c r="B44" s="136"/>
      <c r="D44" s="150"/>
      <c r="E44" s="150"/>
      <c r="H44" s="162" t="str">
        <f>'Data Suburb'!AP491</f>
        <v>Somers</v>
      </c>
      <c r="I44" s="163">
        <f>'Data Suburb'!AQ491</f>
        <v>0.55806353416960919</v>
      </c>
      <c r="AB44" s="148">
        <v>41</v>
      </c>
      <c r="AC44" s="149" t="s">
        <v>401</v>
      </c>
      <c r="AD44" s="137"/>
      <c r="AE44" s="137"/>
      <c r="AF44" s="137"/>
      <c r="AG44" s="137"/>
    </row>
    <row r="45" spans="2:33" ht="14.25" customHeight="1" x14ac:dyDescent="0.35">
      <c r="B45" s="136"/>
      <c r="D45" s="150"/>
      <c r="E45" s="150"/>
      <c r="H45" s="162" t="str">
        <f>'Data Suburb'!AP492</f>
        <v>Ferntree Gully</v>
      </c>
      <c r="I45" s="163">
        <f>'Data Suburb'!AQ492</f>
        <v>0.55992080869979999</v>
      </c>
      <c r="AB45" s="148">
        <v>42</v>
      </c>
      <c r="AC45" s="149" t="s">
        <v>402</v>
      </c>
      <c r="AD45" s="137"/>
      <c r="AE45" s="137"/>
      <c r="AF45" s="137"/>
      <c r="AG45" s="137"/>
    </row>
    <row r="46" spans="2:33" ht="14.25" customHeight="1" x14ac:dyDescent="0.35">
      <c r="B46" s="136"/>
      <c r="D46" s="150"/>
      <c r="E46" s="150"/>
      <c r="H46" s="162" t="str">
        <f>'Data Suburb'!AP493</f>
        <v>Thornbury</v>
      </c>
      <c r="I46" s="163">
        <f>'Data Suburb'!AQ493</f>
        <v>0.5624790169854863</v>
      </c>
      <c r="AB46" s="148">
        <v>43</v>
      </c>
      <c r="AC46" s="149" t="s">
        <v>49</v>
      </c>
      <c r="AD46" s="137"/>
      <c r="AE46" s="137"/>
      <c r="AF46" s="137"/>
      <c r="AG46" s="137"/>
    </row>
    <row r="47" spans="2:33" ht="14.25" customHeight="1" x14ac:dyDescent="0.35">
      <c r="B47" s="136"/>
      <c r="D47" s="150"/>
      <c r="E47" s="150"/>
      <c r="H47" s="162" t="str">
        <f>'Data Suburb'!AP494</f>
        <v>Belgrave</v>
      </c>
      <c r="I47" s="163">
        <f>'Data Suburb'!AQ494</f>
        <v>0.56269180288418486</v>
      </c>
      <c r="AB47" s="148">
        <v>44</v>
      </c>
      <c r="AC47" s="149" t="s">
        <v>50</v>
      </c>
      <c r="AD47" s="137"/>
      <c r="AE47" s="137"/>
      <c r="AF47" s="137"/>
      <c r="AG47" s="137"/>
    </row>
    <row r="48" spans="2:33" ht="14.25" customHeight="1" x14ac:dyDescent="0.35">
      <c r="B48" s="136"/>
      <c r="D48" s="150"/>
      <c r="E48" s="150"/>
      <c r="H48" s="162" t="str">
        <f>'Data Suburb'!AP495</f>
        <v>Mont Albert North</v>
      </c>
      <c r="I48" s="163">
        <f>'Data Suburb'!AQ495</f>
        <v>0.5649962532681716</v>
      </c>
      <c r="AB48" s="148">
        <v>45</v>
      </c>
      <c r="AC48" s="149" t="s">
        <v>51</v>
      </c>
      <c r="AD48" s="137"/>
      <c r="AE48" s="137"/>
      <c r="AF48" s="137"/>
      <c r="AG48" s="137"/>
    </row>
    <row r="49" spans="2:33" ht="14.25" customHeight="1" x14ac:dyDescent="0.35">
      <c r="B49" s="136"/>
      <c r="D49" s="150"/>
      <c r="E49" s="150"/>
      <c r="H49" s="162" t="str">
        <f>'Data Suburb'!AP496</f>
        <v>Mitcham</v>
      </c>
      <c r="I49" s="163">
        <f>'Data Suburb'!AQ496</f>
        <v>0.57235605750951801</v>
      </c>
      <c r="AB49" s="148">
        <v>46</v>
      </c>
      <c r="AC49" s="149" t="s">
        <v>52</v>
      </c>
      <c r="AD49" s="137"/>
      <c r="AE49" s="137"/>
      <c r="AF49" s="137"/>
      <c r="AG49" s="137"/>
    </row>
    <row r="50" spans="2:33" ht="14.25" customHeight="1" x14ac:dyDescent="0.35">
      <c r="B50" s="136"/>
      <c r="D50" s="150"/>
      <c r="E50" s="150"/>
      <c r="H50" s="162" t="str">
        <f>'Data Suburb'!AP497</f>
        <v>Ringwood North</v>
      </c>
      <c r="I50" s="163">
        <f>'Data Suburb'!AQ497</f>
        <v>0.57792781074139454</v>
      </c>
      <c r="AB50" s="148">
        <v>47</v>
      </c>
      <c r="AC50" s="149" t="s">
        <v>53</v>
      </c>
      <c r="AD50" s="137"/>
      <c r="AE50" s="137"/>
      <c r="AF50" s="137"/>
      <c r="AG50" s="137"/>
    </row>
    <row r="51" spans="2:33" ht="14.25" customHeight="1" x14ac:dyDescent="0.35">
      <c r="B51" s="136"/>
      <c r="D51" s="150"/>
      <c r="E51" s="150"/>
      <c r="H51" s="162" t="str">
        <f>'Data Suburb'!AP498</f>
        <v>Upper Ferntree Gully</v>
      </c>
      <c r="I51" s="163">
        <f>'Data Suburb'!AQ498</f>
        <v>0.58119404028978394</v>
      </c>
      <c r="AB51" s="148">
        <v>48</v>
      </c>
      <c r="AC51" s="149" t="s">
        <v>403</v>
      </c>
      <c r="AD51" s="137"/>
      <c r="AE51" s="137"/>
      <c r="AF51" s="137"/>
      <c r="AG51" s="137"/>
    </row>
    <row r="52" spans="2:33" ht="14.25" customHeight="1" x14ac:dyDescent="0.35">
      <c r="B52" s="136"/>
      <c r="D52" s="150"/>
      <c r="E52" s="150"/>
      <c r="H52" s="162" t="str">
        <f>'Data Suburb'!AP499</f>
        <v>Croydon South</v>
      </c>
      <c r="I52" s="163">
        <f>'Data Suburb'!AQ499</f>
        <v>0.58139957188968594</v>
      </c>
      <c r="AB52" s="148">
        <v>49</v>
      </c>
      <c r="AC52" s="149" t="s">
        <v>54</v>
      </c>
      <c r="AD52" s="137"/>
      <c r="AE52" s="137"/>
      <c r="AF52" s="137"/>
      <c r="AG52" s="137"/>
    </row>
    <row r="53" spans="2:33" ht="14.25" customHeight="1" x14ac:dyDescent="0.35">
      <c r="B53" s="136"/>
      <c r="D53" s="150"/>
      <c r="E53" s="150"/>
      <c r="H53" s="162" t="str">
        <f>'Data Suburb'!AP500</f>
        <v>Croydon Hills</v>
      </c>
      <c r="I53" s="163">
        <f>'Data Suburb'!AQ500</f>
        <v>0.58485377106198522</v>
      </c>
      <c r="AB53" s="148">
        <v>50</v>
      </c>
      <c r="AC53" s="149" t="s">
        <v>55</v>
      </c>
      <c r="AD53" s="137"/>
      <c r="AE53" s="137"/>
      <c r="AF53" s="137"/>
      <c r="AG53" s="137"/>
    </row>
    <row r="54" spans="2:33" ht="14.25" customHeight="1" x14ac:dyDescent="0.35">
      <c r="B54" s="136"/>
      <c r="D54" s="150"/>
      <c r="E54" s="150"/>
      <c r="H54" s="162" t="str">
        <f>'Data Suburb'!AP501</f>
        <v>Greensborough</v>
      </c>
      <c r="I54" s="163">
        <f>'Data Suburb'!AQ501</f>
        <v>0.58896172982946715</v>
      </c>
      <c r="AB54" s="148">
        <v>51</v>
      </c>
      <c r="AC54" s="149" t="s">
        <v>56</v>
      </c>
      <c r="AD54" s="137"/>
      <c r="AE54" s="137"/>
      <c r="AF54" s="137"/>
      <c r="AG54" s="137"/>
    </row>
    <row r="55" spans="2:33" ht="14.25" customHeight="1" x14ac:dyDescent="0.35">
      <c r="B55" s="136"/>
      <c r="D55" s="150"/>
      <c r="E55" s="150"/>
      <c r="H55" s="162" t="str">
        <f>'Data Suburb'!AP502</f>
        <v>Balwyn North</v>
      </c>
      <c r="I55" s="163">
        <f>'Data Suburb'!AQ502</f>
        <v>0.59468669214892478</v>
      </c>
      <c r="AB55" s="148">
        <v>52</v>
      </c>
      <c r="AC55" s="149" t="s">
        <v>57</v>
      </c>
      <c r="AD55" s="137"/>
      <c r="AE55" s="137"/>
      <c r="AF55" s="137"/>
      <c r="AG55" s="137"/>
    </row>
    <row r="56" spans="2:33" ht="14.25" customHeight="1" x14ac:dyDescent="0.35">
      <c r="B56" s="136"/>
      <c r="D56" s="150"/>
      <c r="E56" s="150"/>
      <c r="H56" s="162" t="str">
        <f>'Data Suburb'!AP503</f>
        <v>Highett</v>
      </c>
      <c r="I56" s="163">
        <f>'Data Suburb'!AQ503</f>
        <v>0.59566935891581008</v>
      </c>
      <c r="AB56" s="148">
        <v>53</v>
      </c>
      <c r="AC56" s="149" t="s">
        <v>58</v>
      </c>
      <c r="AD56" s="137"/>
      <c r="AE56" s="137"/>
      <c r="AF56" s="137"/>
      <c r="AG56" s="137"/>
    </row>
    <row r="57" spans="2:33" ht="14.25" customHeight="1" x14ac:dyDescent="0.35">
      <c r="B57" s="136"/>
      <c r="D57" s="150"/>
      <c r="E57" s="150"/>
      <c r="H57" s="162" t="str">
        <f>'Data Suburb'!AP504</f>
        <v>Narre Warren North</v>
      </c>
      <c r="I57" s="163">
        <f>'Data Suburb'!AQ504</f>
        <v>0.60018980015983103</v>
      </c>
      <c r="AB57" s="148">
        <v>54</v>
      </c>
      <c r="AC57" s="149" t="s">
        <v>59</v>
      </c>
      <c r="AD57" s="137"/>
      <c r="AE57" s="137"/>
      <c r="AF57" s="137"/>
      <c r="AG57" s="137"/>
    </row>
    <row r="58" spans="2:33" ht="14.25" customHeight="1" x14ac:dyDescent="0.35">
      <c r="B58" s="136"/>
      <c r="D58" s="150"/>
      <c r="E58" s="150"/>
      <c r="H58" s="162" t="str">
        <f>'Data Suburb'!AP505</f>
        <v>Diggers Rest</v>
      </c>
      <c r="I58" s="163">
        <f>'Data Suburb'!AQ505</f>
        <v>0.60614894285952103</v>
      </c>
      <c r="AB58" s="148">
        <v>55</v>
      </c>
      <c r="AC58" s="149" t="s">
        <v>60</v>
      </c>
      <c r="AD58" s="137"/>
      <c r="AE58" s="137"/>
      <c r="AF58" s="137"/>
      <c r="AG58" s="137"/>
    </row>
    <row r="59" spans="2:33" ht="14.25" customHeight="1" x14ac:dyDescent="0.35">
      <c r="B59" s="136"/>
      <c r="D59" s="150"/>
      <c r="E59" s="150"/>
      <c r="H59" s="162" t="str">
        <f>'Data Suburb'!AP506</f>
        <v>Murrumbeena</v>
      </c>
      <c r="I59" s="163">
        <f>'Data Suburb'!AQ506</f>
        <v>0.61024888995270909</v>
      </c>
      <c r="AB59" s="148">
        <v>56</v>
      </c>
      <c r="AC59" s="149" t="s">
        <v>61</v>
      </c>
      <c r="AD59" s="137"/>
      <c r="AE59" s="137"/>
      <c r="AF59" s="137"/>
      <c r="AG59" s="137"/>
    </row>
    <row r="60" spans="2:33" ht="14.25" customHeight="1" x14ac:dyDescent="0.35">
      <c r="B60" s="136"/>
      <c r="D60" s="150"/>
      <c r="E60" s="150"/>
      <c r="H60" s="162" t="str">
        <f>'Data Suburb'!AP507</f>
        <v>McKinnon</v>
      </c>
      <c r="I60" s="163">
        <f>'Data Suburb'!AQ507</f>
        <v>0.6235522976819502</v>
      </c>
      <c r="AB60" s="148">
        <v>57</v>
      </c>
      <c r="AC60" s="149" t="s">
        <v>404</v>
      </c>
      <c r="AD60" s="137"/>
      <c r="AE60" s="137"/>
      <c r="AF60" s="137"/>
      <c r="AG60" s="137"/>
    </row>
    <row r="61" spans="2:33" ht="14.25" customHeight="1" x14ac:dyDescent="0.35">
      <c r="B61" s="136"/>
      <c r="D61" s="150"/>
      <c r="E61" s="150"/>
      <c r="H61" s="162" t="str">
        <f>'Data Suburb'!AP508</f>
        <v>Selby</v>
      </c>
      <c r="I61" s="163">
        <f>'Data Suburb'!AQ508</f>
        <v>0.63369478727869843</v>
      </c>
      <c r="AB61" s="148">
        <v>58</v>
      </c>
      <c r="AC61" s="149" t="s">
        <v>62</v>
      </c>
      <c r="AD61" s="137"/>
      <c r="AE61" s="137"/>
      <c r="AF61" s="137"/>
      <c r="AG61" s="137"/>
    </row>
    <row r="62" spans="2:33" ht="14.25" customHeight="1" x14ac:dyDescent="0.35">
      <c r="B62" s="136"/>
      <c r="D62" s="150"/>
      <c r="E62" s="150"/>
      <c r="H62" s="162" t="str">
        <f>'Data Suburb'!AP509</f>
        <v>Strathmore</v>
      </c>
      <c r="I62" s="163">
        <f>'Data Suburb'!AQ509</f>
        <v>0.63535911417873736</v>
      </c>
      <c r="AB62" s="148">
        <v>59</v>
      </c>
      <c r="AC62" s="149" t="s">
        <v>63</v>
      </c>
      <c r="AD62" s="137"/>
      <c r="AE62" s="137"/>
      <c r="AF62" s="137"/>
      <c r="AG62" s="137"/>
    </row>
    <row r="63" spans="2:33" ht="14.25" customHeight="1" x14ac:dyDescent="0.35">
      <c r="B63" s="136"/>
      <c r="D63" s="150"/>
      <c r="E63" s="150"/>
      <c r="H63" s="162" t="str">
        <f>'Data Suburb'!AP510</f>
        <v>Skye</v>
      </c>
      <c r="I63" s="163">
        <f>'Data Suburb'!AQ510</f>
        <v>0.63556477610733286</v>
      </c>
      <c r="AB63" s="148">
        <v>60</v>
      </c>
      <c r="AC63" s="149" t="s">
        <v>64</v>
      </c>
      <c r="AD63" s="137"/>
      <c r="AE63" s="137"/>
      <c r="AF63" s="137"/>
      <c r="AG63" s="137"/>
    </row>
    <row r="64" spans="2:33" ht="14.25" customHeight="1" x14ac:dyDescent="0.35">
      <c r="B64" s="136"/>
      <c r="D64" s="150"/>
      <c r="E64" s="150"/>
      <c r="H64" s="162" t="str">
        <f>'Data Suburb'!AP511</f>
        <v>Cheltenham</v>
      </c>
      <c r="I64" s="163">
        <f>'Data Suburb'!AQ511</f>
        <v>0.68259792325772251</v>
      </c>
      <c r="AB64" s="148">
        <v>61</v>
      </c>
      <c r="AC64" s="149" t="s">
        <v>65</v>
      </c>
      <c r="AD64" s="137"/>
      <c r="AE64" s="137"/>
      <c r="AF64" s="137"/>
      <c r="AG64" s="137"/>
    </row>
    <row r="65" spans="2:33" ht="14.25" customHeight="1" x14ac:dyDescent="0.35">
      <c r="B65" s="136"/>
      <c r="D65" s="150"/>
      <c r="E65" s="150"/>
      <c r="H65" s="162" t="str">
        <f>'Data Suburb'!AP512</f>
        <v>Lysterfield</v>
      </c>
      <c r="I65" s="163">
        <f>'Data Suburb'!AQ512</f>
        <v>0.68693593002220887</v>
      </c>
      <c r="AB65" s="148">
        <v>62</v>
      </c>
      <c r="AC65" s="149" t="s">
        <v>66</v>
      </c>
      <c r="AD65" s="137"/>
      <c r="AE65" s="137"/>
      <c r="AF65" s="137"/>
      <c r="AG65" s="137"/>
    </row>
    <row r="66" spans="2:33" ht="14.25" customHeight="1" x14ac:dyDescent="0.35">
      <c r="B66" s="136"/>
      <c r="D66" s="150"/>
      <c r="E66" s="150"/>
      <c r="H66" s="162" t="str">
        <f>'Data Suburb'!AP513</f>
        <v>Moorabbin</v>
      </c>
      <c r="I66" s="163">
        <f>'Data Suburb'!AQ513</f>
        <v>0.68764264403660913</v>
      </c>
      <c r="AB66" s="148">
        <v>63</v>
      </c>
      <c r="AC66" s="149" t="s">
        <v>405</v>
      </c>
      <c r="AD66" s="137"/>
      <c r="AE66" s="137"/>
      <c r="AF66" s="137"/>
      <c r="AG66" s="137"/>
    </row>
    <row r="67" spans="2:33" ht="14.25" customHeight="1" x14ac:dyDescent="0.35">
      <c r="B67" s="136"/>
      <c r="D67" s="150"/>
      <c r="E67" s="150"/>
      <c r="H67" s="162" t="str">
        <f>'Data Suburb'!AP514</f>
        <v>Carrum</v>
      </c>
      <c r="I67" s="163">
        <f>'Data Suburb'!AQ514</f>
        <v>0.70017178793277679</v>
      </c>
      <c r="AB67" s="148">
        <v>64</v>
      </c>
      <c r="AC67" s="149" t="s">
        <v>67</v>
      </c>
      <c r="AD67" s="137"/>
      <c r="AE67" s="137"/>
      <c r="AF67" s="137"/>
      <c r="AG67" s="137"/>
    </row>
    <row r="68" spans="2:33" ht="14.25" customHeight="1" x14ac:dyDescent="0.35">
      <c r="B68" s="136"/>
      <c r="D68" s="150"/>
      <c r="E68" s="150"/>
      <c r="H68" s="162" t="str">
        <f>'Data Suburb'!AP515</f>
        <v>Croydon</v>
      </c>
      <c r="I68" s="163">
        <f>'Data Suburb'!AQ515</f>
        <v>0.70641460616713458</v>
      </c>
      <c r="AB68" s="148">
        <v>65</v>
      </c>
      <c r="AC68" s="149" t="s">
        <v>406</v>
      </c>
      <c r="AD68" s="137"/>
      <c r="AE68" s="137"/>
      <c r="AF68" s="137"/>
      <c r="AG68" s="137"/>
    </row>
    <row r="69" spans="2:33" ht="14.25" customHeight="1" x14ac:dyDescent="0.35">
      <c r="B69" s="136"/>
      <c r="D69" s="150"/>
      <c r="E69" s="150"/>
      <c r="H69" s="162" t="str">
        <f>'Data Suburb'!AP516</f>
        <v>Parkdale</v>
      </c>
      <c r="I69" s="163">
        <f>'Data Suburb'!AQ516</f>
        <v>0.71344562412315515</v>
      </c>
      <c r="AB69" s="148">
        <v>66</v>
      </c>
      <c r="AC69" s="149" t="s">
        <v>407</v>
      </c>
      <c r="AD69" s="137"/>
      <c r="AE69" s="137"/>
      <c r="AF69" s="137"/>
      <c r="AG69" s="137"/>
    </row>
    <row r="70" spans="2:33" ht="14.25" customHeight="1" x14ac:dyDescent="0.35">
      <c r="B70" s="136"/>
      <c r="D70" s="150"/>
      <c r="E70" s="150"/>
      <c r="H70" s="162" t="str">
        <f>'Data Suburb'!AP517</f>
        <v>Niddrie</v>
      </c>
      <c r="I70" s="163">
        <f>'Data Suburb'!AQ517</f>
        <v>0.71783396903837471</v>
      </c>
      <c r="AB70" s="148">
        <v>67</v>
      </c>
      <c r="AC70" s="149" t="s">
        <v>408</v>
      </c>
      <c r="AD70" s="137"/>
      <c r="AE70" s="137"/>
      <c r="AF70" s="137"/>
      <c r="AG70" s="137"/>
    </row>
    <row r="71" spans="2:33" ht="14.25" customHeight="1" x14ac:dyDescent="0.35">
      <c r="B71" s="136"/>
      <c r="D71" s="150"/>
      <c r="E71" s="150"/>
      <c r="H71" s="162" t="str">
        <f>'Data Suburb'!AP518</f>
        <v>Chirnside Park</v>
      </c>
      <c r="I71" s="163">
        <f>'Data Suburb'!AQ518</f>
        <v>0.72029173631193277</v>
      </c>
      <c r="AB71" s="148">
        <v>68</v>
      </c>
      <c r="AC71" s="149" t="s">
        <v>409</v>
      </c>
      <c r="AD71" s="137"/>
      <c r="AE71" s="137"/>
      <c r="AF71" s="137"/>
      <c r="AG71" s="137"/>
    </row>
    <row r="72" spans="2:33" ht="14.25" customHeight="1" x14ac:dyDescent="0.35">
      <c r="B72" s="136"/>
      <c r="D72" s="150"/>
      <c r="E72" s="150"/>
      <c r="H72" s="162" t="str">
        <f>'Data Suburb'!AP519</f>
        <v>Northcote</v>
      </c>
      <c r="I72" s="163">
        <f>'Data Suburb'!AQ519</f>
        <v>0.73230619343991943</v>
      </c>
      <c r="AB72" s="148">
        <v>69</v>
      </c>
      <c r="AC72" s="149" t="s">
        <v>68</v>
      </c>
      <c r="AD72" s="137"/>
      <c r="AE72" s="137"/>
      <c r="AF72" s="137"/>
      <c r="AG72" s="137"/>
    </row>
    <row r="73" spans="2:33" ht="14.25" customHeight="1" x14ac:dyDescent="0.35">
      <c r="B73" s="136"/>
      <c r="D73" s="150"/>
      <c r="E73" s="150"/>
      <c r="H73" s="162" t="str">
        <f>'Data Suburb'!AP520</f>
        <v>Berwick</v>
      </c>
      <c r="I73" s="163">
        <f>'Data Suburb'!AQ520</f>
        <v>0.73326936915040508</v>
      </c>
      <c r="AB73" s="148">
        <v>70</v>
      </c>
      <c r="AC73" s="149" t="s">
        <v>69</v>
      </c>
      <c r="AD73" s="137"/>
      <c r="AE73" s="137"/>
      <c r="AF73" s="137"/>
      <c r="AG73" s="137"/>
    </row>
    <row r="74" spans="2:33" ht="14.25" customHeight="1" x14ac:dyDescent="0.35">
      <c r="B74" s="136"/>
      <c r="D74" s="150"/>
      <c r="E74" s="150"/>
      <c r="H74" s="162" t="str">
        <f>'Data Suburb'!AP521</f>
        <v>Watsonia North</v>
      </c>
      <c r="I74" s="163">
        <f>'Data Suburb'!AQ521</f>
        <v>0.7450059241967717</v>
      </c>
      <c r="AB74" s="148">
        <v>71</v>
      </c>
      <c r="AC74" s="149" t="s">
        <v>410</v>
      </c>
      <c r="AD74" s="137"/>
      <c r="AE74" s="137"/>
      <c r="AF74" s="137"/>
      <c r="AG74" s="137"/>
    </row>
    <row r="75" spans="2:33" ht="14.25" customHeight="1" x14ac:dyDescent="0.35">
      <c r="B75" s="136"/>
      <c r="D75" s="150"/>
      <c r="E75" s="150"/>
      <c r="H75" s="162" t="str">
        <f>'Data Suburb'!AP522</f>
        <v>Blackburn</v>
      </c>
      <c r="I75" s="163">
        <f>'Data Suburb'!AQ522</f>
        <v>0.74538693132491673</v>
      </c>
      <c r="AB75" s="148">
        <v>72</v>
      </c>
      <c r="AC75" s="149" t="s">
        <v>70</v>
      </c>
      <c r="AD75" s="137"/>
      <c r="AE75" s="137"/>
      <c r="AF75" s="137"/>
      <c r="AG75" s="137"/>
    </row>
    <row r="76" spans="2:33" ht="14.25" customHeight="1" x14ac:dyDescent="0.35">
      <c r="B76" s="136"/>
      <c r="D76" s="150"/>
      <c r="E76" s="150"/>
      <c r="H76" s="162" t="str">
        <f>'Data Suburb'!AP523</f>
        <v>Montmorency</v>
      </c>
      <c r="I76" s="163">
        <f>'Data Suburb'!AQ523</f>
        <v>0.74812004528917431</v>
      </c>
      <c r="AB76" s="148">
        <v>73</v>
      </c>
      <c r="AC76" s="149" t="s">
        <v>411</v>
      </c>
      <c r="AD76" s="137"/>
      <c r="AE76" s="137"/>
      <c r="AF76" s="137"/>
      <c r="AG76" s="137"/>
    </row>
    <row r="77" spans="2:33" ht="14.25" customHeight="1" x14ac:dyDescent="0.35">
      <c r="B77" s="136"/>
      <c r="D77" s="150"/>
      <c r="E77" s="150"/>
      <c r="H77" s="162" t="str">
        <f>'Data Suburb'!AP524</f>
        <v>St Andrews</v>
      </c>
      <c r="I77" s="163">
        <f>'Data Suburb'!AQ524</f>
        <v>0.74838707403977356</v>
      </c>
      <c r="AB77" s="148">
        <v>74</v>
      </c>
      <c r="AC77" s="149" t="s">
        <v>71</v>
      </c>
      <c r="AD77" s="137"/>
      <c r="AE77" s="137"/>
      <c r="AF77" s="137"/>
      <c r="AG77" s="137"/>
    </row>
    <row r="78" spans="2:33" ht="14.25" customHeight="1" x14ac:dyDescent="0.35">
      <c r="B78" s="136"/>
      <c r="D78" s="150"/>
      <c r="E78" s="150"/>
      <c r="H78" s="162" t="str">
        <f>'Data Suburb'!AP525</f>
        <v>Templestowe</v>
      </c>
      <c r="I78" s="163">
        <f>'Data Suburb'!AQ525</f>
        <v>0.7510589531880123</v>
      </c>
      <c r="AB78" s="148">
        <v>75</v>
      </c>
      <c r="AC78" s="149" t="s">
        <v>72</v>
      </c>
      <c r="AD78" s="137"/>
      <c r="AE78" s="137"/>
      <c r="AF78" s="137"/>
      <c r="AG78" s="137"/>
    </row>
    <row r="79" spans="2:33" ht="14.25" customHeight="1" x14ac:dyDescent="0.35">
      <c r="B79" s="136"/>
      <c r="D79" s="150"/>
      <c r="E79" s="150"/>
      <c r="H79" s="162" t="str">
        <f>'Data Suburb'!AP526</f>
        <v>Greenvale</v>
      </c>
      <c r="I79" s="163">
        <f>'Data Suburb'!AQ526</f>
        <v>0.75215234456652191</v>
      </c>
      <c r="AB79" s="148">
        <v>76</v>
      </c>
      <c r="AC79" s="149" t="s">
        <v>412</v>
      </c>
      <c r="AD79" s="137"/>
      <c r="AE79" s="137"/>
      <c r="AF79" s="137"/>
      <c r="AG79" s="137"/>
    </row>
    <row r="80" spans="2:33" ht="14.25" customHeight="1" x14ac:dyDescent="0.35">
      <c r="B80" s="136"/>
      <c r="D80" s="150"/>
      <c r="E80" s="150"/>
      <c r="H80" s="162" t="str">
        <f>'Data Suburb'!AP527</f>
        <v>Mordialloc</v>
      </c>
      <c r="I80" s="163">
        <f>'Data Suburb'!AQ527</f>
        <v>0.75230480851454917</v>
      </c>
      <c r="AB80" s="148">
        <v>77</v>
      </c>
      <c r="AC80" s="149" t="s">
        <v>413</v>
      </c>
      <c r="AD80" s="137"/>
      <c r="AE80" s="137"/>
      <c r="AF80" s="137"/>
      <c r="AG80" s="137"/>
    </row>
    <row r="81" spans="2:33" ht="14.25" customHeight="1" x14ac:dyDescent="0.35">
      <c r="B81" s="136"/>
      <c r="D81" s="150"/>
      <c r="E81" s="150"/>
      <c r="H81" s="162" t="str">
        <f>'Data Suburb'!AP528</f>
        <v>Mount Evelyn</v>
      </c>
      <c r="I81" s="163">
        <f>'Data Suburb'!AQ528</f>
        <v>0.76082532858293306</v>
      </c>
      <c r="AB81" s="148">
        <v>78</v>
      </c>
      <c r="AC81" s="149" t="s">
        <v>73</v>
      </c>
      <c r="AD81" s="137"/>
      <c r="AE81" s="137"/>
      <c r="AF81" s="137"/>
      <c r="AG81" s="137"/>
    </row>
    <row r="82" spans="2:33" ht="14.25" customHeight="1" x14ac:dyDescent="0.35">
      <c r="B82" s="136"/>
      <c r="D82" s="150"/>
      <c r="E82" s="150"/>
      <c r="H82" s="162" t="str">
        <f>'Data Suburb'!AP529</f>
        <v>Essendon North</v>
      </c>
      <c r="I82" s="163">
        <f>'Data Suburb'!AQ529</f>
        <v>0.79822954987820371</v>
      </c>
      <c r="AB82" s="148">
        <v>79</v>
      </c>
      <c r="AC82" s="149" t="s">
        <v>74</v>
      </c>
      <c r="AD82" s="137"/>
      <c r="AE82" s="137"/>
      <c r="AF82" s="137"/>
      <c r="AG82" s="137"/>
    </row>
    <row r="83" spans="2:33" ht="14.25" customHeight="1" x14ac:dyDescent="0.35">
      <c r="B83" s="136"/>
      <c r="D83" s="150"/>
      <c r="E83" s="150"/>
      <c r="H83" s="162" t="str">
        <f>'Data Suburb'!AP530</f>
        <v>Ferny Creek</v>
      </c>
      <c r="I83" s="163">
        <f>'Data Suburb'!AQ530</f>
        <v>0.82019828970564312</v>
      </c>
      <c r="AB83" s="148">
        <v>80</v>
      </c>
      <c r="AC83" s="149" t="s">
        <v>75</v>
      </c>
      <c r="AD83" s="137"/>
      <c r="AE83" s="137"/>
      <c r="AF83" s="137"/>
      <c r="AG83" s="137"/>
    </row>
    <row r="84" spans="2:33" ht="14.25" customHeight="1" x14ac:dyDescent="0.35">
      <c r="B84" s="136"/>
      <c r="D84" s="150"/>
      <c r="E84" s="150"/>
      <c r="H84" s="162" t="str">
        <f>'Data Suburb'!AP531</f>
        <v>Watsonia</v>
      </c>
      <c r="I84" s="163">
        <f>'Data Suburb'!AQ531</f>
        <v>0.82186324397763344</v>
      </c>
      <c r="AB84" s="148">
        <v>81</v>
      </c>
      <c r="AC84" s="149" t="s">
        <v>414</v>
      </c>
      <c r="AD84" s="137"/>
      <c r="AE84" s="137"/>
      <c r="AF84" s="137"/>
      <c r="AG84" s="137"/>
    </row>
    <row r="85" spans="2:33" ht="14.25" customHeight="1" x14ac:dyDescent="0.35">
      <c r="B85" s="136"/>
      <c r="D85" s="150"/>
      <c r="E85" s="150"/>
      <c r="H85" s="162" t="str">
        <f>'Data Suburb'!AP532</f>
        <v>Aspendale</v>
      </c>
      <c r="I85" s="163">
        <f>'Data Suburb'!AQ532</f>
        <v>0.82560537726136074</v>
      </c>
      <c r="AB85" s="148">
        <v>82</v>
      </c>
      <c r="AC85" s="149" t="s">
        <v>76</v>
      </c>
      <c r="AD85" s="137"/>
      <c r="AE85" s="137"/>
      <c r="AF85" s="137"/>
      <c r="AG85" s="137"/>
    </row>
    <row r="86" spans="2:33" ht="14.25" customHeight="1" x14ac:dyDescent="0.35">
      <c r="B86" s="136"/>
      <c r="D86" s="150"/>
      <c r="E86" s="150"/>
      <c r="H86" s="162" t="str">
        <f>'Data Suburb'!AP533</f>
        <v>Templestowe Lower</v>
      </c>
      <c r="I86" s="163">
        <f>'Data Suburb'!AQ533</f>
        <v>0.8338989910379353</v>
      </c>
      <c r="AB86" s="148">
        <v>83</v>
      </c>
      <c r="AC86" s="149" t="s">
        <v>77</v>
      </c>
      <c r="AD86" s="137"/>
      <c r="AE86" s="137"/>
      <c r="AF86" s="137"/>
      <c r="AG86" s="137"/>
    </row>
    <row r="87" spans="2:33" ht="14.25" customHeight="1" x14ac:dyDescent="0.35">
      <c r="B87" s="136"/>
      <c r="D87" s="150"/>
      <c r="E87" s="150"/>
      <c r="H87" s="162" t="str">
        <f>'Data Suburb'!AP534</f>
        <v>Lysterfield South</v>
      </c>
      <c r="I87" s="163">
        <f>'Data Suburb'!AQ534</f>
        <v>0.83520078186894608</v>
      </c>
      <c r="AB87" s="148">
        <v>84</v>
      </c>
      <c r="AC87" s="149" t="s">
        <v>415</v>
      </c>
      <c r="AD87" s="137"/>
      <c r="AE87" s="137"/>
      <c r="AF87" s="137"/>
      <c r="AG87" s="137"/>
    </row>
    <row r="88" spans="2:33" ht="14.25" customHeight="1" x14ac:dyDescent="0.35">
      <c r="B88" s="136"/>
      <c r="D88" s="150"/>
      <c r="E88" s="150"/>
      <c r="H88" s="162" t="str">
        <f>'Data Suburb'!AP535</f>
        <v>Donvale</v>
      </c>
      <c r="I88" s="163">
        <f>'Data Suburb'!AQ535</f>
        <v>0.83961645520483674</v>
      </c>
      <c r="AB88" s="148">
        <v>85</v>
      </c>
      <c r="AC88" s="149" t="s">
        <v>78</v>
      </c>
      <c r="AD88" s="137"/>
      <c r="AE88" s="137"/>
      <c r="AF88" s="137"/>
      <c r="AG88" s="137"/>
    </row>
    <row r="89" spans="2:33" ht="14.25" customHeight="1" x14ac:dyDescent="0.35">
      <c r="B89" s="136"/>
      <c r="D89" s="150"/>
      <c r="E89" s="150"/>
      <c r="H89" s="162" t="str">
        <f>'Data Suburb'!AP536</f>
        <v>Cockatoo</v>
      </c>
      <c r="I89" s="163">
        <f>'Data Suburb'!AQ536</f>
        <v>0.83983634321499512</v>
      </c>
      <c r="AB89" s="148">
        <v>86</v>
      </c>
      <c r="AC89" s="149" t="s">
        <v>416</v>
      </c>
      <c r="AD89" s="137"/>
      <c r="AE89" s="137"/>
      <c r="AF89" s="137"/>
      <c r="AG89" s="137"/>
    </row>
    <row r="90" spans="2:33" ht="14.25" customHeight="1" x14ac:dyDescent="0.35">
      <c r="B90" s="136"/>
      <c r="D90" s="150"/>
      <c r="E90" s="150"/>
      <c r="H90" s="162" t="str">
        <f>'Data Suburb'!AP537</f>
        <v>Whittlesea</v>
      </c>
      <c r="I90" s="163">
        <f>'Data Suburb'!AQ537</f>
        <v>0.84143735784269447</v>
      </c>
      <c r="AB90" s="148">
        <v>87</v>
      </c>
      <c r="AC90" s="149" t="s">
        <v>79</v>
      </c>
      <c r="AD90" s="137"/>
      <c r="AE90" s="137"/>
      <c r="AF90" s="137"/>
      <c r="AG90" s="137"/>
    </row>
    <row r="91" spans="2:33" ht="14.25" customHeight="1" x14ac:dyDescent="0.35">
      <c r="B91" s="136"/>
      <c r="D91" s="150"/>
      <c r="E91" s="150"/>
      <c r="H91" s="162" t="str">
        <f>'Data Suburb'!AP538</f>
        <v>Mount Eliza</v>
      </c>
      <c r="I91" s="163">
        <f>'Data Suburb'!AQ538</f>
        <v>0.85241546218958353</v>
      </c>
      <c r="AB91" s="148">
        <v>88</v>
      </c>
      <c r="AC91" s="149" t="s">
        <v>80</v>
      </c>
      <c r="AD91" s="137"/>
      <c r="AE91" s="137"/>
      <c r="AF91" s="137"/>
      <c r="AG91" s="137"/>
    </row>
    <row r="92" spans="2:33" ht="14.25" customHeight="1" x14ac:dyDescent="0.35">
      <c r="B92" s="136"/>
      <c r="D92" s="150"/>
      <c r="E92" s="150"/>
      <c r="H92" s="162" t="str">
        <f>'Data Suburb'!AP539</f>
        <v>Mentone</v>
      </c>
      <c r="I92" s="163">
        <f>'Data Suburb'!AQ539</f>
        <v>0.85743047944124529</v>
      </c>
      <c r="AB92" s="148">
        <v>89</v>
      </c>
      <c r="AC92" s="149" t="s">
        <v>81</v>
      </c>
      <c r="AD92" s="137"/>
      <c r="AE92" s="137"/>
      <c r="AF92" s="137"/>
      <c r="AG92" s="137"/>
    </row>
    <row r="93" spans="2:33" ht="14.25" customHeight="1" x14ac:dyDescent="0.35">
      <c r="B93" s="136"/>
      <c r="D93" s="150"/>
      <c r="E93" s="150"/>
      <c r="H93" s="162" t="str">
        <f>'Data Suburb'!AP540</f>
        <v>Macleod</v>
      </c>
      <c r="I93" s="163">
        <f>'Data Suburb'!AQ540</f>
        <v>0.86267745036204202</v>
      </c>
      <c r="AB93" s="148">
        <v>90</v>
      </c>
      <c r="AC93" s="149" t="s">
        <v>417</v>
      </c>
      <c r="AD93" s="137"/>
      <c r="AE93" s="137"/>
      <c r="AF93" s="137"/>
      <c r="AG93" s="137"/>
    </row>
    <row r="94" spans="2:33" ht="14.25" customHeight="1" x14ac:dyDescent="0.35">
      <c r="B94" s="136"/>
      <c r="D94" s="150"/>
      <c r="E94" s="150"/>
      <c r="H94" s="162" t="str">
        <f>'Data Suburb'!AP541</f>
        <v>Lilydale</v>
      </c>
      <c r="I94" s="163">
        <f>'Data Suburb'!AQ541</f>
        <v>0.86540237957101573</v>
      </c>
      <c r="AB94" s="148">
        <v>91</v>
      </c>
      <c r="AC94" s="149" t="s">
        <v>82</v>
      </c>
      <c r="AD94" s="137"/>
      <c r="AE94" s="137"/>
      <c r="AF94" s="137"/>
      <c r="AG94" s="137"/>
    </row>
    <row r="95" spans="2:33" ht="14.25" customHeight="1" x14ac:dyDescent="0.35">
      <c r="B95" s="136"/>
      <c r="D95" s="150"/>
      <c r="E95" s="150"/>
      <c r="H95" s="162" t="str">
        <f>'Data Suburb'!AP542</f>
        <v>Eltham North</v>
      </c>
      <c r="I95" s="163">
        <f>'Data Suburb'!AQ542</f>
        <v>0.8655542610678526</v>
      </c>
      <c r="AB95" s="148">
        <v>92</v>
      </c>
      <c r="AC95" s="149" t="s">
        <v>83</v>
      </c>
      <c r="AD95" s="137"/>
      <c r="AE95" s="137"/>
      <c r="AF95" s="137"/>
      <c r="AG95" s="137"/>
    </row>
    <row r="96" spans="2:33" ht="14.25" customHeight="1" x14ac:dyDescent="0.35">
      <c r="B96" s="136"/>
      <c r="D96" s="150"/>
      <c r="E96" s="150"/>
      <c r="H96" s="162" t="str">
        <f>'Data Suburb'!AP543</f>
        <v>Carnegie</v>
      </c>
      <c r="I96" s="163">
        <f>'Data Suburb'!AQ543</f>
        <v>0.87392732998700295</v>
      </c>
      <c r="AB96" s="148">
        <v>93</v>
      </c>
      <c r="AC96" s="149" t="s">
        <v>84</v>
      </c>
      <c r="AD96" s="137"/>
      <c r="AE96" s="137"/>
      <c r="AF96" s="137"/>
      <c r="AG96" s="137"/>
    </row>
    <row r="97" spans="2:33" ht="14.25" customHeight="1" x14ac:dyDescent="0.35">
      <c r="B97" s="136"/>
      <c r="D97" s="150"/>
      <c r="E97" s="150"/>
      <c r="H97" s="162" t="str">
        <f>'Data Suburb'!AP544</f>
        <v>Pascoe Vale</v>
      </c>
      <c r="I97" s="163">
        <f>'Data Suburb'!AQ544</f>
        <v>0.87485324523214147</v>
      </c>
      <c r="AB97" s="148">
        <v>94</v>
      </c>
      <c r="AC97" s="149" t="s">
        <v>85</v>
      </c>
      <c r="AD97" s="137"/>
      <c r="AE97" s="137"/>
      <c r="AF97" s="137"/>
      <c r="AG97" s="137"/>
    </row>
    <row r="98" spans="2:33" ht="14.25" customHeight="1" x14ac:dyDescent="0.35">
      <c r="B98" s="136"/>
      <c r="D98" s="150"/>
      <c r="E98" s="150"/>
      <c r="H98" s="162" t="str">
        <f>'Data Suburb'!AP545</f>
        <v>Oakleigh</v>
      </c>
      <c r="I98" s="163">
        <f>'Data Suburb'!AQ545</f>
        <v>0.87779470105270085</v>
      </c>
      <c r="AB98" s="148">
        <v>95</v>
      </c>
      <c r="AC98" s="149" t="s">
        <v>86</v>
      </c>
      <c r="AD98" s="137"/>
      <c r="AE98" s="137"/>
      <c r="AF98" s="137"/>
      <c r="AG98" s="137"/>
    </row>
    <row r="99" spans="2:33" ht="14.25" customHeight="1" x14ac:dyDescent="0.35">
      <c r="B99" s="136"/>
      <c r="D99" s="150"/>
      <c r="E99" s="150"/>
      <c r="H99" s="162" t="str">
        <f>'Data Suburb'!AP546</f>
        <v>Maryknoll</v>
      </c>
      <c r="I99" s="163">
        <f>'Data Suburb'!AQ546</f>
        <v>0.88369666733891028</v>
      </c>
      <c r="AB99" s="148">
        <v>96</v>
      </c>
      <c r="AC99" s="149" t="s">
        <v>87</v>
      </c>
      <c r="AD99" s="137"/>
      <c r="AE99" s="137"/>
      <c r="AF99" s="137"/>
      <c r="AG99" s="137"/>
    </row>
    <row r="100" spans="2:33" ht="14.25" customHeight="1" x14ac:dyDescent="0.35">
      <c r="B100" s="136"/>
      <c r="D100" s="150"/>
      <c r="E100" s="150"/>
      <c r="H100" s="162" t="str">
        <f>'Data Suburb'!AP547</f>
        <v>Diamond Creek</v>
      </c>
      <c r="I100" s="163">
        <f>'Data Suburb'!AQ547</f>
        <v>0.88890237789279269</v>
      </c>
      <c r="AB100" s="148">
        <v>97</v>
      </c>
      <c r="AC100" s="149" t="s">
        <v>88</v>
      </c>
      <c r="AD100" s="137"/>
      <c r="AE100" s="137"/>
      <c r="AF100" s="137"/>
      <c r="AG100" s="137"/>
    </row>
    <row r="101" spans="2:33" ht="14.25" customHeight="1" x14ac:dyDescent="0.35">
      <c r="B101" s="136"/>
      <c r="D101" s="150"/>
      <c r="E101" s="150"/>
      <c r="H101" s="162" t="str">
        <f>'Data Suburb'!AP548</f>
        <v>Woori Yallock</v>
      </c>
      <c r="I101" s="163">
        <f>'Data Suburb'!AQ548</f>
        <v>0.8901681706021396</v>
      </c>
      <c r="AB101" s="148">
        <v>98</v>
      </c>
      <c r="AC101" s="149" t="s">
        <v>89</v>
      </c>
      <c r="AD101" s="137"/>
      <c r="AE101" s="137"/>
      <c r="AF101" s="137"/>
      <c r="AG101" s="137"/>
    </row>
    <row r="102" spans="2:33" ht="14.25" customHeight="1" x14ac:dyDescent="0.35">
      <c r="B102" s="136"/>
      <c r="D102" s="150"/>
      <c r="E102" s="150"/>
      <c r="H102" s="162" t="str">
        <f>'Data Suburb'!AP549</f>
        <v>Sassafras</v>
      </c>
      <c r="I102" s="163">
        <f>'Data Suburb'!AQ549</f>
        <v>0.89934792044742973</v>
      </c>
      <c r="AB102" s="148">
        <v>99</v>
      </c>
      <c r="AC102" s="149" t="s">
        <v>90</v>
      </c>
      <c r="AD102" s="137"/>
      <c r="AE102" s="137"/>
      <c r="AF102" s="137"/>
      <c r="AG102" s="137"/>
    </row>
    <row r="103" spans="2:33" ht="14.25" customHeight="1" x14ac:dyDescent="0.35">
      <c r="B103" s="136"/>
      <c r="D103" s="150"/>
      <c r="E103" s="150"/>
      <c r="H103" s="162" t="str">
        <f>'Data Suburb'!AP550</f>
        <v>Blackburn North</v>
      </c>
      <c r="I103" s="163">
        <f>'Data Suburb'!AQ550</f>
        <v>0.89950449590482018</v>
      </c>
      <c r="AB103" s="148">
        <v>100</v>
      </c>
      <c r="AC103" s="149" t="s">
        <v>91</v>
      </c>
      <c r="AD103" s="137"/>
      <c r="AE103" s="137"/>
      <c r="AF103" s="137"/>
      <c r="AG103" s="137"/>
    </row>
    <row r="104" spans="2:33" ht="14.25" customHeight="1" x14ac:dyDescent="0.35">
      <c r="B104" s="136"/>
      <c r="D104" s="150"/>
      <c r="E104" s="150"/>
      <c r="H104" s="162" t="str">
        <f>'Data Suburb'!AP551</f>
        <v>Sydenham</v>
      </c>
      <c r="I104" s="163">
        <f>'Data Suburb'!AQ551</f>
        <v>0.92480220266429303</v>
      </c>
      <c r="AB104" s="148">
        <v>101</v>
      </c>
      <c r="AC104" s="149" t="s">
        <v>418</v>
      </c>
      <c r="AD104" s="137"/>
      <c r="AE104" s="137"/>
      <c r="AF104" s="137"/>
      <c r="AG104" s="137"/>
    </row>
    <row r="105" spans="2:33" ht="14.25" customHeight="1" x14ac:dyDescent="0.35">
      <c r="B105" s="136"/>
      <c r="D105" s="150"/>
      <c r="E105" s="150"/>
      <c r="H105" s="162" t="str">
        <f>'Data Suburb'!AP552</f>
        <v>Nunawading</v>
      </c>
      <c r="I105" s="163">
        <f>'Data Suburb'!AQ552</f>
        <v>0.93846548542773234</v>
      </c>
      <c r="AB105" s="148">
        <v>102</v>
      </c>
      <c r="AC105" s="149" t="s">
        <v>92</v>
      </c>
      <c r="AD105" s="137"/>
      <c r="AE105" s="137"/>
      <c r="AF105" s="137"/>
      <c r="AG105" s="137"/>
    </row>
    <row r="106" spans="2:33" ht="14.25" customHeight="1" x14ac:dyDescent="0.35">
      <c r="B106" s="136"/>
      <c r="D106" s="150"/>
      <c r="E106" s="150"/>
      <c r="H106" s="162" t="str">
        <f>'Data Suburb'!AP553</f>
        <v>Belgrave South</v>
      </c>
      <c r="I106" s="163">
        <f>'Data Suburb'!AQ553</f>
        <v>0.93938650491635656</v>
      </c>
      <c r="AB106" s="148">
        <v>103</v>
      </c>
      <c r="AC106" s="149" t="s">
        <v>419</v>
      </c>
      <c r="AD106" s="137"/>
      <c r="AE106" s="137"/>
      <c r="AF106" s="137"/>
      <c r="AG106" s="137"/>
    </row>
    <row r="107" spans="2:33" ht="14.25" customHeight="1" x14ac:dyDescent="0.35">
      <c r="B107" s="136"/>
      <c r="D107" s="150"/>
      <c r="E107" s="150"/>
      <c r="H107" s="162" t="str">
        <f>'Data Suburb'!AP554</f>
        <v>Melton West</v>
      </c>
      <c r="I107" s="163">
        <f>'Data Suburb'!AQ554</f>
        <v>0.94001530926067789</v>
      </c>
      <c r="AB107" s="148">
        <v>104</v>
      </c>
      <c r="AC107" s="149" t="s">
        <v>93</v>
      </c>
      <c r="AD107" s="137"/>
      <c r="AE107" s="137"/>
      <c r="AF107" s="137"/>
      <c r="AG107" s="137"/>
    </row>
    <row r="108" spans="2:33" ht="14.25" customHeight="1" x14ac:dyDescent="0.35">
      <c r="B108" s="136"/>
      <c r="D108" s="150"/>
      <c r="E108" s="150"/>
      <c r="H108" s="162" t="str">
        <f>'Data Suburb'!AP555</f>
        <v>South Kingsville</v>
      </c>
      <c r="I108" s="163">
        <f>'Data Suburb'!AQ555</f>
        <v>0.95029788017933958</v>
      </c>
      <c r="AB108" s="148">
        <v>105</v>
      </c>
      <c r="AC108" s="149" t="s">
        <v>94</v>
      </c>
      <c r="AD108" s="137"/>
      <c r="AE108" s="137"/>
      <c r="AF108" s="137"/>
      <c r="AG108" s="137"/>
    </row>
    <row r="109" spans="2:33" ht="14.25" customHeight="1" x14ac:dyDescent="0.35">
      <c r="B109" s="136"/>
      <c r="D109" s="150"/>
      <c r="E109" s="150"/>
      <c r="H109" s="162" t="str">
        <f>'Data Suburb'!AP556</f>
        <v>Yallambie</v>
      </c>
      <c r="I109" s="163">
        <f>'Data Suburb'!AQ556</f>
        <v>0.95460002170997527</v>
      </c>
      <c r="AB109" s="148">
        <v>106</v>
      </c>
      <c r="AC109" s="149" t="s">
        <v>95</v>
      </c>
      <c r="AD109" s="137"/>
      <c r="AE109" s="137"/>
      <c r="AF109" s="137"/>
      <c r="AG109" s="137"/>
    </row>
    <row r="110" spans="2:33" ht="14.25" customHeight="1" x14ac:dyDescent="0.35">
      <c r="B110" s="136"/>
      <c r="D110" s="150"/>
      <c r="E110" s="150"/>
      <c r="H110" s="162" t="str">
        <f>'Data Suburb'!AP557</f>
        <v>Launching Place</v>
      </c>
      <c r="I110" s="163">
        <f>'Data Suburb'!AQ557</f>
        <v>0.96405827300926339</v>
      </c>
      <c r="AB110" s="148">
        <v>107</v>
      </c>
      <c r="AC110" s="149" t="s">
        <v>96</v>
      </c>
      <c r="AD110" s="137"/>
      <c r="AE110" s="137"/>
      <c r="AF110" s="137"/>
      <c r="AG110" s="137"/>
    </row>
    <row r="111" spans="2:33" ht="14.25" customHeight="1" x14ac:dyDescent="0.35">
      <c r="B111" s="136"/>
      <c r="D111" s="150"/>
      <c r="E111" s="150"/>
      <c r="H111" s="162" t="str">
        <f>'Data Suburb'!AP558</f>
        <v>Carrum Downs</v>
      </c>
      <c r="I111" s="163">
        <f>'Data Suburb'!AQ558</f>
        <v>0.96873596490065239</v>
      </c>
      <c r="AB111" s="148">
        <v>108</v>
      </c>
      <c r="AC111" s="149" t="s">
        <v>97</v>
      </c>
      <c r="AD111" s="137"/>
      <c r="AE111" s="137"/>
      <c r="AF111" s="137"/>
      <c r="AG111" s="137"/>
    </row>
    <row r="112" spans="2:33" ht="14.25" customHeight="1" x14ac:dyDescent="0.35">
      <c r="B112" s="136"/>
      <c r="D112" s="150"/>
      <c r="E112" s="150"/>
      <c r="H112" s="162" t="str">
        <f>'Data Suburb'!AP559</f>
        <v>Warranwood</v>
      </c>
      <c r="I112" s="163">
        <f>'Data Suburb'!AQ559</f>
        <v>0.97739517213007043</v>
      </c>
      <c r="AB112" s="148">
        <v>109</v>
      </c>
      <c r="AC112" s="149" t="s">
        <v>420</v>
      </c>
      <c r="AD112" s="137"/>
      <c r="AE112" s="137"/>
      <c r="AF112" s="137"/>
      <c r="AG112" s="137"/>
    </row>
    <row r="113" spans="2:33" ht="14.25" customHeight="1" x14ac:dyDescent="0.35">
      <c r="B113" s="136"/>
      <c r="D113" s="150"/>
      <c r="E113" s="150"/>
      <c r="H113" s="162" t="str">
        <f>'Data Suburb'!AP560</f>
        <v>Spotswood</v>
      </c>
      <c r="I113" s="163">
        <f>'Data Suburb'!AQ560</f>
        <v>0.98305991738274257</v>
      </c>
      <c r="AB113" s="148">
        <v>110</v>
      </c>
      <c r="AC113" s="149" t="s">
        <v>98</v>
      </c>
      <c r="AD113" s="137"/>
      <c r="AE113" s="137"/>
      <c r="AF113" s="137"/>
      <c r="AG113" s="137"/>
    </row>
    <row r="114" spans="2:33" ht="14.25" customHeight="1" x14ac:dyDescent="0.35">
      <c r="B114" s="136"/>
      <c r="D114" s="150"/>
      <c r="E114" s="150"/>
      <c r="H114" s="162" t="str">
        <f>'Data Suburb'!AP561</f>
        <v>Olinda</v>
      </c>
      <c r="I114" s="163">
        <f>'Data Suburb'!AQ561</f>
        <v>0.98747617730267057</v>
      </c>
      <c r="AB114" s="148">
        <v>111</v>
      </c>
      <c r="AC114" s="149" t="s">
        <v>99</v>
      </c>
      <c r="AD114" s="137"/>
      <c r="AE114" s="137"/>
      <c r="AF114" s="137"/>
      <c r="AG114" s="137"/>
    </row>
    <row r="115" spans="2:33" ht="14.25" customHeight="1" x14ac:dyDescent="0.35">
      <c r="B115" s="136"/>
      <c r="D115" s="150"/>
      <c r="E115" s="150"/>
      <c r="H115" s="162" t="str">
        <f>'Data Suburb'!AP562</f>
        <v>Seville East</v>
      </c>
      <c r="I115" s="163">
        <f>'Data Suburb'!AQ562</f>
        <v>1.0026725246065449</v>
      </c>
      <c r="AB115" s="148">
        <v>112</v>
      </c>
      <c r="AC115" s="149" t="s">
        <v>421</v>
      </c>
      <c r="AD115" s="137"/>
      <c r="AE115" s="137"/>
      <c r="AF115" s="137"/>
      <c r="AG115" s="137"/>
    </row>
    <row r="116" spans="2:33" ht="14.25" customHeight="1" x14ac:dyDescent="0.35">
      <c r="B116" s="136"/>
      <c r="D116" s="150"/>
      <c r="E116" s="150"/>
      <c r="H116" s="162" t="str">
        <f>'Data Suburb'!AP563</f>
        <v>Eltham</v>
      </c>
      <c r="I116" s="163">
        <f>'Data Suburb'!AQ563</f>
        <v>1.0159425330339522</v>
      </c>
      <c r="AB116" s="148">
        <v>113</v>
      </c>
      <c r="AC116" s="149" t="s">
        <v>100</v>
      </c>
      <c r="AD116" s="137"/>
      <c r="AE116" s="137"/>
      <c r="AF116" s="137"/>
      <c r="AG116" s="137"/>
    </row>
    <row r="117" spans="2:33" ht="14.25" customHeight="1" x14ac:dyDescent="0.35">
      <c r="B117" s="136"/>
      <c r="D117" s="150"/>
      <c r="E117" s="150"/>
      <c r="H117" s="162" t="str">
        <f>'Data Suburb'!AP564</f>
        <v>Harkaway</v>
      </c>
      <c r="I117" s="163">
        <f>'Data Suburb'!AQ564</f>
        <v>1.015945252117979</v>
      </c>
      <c r="AB117" s="148">
        <v>114</v>
      </c>
      <c r="AC117" s="149" t="s">
        <v>422</v>
      </c>
      <c r="AD117" s="137"/>
      <c r="AE117" s="137"/>
      <c r="AF117" s="137"/>
      <c r="AG117" s="137"/>
    </row>
    <row r="118" spans="2:33" ht="14.25" customHeight="1" x14ac:dyDescent="0.35">
      <c r="B118" s="136"/>
      <c r="D118" s="150"/>
      <c r="E118" s="150"/>
      <c r="H118" s="162" t="str">
        <f>'Data Suburb'!AP565</f>
        <v>Tullamarine</v>
      </c>
      <c r="I118" s="163">
        <f>'Data Suburb'!AQ565</f>
        <v>1.0270802677451307</v>
      </c>
      <c r="AB118" s="148">
        <v>115</v>
      </c>
      <c r="AC118" s="149" t="s">
        <v>423</v>
      </c>
      <c r="AD118" s="137"/>
      <c r="AE118" s="137"/>
      <c r="AF118" s="137"/>
      <c r="AG118" s="137"/>
    </row>
    <row r="119" spans="2:33" ht="14.25" customHeight="1" x14ac:dyDescent="0.35">
      <c r="B119" s="136"/>
      <c r="D119" s="150"/>
      <c r="E119" s="150"/>
      <c r="H119" s="162" t="str">
        <f>'Data Suburb'!AP566</f>
        <v>Cranbourne North</v>
      </c>
      <c r="I119" s="163">
        <f>'Data Suburb'!AQ566</f>
        <v>1.0305921954109805</v>
      </c>
      <c r="AB119" s="148">
        <v>116</v>
      </c>
      <c r="AC119" s="149" t="s">
        <v>101</v>
      </c>
      <c r="AD119" s="137"/>
      <c r="AE119" s="137"/>
      <c r="AF119" s="137"/>
      <c r="AG119" s="137"/>
    </row>
    <row r="120" spans="2:33" ht="14.25" customHeight="1" x14ac:dyDescent="0.35">
      <c r="B120" s="136"/>
      <c r="D120" s="150"/>
      <c r="E120" s="150"/>
      <c r="H120" s="162" t="str">
        <f>'Data Suburb'!AP567</f>
        <v>Eden Park</v>
      </c>
      <c r="I120" s="163">
        <f>'Data Suburb'!AQ567</f>
        <v>1.0363702992414643</v>
      </c>
      <c r="AB120" s="148">
        <v>117</v>
      </c>
      <c r="AC120" s="149" t="s">
        <v>102</v>
      </c>
      <c r="AD120" s="137"/>
      <c r="AE120" s="137"/>
      <c r="AF120" s="137"/>
      <c r="AG120" s="137"/>
    </row>
    <row r="121" spans="2:33" ht="14.25" customHeight="1" x14ac:dyDescent="0.35">
      <c r="B121" s="136"/>
      <c r="D121" s="150"/>
      <c r="E121" s="150"/>
      <c r="H121" s="162" t="str">
        <f>'Data Suburb'!AP568</f>
        <v>Ringwood</v>
      </c>
      <c r="I121" s="163">
        <f>'Data Suburb'!AQ568</f>
        <v>1.0376580110130869</v>
      </c>
      <c r="AB121" s="148">
        <v>118</v>
      </c>
      <c r="AC121" s="149" t="s">
        <v>103</v>
      </c>
      <c r="AD121" s="137"/>
      <c r="AE121" s="137"/>
      <c r="AF121" s="137"/>
      <c r="AG121" s="137"/>
    </row>
    <row r="122" spans="2:33" ht="14.25" customHeight="1" x14ac:dyDescent="0.35">
      <c r="B122" s="136"/>
      <c r="D122" s="150"/>
      <c r="E122" s="150"/>
      <c r="H122" s="162" t="str">
        <f>'Data Suburb'!AP569</f>
        <v>Heidelberg</v>
      </c>
      <c r="I122" s="163">
        <f>'Data Suburb'!AQ569</f>
        <v>1.0503052947649671</v>
      </c>
      <c r="AB122" s="148">
        <v>119</v>
      </c>
      <c r="AC122" s="149" t="s">
        <v>104</v>
      </c>
      <c r="AD122" s="137"/>
      <c r="AE122" s="137"/>
      <c r="AF122" s="137"/>
      <c r="AG122" s="137"/>
    </row>
    <row r="123" spans="2:33" ht="14.25" customHeight="1" x14ac:dyDescent="0.35">
      <c r="B123" s="136"/>
      <c r="D123" s="150"/>
      <c r="E123" s="150"/>
      <c r="H123" s="162" t="str">
        <f>'Data Suburb'!AP570</f>
        <v>Dingley Village</v>
      </c>
      <c r="I123" s="163">
        <f>'Data Suburb'!AQ570</f>
        <v>1.0517115952060558</v>
      </c>
      <c r="AB123" s="148">
        <v>120</v>
      </c>
      <c r="AC123" s="149" t="s">
        <v>424</v>
      </c>
      <c r="AD123" s="137"/>
      <c r="AE123" s="137"/>
      <c r="AF123" s="137"/>
      <c r="AG123" s="137"/>
    </row>
    <row r="124" spans="2:33" ht="14.25" customHeight="1" x14ac:dyDescent="0.35">
      <c r="B124" s="136"/>
      <c r="D124" s="150"/>
      <c r="E124" s="150"/>
      <c r="H124" s="162" t="str">
        <f>'Data Suburb'!AP571</f>
        <v>Taylors Lakes</v>
      </c>
      <c r="I124" s="163">
        <f>'Data Suburb'!AQ571</f>
        <v>1.0545118362618058</v>
      </c>
      <c r="AB124" s="148">
        <v>121</v>
      </c>
      <c r="AC124" s="149" t="s">
        <v>105</v>
      </c>
      <c r="AD124" s="137"/>
      <c r="AE124" s="137"/>
      <c r="AF124" s="137"/>
      <c r="AG124" s="137"/>
    </row>
    <row r="125" spans="2:33" ht="14.25" customHeight="1" x14ac:dyDescent="0.35">
      <c r="B125" s="136"/>
      <c r="D125" s="150"/>
      <c r="E125" s="150"/>
      <c r="H125" s="162" t="str">
        <f>'Data Suburb'!AP572</f>
        <v>Blind Bight</v>
      </c>
      <c r="I125" s="163">
        <f>'Data Suburb'!AQ572</f>
        <v>1.0619745478868043</v>
      </c>
      <c r="AB125" s="148">
        <v>122</v>
      </c>
      <c r="AC125" s="149" t="s">
        <v>106</v>
      </c>
      <c r="AD125" s="137"/>
      <c r="AE125" s="137"/>
      <c r="AF125" s="137"/>
      <c r="AG125" s="137"/>
    </row>
    <row r="126" spans="2:33" ht="14.25" customHeight="1" x14ac:dyDescent="0.35">
      <c r="B126" s="136"/>
      <c r="D126" s="150"/>
      <c r="E126" s="150"/>
      <c r="H126" s="162" t="str">
        <f>'Data Suburb'!AP573</f>
        <v>Warrandyte</v>
      </c>
      <c r="I126" s="163">
        <f>'Data Suburb'!AQ573</f>
        <v>1.0629489923607802</v>
      </c>
      <c r="AB126" s="148">
        <v>123</v>
      </c>
      <c r="AC126" s="149" t="s">
        <v>425</v>
      </c>
      <c r="AD126" s="137"/>
      <c r="AE126" s="137"/>
      <c r="AF126" s="137"/>
      <c r="AG126" s="137"/>
    </row>
    <row r="127" spans="2:33" ht="14.25" customHeight="1" x14ac:dyDescent="0.35">
      <c r="B127" s="136"/>
      <c r="D127" s="150"/>
      <c r="E127" s="150"/>
      <c r="H127" s="162" t="str">
        <f>'Data Suburb'!AP574</f>
        <v>Hampton</v>
      </c>
      <c r="I127" s="163">
        <f>'Data Suburb'!AQ574</f>
        <v>1.0649751522000324</v>
      </c>
      <c r="AB127" s="148">
        <v>124</v>
      </c>
      <c r="AC127" s="149" t="s">
        <v>107</v>
      </c>
      <c r="AD127" s="137"/>
      <c r="AE127" s="137"/>
      <c r="AF127" s="137"/>
      <c r="AG127" s="137"/>
    </row>
    <row r="128" spans="2:33" ht="14.25" customHeight="1" x14ac:dyDescent="0.35">
      <c r="B128" s="136"/>
      <c r="D128" s="150"/>
      <c r="E128" s="150"/>
      <c r="H128" s="162" t="str">
        <f>'Data Suburb'!AP575</f>
        <v>Fairfield</v>
      </c>
      <c r="I128" s="163">
        <f>'Data Suburb'!AQ575</f>
        <v>1.067005289203099</v>
      </c>
      <c r="AB128" s="148">
        <v>125</v>
      </c>
      <c r="AC128" s="149" t="s">
        <v>426</v>
      </c>
      <c r="AD128" s="137"/>
      <c r="AE128" s="137"/>
      <c r="AF128" s="137"/>
      <c r="AG128" s="137"/>
    </row>
    <row r="129" spans="2:33" ht="14.25" customHeight="1" x14ac:dyDescent="0.35">
      <c r="B129" s="136"/>
      <c r="D129" s="150"/>
      <c r="E129" s="150"/>
      <c r="H129" s="162" t="str">
        <f>'Data Suburb'!AP576</f>
        <v>Warneet</v>
      </c>
      <c r="I129" s="163">
        <f>'Data Suburb'!AQ576</f>
        <v>1.0728898228523633</v>
      </c>
      <c r="AB129" s="148">
        <v>126</v>
      </c>
      <c r="AC129" s="149" t="s">
        <v>108</v>
      </c>
      <c r="AD129" s="137"/>
      <c r="AE129" s="137"/>
      <c r="AF129" s="137"/>
      <c r="AG129" s="137"/>
    </row>
    <row r="130" spans="2:33" ht="14.25" customHeight="1" x14ac:dyDescent="0.35">
      <c r="B130" s="136"/>
      <c r="D130" s="150"/>
      <c r="E130" s="150"/>
      <c r="H130" s="162" t="str">
        <f>'Data Suburb'!AP577</f>
        <v>Hampton East</v>
      </c>
      <c r="I130" s="163">
        <f>'Data Suburb'!AQ577</f>
        <v>1.0776469259198</v>
      </c>
      <c r="AB130" s="148">
        <v>127</v>
      </c>
      <c r="AC130" s="149" t="s">
        <v>427</v>
      </c>
      <c r="AD130" s="137"/>
      <c r="AE130" s="137"/>
      <c r="AF130" s="137"/>
      <c r="AG130" s="137"/>
    </row>
    <row r="131" spans="2:33" ht="14.25" customHeight="1" x14ac:dyDescent="0.35">
      <c r="B131" s="136"/>
      <c r="D131" s="150"/>
      <c r="E131" s="150"/>
      <c r="H131" s="162" t="str">
        <f>'Data Suburb'!AP578</f>
        <v>Bulleen</v>
      </c>
      <c r="I131" s="163">
        <f>'Data Suburb'!AQ578</f>
        <v>1.0864653208655732</v>
      </c>
      <c r="AB131" s="148">
        <v>128</v>
      </c>
      <c r="AC131" s="149" t="s">
        <v>428</v>
      </c>
      <c r="AD131" s="137"/>
      <c r="AE131" s="137"/>
      <c r="AF131" s="137"/>
      <c r="AG131" s="137"/>
    </row>
    <row r="132" spans="2:33" ht="14.25" customHeight="1" x14ac:dyDescent="0.35">
      <c r="B132" s="136"/>
      <c r="D132" s="150"/>
      <c r="E132" s="150"/>
      <c r="H132" s="162" t="str">
        <f>'Data Suburb'!AP579</f>
        <v>Essendon</v>
      </c>
      <c r="I132" s="163">
        <f>'Data Suburb'!AQ579</f>
        <v>1.087548996015673</v>
      </c>
      <c r="AB132" s="148">
        <v>129</v>
      </c>
      <c r="AC132" s="149" t="s">
        <v>109</v>
      </c>
      <c r="AD132" s="137"/>
      <c r="AE132" s="137"/>
      <c r="AF132" s="137"/>
      <c r="AG132" s="137"/>
    </row>
    <row r="133" spans="2:33" ht="14.25" customHeight="1" x14ac:dyDescent="0.35">
      <c r="B133" s="136"/>
      <c r="D133" s="150"/>
      <c r="E133" s="150"/>
      <c r="H133" s="162" t="str">
        <f>'Data Suburb'!AP580</f>
        <v>Chelsea</v>
      </c>
      <c r="I133" s="163">
        <f>'Data Suburb'!AQ580</f>
        <v>1.0897922429976699</v>
      </c>
      <c r="AB133" s="148">
        <v>130</v>
      </c>
      <c r="AC133" s="149" t="s">
        <v>429</v>
      </c>
      <c r="AD133" s="137"/>
      <c r="AE133" s="137"/>
      <c r="AF133" s="137"/>
      <c r="AG133" s="137"/>
    </row>
    <row r="134" spans="2:33" ht="14.25" customHeight="1" x14ac:dyDescent="0.35">
      <c r="B134" s="136"/>
      <c r="D134" s="150"/>
      <c r="E134" s="150"/>
      <c r="H134" s="162" t="str">
        <f>'Data Suburb'!AP581</f>
        <v>Vermont South</v>
      </c>
      <c r="I134" s="163">
        <f>'Data Suburb'!AQ581</f>
        <v>1.0903661340797082</v>
      </c>
      <c r="AB134" s="148">
        <v>131</v>
      </c>
      <c r="AC134" s="149" t="s">
        <v>110</v>
      </c>
      <c r="AD134" s="137"/>
      <c r="AE134" s="137"/>
      <c r="AF134" s="137"/>
      <c r="AG134" s="137"/>
    </row>
    <row r="135" spans="2:33" ht="14.25" customHeight="1" x14ac:dyDescent="0.35">
      <c r="B135" s="136"/>
      <c r="D135" s="150"/>
      <c r="E135" s="150"/>
      <c r="H135" s="162" t="str">
        <f>'Data Suburb'!AP582</f>
        <v>Mornington</v>
      </c>
      <c r="I135" s="163">
        <f>'Data Suburb'!AQ582</f>
        <v>1.0916041281981834</v>
      </c>
      <c r="AB135" s="148">
        <v>132</v>
      </c>
      <c r="AC135" s="149" t="s">
        <v>111</v>
      </c>
      <c r="AD135" s="137"/>
      <c r="AE135" s="137"/>
      <c r="AF135" s="137"/>
      <c r="AG135" s="137"/>
    </row>
    <row r="136" spans="2:33" ht="14.25" customHeight="1" x14ac:dyDescent="0.35">
      <c r="B136" s="136"/>
      <c r="D136" s="150"/>
      <c r="E136" s="150"/>
      <c r="H136" s="162" t="str">
        <f>'Data Suburb'!AP583</f>
        <v>Malvern East</v>
      </c>
      <c r="I136" s="163">
        <f>'Data Suburb'!AQ583</f>
        <v>1.0991548622916465</v>
      </c>
      <c r="AB136" s="148">
        <v>133</v>
      </c>
      <c r="AC136" s="149" t="s">
        <v>112</v>
      </c>
      <c r="AD136" s="137"/>
      <c r="AE136" s="137"/>
      <c r="AF136" s="137"/>
      <c r="AG136" s="137"/>
    </row>
    <row r="137" spans="2:33" ht="14.25" customHeight="1" x14ac:dyDescent="0.35">
      <c r="B137" s="136"/>
      <c r="D137" s="150"/>
      <c r="E137" s="150"/>
      <c r="H137" s="162" t="str">
        <f>'Data Suburb'!AP584</f>
        <v>Mount Waverley</v>
      </c>
      <c r="I137" s="163">
        <f>'Data Suburb'!AQ584</f>
        <v>1.1029292410957425</v>
      </c>
      <c r="AB137" s="148">
        <v>134</v>
      </c>
      <c r="AC137" s="149" t="s">
        <v>113</v>
      </c>
      <c r="AD137" s="137"/>
      <c r="AE137" s="137"/>
      <c r="AF137" s="137"/>
      <c r="AG137" s="137"/>
    </row>
    <row r="138" spans="2:33" ht="14.25" customHeight="1" x14ac:dyDescent="0.35">
      <c r="B138" s="136"/>
      <c r="D138" s="150"/>
      <c r="E138" s="150"/>
      <c r="H138" s="162" t="str">
        <f>'Data Suburb'!AP585</f>
        <v>Kalorama</v>
      </c>
      <c r="I138" s="163">
        <f>'Data Suburb'!AQ585</f>
        <v>1.1082059768280326</v>
      </c>
      <c r="AB138" s="148">
        <v>135</v>
      </c>
      <c r="AC138" s="149" t="s">
        <v>114</v>
      </c>
      <c r="AD138" s="137"/>
      <c r="AE138" s="137"/>
      <c r="AF138" s="137"/>
      <c r="AG138" s="137"/>
    </row>
    <row r="139" spans="2:33" ht="14.25" customHeight="1" x14ac:dyDescent="0.35">
      <c r="B139" s="136"/>
      <c r="D139" s="150"/>
      <c r="E139" s="150"/>
      <c r="H139" s="162" t="str">
        <f>'Data Suburb'!AP586</f>
        <v>Keilor East</v>
      </c>
      <c r="I139" s="163">
        <f>'Data Suburb'!AQ586</f>
        <v>1.1085405549974263</v>
      </c>
      <c r="AB139" s="148">
        <v>136</v>
      </c>
      <c r="AC139" s="149" t="s">
        <v>115</v>
      </c>
      <c r="AD139" s="137"/>
      <c r="AE139" s="137"/>
      <c r="AF139" s="137"/>
      <c r="AG139" s="137"/>
    </row>
    <row r="140" spans="2:33" ht="14.25" customHeight="1" x14ac:dyDescent="0.35">
      <c r="B140" s="136"/>
      <c r="D140" s="150"/>
      <c r="E140" s="150"/>
      <c r="H140" s="162" t="str">
        <f>'Data Suburb'!AP587</f>
        <v>Ormond</v>
      </c>
      <c r="I140" s="163">
        <f>'Data Suburb'!AQ587</f>
        <v>1.1087590759292012</v>
      </c>
      <c r="AB140" s="148">
        <v>137</v>
      </c>
      <c r="AC140" s="149" t="s">
        <v>116</v>
      </c>
      <c r="AD140" s="137"/>
      <c r="AE140" s="137"/>
      <c r="AF140" s="137"/>
      <c r="AG140" s="137"/>
    </row>
    <row r="141" spans="2:33" ht="14.25" customHeight="1" x14ac:dyDescent="0.35">
      <c r="B141" s="136"/>
      <c r="D141" s="150"/>
      <c r="E141" s="150"/>
      <c r="H141" s="162" t="str">
        <f>'Data Suburb'!AP588</f>
        <v>Wyndham Vale</v>
      </c>
      <c r="I141" s="163">
        <f>'Data Suburb'!AQ588</f>
        <v>1.1185226308167433</v>
      </c>
      <c r="AB141" s="148">
        <v>138</v>
      </c>
      <c r="AC141" s="149" t="s">
        <v>430</v>
      </c>
      <c r="AD141" s="137"/>
      <c r="AE141" s="137"/>
      <c r="AF141" s="137"/>
      <c r="AG141" s="137"/>
    </row>
    <row r="142" spans="2:33" ht="14.25" customHeight="1" x14ac:dyDescent="0.35">
      <c r="B142" s="136"/>
      <c r="D142" s="150"/>
      <c r="E142" s="150"/>
      <c r="H142" s="162" t="str">
        <f>'Data Suburb'!AP589</f>
        <v>Strathmore Heights</v>
      </c>
      <c r="I142" s="163">
        <f>'Data Suburb'!AQ589</f>
        <v>1.1336933374827831</v>
      </c>
      <c r="AB142" s="148">
        <v>139</v>
      </c>
      <c r="AC142" s="149" t="s">
        <v>117</v>
      </c>
      <c r="AD142" s="137"/>
      <c r="AE142" s="137"/>
      <c r="AF142" s="137"/>
      <c r="AG142" s="137"/>
    </row>
    <row r="143" spans="2:33" ht="14.25" customHeight="1" x14ac:dyDescent="0.35">
      <c r="B143" s="136"/>
      <c r="D143" s="150"/>
      <c r="E143" s="150"/>
      <c r="H143" s="162" t="str">
        <f>'Data Suburb'!AP590</f>
        <v>Mill Park</v>
      </c>
      <c r="I143" s="163">
        <f>'Data Suburb'!AQ590</f>
        <v>1.1439491216906021</v>
      </c>
      <c r="AB143" s="148">
        <v>140</v>
      </c>
      <c r="AC143" s="149" t="s">
        <v>118</v>
      </c>
      <c r="AD143" s="137"/>
      <c r="AE143" s="137"/>
      <c r="AF143" s="137"/>
      <c r="AG143" s="137"/>
    </row>
    <row r="144" spans="2:33" ht="14.25" customHeight="1" x14ac:dyDescent="0.35">
      <c r="B144" s="136"/>
      <c r="D144" s="150"/>
      <c r="E144" s="150"/>
      <c r="H144" s="162" t="str">
        <f>'Data Suburb'!AP591</f>
        <v>Brookfield</v>
      </c>
      <c r="I144" s="163">
        <f>'Data Suburb'!AQ591</f>
        <v>1.1461228818967473</v>
      </c>
      <c r="AB144" s="148">
        <v>141</v>
      </c>
      <c r="AC144" s="149" t="s">
        <v>119</v>
      </c>
      <c r="AD144" s="137"/>
      <c r="AE144" s="137"/>
      <c r="AF144" s="137"/>
      <c r="AG144" s="137"/>
    </row>
    <row r="145" spans="2:33" ht="14.25" customHeight="1" x14ac:dyDescent="0.35">
      <c r="B145" s="136"/>
      <c r="D145" s="150"/>
      <c r="E145" s="150"/>
      <c r="H145" s="162" t="str">
        <f>'Data Suburb'!AP592</f>
        <v>Park Orchards</v>
      </c>
      <c r="I145" s="163">
        <f>'Data Suburb'!AQ592</f>
        <v>1.1497620136544957</v>
      </c>
      <c r="AB145" s="148">
        <v>142</v>
      </c>
      <c r="AC145" s="149" t="s">
        <v>120</v>
      </c>
      <c r="AD145" s="137"/>
      <c r="AE145" s="137"/>
      <c r="AF145" s="137"/>
      <c r="AG145" s="137"/>
    </row>
    <row r="146" spans="2:33" ht="14.25" customHeight="1" x14ac:dyDescent="0.35">
      <c r="B146" s="136"/>
      <c r="D146" s="150"/>
      <c r="E146" s="150"/>
      <c r="H146" s="162" t="str">
        <f>'Data Suburb'!AP593</f>
        <v>Caulfield</v>
      </c>
      <c r="I146" s="163">
        <f>'Data Suburb'!AQ593</f>
        <v>1.1538104833378362</v>
      </c>
      <c r="AB146" s="148">
        <v>143</v>
      </c>
      <c r="AC146" s="149" t="s">
        <v>121</v>
      </c>
      <c r="AD146" s="137"/>
      <c r="AE146" s="137"/>
      <c r="AF146" s="137"/>
      <c r="AG146" s="137"/>
    </row>
    <row r="147" spans="2:33" ht="14.25" customHeight="1" x14ac:dyDescent="0.35">
      <c r="B147" s="136"/>
      <c r="D147" s="150"/>
      <c r="E147" s="150"/>
      <c r="H147" s="162" t="str">
        <f>'Data Suburb'!AP594</f>
        <v>Seddon</v>
      </c>
      <c r="I147" s="163">
        <f>'Data Suburb'!AQ594</f>
        <v>1.1556273884210375</v>
      </c>
      <c r="AB147" s="148">
        <v>144</v>
      </c>
      <c r="AC147" s="149" t="s">
        <v>122</v>
      </c>
      <c r="AD147" s="137"/>
      <c r="AE147" s="137"/>
      <c r="AF147" s="137"/>
      <c r="AG147" s="137"/>
    </row>
    <row r="148" spans="2:33" ht="14.25" customHeight="1" x14ac:dyDescent="0.35">
      <c r="B148" s="136"/>
      <c r="D148" s="150"/>
      <c r="E148" s="150"/>
      <c r="H148" s="162" t="str">
        <f>'Data Suburb'!AP595</f>
        <v>Narre Warren</v>
      </c>
      <c r="I148" s="163">
        <f>'Data Suburb'!AQ595</f>
        <v>1.155668463208813</v>
      </c>
      <c r="AB148" s="148">
        <v>145</v>
      </c>
      <c r="AC148" s="149" t="s">
        <v>123</v>
      </c>
      <c r="AD148" s="137"/>
      <c r="AE148" s="137"/>
      <c r="AF148" s="137"/>
      <c r="AG148" s="137"/>
    </row>
    <row r="149" spans="2:33" ht="14.25" customHeight="1" x14ac:dyDescent="0.35">
      <c r="B149" s="136"/>
      <c r="D149" s="150"/>
      <c r="E149" s="150"/>
      <c r="H149" s="162" t="str">
        <f>'Data Suburb'!AP596</f>
        <v>Airport West</v>
      </c>
      <c r="I149" s="163">
        <f>'Data Suburb'!AQ596</f>
        <v>1.1611736000435047</v>
      </c>
      <c r="AB149" s="148">
        <v>146</v>
      </c>
      <c r="AC149" s="149" t="s">
        <v>124</v>
      </c>
      <c r="AD149" s="137"/>
      <c r="AE149" s="137"/>
      <c r="AF149" s="137"/>
      <c r="AG149" s="137"/>
    </row>
    <row r="150" spans="2:33" ht="14.25" customHeight="1" x14ac:dyDescent="0.35">
      <c r="B150" s="136"/>
      <c r="D150" s="150"/>
      <c r="E150" s="150"/>
      <c r="H150" s="162" t="str">
        <f>'Data Suburb'!AP597</f>
        <v>Mernda</v>
      </c>
      <c r="I150" s="163">
        <f>'Data Suburb'!AQ597</f>
        <v>1.1633908817202367</v>
      </c>
      <c r="AB150" s="148">
        <v>147</v>
      </c>
      <c r="AC150" s="149" t="s">
        <v>125</v>
      </c>
      <c r="AD150" s="137"/>
      <c r="AE150" s="137"/>
      <c r="AF150" s="137"/>
      <c r="AG150" s="137"/>
    </row>
    <row r="151" spans="2:33" ht="14.25" customHeight="1" x14ac:dyDescent="0.35">
      <c r="B151" s="136"/>
      <c r="D151" s="150"/>
      <c r="E151" s="150"/>
      <c r="H151" s="162" t="str">
        <f>'Data Suburb'!AP598</f>
        <v>Cape Schanck</v>
      </c>
      <c r="I151" s="163">
        <f>'Data Suburb'!AQ598</f>
        <v>1.1693294985985725</v>
      </c>
      <c r="AB151" s="148">
        <v>148</v>
      </c>
      <c r="AC151" s="149" t="s">
        <v>126</v>
      </c>
      <c r="AD151" s="137"/>
      <c r="AE151" s="137"/>
      <c r="AF151" s="137"/>
      <c r="AG151" s="137"/>
    </row>
    <row r="152" spans="2:33" ht="14.25" customHeight="1" x14ac:dyDescent="0.35">
      <c r="B152" s="136"/>
      <c r="D152" s="150"/>
      <c r="E152" s="150"/>
      <c r="H152" s="162" t="str">
        <f>'Data Suburb'!AP599</f>
        <v>Essendon West</v>
      </c>
      <c r="I152" s="163">
        <f>'Data Suburb'!AQ599</f>
        <v>1.182311321980813</v>
      </c>
      <c r="AB152" s="148">
        <v>149</v>
      </c>
      <c r="AC152" s="149" t="s">
        <v>127</v>
      </c>
      <c r="AD152" s="137"/>
      <c r="AE152" s="137"/>
      <c r="AF152" s="137"/>
      <c r="AG152" s="137"/>
    </row>
    <row r="153" spans="2:33" ht="14.25" customHeight="1" x14ac:dyDescent="0.35">
      <c r="B153" s="136"/>
      <c r="D153" s="150"/>
      <c r="E153" s="150"/>
      <c r="H153" s="162" t="str">
        <f>'Data Suburb'!AP600</f>
        <v>Mount Dandenong</v>
      </c>
      <c r="I153" s="163">
        <f>'Data Suburb'!AQ600</f>
        <v>1.1923561929410096</v>
      </c>
      <c r="AB153" s="148">
        <v>150</v>
      </c>
      <c r="AC153" s="149" t="s">
        <v>128</v>
      </c>
      <c r="AD153" s="137"/>
      <c r="AE153" s="137"/>
      <c r="AF153" s="137"/>
      <c r="AG153" s="137"/>
    </row>
    <row r="154" spans="2:33" ht="14.25" customHeight="1" x14ac:dyDescent="0.35">
      <c r="B154" s="136"/>
      <c r="D154" s="150"/>
      <c r="E154" s="150"/>
      <c r="H154" s="162" t="str">
        <f>'Data Suburb'!AP601</f>
        <v>Yarraville</v>
      </c>
      <c r="I154" s="163">
        <f>'Data Suburb'!AQ601</f>
        <v>1.1928171340809459</v>
      </c>
      <c r="AB154" s="148">
        <v>151</v>
      </c>
      <c r="AC154" s="149" t="s">
        <v>129</v>
      </c>
      <c r="AD154" s="137"/>
      <c r="AE154" s="137"/>
      <c r="AF154" s="137"/>
      <c r="AG154" s="137"/>
    </row>
    <row r="155" spans="2:33" ht="14.25" customHeight="1" x14ac:dyDescent="0.35">
      <c r="B155" s="136"/>
      <c r="D155" s="150"/>
      <c r="E155" s="150"/>
      <c r="H155" s="162" t="str">
        <f>'Data Suburb'!AP602</f>
        <v>Westmeadows</v>
      </c>
      <c r="I155" s="163">
        <f>'Data Suburb'!AQ602</f>
        <v>1.1951996851472642</v>
      </c>
      <c r="AB155" s="148">
        <v>152</v>
      </c>
      <c r="AC155" s="149" t="s">
        <v>130</v>
      </c>
      <c r="AD155" s="137"/>
      <c r="AE155" s="137"/>
      <c r="AF155" s="137"/>
      <c r="AG155" s="137"/>
    </row>
    <row r="156" spans="2:33" ht="14.25" customHeight="1" x14ac:dyDescent="0.35">
      <c r="B156" s="136"/>
      <c r="D156" s="150"/>
      <c r="E156" s="150"/>
      <c r="H156" s="162" t="str">
        <f>'Data Suburb'!AP603</f>
        <v>Craigieburn</v>
      </c>
      <c r="I156" s="163">
        <f>'Data Suburb'!AQ603</f>
        <v>1.2077391795257362</v>
      </c>
      <c r="AB156" s="148">
        <v>153</v>
      </c>
      <c r="AC156" s="149" t="s">
        <v>131</v>
      </c>
      <c r="AD156" s="137"/>
      <c r="AE156" s="137"/>
      <c r="AF156" s="137"/>
      <c r="AG156" s="137"/>
    </row>
    <row r="157" spans="2:33" ht="14.25" customHeight="1" x14ac:dyDescent="0.35">
      <c r="B157" s="136"/>
      <c r="D157" s="150"/>
      <c r="E157" s="150"/>
      <c r="H157" s="162" t="str">
        <f>'Data Suburb'!AP604</f>
        <v>Tyabb</v>
      </c>
      <c r="I157" s="163">
        <f>'Data Suburb'!AQ604</f>
        <v>1.2123605272314291</v>
      </c>
      <c r="AB157" s="148">
        <v>154</v>
      </c>
      <c r="AC157" s="149" t="s">
        <v>132</v>
      </c>
      <c r="AD157" s="137"/>
      <c r="AE157" s="137"/>
      <c r="AF157" s="137"/>
      <c r="AG157" s="137"/>
    </row>
    <row r="158" spans="2:33" ht="14.25" customHeight="1" x14ac:dyDescent="0.35">
      <c r="B158" s="136"/>
      <c r="D158" s="150"/>
      <c r="E158" s="150"/>
      <c r="H158" s="162" t="str">
        <f>'Data Suburb'!AP605</f>
        <v>Caroline Springs</v>
      </c>
      <c r="I158" s="163">
        <f>'Data Suburb'!AQ605</f>
        <v>1.2140176553577797</v>
      </c>
      <c r="AB158" s="148">
        <v>155</v>
      </c>
      <c r="AC158" s="149" t="s">
        <v>133</v>
      </c>
      <c r="AD158" s="137"/>
      <c r="AE158" s="137"/>
      <c r="AF158" s="137"/>
      <c r="AG158" s="137"/>
    </row>
    <row r="159" spans="2:33" ht="14.25" customHeight="1" x14ac:dyDescent="0.35">
      <c r="B159" s="136"/>
      <c r="D159" s="150"/>
      <c r="E159" s="150"/>
      <c r="H159" s="162" t="str">
        <f>'Data Suburb'!AP606</f>
        <v>Bayswater</v>
      </c>
      <c r="I159" s="163">
        <f>'Data Suburb'!AQ606</f>
        <v>1.2253758284023841</v>
      </c>
      <c r="AB159" s="148">
        <v>156</v>
      </c>
      <c r="AC159" s="149" t="s">
        <v>134</v>
      </c>
      <c r="AD159" s="137"/>
      <c r="AE159" s="137"/>
      <c r="AF159" s="137"/>
      <c r="AG159" s="137"/>
    </row>
    <row r="160" spans="2:33" ht="14.25" customHeight="1" x14ac:dyDescent="0.35">
      <c r="B160" s="136"/>
      <c r="D160" s="150"/>
      <c r="E160" s="150"/>
      <c r="H160" s="162" t="str">
        <f>'Data Suburb'!AP607</f>
        <v>Mulgrave</v>
      </c>
      <c r="I160" s="163">
        <f>'Data Suburb'!AQ607</f>
        <v>1.2278441273601581</v>
      </c>
      <c r="AB160" s="148">
        <v>157</v>
      </c>
      <c r="AC160" s="149" t="s">
        <v>431</v>
      </c>
      <c r="AD160" s="137"/>
      <c r="AE160" s="137"/>
      <c r="AF160" s="137"/>
      <c r="AG160" s="137"/>
    </row>
    <row r="161" spans="2:33" ht="14.25" customHeight="1" x14ac:dyDescent="0.35">
      <c r="B161" s="136"/>
      <c r="D161" s="150"/>
      <c r="E161" s="150"/>
      <c r="H161" s="162" t="str">
        <f>'Data Suburb'!AP608</f>
        <v>Healesville</v>
      </c>
      <c r="I161" s="163">
        <f>'Data Suburb'!AQ608</f>
        <v>1.2313902108353207</v>
      </c>
      <c r="AB161" s="148">
        <v>158</v>
      </c>
      <c r="AC161" s="149" t="s">
        <v>135</v>
      </c>
      <c r="AD161" s="137"/>
      <c r="AE161" s="137"/>
      <c r="AF161" s="137"/>
      <c r="AG161" s="137"/>
    </row>
    <row r="162" spans="2:33" ht="14.25" customHeight="1" x14ac:dyDescent="0.35">
      <c r="B162" s="136"/>
      <c r="D162" s="150"/>
      <c r="E162" s="150"/>
      <c r="H162" s="162" t="str">
        <f>'Data Suburb'!AP609</f>
        <v>Maribyrnong</v>
      </c>
      <c r="I162" s="163">
        <f>'Data Suburb'!AQ609</f>
        <v>1.2377486156071007</v>
      </c>
      <c r="AB162" s="148">
        <v>159</v>
      </c>
      <c r="AC162" s="149" t="s">
        <v>136</v>
      </c>
      <c r="AD162" s="137"/>
      <c r="AE162" s="137"/>
      <c r="AF162" s="137"/>
      <c r="AG162" s="137"/>
    </row>
    <row r="163" spans="2:33" ht="14.25" customHeight="1" x14ac:dyDescent="0.35">
      <c r="B163" s="136"/>
      <c r="D163" s="150"/>
      <c r="E163" s="150"/>
      <c r="H163" s="162" t="str">
        <f>'Data Suburb'!AP610</f>
        <v>Brunswick West</v>
      </c>
      <c r="I163" s="163">
        <f>'Data Suburb'!AQ610</f>
        <v>1.2396711652007961</v>
      </c>
      <c r="AB163" s="148">
        <v>160</v>
      </c>
      <c r="AC163" s="149" t="s">
        <v>137</v>
      </c>
      <c r="AD163" s="137"/>
      <c r="AE163" s="137"/>
      <c r="AF163" s="137"/>
      <c r="AG163" s="137"/>
    </row>
    <row r="164" spans="2:33" ht="14.25" customHeight="1" x14ac:dyDescent="0.35">
      <c r="B164" s="136"/>
      <c r="D164" s="150"/>
      <c r="E164" s="150"/>
      <c r="H164" s="162" t="str">
        <f>'Data Suburb'!AP611</f>
        <v>Ashburton</v>
      </c>
      <c r="I164" s="163">
        <f>'Data Suburb'!AQ611</f>
        <v>1.2409356563165526</v>
      </c>
      <c r="AB164" s="148">
        <v>161</v>
      </c>
      <c r="AC164" s="149" t="s">
        <v>432</v>
      </c>
      <c r="AD164" s="137"/>
      <c r="AE164" s="137"/>
      <c r="AF164" s="137"/>
      <c r="AG164" s="137"/>
    </row>
    <row r="165" spans="2:33" ht="14.25" customHeight="1" x14ac:dyDescent="0.35">
      <c r="B165" s="136"/>
      <c r="D165" s="150"/>
      <c r="E165" s="150"/>
      <c r="H165" s="162" t="str">
        <f>'Data Suburb'!AP612</f>
        <v>Cannons Creek</v>
      </c>
      <c r="I165" s="163">
        <f>'Data Suburb'!AQ612</f>
        <v>1.2410170941857241</v>
      </c>
      <c r="AB165" s="148">
        <v>162</v>
      </c>
      <c r="AC165" s="149" t="s">
        <v>138</v>
      </c>
      <c r="AD165" s="137"/>
      <c r="AE165" s="137"/>
      <c r="AF165" s="137"/>
      <c r="AG165" s="137"/>
    </row>
    <row r="166" spans="2:33" ht="14.25" customHeight="1" x14ac:dyDescent="0.35">
      <c r="B166" s="136"/>
      <c r="D166" s="150"/>
      <c r="E166" s="150"/>
      <c r="H166" s="162" t="str">
        <f>'Data Suburb'!AP613</f>
        <v>Bittern</v>
      </c>
      <c r="I166" s="163">
        <f>'Data Suburb'!AQ613</f>
        <v>1.2436496424494328</v>
      </c>
      <c r="AB166" s="148">
        <v>163</v>
      </c>
      <c r="AC166" s="149" t="s">
        <v>139</v>
      </c>
      <c r="AD166" s="137"/>
      <c r="AE166" s="137"/>
      <c r="AF166" s="137"/>
      <c r="AG166" s="137"/>
    </row>
    <row r="167" spans="2:33" ht="14.25" customHeight="1" x14ac:dyDescent="0.35">
      <c r="B167" s="136"/>
      <c r="D167" s="150"/>
      <c r="E167" s="150"/>
      <c r="H167" s="162" t="str">
        <f>'Data Suburb'!AP614</f>
        <v>Ivanhoe</v>
      </c>
      <c r="I167" s="163">
        <f>'Data Suburb'!AQ614</f>
        <v>1.2592508607910142</v>
      </c>
      <c r="AB167" s="148">
        <v>164</v>
      </c>
      <c r="AC167" s="149" t="s">
        <v>433</v>
      </c>
      <c r="AD167" s="137"/>
      <c r="AE167" s="137"/>
      <c r="AF167" s="137"/>
      <c r="AG167" s="137"/>
    </row>
    <row r="168" spans="2:33" ht="14.25" customHeight="1" x14ac:dyDescent="0.35">
      <c r="B168" s="136"/>
      <c r="D168" s="150"/>
      <c r="E168" s="150"/>
      <c r="H168" s="162" t="str">
        <f>'Data Suburb'!AP615</f>
        <v>Keilor Park</v>
      </c>
      <c r="I168" s="163">
        <f>'Data Suburb'!AQ615</f>
        <v>1.2645043322822882</v>
      </c>
      <c r="AB168" s="148">
        <v>165</v>
      </c>
      <c r="AC168" s="149" t="s">
        <v>140</v>
      </c>
      <c r="AD168" s="137"/>
      <c r="AE168" s="137"/>
      <c r="AF168" s="137"/>
      <c r="AG168" s="137"/>
    </row>
    <row r="169" spans="2:33" ht="14.25" customHeight="1" x14ac:dyDescent="0.35">
      <c r="B169" s="136"/>
      <c r="D169" s="150"/>
      <c r="E169" s="150"/>
      <c r="H169" s="162" t="str">
        <f>'Data Suburb'!AP616</f>
        <v>Newport</v>
      </c>
      <c r="I169" s="163">
        <f>'Data Suburb'!AQ616</f>
        <v>1.2779706941548818</v>
      </c>
      <c r="AB169" s="148">
        <v>166</v>
      </c>
      <c r="AC169" s="149" t="s">
        <v>434</v>
      </c>
      <c r="AD169" s="137"/>
      <c r="AE169" s="137"/>
      <c r="AF169" s="137"/>
      <c r="AG169" s="137"/>
    </row>
    <row r="170" spans="2:33" ht="14.25" customHeight="1" x14ac:dyDescent="0.35">
      <c r="B170" s="136"/>
      <c r="D170" s="150"/>
      <c r="E170" s="150"/>
      <c r="H170" s="162" t="str">
        <f>'Data Suburb'!AP617</f>
        <v>Altona</v>
      </c>
      <c r="I170" s="163">
        <f>'Data Suburb'!AQ617</f>
        <v>1.2781525829967115</v>
      </c>
      <c r="AB170" s="148">
        <v>167</v>
      </c>
      <c r="AC170" s="149" t="s">
        <v>141</v>
      </c>
      <c r="AD170" s="137"/>
      <c r="AE170" s="137"/>
      <c r="AF170" s="137"/>
      <c r="AG170" s="137"/>
    </row>
    <row r="171" spans="2:33" ht="14.25" customHeight="1" x14ac:dyDescent="0.35">
      <c r="B171" s="136"/>
      <c r="D171" s="150"/>
      <c r="E171" s="150"/>
      <c r="H171" s="162" t="str">
        <f>'Data Suburb'!AP618</f>
        <v>Pearcedale</v>
      </c>
      <c r="I171" s="163">
        <f>'Data Suburb'!AQ618</f>
        <v>1.2795935039002837</v>
      </c>
      <c r="AB171" s="148">
        <v>168</v>
      </c>
      <c r="AC171" s="149" t="s">
        <v>142</v>
      </c>
      <c r="AD171" s="137"/>
      <c r="AE171" s="137"/>
      <c r="AF171" s="137"/>
      <c r="AG171" s="137"/>
    </row>
    <row r="172" spans="2:33" ht="14.25" customHeight="1" x14ac:dyDescent="0.35">
      <c r="B172" s="136"/>
      <c r="D172" s="150"/>
      <c r="E172" s="150"/>
      <c r="H172" s="162" t="str">
        <f>'Data Suburb'!AP619</f>
        <v>Glen Huntly</v>
      </c>
      <c r="I172" s="163">
        <f>'Data Suburb'!AQ619</f>
        <v>1.2810079164210757</v>
      </c>
      <c r="AB172" s="148">
        <v>169</v>
      </c>
      <c r="AC172" s="149" t="s">
        <v>143</v>
      </c>
      <c r="AD172" s="137"/>
      <c r="AE172" s="137"/>
      <c r="AF172" s="137"/>
      <c r="AG172" s="137"/>
    </row>
    <row r="173" spans="2:33" ht="14.25" customHeight="1" x14ac:dyDescent="0.35">
      <c r="B173" s="136"/>
      <c r="D173" s="150"/>
      <c r="E173" s="150"/>
      <c r="H173" s="162" t="str">
        <f>'Data Suburb'!AP620</f>
        <v>Heidelberg Heights</v>
      </c>
      <c r="I173" s="163">
        <f>'Data Suburb'!AQ620</f>
        <v>1.284363224950398</v>
      </c>
      <c r="AB173" s="148">
        <v>170</v>
      </c>
      <c r="AC173" s="149" t="s">
        <v>144</v>
      </c>
      <c r="AD173" s="137"/>
      <c r="AE173" s="137"/>
      <c r="AF173" s="137"/>
      <c r="AG173" s="137"/>
    </row>
    <row r="174" spans="2:33" ht="14.25" customHeight="1" x14ac:dyDescent="0.35">
      <c r="B174" s="136"/>
      <c r="D174" s="150"/>
      <c r="E174" s="150"/>
      <c r="H174" s="162" t="str">
        <f>'Data Suburb'!AP621</f>
        <v>Balwyn</v>
      </c>
      <c r="I174" s="163">
        <f>'Data Suburb'!AQ621</f>
        <v>1.2964412261599421</v>
      </c>
      <c r="AB174" s="148">
        <v>171</v>
      </c>
      <c r="AC174" s="149" t="s">
        <v>435</v>
      </c>
      <c r="AD174" s="137"/>
      <c r="AE174" s="137"/>
      <c r="AF174" s="137"/>
      <c r="AG174" s="137"/>
    </row>
    <row r="175" spans="2:33" ht="14.25" customHeight="1" x14ac:dyDescent="0.35">
      <c r="B175" s="136"/>
      <c r="D175" s="150"/>
      <c r="E175" s="150"/>
      <c r="H175" s="162" t="str">
        <f>'Data Suburb'!AP622</f>
        <v>Mount Martha</v>
      </c>
      <c r="I175" s="163">
        <f>'Data Suburb'!AQ622</f>
        <v>1.3016628529185639</v>
      </c>
      <c r="AB175" s="148">
        <v>172</v>
      </c>
      <c r="AC175" s="149" t="s">
        <v>145</v>
      </c>
      <c r="AD175" s="137"/>
      <c r="AE175" s="137"/>
      <c r="AF175" s="137"/>
      <c r="AG175" s="137"/>
    </row>
    <row r="176" spans="2:33" ht="14.25" customHeight="1" x14ac:dyDescent="0.35">
      <c r="B176" s="136"/>
      <c r="D176" s="150"/>
      <c r="E176" s="150"/>
      <c r="H176" s="162" t="str">
        <f>'Data Suburb'!AP623</f>
        <v>Kurunjang</v>
      </c>
      <c r="I176" s="163">
        <f>'Data Suburb'!AQ623</f>
        <v>1.3187470544638229</v>
      </c>
      <c r="AB176" s="148">
        <v>173</v>
      </c>
      <c r="AC176" s="149" t="s">
        <v>146</v>
      </c>
      <c r="AD176" s="137"/>
      <c r="AE176" s="137"/>
      <c r="AF176" s="137"/>
      <c r="AG176" s="137"/>
    </row>
    <row r="177" spans="2:33" ht="14.25" customHeight="1" x14ac:dyDescent="0.35">
      <c r="B177" s="136"/>
      <c r="D177" s="150"/>
      <c r="E177" s="150"/>
      <c r="H177" s="162" t="str">
        <f>'Data Suburb'!AP624</f>
        <v>Patterson Lakes</v>
      </c>
      <c r="I177" s="163">
        <f>'Data Suburb'!AQ624</f>
        <v>1.3356630628828079</v>
      </c>
      <c r="AB177" s="148">
        <v>174</v>
      </c>
      <c r="AC177" s="149" t="s">
        <v>147</v>
      </c>
      <c r="AD177" s="137"/>
      <c r="AE177" s="137"/>
      <c r="AF177" s="137"/>
      <c r="AG177" s="137"/>
    </row>
    <row r="178" spans="2:33" ht="14.25" customHeight="1" x14ac:dyDescent="0.35">
      <c r="B178" s="136"/>
      <c r="D178" s="150"/>
      <c r="E178" s="150"/>
      <c r="H178" s="162" t="str">
        <f>'Data Suburb'!AP625</f>
        <v>St Andrews Beach</v>
      </c>
      <c r="I178" s="163">
        <f>'Data Suburb'!AQ625</f>
        <v>1.3377349559733782</v>
      </c>
      <c r="AB178" s="148">
        <v>175</v>
      </c>
      <c r="AC178" s="149" t="s">
        <v>436</v>
      </c>
      <c r="AD178" s="137"/>
      <c r="AE178" s="137"/>
      <c r="AF178" s="137"/>
      <c r="AG178" s="137"/>
    </row>
    <row r="179" spans="2:33" ht="14.25" customHeight="1" x14ac:dyDescent="0.35">
      <c r="B179" s="136"/>
      <c r="D179" s="150"/>
      <c r="E179" s="150"/>
      <c r="H179" s="162" t="str">
        <f>'Data Suburb'!AP626</f>
        <v>Ashwood</v>
      </c>
      <c r="I179" s="163">
        <f>'Data Suburb'!AQ626</f>
        <v>1.3518807357951919</v>
      </c>
      <c r="AB179" s="148">
        <v>176</v>
      </c>
      <c r="AC179" s="149" t="s">
        <v>437</v>
      </c>
      <c r="AD179" s="137"/>
      <c r="AE179" s="137"/>
      <c r="AF179" s="137"/>
      <c r="AG179" s="137"/>
    </row>
    <row r="180" spans="2:33" ht="14.25" customHeight="1" x14ac:dyDescent="0.35">
      <c r="B180" s="136"/>
      <c r="D180" s="150"/>
      <c r="E180" s="150"/>
      <c r="H180" s="162" t="str">
        <f>'Data Suburb'!AP627</f>
        <v>North Warrandyte</v>
      </c>
      <c r="I180" s="163">
        <f>'Data Suburb'!AQ627</f>
        <v>1.3559735238538198</v>
      </c>
      <c r="AB180" s="148">
        <v>177</v>
      </c>
      <c r="AC180" s="149" t="s">
        <v>148</v>
      </c>
      <c r="AD180" s="137"/>
      <c r="AE180" s="137"/>
      <c r="AF180" s="137"/>
      <c r="AG180" s="137"/>
    </row>
    <row r="181" spans="2:33" ht="14.25" customHeight="1" x14ac:dyDescent="0.35">
      <c r="B181" s="136"/>
      <c r="D181" s="150"/>
      <c r="E181" s="150"/>
      <c r="H181" s="162" t="str">
        <f>'Data Suburb'!AP628</f>
        <v>Surrey Hills</v>
      </c>
      <c r="I181" s="163">
        <f>'Data Suburb'!AQ628</f>
        <v>1.3640945459155165</v>
      </c>
      <c r="AB181" s="148">
        <v>178</v>
      </c>
      <c r="AC181" s="149" t="s">
        <v>149</v>
      </c>
      <c r="AD181" s="137"/>
      <c r="AE181" s="137"/>
      <c r="AF181" s="137"/>
      <c r="AG181" s="137"/>
    </row>
    <row r="182" spans="2:33" ht="14.25" customHeight="1" x14ac:dyDescent="0.35">
      <c r="B182" s="136"/>
      <c r="D182" s="150"/>
      <c r="E182" s="150"/>
      <c r="H182" s="162" t="str">
        <f>'Data Suburb'!AP629</f>
        <v>Ascot Vale</v>
      </c>
      <c r="I182" s="163">
        <f>'Data Suburb'!AQ629</f>
        <v>1.3723260499018086</v>
      </c>
      <c r="AB182" s="148">
        <v>179</v>
      </c>
      <c r="AC182" s="149" t="s">
        <v>438</v>
      </c>
      <c r="AD182" s="137"/>
      <c r="AE182" s="137"/>
      <c r="AF182" s="137"/>
      <c r="AG182" s="137"/>
    </row>
    <row r="183" spans="2:33" ht="14.25" customHeight="1" x14ac:dyDescent="0.35">
      <c r="B183" s="136"/>
      <c r="D183" s="150"/>
      <c r="E183" s="150"/>
      <c r="H183" s="162" t="str">
        <f>'Data Suburb'!AP630</f>
        <v>Hughesdale</v>
      </c>
      <c r="I183" s="163">
        <f>'Data Suburb'!AQ630</f>
        <v>1.3859895119487087</v>
      </c>
      <c r="AB183" s="148">
        <v>180</v>
      </c>
      <c r="AC183" s="149" t="s">
        <v>150</v>
      </c>
      <c r="AD183" s="137"/>
      <c r="AE183" s="137"/>
      <c r="AF183" s="137"/>
      <c r="AG183" s="137"/>
    </row>
    <row r="184" spans="2:33" ht="14.25" customHeight="1" x14ac:dyDescent="0.35">
      <c r="B184" s="136"/>
      <c r="D184" s="150"/>
      <c r="E184" s="150"/>
      <c r="H184" s="162" t="str">
        <f>'Data Suburb'!AP631</f>
        <v>Heatherton</v>
      </c>
      <c r="I184" s="163">
        <f>'Data Suburb'!AQ631</f>
        <v>1.3874608301286337</v>
      </c>
      <c r="AB184" s="148">
        <v>181</v>
      </c>
      <c r="AC184" s="149" t="s">
        <v>439</v>
      </c>
      <c r="AD184" s="137"/>
      <c r="AE184" s="137"/>
      <c r="AF184" s="137"/>
      <c r="AG184" s="137"/>
    </row>
    <row r="185" spans="2:33" ht="14.25" customHeight="1" x14ac:dyDescent="0.35">
      <c r="B185" s="136"/>
      <c r="D185" s="150"/>
      <c r="E185" s="150"/>
      <c r="H185" s="162" t="str">
        <f>'Data Suburb'!AP632</f>
        <v>Montrose</v>
      </c>
      <c r="I185" s="163">
        <f>'Data Suburb'!AQ632</f>
        <v>1.3888961550388066</v>
      </c>
      <c r="AB185" s="148">
        <v>182</v>
      </c>
      <c r="AC185" s="149" t="s">
        <v>151</v>
      </c>
      <c r="AD185" s="137"/>
      <c r="AE185" s="137"/>
      <c r="AF185" s="137"/>
      <c r="AG185" s="137"/>
    </row>
    <row r="186" spans="2:33" ht="14.25" customHeight="1" x14ac:dyDescent="0.35">
      <c r="B186" s="136"/>
      <c r="D186" s="150"/>
      <c r="E186" s="150"/>
      <c r="H186" s="162" t="str">
        <f>'Data Suburb'!AP633</f>
        <v>Epping</v>
      </c>
      <c r="I186" s="163">
        <f>'Data Suburb'!AQ633</f>
        <v>1.3903077133620532</v>
      </c>
      <c r="AB186" s="148">
        <v>183</v>
      </c>
      <c r="AC186" s="149" t="s">
        <v>152</v>
      </c>
      <c r="AD186" s="137"/>
      <c r="AE186" s="137"/>
      <c r="AF186" s="137"/>
      <c r="AG186" s="137"/>
    </row>
    <row r="187" spans="2:33" ht="14.25" customHeight="1" x14ac:dyDescent="0.35">
      <c r="B187" s="136"/>
      <c r="D187" s="150"/>
      <c r="E187" s="150"/>
      <c r="H187" s="162" t="str">
        <f>'Data Suburb'!AP634</f>
        <v>Lower Plenty</v>
      </c>
      <c r="I187" s="163">
        <f>'Data Suburb'!AQ634</f>
        <v>1.3939154981785584</v>
      </c>
      <c r="AB187" s="148">
        <v>184</v>
      </c>
      <c r="AC187" s="149" t="s">
        <v>153</v>
      </c>
      <c r="AD187" s="137"/>
      <c r="AE187" s="137"/>
      <c r="AF187" s="137"/>
      <c r="AG187" s="137"/>
    </row>
    <row r="188" spans="2:33" ht="14.25" customHeight="1" x14ac:dyDescent="0.35">
      <c r="B188" s="136"/>
      <c r="D188" s="150"/>
      <c r="E188" s="150"/>
      <c r="H188" s="162" t="str">
        <f>'Data Suburb'!AP635</f>
        <v>Caulfield South</v>
      </c>
      <c r="I188" s="163">
        <f>'Data Suburb'!AQ635</f>
        <v>1.3965698538922839</v>
      </c>
      <c r="AB188" s="148">
        <v>185</v>
      </c>
      <c r="AC188" s="149" t="s">
        <v>154</v>
      </c>
      <c r="AD188" s="137"/>
      <c r="AE188" s="137"/>
      <c r="AF188" s="137"/>
      <c r="AG188" s="137"/>
    </row>
    <row r="189" spans="2:33" ht="14.25" customHeight="1" x14ac:dyDescent="0.35">
      <c r="B189" s="136"/>
      <c r="D189" s="150"/>
      <c r="E189" s="150"/>
      <c r="H189" s="162" t="str">
        <f>'Data Suburb'!AP636</f>
        <v>Avonsleigh</v>
      </c>
      <c r="I189" s="163">
        <f>'Data Suburb'!AQ636</f>
        <v>1.4051907528183518</v>
      </c>
      <c r="AB189" s="148">
        <v>186</v>
      </c>
      <c r="AC189" s="149" t="s">
        <v>440</v>
      </c>
      <c r="AD189" s="137"/>
      <c r="AE189" s="137"/>
      <c r="AF189" s="137"/>
      <c r="AG189" s="137"/>
    </row>
    <row r="190" spans="2:33" ht="14.25" customHeight="1" x14ac:dyDescent="0.35">
      <c r="B190" s="136"/>
      <c r="D190" s="150"/>
      <c r="E190" s="150"/>
      <c r="H190" s="162" t="str">
        <f>'Data Suburb'!AP637</f>
        <v>Baxter</v>
      </c>
      <c r="I190" s="163">
        <f>'Data Suburb'!AQ637</f>
        <v>1.4124725200731285</v>
      </c>
      <c r="AB190" s="148">
        <v>187</v>
      </c>
      <c r="AC190" s="149" t="s">
        <v>155</v>
      </c>
      <c r="AD190" s="137"/>
      <c r="AE190" s="137"/>
      <c r="AF190" s="137"/>
      <c r="AG190" s="137"/>
    </row>
    <row r="191" spans="2:33" ht="14.25" customHeight="1" x14ac:dyDescent="0.35">
      <c r="B191" s="136"/>
      <c r="D191" s="150"/>
      <c r="E191" s="150"/>
      <c r="H191" s="162" t="str">
        <f>'Data Suburb'!AP638</f>
        <v>Brunswick</v>
      </c>
      <c r="I191" s="163">
        <f>'Data Suburb'!AQ638</f>
        <v>1.4137444219301361</v>
      </c>
      <c r="AB191" s="148">
        <v>188</v>
      </c>
      <c r="AC191" s="149" t="s">
        <v>156</v>
      </c>
      <c r="AD191" s="137"/>
      <c r="AE191" s="137"/>
      <c r="AF191" s="137"/>
      <c r="AG191" s="137"/>
    </row>
    <row r="192" spans="2:33" ht="14.25" customHeight="1" x14ac:dyDescent="0.35">
      <c r="B192" s="136"/>
      <c r="D192" s="150"/>
      <c r="E192" s="150"/>
      <c r="H192" s="162" t="str">
        <f>'Data Suburb'!AP639</f>
        <v>Badger Creek</v>
      </c>
      <c r="I192" s="163">
        <f>'Data Suburb'!AQ639</f>
        <v>1.4169664808756421</v>
      </c>
      <c r="AB192" s="148">
        <v>189</v>
      </c>
      <c r="AC192" s="149" t="s">
        <v>157</v>
      </c>
      <c r="AD192" s="137"/>
      <c r="AE192" s="137"/>
      <c r="AF192" s="137"/>
      <c r="AG192" s="137"/>
    </row>
    <row r="193" spans="2:33" ht="14.25" customHeight="1" x14ac:dyDescent="0.35">
      <c r="B193" s="136"/>
      <c r="D193" s="150"/>
      <c r="E193" s="150"/>
      <c r="H193" s="162" t="str">
        <f>'Data Suburb'!AP640</f>
        <v>Knoxfield</v>
      </c>
      <c r="I193" s="163">
        <f>'Data Suburb'!AQ640</f>
        <v>1.4172161949485615</v>
      </c>
      <c r="AB193" s="148">
        <v>190</v>
      </c>
      <c r="AC193" s="149" t="s">
        <v>158</v>
      </c>
      <c r="AD193" s="137"/>
      <c r="AE193" s="137"/>
      <c r="AF193" s="137"/>
      <c r="AG193" s="137"/>
    </row>
    <row r="194" spans="2:33" ht="14.25" customHeight="1" x14ac:dyDescent="0.35">
      <c r="B194" s="136"/>
      <c r="D194" s="150"/>
      <c r="E194" s="150"/>
      <c r="H194" s="162" t="str">
        <f>'Data Suburb'!AP641</f>
        <v>Pakenham</v>
      </c>
      <c r="I194" s="163">
        <f>'Data Suburb'!AQ641</f>
        <v>1.4521471227388729</v>
      </c>
      <c r="AB194" s="148">
        <v>191</v>
      </c>
      <c r="AC194" s="149" t="s">
        <v>159</v>
      </c>
      <c r="AD194" s="137"/>
      <c r="AE194" s="137"/>
      <c r="AF194" s="137"/>
      <c r="AG194" s="137"/>
    </row>
    <row r="195" spans="2:33" ht="14.25" customHeight="1" x14ac:dyDescent="0.35">
      <c r="B195" s="136"/>
      <c r="D195" s="150"/>
      <c r="E195" s="150"/>
      <c r="H195" s="162" t="str">
        <f>'Data Suburb'!AP642</f>
        <v>Huntingdale</v>
      </c>
      <c r="I195" s="163">
        <f>'Data Suburb'!AQ642</f>
        <v>1.4575504957182841</v>
      </c>
      <c r="AB195" s="148">
        <v>192</v>
      </c>
      <c r="AC195" s="149" t="s">
        <v>441</v>
      </c>
      <c r="AD195" s="137"/>
      <c r="AE195" s="137"/>
      <c r="AF195" s="137"/>
      <c r="AG195" s="137"/>
    </row>
    <row r="196" spans="2:33" ht="14.25" customHeight="1" x14ac:dyDescent="0.35">
      <c r="B196" s="136"/>
      <c r="D196" s="150"/>
      <c r="E196" s="150"/>
      <c r="H196" s="162" t="str">
        <f>'Data Suburb'!AP643</f>
        <v>Hoppers Crossing</v>
      </c>
      <c r="I196" s="163">
        <f>'Data Suburb'!AQ643</f>
        <v>1.4645320096606333</v>
      </c>
      <c r="AB196" s="148">
        <v>193</v>
      </c>
      <c r="AC196" s="149" t="s">
        <v>160</v>
      </c>
      <c r="AD196" s="137"/>
      <c r="AE196" s="137"/>
      <c r="AF196" s="137"/>
      <c r="AG196" s="137"/>
    </row>
    <row r="197" spans="2:33" ht="14.25" customHeight="1" x14ac:dyDescent="0.35">
      <c r="B197" s="136"/>
      <c r="D197" s="150"/>
      <c r="E197" s="150"/>
      <c r="H197" s="162" t="str">
        <f>'Data Suburb'!AP644</f>
        <v>Kilsyth</v>
      </c>
      <c r="I197" s="163">
        <f>'Data Suburb'!AQ644</f>
        <v>1.4648356604623696</v>
      </c>
      <c r="AB197" s="148">
        <v>194</v>
      </c>
      <c r="AC197" s="149" t="s">
        <v>442</v>
      </c>
      <c r="AD197" s="137"/>
      <c r="AE197" s="137"/>
      <c r="AF197" s="137"/>
      <c r="AG197" s="137"/>
    </row>
    <row r="198" spans="2:33" ht="14.25" customHeight="1" x14ac:dyDescent="0.35">
      <c r="B198" s="136"/>
      <c r="D198" s="150"/>
      <c r="E198" s="150"/>
      <c r="H198" s="162" t="str">
        <f>'Data Suburb'!AP645</f>
        <v>Chum Creek</v>
      </c>
      <c r="I198" s="163">
        <f>'Data Suburb'!AQ645</f>
        <v>1.4679369068032782</v>
      </c>
      <c r="AB198" s="148">
        <v>195</v>
      </c>
      <c r="AC198" s="149" t="s">
        <v>161</v>
      </c>
      <c r="AD198" s="137"/>
      <c r="AE198" s="137"/>
      <c r="AF198" s="137"/>
      <c r="AG198" s="137"/>
    </row>
    <row r="199" spans="2:33" ht="14.25" customHeight="1" x14ac:dyDescent="0.35">
      <c r="B199" s="136"/>
      <c r="D199" s="150"/>
      <c r="E199" s="150"/>
      <c r="H199" s="162" t="str">
        <f>'Data Suburb'!AP646</f>
        <v>Blackburn South</v>
      </c>
      <c r="I199" s="163">
        <f>'Data Suburb'!AQ646</f>
        <v>1.4799600609748143</v>
      </c>
      <c r="AB199" s="148">
        <v>196</v>
      </c>
      <c r="AC199" s="149" t="s">
        <v>162</v>
      </c>
      <c r="AD199" s="137"/>
      <c r="AE199" s="137"/>
      <c r="AF199" s="137"/>
      <c r="AG199" s="137"/>
    </row>
    <row r="200" spans="2:33" ht="14.25" customHeight="1" x14ac:dyDescent="0.35">
      <c r="B200" s="136"/>
      <c r="D200" s="150"/>
      <c r="E200" s="150"/>
      <c r="H200" s="162" t="str">
        <f>'Data Suburb'!AP647</f>
        <v>Derrimut</v>
      </c>
      <c r="I200" s="163">
        <f>'Data Suburb'!AQ647</f>
        <v>1.5019245367351397</v>
      </c>
      <c r="AB200" s="148">
        <v>197</v>
      </c>
      <c r="AC200" s="149" t="s">
        <v>443</v>
      </c>
      <c r="AD200" s="137"/>
      <c r="AE200" s="137"/>
      <c r="AF200" s="137"/>
      <c r="AG200" s="137"/>
    </row>
    <row r="201" spans="2:33" ht="14.25" customHeight="1" x14ac:dyDescent="0.35">
      <c r="B201" s="136"/>
      <c r="D201" s="150"/>
      <c r="E201" s="150"/>
      <c r="H201" s="162" t="str">
        <f>'Data Suburb'!AP648</f>
        <v>Koo Wee Rup</v>
      </c>
      <c r="I201" s="163">
        <f>'Data Suburb'!AQ648</f>
        <v>1.507162290944815</v>
      </c>
      <c r="AB201" s="148">
        <v>198</v>
      </c>
      <c r="AC201" s="149" t="s">
        <v>444</v>
      </c>
      <c r="AD201" s="137"/>
      <c r="AE201" s="137"/>
      <c r="AF201" s="137"/>
      <c r="AG201" s="137"/>
    </row>
    <row r="202" spans="2:33" ht="14.25" customHeight="1" x14ac:dyDescent="0.35">
      <c r="B202" s="136"/>
      <c r="D202" s="150"/>
      <c r="E202" s="150"/>
      <c r="H202" s="162" t="str">
        <f>'Data Suburb'!AP649</f>
        <v>Oakleigh South</v>
      </c>
      <c r="I202" s="163">
        <f>'Data Suburb'!AQ649</f>
        <v>1.5249315318193157</v>
      </c>
      <c r="AB202" s="148">
        <v>199</v>
      </c>
      <c r="AC202" s="149" t="s">
        <v>163</v>
      </c>
      <c r="AD202" s="137"/>
      <c r="AE202" s="137"/>
      <c r="AF202" s="137"/>
      <c r="AG202" s="137"/>
    </row>
    <row r="203" spans="2:33" ht="14.25" customHeight="1" x14ac:dyDescent="0.35">
      <c r="B203" s="136"/>
      <c r="D203" s="150"/>
      <c r="E203" s="150"/>
      <c r="H203" s="162" t="str">
        <f>'Data Suburb'!AP650</f>
        <v>Aberfeldie</v>
      </c>
      <c r="I203" s="163">
        <f>'Data Suburb'!AQ650</f>
        <v>1.529552522733121</v>
      </c>
      <c r="AB203" s="148">
        <v>200</v>
      </c>
      <c r="AC203" s="149" t="s">
        <v>164</v>
      </c>
      <c r="AD203" s="137"/>
      <c r="AE203" s="137"/>
      <c r="AF203" s="137"/>
      <c r="AG203" s="137"/>
    </row>
    <row r="204" spans="2:33" ht="14.25" customHeight="1" x14ac:dyDescent="0.35">
      <c r="B204" s="136"/>
      <c r="D204" s="150"/>
      <c r="E204" s="150"/>
      <c r="H204" s="162" t="str">
        <f>'Data Suburb'!AP651</f>
        <v>Lyndhurst</v>
      </c>
      <c r="I204" s="163">
        <f>'Data Suburb'!AQ651</f>
        <v>1.5407958424975252</v>
      </c>
      <c r="AB204" s="148">
        <v>201</v>
      </c>
      <c r="AC204" s="149" t="s">
        <v>165</v>
      </c>
      <c r="AD204" s="137"/>
      <c r="AE204" s="137"/>
      <c r="AF204" s="137"/>
      <c r="AG204" s="137"/>
    </row>
    <row r="205" spans="2:33" ht="14.25" customHeight="1" x14ac:dyDescent="0.35">
      <c r="B205" s="136"/>
      <c r="D205" s="150"/>
      <c r="E205" s="150"/>
      <c r="H205" s="162" t="str">
        <f>'Data Suburb'!AP652</f>
        <v>Avondale Heights</v>
      </c>
      <c r="I205" s="163">
        <f>'Data Suburb'!AQ652</f>
        <v>1.5502589066947514</v>
      </c>
      <c r="AB205" s="148">
        <v>202</v>
      </c>
      <c r="AC205" s="149" t="s">
        <v>166</v>
      </c>
      <c r="AD205" s="137"/>
      <c r="AE205" s="137"/>
      <c r="AF205" s="137"/>
      <c r="AG205" s="137"/>
    </row>
    <row r="206" spans="2:33" ht="14.25" customHeight="1" x14ac:dyDescent="0.35">
      <c r="B206" s="136"/>
      <c r="D206" s="150"/>
      <c r="E206" s="150"/>
      <c r="H206" s="162" t="str">
        <f>'Data Suburb'!AP653</f>
        <v>Williamstown</v>
      </c>
      <c r="I206" s="163">
        <f>'Data Suburb'!AQ653</f>
        <v>1.5575726194009085</v>
      </c>
      <c r="AB206" s="148">
        <v>203</v>
      </c>
      <c r="AC206" s="149" t="s">
        <v>445</v>
      </c>
      <c r="AD206" s="137"/>
      <c r="AE206" s="137"/>
      <c r="AF206" s="137"/>
      <c r="AG206" s="137"/>
    </row>
    <row r="207" spans="2:33" ht="14.25" customHeight="1" x14ac:dyDescent="0.35">
      <c r="B207" s="136"/>
      <c r="D207" s="150"/>
      <c r="E207" s="150"/>
      <c r="H207" s="162" t="str">
        <f>'Data Suburb'!AP654</f>
        <v>Langwarrin South</v>
      </c>
      <c r="I207" s="163">
        <f>'Data Suburb'!AQ654</f>
        <v>1.5599907183721917</v>
      </c>
      <c r="AB207" s="148">
        <v>204</v>
      </c>
      <c r="AC207" s="149" t="s">
        <v>167</v>
      </c>
      <c r="AD207" s="137"/>
      <c r="AE207" s="137"/>
      <c r="AF207" s="137"/>
      <c r="AG207" s="137"/>
    </row>
    <row r="208" spans="2:33" ht="14.25" customHeight="1" x14ac:dyDescent="0.35">
      <c r="B208" s="136"/>
      <c r="D208" s="150"/>
      <c r="E208" s="150"/>
      <c r="H208" s="162" t="str">
        <f>'Data Suburb'!AP655</f>
        <v>Kangaroo Ground</v>
      </c>
      <c r="I208" s="163">
        <f>'Data Suburb'!AQ655</f>
        <v>1.5669016380301526</v>
      </c>
      <c r="AB208" s="148">
        <v>205</v>
      </c>
      <c r="AC208" s="149" t="s">
        <v>168</v>
      </c>
      <c r="AD208" s="137"/>
      <c r="AE208" s="137"/>
      <c r="AF208" s="137"/>
      <c r="AG208" s="137"/>
    </row>
    <row r="209" spans="2:33" ht="14.25" customHeight="1" x14ac:dyDescent="0.35">
      <c r="B209" s="136"/>
      <c r="D209" s="150"/>
      <c r="E209" s="150"/>
      <c r="H209" s="162" t="str">
        <f>'Data Suburb'!AP656</f>
        <v>Rockbank</v>
      </c>
      <c r="I209" s="163">
        <f>'Data Suburb'!AQ656</f>
        <v>1.5707912384223666</v>
      </c>
      <c r="AB209" s="148">
        <v>206</v>
      </c>
      <c r="AC209" s="149" t="s">
        <v>169</v>
      </c>
      <c r="AD209" s="137"/>
      <c r="AE209" s="137"/>
      <c r="AF209" s="137"/>
      <c r="AG209" s="137"/>
    </row>
    <row r="210" spans="2:33" ht="14.25" customHeight="1" x14ac:dyDescent="0.35">
      <c r="B210" s="136"/>
      <c r="D210" s="150"/>
      <c r="E210" s="150"/>
      <c r="H210" s="162" t="str">
        <f>'Data Suburb'!AP657</f>
        <v>Wonga Park</v>
      </c>
      <c r="I210" s="163">
        <f>'Data Suburb'!AQ657</f>
        <v>1.5909141009153833</v>
      </c>
      <c r="AB210" s="148">
        <v>207</v>
      </c>
      <c r="AC210" s="149" t="s">
        <v>446</v>
      </c>
      <c r="AD210" s="137"/>
      <c r="AE210" s="137"/>
      <c r="AF210" s="137"/>
      <c r="AG210" s="137"/>
    </row>
    <row r="211" spans="2:33" ht="14.25" customHeight="1" x14ac:dyDescent="0.35">
      <c r="B211" s="136"/>
      <c r="D211" s="150"/>
      <c r="E211" s="150"/>
      <c r="H211" s="162" t="str">
        <f>'Data Suburb'!AP658</f>
        <v>Beaumaris</v>
      </c>
      <c r="I211" s="163">
        <f>'Data Suburb'!AQ658</f>
        <v>1.6098357276296507</v>
      </c>
      <c r="AB211" s="148">
        <v>208</v>
      </c>
      <c r="AC211" s="149" t="s">
        <v>447</v>
      </c>
      <c r="AD211" s="137"/>
      <c r="AE211" s="137"/>
      <c r="AF211" s="137"/>
      <c r="AG211" s="137"/>
    </row>
    <row r="212" spans="2:33" ht="14.25" customHeight="1" x14ac:dyDescent="0.35">
      <c r="B212" s="136"/>
      <c r="D212" s="150"/>
      <c r="E212" s="150"/>
      <c r="H212" s="162" t="str">
        <f>'Data Suburb'!AP659</f>
        <v>Wantirna</v>
      </c>
      <c r="I212" s="163">
        <f>'Data Suburb'!AQ659</f>
        <v>1.6123802003600796</v>
      </c>
      <c r="AB212" s="148">
        <v>209</v>
      </c>
      <c r="AC212" s="149" t="s">
        <v>448</v>
      </c>
      <c r="AD212" s="137"/>
      <c r="AE212" s="137"/>
      <c r="AF212" s="137"/>
      <c r="AG212" s="137"/>
    </row>
    <row r="213" spans="2:33" ht="14.25" customHeight="1" x14ac:dyDescent="0.35">
      <c r="B213" s="136"/>
      <c r="D213" s="150"/>
      <c r="E213" s="150"/>
      <c r="H213" s="162" t="str">
        <f>'Data Suburb'!AP660</f>
        <v>Kingsville</v>
      </c>
      <c r="I213" s="163">
        <f>'Data Suburb'!AQ660</f>
        <v>1.6151944497668456</v>
      </c>
      <c r="AB213" s="148">
        <v>210</v>
      </c>
      <c r="AC213" s="149" t="s">
        <v>449</v>
      </c>
      <c r="AD213" s="137"/>
      <c r="AE213" s="137"/>
      <c r="AF213" s="137"/>
      <c r="AG213" s="137"/>
    </row>
    <row r="214" spans="2:33" ht="14.25" customHeight="1" x14ac:dyDescent="0.35">
      <c r="B214" s="136"/>
      <c r="D214" s="150"/>
      <c r="E214" s="150"/>
      <c r="H214" s="162" t="str">
        <f>'Data Suburb'!AP661</f>
        <v>Doncaster East</v>
      </c>
      <c r="I214" s="163">
        <f>'Data Suburb'!AQ661</f>
        <v>1.6245806357779413</v>
      </c>
      <c r="AB214" s="148">
        <v>211</v>
      </c>
      <c r="AC214" s="149" t="s">
        <v>170</v>
      </c>
      <c r="AD214" s="137"/>
      <c r="AE214" s="137"/>
      <c r="AF214" s="137"/>
      <c r="AG214" s="137"/>
    </row>
    <row r="215" spans="2:33" ht="14.25" customHeight="1" x14ac:dyDescent="0.35">
      <c r="B215" s="136"/>
      <c r="D215" s="150"/>
      <c r="E215" s="150"/>
      <c r="H215" s="162" t="str">
        <f>'Data Suburb'!AP662</f>
        <v>Tarneit</v>
      </c>
      <c r="I215" s="163">
        <f>'Data Suburb'!AQ662</f>
        <v>1.625929513789826</v>
      </c>
      <c r="AB215" s="148">
        <v>212</v>
      </c>
      <c r="AC215" s="149" t="s">
        <v>171</v>
      </c>
      <c r="AD215" s="137"/>
      <c r="AE215" s="137"/>
      <c r="AF215" s="137"/>
      <c r="AG215" s="137"/>
    </row>
    <row r="216" spans="2:33" ht="14.25" customHeight="1" x14ac:dyDescent="0.35">
      <c r="B216" s="136"/>
      <c r="D216" s="150"/>
      <c r="E216" s="150"/>
      <c r="H216" s="162" t="str">
        <f>'Data Suburb'!AP663</f>
        <v>Research</v>
      </c>
      <c r="I216" s="163">
        <f>'Data Suburb'!AQ663</f>
        <v>1.6430847700818818</v>
      </c>
      <c r="AB216" s="148">
        <v>213</v>
      </c>
      <c r="AC216" s="149" t="s">
        <v>172</v>
      </c>
      <c r="AD216" s="137"/>
      <c r="AE216" s="137"/>
      <c r="AF216" s="137"/>
      <c r="AG216" s="137"/>
    </row>
    <row r="217" spans="2:33" ht="14.25" customHeight="1" x14ac:dyDescent="0.35">
      <c r="B217" s="136"/>
      <c r="D217" s="150"/>
      <c r="E217" s="150"/>
      <c r="H217" s="162" t="str">
        <f>'Data Suburb'!AP664</f>
        <v>Tooradin</v>
      </c>
      <c r="I217" s="163">
        <f>'Data Suburb'!AQ664</f>
        <v>1.6444816913877496</v>
      </c>
      <c r="AB217" s="148">
        <v>214</v>
      </c>
      <c r="AC217" s="149" t="s">
        <v>173</v>
      </c>
      <c r="AD217" s="137"/>
      <c r="AE217" s="137"/>
      <c r="AF217" s="137"/>
      <c r="AG217" s="137"/>
    </row>
    <row r="218" spans="2:33" ht="14.25" customHeight="1" x14ac:dyDescent="0.35">
      <c r="B218" s="136"/>
      <c r="D218" s="150"/>
      <c r="E218" s="150"/>
      <c r="H218" s="162" t="str">
        <f>'Data Suburb'!AP665</f>
        <v>Yarra Glen</v>
      </c>
      <c r="I218" s="163">
        <f>'Data Suburb'!AQ665</f>
        <v>1.648109827406611</v>
      </c>
      <c r="AB218" s="148">
        <v>215</v>
      </c>
      <c r="AC218" s="149" t="s">
        <v>174</v>
      </c>
      <c r="AD218" s="137"/>
      <c r="AE218" s="137"/>
      <c r="AF218" s="137"/>
      <c r="AG218" s="137"/>
    </row>
    <row r="219" spans="2:33" ht="14.25" customHeight="1" x14ac:dyDescent="0.35">
      <c r="B219" s="136"/>
      <c r="D219" s="150"/>
      <c r="E219" s="150"/>
      <c r="H219" s="162" t="str">
        <f>'Data Suburb'!AP666</f>
        <v>Taylors Hill</v>
      </c>
      <c r="I219" s="163">
        <f>'Data Suburb'!AQ666</f>
        <v>1.6526470896906975</v>
      </c>
      <c r="AB219" s="148">
        <v>216</v>
      </c>
      <c r="AC219" s="149" t="s">
        <v>175</v>
      </c>
      <c r="AD219" s="137"/>
      <c r="AE219" s="137"/>
      <c r="AF219" s="137"/>
      <c r="AG219" s="137"/>
    </row>
    <row r="220" spans="2:33" ht="14.25" customHeight="1" x14ac:dyDescent="0.35">
      <c r="B220" s="136"/>
      <c r="D220" s="150"/>
      <c r="E220" s="150"/>
      <c r="H220" s="162" t="str">
        <f>'Data Suburb'!AP667</f>
        <v>Camberwell</v>
      </c>
      <c r="I220" s="163">
        <f>'Data Suburb'!AQ667</f>
        <v>1.6567429869143249</v>
      </c>
      <c r="AB220" s="148">
        <v>217</v>
      </c>
      <c r="AC220" s="149" t="s">
        <v>176</v>
      </c>
      <c r="AD220" s="137"/>
      <c r="AE220" s="137"/>
      <c r="AF220" s="137"/>
      <c r="AG220" s="137"/>
    </row>
    <row r="221" spans="2:33" ht="14.25" customHeight="1" x14ac:dyDescent="0.35">
      <c r="B221" s="136"/>
      <c r="D221" s="150"/>
      <c r="E221" s="150"/>
      <c r="H221" s="162" t="str">
        <f>'Data Suburb'!AP668</f>
        <v>Gardenvale</v>
      </c>
      <c r="I221" s="163">
        <f>'Data Suburb'!AQ668</f>
        <v>1.6567758558247192</v>
      </c>
      <c r="AB221" s="148">
        <v>218</v>
      </c>
      <c r="AC221" s="149" t="s">
        <v>177</v>
      </c>
      <c r="AD221" s="137"/>
      <c r="AE221" s="137"/>
      <c r="AF221" s="137"/>
      <c r="AG221" s="137"/>
    </row>
    <row r="222" spans="2:33" ht="14.25" customHeight="1" x14ac:dyDescent="0.35">
      <c r="B222" s="136"/>
      <c r="D222" s="150"/>
      <c r="E222" s="150"/>
      <c r="H222" s="162" t="str">
        <f>'Data Suburb'!AP669</f>
        <v>Cranbourne West</v>
      </c>
      <c r="I222" s="163">
        <f>'Data Suburb'!AQ669</f>
        <v>1.6660275109898699</v>
      </c>
      <c r="AB222" s="148">
        <v>219</v>
      </c>
      <c r="AC222" s="149" t="s">
        <v>450</v>
      </c>
      <c r="AD222" s="137"/>
      <c r="AE222" s="137"/>
      <c r="AF222" s="137"/>
      <c r="AG222" s="137"/>
    </row>
    <row r="223" spans="2:33" ht="14.25" customHeight="1" x14ac:dyDescent="0.35">
      <c r="B223" s="136"/>
      <c r="D223" s="150"/>
      <c r="E223" s="150"/>
      <c r="H223" s="162" t="str">
        <f>'Data Suburb'!AP670</f>
        <v>Brunswick East</v>
      </c>
      <c r="I223" s="163">
        <f>'Data Suburb'!AQ670</f>
        <v>1.6712773986661213</v>
      </c>
      <c r="AB223" s="148">
        <v>220</v>
      </c>
      <c r="AC223" s="149" t="s">
        <v>451</v>
      </c>
      <c r="AD223" s="137"/>
      <c r="AE223" s="137"/>
      <c r="AF223" s="137"/>
      <c r="AG223" s="137"/>
    </row>
    <row r="224" spans="2:33" ht="14.25" customHeight="1" x14ac:dyDescent="0.35">
      <c r="B224" s="136"/>
      <c r="D224" s="150"/>
      <c r="E224" s="150"/>
      <c r="H224" s="162" t="str">
        <f>'Data Suburb'!AP671</f>
        <v>Ivanhoe East</v>
      </c>
      <c r="I224" s="163">
        <f>'Data Suburb'!AQ671</f>
        <v>1.6728230707334855</v>
      </c>
      <c r="AB224" s="148">
        <v>221</v>
      </c>
      <c r="AC224" s="149" t="s">
        <v>179</v>
      </c>
      <c r="AD224" s="137"/>
      <c r="AE224" s="137"/>
      <c r="AF224" s="137"/>
      <c r="AG224" s="137"/>
    </row>
    <row r="225" spans="2:33" ht="14.25" customHeight="1" x14ac:dyDescent="0.35">
      <c r="B225" s="136"/>
      <c r="D225" s="150"/>
      <c r="E225" s="150"/>
      <c r="H225" s="162" t="str">
        <f>'Data Suburb'!AP672</f>
        <v>Forest Hill</v>
      </c>
      <c r="I225" s="163">
        <f>'Data Suburb'!AQ672</f>
        <v>1.6851657753689833</v>
      </c>
      <c r="AB225" s="148">
        <v>222</v>
      </c>
      <c r="AC225" s="149" t="s">
        <v>180</v>
      </c>
      <c r="AD225" s="137"/>
      <c r="AE225" s="137"/>
      <c r="AF225" s="137"/>
      <c r="AG225" s="137"/>
    </row>
    <row r="226" spans="2:33" ht="14.25" customHeight="1" x14ac:dyDescent="0.35">
      <c r="B226" s="136"/>
      <c r="D226" s="150"/>
      <c r="E226" s="150"/>
      <c r="H226" s="162" t="str">
        <f>'Data Suburb'!AP673</f>
        <v>Coburg</v>
      </c>
      <c r="I226" s="163">
        <f>'Data Suburb'!AQ673</f>
        <v>1.6852148363345647</v>
      </c>
      <c r="AB226" s="148">
        <v>223</v>
      </c>
      <c r="AC226" s="149" t="s">
        <v>181</v>
      </c>
      <c r="AD226" s="137"/>
      <c r="AE226" s="137"/>
      <c r="AF226" s="137"/>
      <c r="AG226" s="137"/>
    </row>
    <row r="227" spans="2:33" ht="14.25" customHeight="1" x14ac:dyDescent="0.35">
      <c r="B227" s="136"/>
      <c r="D227" s="150"/>
      <c r="E227" s="150"/>
      <c r="H227" s="162" t="str">
        <f>'Data Suburb'!AP674</f>
        <v>Brooklyn</v>
      </c>
      <c r="I227" s="163">
        <f>'Data Suburb'!AQ674</f>
        <v>1.6853705280650697</v>
      </c>
      <c r="AB227" s="148">
        <v>224</v>
      </c>
      <c r="AC227" s="149" t="s">
        <v>452</v>
      </c>
      <c r="AD227" s="137"/>
      <c r="AE227" s="137"/>
      <c r="AF227" s="137"/>
      <c r="AG227" s="137"/>
    </row>
    <row r="228" spans="2:33" ht="14.25" customHeight="1" x14ac:dyDescent="0.35">
      <c r="B228" s="136"/>
      <c r="D228" s="150"/>
      <c r="E228" s="150"/>
      <c r="H228" s="162" t="str">
        <f>'Data Suburb'!AP675</f>
        <v>Safety Beach</v>
      </c>
      <c r="I228" s="163">
        <f>'Data Suburb'!AQ675</f>
        <v>1.6998534901722837</v>
      </c>
      <c r="AB228" s="148">
        <v>225</v>
      </c>
      <c r="AC228" s="149" t="s">
        <v>453</v>
      </c>
      <c r="AD228" s="137"/>
      <c r="AE228" s="137"/>
      <c r="AF228" s="137"/>
      <c r="AG228" s="137"/>
    </row>
    <row r="229" spans="2:33" ht="14.25" customHeight="1" x14ac:dyDescent="0.35">
      <c r="B229" s="136"/>
      <c r="D229" s="150"/>
      <c r="E229" s="150"/>
      <c r="H229" s="162" t="str">
        <f>'Data Suburb'!AP676</f>
        <v>Wandin North</v>
      </c>
      <c r="I229" s="163">
        <f>'Data Suburb'!AQ676</f>
        <v>1.7027797892163354</v>
      </c>
      <c r="AB229" s="148">
        <v>226</v>
      </c>
      <c r="AC229" s="149" t="s">
        <v>182</v>
      </c>
      <c r="AD229" s="137"/>
      <c r="AE229" s="137"/>
      <c r="AF229" s="137"/>
      <c r="AG229" s="137"/>
    </row>
    <row r="230" spans="2:33" ht="14.25" customHeight="1" x14ac:dyDescent="0.35">
      <c r="B230" s="136"/>
      <c r="D230" s="150"/>
      <c r="E230" s="150"/>
      <c r="H230" s="162" t="str">
        <f>'Data Suburb'!AP677</f>
        <v>Moonee Ponds</v>
      </c>
      <c r="I230" s="163">
        <f>'Data Suburb'!AQ677</f>
        <v>1.7140529056989879</v>
      </c>
      <c r="AB230" s="148">
        <v>227</v>
      </c>
      <c r="AC230" s="149" t="s">
        <v>454</v>
      </c>
      <c r="AD230" s="137"/>
      <c r="AE230" s="137"/>
      <c r="AF230" s="137"/>
      <c r="AG230" s="137"/>
    </row>
    <row r="231" spans="2:33" ht="14.25" customHeight="1" x14ac:dyDescent="0.35">
      <c r="B231" s="136"/>
      <c r="D231" s="150"/>
      <c r="E231" s="150"/>
      <c r="H231" s="162" t="str">
        <f>'Data Suburb'!AP678</f>
        <v>Gladstone Park</v>
      </c>
      <c r="I231" s="163">
        <f>'Data Suburb'!AQ678</f>
        <v>1.7216674290080494</v>
      </c>
      <c r="AB231" s="148">
        <v>228</v>
      </c>
      <c r="AC231" s="149" t="s">
        <v>183</v>
      </c>
      <c r="AD231" s="137"/>
      <c r="AE231" s="137"/>
      <c r="AF231" s="137"/>
      <c r="AG231" s="137"/>
    </row>
    <row r="232" spans="2:33" ht="14.25" customHeight="1" x14ac:dyDescent="0.35">
      <c r="B232" s="136"/>
      <c r="D232" s="150"/>
      <c r="E232" s="150"/>
      <c r="H232" s="162" t="str">
        <f>'Data Suburb'!AP679</f>
        <v>Kew East</v>
      </c>
      <c r="I232" s="163">
        <f>'Data Suburb'!AQ679</f>
        <v>1.7397325826779717</v>
      </c>
      <c r="AB232" s="148">
        <v>229</v>
      </c>
      <c r="AC232" s="149" t="s">
        <v>184</v>
      </c>
      <c r="AD232" s="137"/>
      <c r="AE232" s="137"/>
      <c r="AF232" s="137"/>
      <c r="AG232" s="137"/>
    </row>
    <row r="233" spans="2:33" ht="14.25" customHeight="1" x14ac:dyDescent="0.35">
      <c r="B233" s="136"/>
      <c r="D233" s="150"/>
      <c r="E233" s="150"/>
      <c r="H233" s="162" t="str">
        <f>'Data Suburb'!AP680</f>
        <v>Nar Nar Goon</v>
      </c>
      <c r="I233" s="163">
        <f>'Data Suburb'!AQ680</f>
        <v>1.7408927144372723</v>
      </c>
      <c r="AB233" s="148">
        <v>230</v>
      </c>
      <c r="AC233" s="149" t="s">
        <v>185</v>
      </c>
      <c r="AD233" s="137"/>
      <c r="AE233" s="137"/>
      <c r="AF233" s="137"/>
      <c r="AG233" s="137"/>
    </row>
    <row r="234" spans="2:33" ht="14.25" customHeight="1" x14ac:dyDescent="0.35">
      <c r="B234" s="136"/>
      <c r="D234" s="150"/>
      <c r="E234" s="150"/>
      <c r="H234" s="162" t="str">
        <f>'Data Suburb'!AP681</f>
        <v>Ripponlea</v>
      </c>
      <c r="I234" s="163">
        <f>'Data Suburb'!AQ681</f>
        <v>1.7429476617198596</v>
      </c>
      <c r="AB234" s="148">
        <v>231</v>
      </c>
      <c r="AC234" s="149" t="s">
        <v>186</v>
      </c>
      <c r="AD234" s="137"/>
      <c r="AE234" s="137"/>
      <c r="AF234" s="137"/>
      <c r="AG234" s="137"/>
    </row>
    <row r="235" spans="2:33" ht="14.25" customHeight="1" x14ac:dyDescent="0.35">
      <c r="B235" s="136"/>
      <c r="D235" s="150"/>
      <c r="E235" s="150"/>
      <c r="H235" s="162" t="str">
        <f>'Data Suburb'!AP682</f>
        <v>Somerville</v>
      </c>
      <c r="I235" s="163">
        <f>'Data Suburb'!AQ682</f>
        <v>1.7452060411446872</v>
      </c>
      <c r="AB235" s="148">
        <v>232</v>
      </c>
      <c r="AC235" s="149" t="s">
        <v>455</v>
      </c>
      <c r="AD235" s="137"/>
      <c r="AE235" s="137"/>
      <c r="AF235" s="137"/>
      <c r="AG235" s="137"/>
    </row>
    <row r="236" spans="2:33" ht="14.25" customHeight="1" x14ac:dyDescent="0.35">
      <c r="B236" s="136"/>
      <c r="D236" s="150"/>
      <c r="E236" s="150"/>
      <c r="H236" s="162" t="str">
        <f>'Data Suburb'!AP683</f>
        <v>Hawthorn East</v>
      </c>
      <c r="I236" s="163">
        <f>'Data Suburb'!AQ683</f>
        <v>1.7455650991442799</v>
      </c>
      <c r="AB236" s="148">
        <v>233</v>
      </c>
      <c r="AC236" s="149" t="s">
        <v>187</v>
      </c>
      <c r="AD236" s="137"/>
      <c r="AE236" s="137"/>
      <c r="AF236" s="137"/>
      <c r="AG236" s="137"/>
    </row>
    <row r="237" spans="2:33" ht="14.25" customHeight="1" x14ac:dyDescent="0.35">
      <c r="B237" s="136"/>
      <c r="D237" s="150"/>
      <c r="E237" s="150"/>
      <c r="H237" s="162" t="str">
        <f>'Data Suburb'!AP684</f>
        <v>Glen Iris</v>
      </c>
      <c r="I237" s="163">
        <f>'Data Suburb'!AQ684</f>
        <v>1.7511940216771633</v>
      </c>
      <c r="AB237" s="148">
        <v>234</v>
      </c>
      <c r="AC237" s="149" t="s">
        <v>188</v>
      </c>
      <c r="AD237" s="137"/>
      <c r="AE237" s="137"/>
      <c r="AF237" s="137"/>
      <c r="AG237" s="137"/>
    </row>
    <row r="238" spans="2:33" ht="14.25" customHeight="1" x14ac:dyDescent="0.35">
      <c r="B238" s="136"/>
      <c r="D238" s="150"/>
      <c r="E238" s="150"/>
      <c r="H238" s="162" t="str">
        <f>'Data Suburb'!AP685</f>
        <v>Black Rock</v>
      </c>
      <c r="I238" s="163">
        <f>'Data Suburb'!AQ685</f>
        <v>1.7537563991758311</v>
      </c>
      <c r="AB238" s="148">
        <v>235</v>
      </c>
      <c r="AC238" s="149" t="s">
        <v>189</v>
      </c>
      <c r="AD238" s="137"/>
      <c r="AE238" s="137"/>
      <c r="AF238" s="137"/>
      <c r="AG238" s="137"/>
    </row>
    <row r="239" spans="2:33" ht="14.25" customHeight="1" x14ac:dyDescent="0.35">
      <c r="B239" s="136"/>
      <c r="D239" s="150"/>
      <c r="E239" s="150"/>
      <c r="H239" s="162" t="str">
        <f>'Data Suburb'!AP686</f>
        <v>Christmas Hills</v>
      </c>
      <c r="I239" s="163">
        <f>'Data Suburb'!AQ686</f>
        <v>1.7575903187148534</v>
      </c>
      <c r="AB239" s="148">
        <v>236</v>
      </c>
      <c r="AC239" s="149" t="s">
        <v>190</v>
      </c>
      <c r="AD239" s="137"/>
      <c r="AE239" s="137"/>
      <c r="AF239" s="137"/>
      <c r="AG239" s="137"/>
    </row>
    <row r="240" spans="2:33" ht="14.25" customHeight="1" x14ac:dyDescent="0.35">
      <c r="B240" s="136"/>
      <c r="D240" s="150"/>
      <c r="E240" s="150"/>
      <c r="H240" s="162" t="str">
        <f>'Data Suburb'!AP687</f>
        <v>Altona Meadows</v>
      </c>
      <c r="I240" s="163">
        <f>'Data Suburb'!AQ687</f>
        <v>1.7580387518454481</v>
      </c>
      <c r="AB240" s="148">
        <v>237</v>
      </c>
      <c r="AC240" s="149" t="s">
        <v>191</v>
      </c>
      <c r="AD240" s="137"/>
      <c r="AE240" s="137"/>
      <c r="AF240" s="137"/>
      <c r="AG240" s="137"/>
    </row>
    <row r="241" spans="2:33" ht="14.25" customHeight="1" x14ac:dyDescent="0.35">
      <c r="B241" s="136"/>
      <c r="D241" s="150"/>
      <c r="E241" s="150"/>
      <c r="H241" s="162" t="str">
        <f>'Data Suburb'!AP688</f>
        <v>Monbulk</v>
      </c>
      <c r="I241" s="163">
        <f>'Data Suburb'!AQ688</f>
        <v>1.7601611364306955</v>
      </c>
      <c r="AB241" s="148">
        <v>238</v>
      </c>
      <c r="AC241" s="149" t="s">
        <v>192</v>
      </c>
      <c r="AD241" s="137"/>
      <c r="AE241" s="137"/>
      <c r="AF241" s="137"/>
      <c r="AG241" s="137"/>
    </row>
    <row r="242" spans="2:33" ht="14.25" customHeight="1" x14ac:dyDescent="0.35">
      <c r="B242" s="136"/>
      <c r="D242" s="150"/>
      <c r="E242" s="150"/>
      <c r="H242" s="162" t="str">
        <f>'Data Suburb'!AP689</f>
        <v>Plenty</v>
      </c>
      <c r="I242" s="163">
        <f>'Data Suburb'!AQ689</f>
        <v>1.7896453407649919</v>
      </c>
      <c r="AB242" s="148">
        <v>239</v>
      </c>
      <c r="AC242" s="149" t="s">
        <v>193</v>
      </c>
      <c r="AD242" s="137"/>
      <c r="AE242" s="137"/>
      <c r="AF242" s="137"/>
      <c r="AG242" s="137"/>
    </row>
    <row r="243" spans="2:33" ht="14.25" customHeight="1" x14ac:dyDescent="0.35">
      <c r="B243" s="136"/>
      <c r="D243" s="150"/>
      <c r="E243" s="150"/>
      <c r="H243" s="162" t="str">
        <f>'Data Suburb'!AP690</f>
        <v>Mont Albert</v>
      </c>
      <c r="I243" s="163">
        <f>'Data Suburb'!AQ690</f>
        <v>1.796601810546814</v>
      </c>
      <c r="AB243" s="148">
        <v>240</v>
      </c>
      <c r="AC243" s="149" t="s">
        <v>194</v>
      </c>
      <c r="AD243" s="137"/>
      <c r="AE243" s="137"/>
      <c r="AF243" s="137"/>
      <c r="AG243" s="137"/>
    </row>
    <row r="244" spans="2:33" ht="14.25" customHeight="1" x14ac:dyDescent="0.35">
      <c r="B244" s="136"/>
      <c r="D244" s="150"/>
      <c r="E244" s="150"/>
      <c r="H244" s="162" t="str">
        <f>'Data Suburb'!AP691</f>
        <v>Mickleham</v>
      </c>
      <c r="I244" s="163">
        <f>'Data Suburb'!AQ691</f>
        <v>1.8018286296410522</v>
      </c>
      <c r="AB244" s="148">
        <v>241</v>
      </c>
      <c r="AC244" s="149" t="s">
        <v>195</v>
      </c>
      <c r="AD244" s="137"/>
      <c r="AE244" s="137"/>
      <c r="AF244" s="137"/>
      <c r="AG244" s="137"/>
    </row>
    <row r="245" spans="2:33" ht="14.25" customHeight="1" x14ac:dyDescent="0.35">
      <c r="B245" s="136"/>
      <c r="D245" s="150"/>
      <c r="E245" s="150"/>
      <c r="H245" s="162" t="str">
        <f>'Data Suburb'!AP692</f>
        <v>Gembrook</v>
      </c>
      <c r="I245" s="163">
        <f>'Data Suburb'!AQ692</f>
        <v>1.8085431401809096</v>
      </c>
      <c r="AB245" s="148">
        <v>242</v>
      </c>
      <c r="AC245" s="149" t="s">
        <v>456</v>
      </c>
      <c r="AD245" s="137"/>
      <c r="AE245" s="137"/>
      <c r="AF245" s="137"/>
      <c r="AG245" s="137"/>
    </row>
    <row r="246" spans="2:33" ht="14.25" customHeight="1" x14ac:dyDescent="0.35">
      <c r="B246" s="136"/>
      <c r="D246" s="150"/>
      <c r="E246" s="150"/>
      <c r="H246" s="162" t="str">
        <f>'Data Suburb'!AP693</f>
        <v>Beaconsfield Upper</v>
      </c>
      <c r="I246" s="163">
        <f>'Data Suburb'!AQ693</f>
        <v>1.8131355954491415</v>
      </c>
      <c r="AB246" s="148">
        <v>243</v>
      </c>
      <c r="AC246" s="149" t="s">
        <v>457</v>
      </c>
      <c r="AD246" s="137"/>
      <c r="AE246" s="137"/>
      <c r="AF246" s="137"/>
      <c r="AG246" s="137"/>
    </row>
    <row r="247" spans="2:33" ht="14.25" customHeight="1" x14ac:dyDescent="0.35">
      <c r="B247" s="136"/>
      <c r="D247" s="150"/>
      <c r="E247" s="150"/>
      <c r="H247" s="162" t="str">
        <f>'Data Suburb'!AP694</f>
        <v>Glen Waverley</v>
      </c>
      <c r="I247" s="163">
        <f>'Data Suburb'!AQ694</f>
        <v>1.819949537030338</v>
      </c>
      <c r="AB247" s="148">
        <v>244</v>
      </c>
      <c r="AC247" s="149" t="s">
        <v>196</v>
      </c>
      <c r="AD247" s="137"/>
      <c r="AE247" s="137"/>
      <c r="AF247" s="137"/>
      <c r="AG247" s="137"/>
    </row>
    <row r="248" spans="2:33" ht="14.25" customHeight="1" x14ac:dyDescent="0.35">
      <c r="B248" s="136"/>
      <c r="D248" s="150"/>
      <c r="E248" s="150"/>
      <c r="H248" s="162" t="str">
        <f>'Data Suburb'!AP695</f>
        <v>Alphington</v>
      </c>
      <c r="I248" s="163">
        <f>'Data Suburb'!AQ695</f>
        <v>1.8490473500531301</v>
      </c>
      <c r="AB248" s="148">
        <v>245</v>
      </c>
      <c r="AC248" s="149" t="s">
        <v>197</v>
      </c>
      <c r="AD248" s="137"/>
      <c r="AE248" s="137"/>
      <c r="AF248" s="137"/>
      <c r="AG248" s="137"/>
    </row>
    <row r="249" spans="2:33" ht="14.25" customHeight="1" x14ac:dyDescent="0.35">
      <c r="B249" s="136"/>
      <c r="D249" s="150"/>
      <c r="E249" s="150"/>
      <c r="H249" s="162" t="str">
        <f>'Data Suburb'!AP696</f>
        <v>Elsternwick</v>
      </c>
      <c r="I249" s="163">
        <f>'Data Suburb'!AQ696</f>
        <v>1.8513870044483218</v>
      </c>
      <c r="AB249" s="148">
        <v>246</v>
      </c>
      <c r="AC249" s="149" t="s">
        <v>198</v>
      </c>
      <c r="AD249" s="137"/>
      <c r="AE249" s="137"/>
      <c r="AF249" s="137"/>
      <c r="AG249" s="137"/>
    </row>
    <row r="250" spans="2:33" ht="14.25" customHeight="1" x14ac:dyDescent="0.35">
      <c r="B250" s="136"/>
      <c r="D250" s="150"/>
      <c r="E250" s="150"/>
      <c r="H250" s="162" t="str">
        <f>'Data Suburb'!AP697</f>
        <v>Balaclava</v>
      </c>
      <c r="I250" s="163">
        <f>'Data Suburb'!AQ697</f>
        <v>1.8613537312347486</v>
      </c>
      <c r="AB250" s="148">
        <v>247</v>
      </c>
      <c r="AC250" s="149" t="s">
        <v>199</v>
      </c>
      <c r="AD250" s="137"/>
      <c r="AE250" s="137"/>
      <c r="AF250" s="137"/>
      <c r="AG250" s="137"/>
    </row>
    <row r="251" spans="2:33" ht="14.25" customHeight="1" x14ac:dyDescent="0.35">
      <c r="B251" s="136"/>
      <c r="D251" s="150"/>
      <c r="E251" s="150"/>
      <c r="H251" s="162" t="str">
        <f>'Data Suburb'!AP698</f>
        <v>Cairnlea</v>
      </c>
      <c r="I251" s="163">
        <f>'Data Suburb'!AQ698</f>
        <v>1.8664796562638539</v>
      </c>
      <c r="AB251" s="148">
        <v>248</v>
      </c>
      <c r="AC251" s="149" t="s">
        <v>458</v>
      </c>
      <c r="AD251" s="137"/>
      <c r="AE251" s="137"/>
      <c r="AF251" s="137"/>
      <c r="AG251" s="137"/>
    </row>
    <row r="252" spans="2:33" ht="14.25" customHeight="1" x14ac:dyDescent="0.35">
      <c r="B252" s="136"/>
      <c r="D252" s="150"/>
      <c r="E252" s="150"/>
      <c r="H252" s="162" t="str">
        <f>'Data Suburb'!AP699</f>
        <v>Pakenham Upper</v>
      </c>
      <c r="I252" s="163">
        <f>'Data Suburb'!AQ699</f>
        <v>1.8676928899787142</v>
      </c>
      <c r="AB252" s="148">
        <v>249</v>
      </c>
      <c r="AC252" s="149" t="s">
        <v>200</v>
      </c>
      <c r="AD252" s="137"/>
      <c r="AE252" s="137"/>
      <c r="AF252" s="137"/>
      <c r="AG252" s="137"/>
    </row>
    <row r="253" spans="2:33" ht="14.25" customHeight="1" x14ac:dyDescent="0.35">
      <c r="B253" s="136"/>
      <c r="D253" s="150"/>
      <c r="E253" s="150"/>
      <c r="H253" s="162" t="str">
        <f>'Data Suburb'!AP700</f>
        <v>Guys Hill</v>
      </c>
      <c r="I253" s="163">
        <f>'Data Suburb'!AQ700</f>
        <v>1.8718243307601927</v>
      </c>
      <c r="AB253" s="148">
        <v>250</v>
      </c>
      <c r="AC253" s="149" t="s">
        <v>201</v>
      </c>
      <c r="AD253" s="137"/>
      <c r="AE253" s="137"/>
      <c r="AF253" s="137"/>
      <c r="AG253" s="137"/>
    </row>
    <row r="254" spans="2:33" ht="14.25" customHeight="1" x14ac:dyDescent="0.35">
      <c r="B254" s="136"/>
      <c r="D254" s="150"/>
      <c r="E254" s="150"/>
      <c r="H254" s="162" t="str">
        <f>'Data Suburb'!AP701</f>
        <v>Beveridge</v>
      </c>
      <c r="I254" s="163">
        <f>'Data Suburb'!AQ701</f>
        <v>1.8736015022063404</v>
      </c>
      <c r="AB254" s="148">
        <v>251</v>
      </c>
      <c r="AC254" s="149" t="s">
        <v>202</v>
      </c>
      <c r="AD254" s="137"/>
      <c r="AE254" s="137"/>
      <c r="AF254" s="137"/>
      <c r="AG254" s="137"/>
    </row>
    <row r="255" spans="2:33" ht="14.25" customHeight="1" x14ac:dyDescent="0.35">
      <c r="B255" s="136"/>
      <c r="D255" s="150"/>
      <c r="E255" s="150"/>
      <c r="H255" s="162" t="str">
        <f>'Data Suburb'!AP702</f>
        <v>Bunyip</v>
      </c>
      <c r="I255" s="163">
        <f>'Data Suburb'!AQ702</f>
        <v>1.8814423075968219</v>
      </c>
      <c r="AB255" s="148">
        <v>252</v>
      </c>
      <c r="AC255" s="149" t="s">
        <v>203</v>
      </c>
      <c r="AD255" s="137"/>
      <c r="AE255" s="137"/>
      <c r="AF255" s="137"/>
      <c r="AG255" s="137"/>
    </row>
    <row r="256" spans="2:33" ht="14.25" customHeight="1" x14ac:dyDescent="0.35">
      <c r="B256" s="136"/>
      <c r="D256" s="150"/>
      <c r="E256" s="150"/>
      <c r="H256" s="162" t="str">
        <f>'Data Suburb'!AP703</f>
        <v>Point Cook</v>
      </c>
      <c r="I256" s="163">
        <f>'Data Suburb'!AQ703</f>
        <v>1.9007564441118809</v>
      </c>
      <c r="AB256" s="148">
        <v>253</v>
      </c>
      <c r="AC256" s="149" t="s">
        <v>204</v>
      </c>
      <c r="AD256" s="137"/>
      <c r="AE256" s="137"/>
      <c r="AF256" s="137"/>
      <c r="AG256" s="137"/>
    </row>
    <row r="257" spans="2:33" ht="14.25" customHeight="1" x14ac:dyDescent="0.35">
      <c r="B257" s="136"/>
      <c r="D257" s="150"/>
      <c r="E257" s="150"/>
      <c r="H257" s="162" t="str">
        <f>'Data Suburb'!AP704</f>
        <v>Box Hill North</v>
      </c>
      <c r="I257" s="163">
        <f>'Data Suburb'!AQ704</f>
        <v>1.9008315991313913</v>
      </c>
      <c r="AB257" s="148">
        <v>254</v>
      </c>
      <c r="AC257" s="149" t="s">
        <v>205</v>
      </c>
      <c r="AD257" s="137"/>
      <c r="AE257" s="137"/>
      <c r="AF257" s="137"/>
      <c r="AG257" s="137"/>
    </row>
    <row r="258" spans="2:33" ht="14.25" customHeight="1" x14ac:dyDescent="0.35">
      <c r="B258" s="136"/>
      <c r="D258" s="150"/>
      <c r="E258" s="150"/>
      <c r="H258" s="162" t="str">
        <f>'Data Suburb'!AP705</f>
        <v>Officer</v>
      </c>
      <c r="I258" s="163">
        <f>'Data Suburb'!AQ705</f>
        <v>1.9009004616622174</v>
      </c>
      <c r="AB258" s="148">
        <v>255</v>
      </c>
      <c r="AC258" s="149" t="s">
        <v>206</v>
      </c>
      <c r="AD258" s="137"/>
      <c r="AE258" s="137"/>
      <c r="AF258" s="137"/>
      <c r="AG258" s="137"/>
    </row>
    <row r="259" spans="2:33" ht="14.25" customHeight="1" x14ac:dyDescent="0.35">
      <c r="B259" s="136"/>
      <c r="D259" s="150"/>
      <c r="E259" s="150"/>
      <c r="H259" s="162" t="str">
        <f>'Data Suburb'!AP706</f>
        <v>Oakleigh East</v>
      </c>
      <c r="I259" s="163">
        <f>'Data Suburb'!AQ706</f>
        <v>1.9125213238718461</v>
      </c>
      <c r="AB259" s="148">
        <v>256</v>
      </c>
      <c r="AC259" s="149" t="s">
        <v>207</v>
      </c>
      <c r="AD259" s="137"/>
      <c r="AE259" s="137"/>
      <c r="AF259" s="137"/>
      <c r="AG259" s="137"/>
    </row>
    <row r="260" spans="2:33" ht="14.25" customHeight="1" x14ac:dyDescent="0.35">
      <c r="B260" s="136"/>
      <c r="D260" s="150"/>
      <c r="E260" s="150"/>
      <c r="H260" s="162" t="str">
        <f>'Data Suburb'!AP707</f>
        <v>Crib Point</v>
      </c>
      <c r="I260" s="163">
        <f>'Data Suburb'!AQ707</f>
        <v>1.9257831839963733</v>
      </c>
      <c r="AB260" s="148">
        <v>257</v>
      </c>
      <c r="AC260" s="149" t="s">
        <v>208</v>
      </c>
      <c r="AD260" s="137"/>
      <c r="AE260" s="137"/>
      <c r="AF260" s="137"/>
      <c r="AG260" s="137"/>
    </row>
    <row r="261" spans="2:33" ht="14.25" customHeight="1" x14ac:dyDescent="0.35">
      <c r="B261" s="136"/>
      <c r="D261" s="150"/>
      <c r="E261" s="150"/>
      <c r="H261" s="162" t="str">
        <f>'Data Suburb'!AP708</f>
        <v>Yarrambat</v>
      </c>
      <c r="I261" s="163">
        <f>'Data Suburb'!AQ708</f>
        <v>1.9528071313735464</v>
      </c>
      <c r="AB261" s="148">
        <v>258</v>
      </c>
      <c r="AC261" s="149" t="s">
        <v>209</v>
      </c>
      <c r="AD261" s="137"/>
      <c r="AE261" s="137"/>
      <c r="AF261" s="137"/>
      <c r="AG261" s="137"/>
    </row>
    <row r="262" spans="2:33" ht="14.25" customHeight="1" x14ac:dyDescent="0.35">
      <c r="B262" s="136"/>
      <c r="D262" s="150"/>
      <c r="E262" s="150"/>
      <c r="H262" s="162" t="str">
        <f>'Data Suburb'!AP709</f>
        <v>Endeavour Hills</v>
      </c>
      <c r="I262" s="163">
        <f>'Data Suburb'!AQ709</f>
        <v>1.969119702867705</v>
      </c>
      <c r="AB262" s="148">
        <v>259</v>
      </c>
      <c r="AC262" s="149" t="s">
        <v>210</v>
      </c>
      <c r="AD262" s="137"/>
      <c r="AE262" s="137"/>
      <c r="AF262" s="137"/>
      <c r="AG262" s="137"/>
    </row>
    <row r="263" spans="2:33" ht="14.25" customHeight="1" x14ac:dyDescent="0.35">
      <c r="B263" s="136"/>
      <c r="D263" s="150"/>
      <c r="E263" s="150"/>
      <c r="H263" s="162" t="str">
        <f>'Data Suburb'!AP710</f>
        <v>Sandringham</v>
      </c>
      <c r="I263" s="163">
        <f>'Data Suburb'!AQ710</f>
        <v>1.9695539950551004</v>
      </c>
      <c r="AB263" s="148">
        <v>260</v>
      </c>
      <c r="AC263" s="149" t="s">
        <v>459</v>
      </c>
      <c r="AD263" s="137"/>
      <c r="AE263" s="137"/>
      <c r="AF263" s="137"/>
      <c r="AG263" s="137"/>
    </row>
    <row r="264" spans="2:33" ht="14.25" customHeight="1" x14ac:dyDescent="0.35">
      <c r="B264" s="136"/>
      <c r="D264" s="150"/>
      <c r="E264" s="150"/>
      <c r="H264" s="162" t="str">
        <f>'Data Suburb'!AP711</f>
        <v>Keilor Downs</v>
      </c>
      <c r="I264" s="163">
        <f>'Data Suburb'!AQ711</f>
        <v>1.9757190298589475</v>
      </c>
      <c r="AB264" s="148">
        <v>261</v>
      </c>
      <c r="AC264" s="149" t="s">
        <v>211</v>
      </c>
      <c r="AD264" s="137"/>
      <c r="AE264" s="137"/>
      <c r="AF264" s="137"/>
      <c r="AG264" s="137"/>
    </row>
    <row r="265" spans="2:33" ht="14.25" customHeight="1" x14ac:dyDescent="0.35">
      <c r="B265" s="136"/>
      <c r="D265" s="150"/>
      <c r="E265" s="150"/>
      <c r="H265" s="162" t="str">
        <f>'Data Suburb'!AP712</f>
        <v>McCrae</v>
      </c>
      <c r="I265" s="163">
        <f>'Data Suburb'!AQ712</f>
        <v>1.9794303914949989</v>
      </c>
      <c r="AB265" s="148">
        <v>262</v>
      </c>
      <c r="AC265" s="149" t="s">
        <v>460</v>
      </c>
      <c r="AD265" s="137"/>
      <c r="AE265" s="137"/>
      <c r="AF265" s="137"/>
      <c r="AG265" s="137"/>
    </row>
    <row r="266" spans="2:33" ht="14.25" customHeight="1" x14ac:dyDescent="0.35">
      <c r="B266" s="136"/>
      <c r="D266" s="150"/>
      <c r="E266" s="150"/>
      <c r="H266" s="162" t="str">
        <f>'Data Suburb'!AP713</f>
        <v>Cranbourne East</v>
      </c>
      <c r="I266" s="163">
        <f>'Data Suburb'!AQ713</f>
        <v>1.9826021136677296</v>
      </c>
      <c r="AB266" s="148">
        <v>263</v>
      </c>
      <c r="AC266" s="149" t="s">
        <v>461</v>
      </c>
      <c r="AD266" s="137"/>
      <c r="AE266" s="137"/>
      <c r="AF266" s="137"/>
      <c r="AG266" s="137"/>
    </row>
    <row r="267" spans="2:33" ht="14.25" customHeight="1" x14ac:dyDescent="0.35">
      <c r="B267" s="136"/>
      <c r="D267" s="150"/>
      <c r="E267" s="150"/>
      <c r="H267" s="162" t="str">
        <f>'Data Suburb'!AP714</f>
        <v>Junction Village</v>
      </c>
      <c r="I267" s="163">
        <f>'Data Suburb'!AQ714</f>
        <v>1.9826321308291832</v>
      </c>
      <c r="AB267" s="148">
        <v>264</v>
      </c>
      <c r="AC267" s="149" t="s">
        <v>462</v>
      </c>
      <c r="AD267" s="137"/>
      <c r="AE267" s="137"/>
      <c r="AF267" s="137"/>
      <c r="AG267" s="137"/>
    </row>
    <row r="268" spans="2:33" ht="14.25" customHeight="1" x14ac:dyDescent="0.35">
      <c r="B268" s="136"/>
      <c r="D268" s="150"/>
      <c r="E268" s="150"/>
      <c r="H268" s="162" t="str">
        <f>'Data Suburb'!AP715</f>
        <v>Carlton North</v>
      </c>
      <c r="I268" s="163">
        <f>'Data Suburb'!AQ715</f>
        <v>1.9972605107453687</v>
      </c>
      <c r="AB268" s="148">
        <v>265</v>
      </c>
      <c r="AC268" s="149" t="s">
        <v>212</v>
      </c>
      <c r="AD268" s="137"/>
      <c r="AE268" s="137"/>
      <c r="AF268" s="137"/>
      <c r="AG268" s="137"/>
    </row>
    <row r="269" spans="2:33" ht="14.25" customHeight="1" x14ac:dyDescent="0.35">
      <c r="B269" s="136"/>
      <c r="D269" s="150"/>
      <c r="E269" s="150"/>
      <c r="H269" s="162" t="str">
        <f>'Data Suburb'!AP716</f>
        <v>Garfield</v>
      </c>
      <c r="I269" s="163">
        <f>'Data Suburb'!AQ716</f>
        <v>2.0004597661150241</v>
      </c>
      <c r="AB269" s="148">
        <v>266</v>
      </c>
      <c r="AC269" s="149" t="s">
        <v>213</v>
      </c>
      <c r="AD269" s="137"/>
      <c r="AE269" s="137"/>
      <c r="AF269" s="137"/>
      <c r="AG269" s="137"/>
    </row>
    <row r="270" spans="2:33" ht="14.25" customHeight="1" x14ac:dyDescent="0.35">
      <c r="B270" s="136"/>
      <c r="D270" s="150"/>
      <c r="E270" s="150"/>
      <c r="H270" s="162" t="str">
        <f>'Data Suburb'!AP717</f>
        <v>St Kilda East</v>
      </c>
      <c r="I270" s="163">
        <f>'Data Suburb'!AQ717</f>
        <v>2.0128151217687389</v>
      </c>
      <c r="AB270" s="148">
        <v>267</v>
      </c>
      <c r="AC270" s="149" t="s">
        <v>463</v>
      </c>
      <c r="AD270" s="137"/>
      <c r="AE270" s="137"/>
      <c r="AF270" s="137"/>
      <c r="AG270" s="137"/>
    </row>
    <row r="271" spans="2:33" ht="14.25" customHeight="1" x14ac:dyDescent="0.35">
      <c r="B271" s="136"/>
      <c r="D271" s="150"/>
      <c r="E271" s="150"/>
      <c r="H271" s="162" t="str">
        <f>'Data Suburb'!AP718</f>
        <v>Collingwood</v>
      </c>
      <c r="I271" s="163">
        <f>'Data Suburb'!AQ718</f>
        <v>2.0176687440944518</v>
      </c>
      <c r="AB271" s="148">
        <v>268</v>
      </c>
      <c r="AC271" s="149" t="s">
        <v>214</v>
      </c>
      <c r="AD271" s="137"/>
      <c r="AE271" s="137"/>
      <c r="AF271" s="137"/>
      <c r="AG271" s="137"/>
    </row>
    <row r="272" spans="2:33" ht="14.25" customHeight="1" x14ac:dyDescent="0.35">
      <c r="B272" s="136"/>
      <c r="D272" s="150"/>
      <c r="E272" s="150"/>
      <c r="H272" s="162" t="str">
        <f>'Data Suburb'!AP719</f>
        <v>Frankston</v>
      </c>
      <c r="I272" s="163">
        <f>'Data Suburb'!AQ719</f>
        <v>2.0310748944243122</v>
      </c>
      <c r="AB272" s="148">
        <v>269</v>
      </c>
      <c r="AC272" s="149" t="s">
        <v>464</v>
      </c>
      <c r="AD272" s="137"/>
      <c r="AE272" s="137"/>
      <c r="AF272" s="137"/>
      <c r="AG272" s="137"/>
    </row>
    <row r="273" spans="2:33" ht="14.25" customHeight="1" x14ac:dyDescent="0.35">
      <c r="B273" s="136"/>
      <c r="D273" s="150"/>
      <c r="E273" s="150"/>
      <c r="H273" s="162" t="str">
        <f>'Data Suburb'!AP720</f>
        <v>Rye</v>
      </c>
      <c r="I273" s="163">
        <f>'Data Suburb'!AQ720</f>
        <v>2.0332751320207536</v>
      </c>
      <c r="AB273" s="148">
        <v>270</v>
      </c>
      <c r="AC273" s="149" t="s">
        <v>215</v>
      </c>
      <c r="AD273" s="137"/>
      <c r="AE273" s="137"/>
      <c r="AF273" s="137"/>
      <c r="AG273" s="137"/>
    </row>
    <row r="274" spans="2:33" ht="14.25" customHeight="1" x14ac:dyDescent="0.35">
      <c r="B274" s="136"/>
      <c r="D274" s="150"/>
      <c r="E274" s="150"/>
      <c r="H274" s="162" t="str">
        <f>'Data Suburb'!AP721</f>
        <v>Keilor</v>
      </c>
      <c r="I274" s="163">
        <f>'Data Suburb'!AQ721</f>
        <v>2.0399788979011033</v>
      </c>
      <c r="AB274" s="148">
        <v>271</v>
      </c>
      <c r="AC274" s="149" t="s">
        <v>465</v>
      </c>
      <c r="AD274" s="137"/>
      <c r="AE274" s="137"/>
      <c r="AF274" s="137"/>
      <c r="AG274" s="137"/>
    </row>
    <row r="275" spans="2:33" ht="14.25" customHeight="1" x14ac:dyDescent="0.35">
      <c r="B275" s="136"/>
      <c r="D275" s="150"/>
      <c r="E275" s="150"/>
      <c r="H275" s="162" t="str">
        <f>'Data Suburb'!AP722</f>
        <v>Doreen</v>
      </c>
      <c r="I275" s="163">
        <f>'Data Suburb'!AQ722</f>
        <v>2.0436325827196278</v>
      </c>
      <c r="AB275" s="148">
        <v>272</v>
      </c>
      <c r="AC275" s="149" t="s">
        <v>466</v>
      </c>
      <c r="AD275" s="137"/>
      <c r="AE275" s="137"/>
      <c r="AF275" s="137"/>
      <c r="AG275" s="137"/>
    </row>
    <row r="276" spans="2:33" ht="14.25" customHeight="1" x14ac:dyDescent="0.35">
      <c r="B276" s="136"/>
      <c r="D276" s="150"/>
      <c r="E276" s="150"/>
      <c r="H276" s="162" t="str">
        <f>'Data Suburb'!AP723</f>
        <v>Don Valley</v>
      </c>
      <c r="I276" s="163">
        <f>'Data Suburb'!AQ723</f>
        <v>2.0533506346080084</v>
      </c>
      <c r="AB276" s="148">
        <v>273</v>
      </c>
      <c r="AC276" s="149" t="s">
        <v>216</v>
      </c>
      <c r="AD276" s="137"/>
      <c r="AE276" s="137"/>
      <c r="AF276" s="137"/>
      <c r="AG276" s="137"/>
    </row>
    <row r="277" spans="2:33" ht="14.25" customHeight="1" x14ac:dyDescent="0.35">
      <c r="B277" s="136"/>
      <c r="D277" s="150"/>
      <c r="E277" s="150"/>
      <c r="H277" s="162" t="str">
        <f>'Data Suburb'!AP724</f>
        <v>Chadstone</v>
      </c>
      <c r="I277" s="163">
        <f>'Data Suburb'!AQ724</f>
        <v>2.0572784953877967</v>
      </c>
      <c r="AB277" s="148">
        <v>274</v>
      </c>
      <c r="AC277" s="149" t="s">
        <v>217</v>
      </c>
      <c r="AD277" s="137"/>
      <c r="AE277" s="137"/>
      <c r="AF277" s="137"/>
      <c r="AG277" s="137"/>
    </row>
    <row r="278" spans="2:33" ht="14.25" customHeight="1" x14ac:dyDescent="0.35">
      <c r="B278" s="136"/>
      <c r="D278" s="150"/>
      <c r="E278" s="150"/>
      <c r="H278" s="162" t="str">
        <f>'Data Suburb'!AP725</f>
        <v>Truganina</v>
      </c>
      <c r="I278" s="163">
        <f>'Data Suburb'!AQ725</f>
        <v>2.0573180273714917</v>
      </c>
      <c r="AB278" s="148">
        <v>275</v>
      </c>
      <c r="AC278" s="149" t="s">
        <v>467</v>
      </c>
      <c r="AD278" s="137"/>
      <c r="AE278" s="137"/>
      <c r="AF278" s="137"/>
      <c r="AG278" s="137"/>
    </row>
    <row r="279" spans="2:33" ht="14.25" customHeight="1" x14ac:dyDescent="0.35">
      <c r="B279" s="136"/>
      <c r="D279" s="150"/>
      <c r="E279" s="150"/>
      <c r="H279" s="162" t="str">
        <f>'Data Suburb'!AP726</f>
        <v>Wildwood</v>
      </c>
      <c r="I279" s="163">
        <f>'Data Suburb'!AQ726</f>
        <v>2.0675737458521071</v>
      </c>
      <c r="AB279" s="148">
        <v>276</v>
      </c>
      <c r="AC279" s="149" t="s">
        <v>218</v>
      </c>
      <c r="AD279" s="137"/>
      <c r="AE279" s="137"/>
      <c r="AF279" s="137"/>
      <c r="AG279" s="137"/>
    </row>
    <row r="280" spans="2:33" ht="14.25" customHeight="1" x14ac:dyDescent="0.35">
      <c r="B280" s="136"/>
      <c r="D280" s="150"/>
      <c r="E280" s="150"/>
      <c r="H280" s="162" t="str">
        <f>'Data Suburb'!AP727</f>
        <v>Hawthorn</v>
      </c>
      <c r="I280" s="163">
        <f>'Data Suburb'!AQ727</f>
        <v>2.0676040368262285</v>
      </c>
      <c r="AB280" s="148">
        <v>277</v>
      </c>
      <c r="AC280" s="149" t="s">
        <v>219</v>
      </c>
      <c r="AD280" s="137"/>
      <c r="AE280" s="137"/>
      <c r="AF280" s="137"/>
      <c r="AG280" s="137"/>
    </row>
    <row r="281" spans="2:33" ht="14.25" customHeight="1" x14ac:dyDescent="0.35">
      <c r="B281" s="136"/>
      <c r="D281" s="150"/>
      <c r="E281" s="150"/>
      <c r="H281" s="162" t="str">
        <f>'Data Suburb'!AP728</f>
        <v>Fitzroy</v>
      </c>
      <c r="I281" s="163">
        <f>'Data Suburb'!AQ728</f>
        <v>2.0905427995944446</v>
      </c>
      <c r="AB281" s="148">
        <v>278</v>
      </c>
      <c r="AC281" s="149" t="s">
        <v>220</v>
      </c>
      <c r="AD281" s="137"/>
      <c r="AE281" s="137"/>
      <c r="AF281" s="137"/>
      <c r="AG281" s="137"/>
    </row>
    <row r="282" spans="2:33" ht="14.25" customHeight="1" x14ac:dyDescent="0.35">
      <c r="B282" s="136"/>
      <c r="D282" s="150"/>
      <c r="E282" s="150"/>
      <c r="H282" s="162" t="str">
        <f>'Data Suburb'!AP729</f>
        <v>Wandin East</v>
      </c>
      <c r="I282" s="163">
        <f>'Data Suburb'!AQ729</f>
        <v>2.0950895155873699</v>
      </c>
      <c r="AB282" s="148">
        <v>279</v>
      </c>
      <c r="AC282" s="149" t="s">
        <v>221</v>
      </c>
      <c r="AD282" s="137"/>
      <c r="AE282" s="137"/>
      <c r="AF282" s="137"/>
      <c r="AG282" s="137"/>
    </row>
    <row r="283" spans="2:33" ht="14.25" customHeight="1" x14ac:dyDescent="0.35">
      <c r="B283" s="136"/>
      <c r="D283" s="150"/>
      <c r="E283" s="150"/>
      <c r="H283" s="162" t="str">
        <f>'Data Suburb'!AP730</f>
        <v>Balnarring</v>
      </c>
      <c r="I283" s="163">
        <f>'Data Suburb'!AQ730</f>
        <v>2.0965989484775736</v>
      </c>
      <c r="AB283" s="148">
        <v>280</v>
      </c>
      <c r="AC283" s="149" t="s">
        <v>222</v>
      </c>
      <c r="AD283" s="137"/>
      <c r="AE283" s="137"/>
      <c r="AF283" s="137"/>
      <c r="AG283" s="137"/>
    </row>
    <row r="284" spans="2:33" ht="14.25" customHeight="1" x14ac:dyDescent="0.35">
      <c r="B284" s="136"/>
      <c r="D284" s="150"/>
      <c r="E284" s="150"/>
      <c r="H284" s="162" t="str">
        <f>'Data Suburb'!AP731</f>
        <v>Preston</v>
      </c>
      <c r="I284" s="163">
        <f>'Data Suburb'!AQ731</f>
        <v>2.1062753348358436</v>
      </c>
      <c r="AB284" s="148">
        <v>281</v>
      </c>
      <c r="AC284" s="149" t="s">
        <v>223</v>
      </c>
      <c r="AD284" s="137"/>
      <c r="AE284" s="137"/>
      <c r="AF284" s="137"/>
      <c r="AG284" s="137"/>
    </row>
    <row r="285" spans="2:33" ht="14.25" customHeight="1" x14ac:dyDescent="0.35">
      <c r="B285" s="136"/>
      <c r="D285" s="150"/>
      <c r="E285" s="150"/>
      <c r="H285" s="162" t="str">
        <f>'Data Suburb'!AP732</f>
        <v>Cranbourne</v>
      </c>
      <c r="I285" s="163">
        <f>'Data Suburb'!AQ732</f>
        <v>2.1088750289049809</v>
      </c>
      <c r="AB285" s="148">
        <v>282</v>
      </c>
      <c r="AC285" s="149" t="s">
        <v>224</v>
      </c>
      <c r="AD285" s="137"/>
      <c r="AE285" s="137"/>
      <c r="AF285" s="137"/>
      <c r="AG285" s="137"/>
    </row>
    <row r="286" spans="2:33" ht="14.25" customHeight="1" x14ac:dyDescent="0.35">
      <c r="B286" s="136"/>
      <c r="D286" s="150"/>
      <c r="E286" s="150"/>
      <c r="H286" s="162" t="str">
        <f>'Data Suburb'!AP733</f>
        <v>Windsor</v>
      </c>
      <c r="I286" s="163">
        <f>'Data Suburb'!AQ733</f>
        <v>2.1102357695305107</v>
      </c>
      <c r="AB286" s="148">
        <v>283</v>
      </c>
      <c r="AC286" s="149" t="s">
        <v>225</v>
      </c>
      <c r="AD286" s="137"/>
      <c r="AE286" s="137"/>
      <c r="AF286" s="137"/>
      <c r="AG286" s="137"/>
    </row>
    <row r="287" spans="2:33" ht="14.25" customHeight="1" x14ac:dyDescent="0.35">
      <c r="B287" s="136"/>
      <c r="D287" s="150"/>
      <c r="E287" s="150"/>
      <c r="H287" s="162" t="str">
        <f>'Data Suburb'!AP734</f>
        <v>Cottles Bridge</v>
      </c>
      <c r="I287" s="163">
        <f>'Data Suburb'!AQ734</f>
        <v>2.1179867309957312</v>
      </c>
      <c r="AB287" s="148">
        <v>284</v>
      </c>
      <c r="AC287" s="149" t="s">
        <v>468</v>
      </c>
      <c r="AD287" s="137"/>
      <c r="AE287" s="137"/>
      <c r="AF287" s="137"/>
      <c r="AG287" s="137"/>
    </row>
    <row r="288" spans="2:33" ht="14.25" customHeight="1" x14ac:dyDescent="0.35">
      <c r="B288" s="136"/>
      <c r="D288" s="150"/>
      <c r="E288" s="150"/>
      <c r="H288" s="162" t="str">
        <f>'Data Suburb'!AP735</f>
        <v>Brighton East</v>
      </c>
      <c r="I288" s="163">
        <f>'Data Suburb'!AQ735</f>
        <v>2.1301519979237877</v>
      </c>
      <c r="AB288" s="148">
        <v>285</v>
      </c>
      <c r="AC288" s="149" t="s">
        <v>469</v>
      </c>
      <c r="AD288" s="137"/>
      <c r="AE288" s="137"/>
      <c r="AF288" s="137"/>
      <c r="AG288" s="137"/>
    </row>
    <row r="289" spans="2:33" ht="14.25" customHeight="1" x14ac:dyDescent="0.35">
      <c r="B289" s="136"/>
      <c r="D289" s="150"/>
      <c r="E289" s="150"/>
      <c r="H289" s="162" t="str">
        <f>'Data Suburb'!AP736</f>
        <v>Caulfield North</v>
      </c>
      <c r="I289" s="163">
        <f>'Data Suburb'!AQ736</f>
        <v>2.1313067857155312</v>
      </c>
      <c r="AB289" s="148">
        <v>286</v>
      </c>
      <c r="AC289" s="149" t="s">
        <v>226</v>
      </c>
      <c r="AD289" s="137"/>
      <c r="AE289" s="137"/>
      <c r="AF289" s="137"/>
      <c r="AG289" s="137"/>
    </row>
    <row r="290" spans="2:33" ht="14.25" customHeight="1" x14ac:dyDescent="0.35">
      <c r="B290" s="136"/>
      <c r="D290" s="150"/>
      <c r="E290" s="150"/>
      <c r="H290" s="162" t="str">
        <f>'Data Suburb'!AP737</f>
        <v>Keysborough</v>
      </c>
      <c r="I290" s="163">
        <f>'Data Suburb'!AQ737</f>
        <v>2.1426474180292878</v>
      </c>
      <c r="AB290" s="148">
        <v>287</v>
      </c>
      <c r="AC290" s="149" t="s">
        <v>227</v>
      </c>
      <c r="AD290" s="137"/>
      <c r="AE290" s="137"/>
      <c r="AF290" s="137"/>
      <c r="AG290" s="137"/>
    </row>
    <row r="291" spans="2:33" ht="14.25" customHeight="1" x14ac:dyDescent="0.35">
      <c r="B291" s="136"/>
      <c r="D291" s="150"/>
      <c r="E291" s="150"/>
      <c r="H291" s="162" t="str">
        <f>'Data Suburb'!AP738</f>
        <v>Coldstream</v>
      </c>
      <c r="I291" s="163">
        <f>'Data Suburb'!AQ738</f>
        <v>2.1495699780581328</v>
      </c>
      <c r="AB291" s="148">
        <v>288</v>
      </c>
      <c r="AC291" s="149" t="s">
        <v>228</v>
      </c>
      <c r="AD291" s="137"/>
      <c r="AE291" s="137"/>
      <c r="AF291" s="137"/>
      <c r="AG291" s="137"/>
    </row>
    <row r="292" spans="2:33" ht="14.25" customHeight="1" x14ac:dyDescent="0.35">
      <c r="B292" s="136"/>
      <c r="D292" s="150"/>
      <c r="E292" s="150"/>
      <c r="H292" s="162" t="str">
        <f>'Data Suburb'!AP739</f>
        <v>Abbotsford</v>
      </c>
      <c r="I292" s="163">
        <f>'Data Suburb'!AQ739</f>
        <v>2.1659405710825625</v>
      </c>
      <c r="AB292" s="148">
        <v>289</v>
      </c>
      <c r="AC292" s="149" t="s">
        <v>470</v>
      </c>
      <c r="AD292" s="137"/>
      <c r="AE292" s="137"/>
      <c r="AF292" s="137"/>
      <c r="AG292" s="137"/>
    </row>
    <row r="293" spans="2:33" ht="14.25" customHeight="1" x14ac:dyDescent="0.35">
      <c r="B293" s="136"/>
      <c r="D293" s="150"/>
      <c r="E293" s="150"/>
      <c r="H293" s="162" t="str">
        <f>'Data Suburb'!AP740</f>
        <v>Blairgowrie</v>
      </c>
      <c r="I293" s="163">
        <f>'Data Suburb'!AQ740</f>
        <v>2.166706792615777</v>
      </c>
      <c r="AB293" s="148">
        <v>290</v>
      </c>
      <c r="AC293" s="149" t="s">
        <v>229</v>
      </c>
      <c r="AD293" s="137"/>
      <c r="AE293" s="137"/>
      <c r="AF293" s="137"/>
      <c r="AG293" s="137"/>
    </row>
    <row r="294" spans="2:33" ht="14.25" customHeight="1" x14ac:dyDescent="0.35">
      <c r="B294" s="136"/>
      <c r="D294" s="150"/>
      <c r="E294" s="150"/>
      <c r="H294" s="162" t="str">
        <f>'Data Suburb'!AP741</f>
        <v>Canterbury</v>
      </c>
      <c r="I294" s="163">
        <f>'Data Suburb'!AQ741</f>
        <v>2.1855955354086749</v>
      </c>
      <c r="AB294" s="148">
        <v>291</v>
      </c>
      <c r="AC294" s="149" t="s">
        <v>471</v>
      </c>
      <c r="AD294" s="137"/>
      <c r="AE294" s="137"/>
      <c r="AF294" s="137"/>
      <c r="AG294" s="137"/>
    </row>
    <row r="295" spans="2:33" ht="14.25" customHeight="1" x14ac:dyDescent="0.35">
      <c r="B295" s="136"/>
      <c r="D295" s="150"/>
      <c r="E295" s="150"/>
      <c r="H295" s="162" t="str">
        <f>'Data Suburb'!AP742</f>
        <v>Aspendale Gardens</v>
      </c>
      <c r="I295" s="163">
        <f>'Data Suburb'!AQ742</f>
        <v>2.1965092837378299</v>
      </c>
      <c r="AB295" s="148">
        <v>292</v>
      </c>
      <c r="AC295" s="149" t="s">
        <v>230</v>
      </c>
      <c r="AD295" s="137"/>
      <c r="AE295" s="137"/>
      <c r="AF295" s="137"/>
      <c r="AG295" s="137"/>
    </row>
    <row r="296" spans="2:33" ht="14.25" customHeight="1" x14ac:dyDescent="0.35">
      <c r="B296" s="136"/>
      <c r="D296" s="150"/>
      <c r="E296" s="150"/>
      <c r="H296" s="162" t="str">
        <f>'Data Suburb'!AP743</f>
        <v>The Patch</v>
      </c>
      <c r="I296" s="163">
        <f>'Data Suburb'!AQ743</f>
        <v>2.2002332158334568</v>
      </c>
      <c r="AB296" s="148">
        <v>293</v>
      </c>
      <c r="AC296" s="149" t="s">
        <v>231</v>
      </c>
      <c r="AD296" s="137"/>
      <c r="AE296" s="137"/>
      <c r="AF296" s="137"/>
      <c r="AG296" s="137"/>
    </row>
    <row r="297" spans="2:33" ht="14.25" customHeight="1" x14ac:dyDescent="0.35">
      <c r="B297" s="136"/>
      <c r="D297" s="150"/>
      <c r="E297" s="150"/>
      <c r="H297" s="162" t="str">
        <f>'Data Suburb'!AP744</f>
        <v>Hadfield</v>
      </c>
      <c r="I297" s="163">
        <f>'Data Suburb'!AQ744</f>
        <v>2.2090299008892105</v>
      </c>
      <c r="AB297" s="148">
        <v>294</v>
      </c>
      <c r="AC297" s="149" t="s">
        <v>472</v>
      </c>
      <c r="AD297" s="137"/>
      <c r="AE297" s="137"/>
      <c r="AF297" s="137"/>
      <c r="AG297" s="137"/>
    </row>
    <row r="298" spans="2:33" ht="14.25" customHeight="1" x14ac:dyDescent="0.35">
      <c r="B298" s="136"/>
      <c r="D298" s="150"/>
      <c r="E298" s="150"/>
      <c r="H298" s="162" t="str">
        <f>'Data Suburb'!AP745</f>
        <v>West Footscray</v>
      </c>
      <c r="I298" s="163">
        <f>'Data Suburb'!AQ745</f>
        <v>2.2105762398887814</v>
      </c>
      <c r="AB298" s="148">
        <v>295</v>
      </c>
      <c r="AC298" s="149" t="s">
        <v>232</v>
      </c>
      <c r="AD298" s="137"/>
      <c r="AE298" s="137"/>
      <c r="AF298" s="137"/>
      <c r="AG298" s="137"/>
    </row>
    <row r="299" spans="2:33" ht="14.25" customHeight="1" x14ac:dyDescent="0.35">
      <c r="B299" s="136"/>
      <c r="D299" s="150"/>
      <c r="E299" s="150"/>
      <c r="H299" s="162" t="str">
        <f>'Data Suburb'!AP746</f>
        <v>Kensington</v>
      </c>
      <c r="I299" s="163">
        <f>'Data Suburb'!AQ746</f>
        <v>2.2285203162671205</v>
      </c>
      <c r="AB299" s="148">
        <v>296</v>
      </c>
      <c r="AC299" s="149" t="s">
        <v>233</v>
      </c>
      <c r="AD299" s="137"/>
      <c r="AE299" s="137"/>
      <c r="AF299" s="137"/>
      <c r="AG299" s="137"/>
    </row>
    <row r="300" spans="2:33" ht="14.25" customHeight="1" x14ac:dyDescent="0.35">
      <c r="B300" s="136"/>
      <c r="D300" s="150"/>
      <c r="E300" s="150"/>
      <c r="H300" s="162" t="str">
        <f>'Data Suburb'!AP747</f>
        <v>Richmond</v>
      </c>
      <c r="I300" s="163">
        <f>'Data Suburb'!AQ747</f>
        <v>2.2460980137171305</v>
      </c>
      <c r="AB300" s="148">
        <v>297</v>
      </c>
      <c r="AC300" s="149" t="s">
        <v>473</v>
      </c>
      <c r="AD300" s="137"/>
      <c r="AE300" s="137"/>
      <c r="AF300" s="137"/>
      <c r="AG300" s="137"/>
    </row>
    <row r="301" spans="2:33" ht="14.25" customHeight="1" x14ac:dyDescent="0.35">
      <c r="B301" s="136"/>
      <c r="D301" s="150"/>
      <c r="E301" s="150"/>
      <c r="H301" s="162" t="str">
        <f>'Data Suburb'!AP748</f>
        <v>Fitzroy North</v>
      </c>
      <c r="I301" s="163">
        <f>'Data Suburb'!AQ748</f>
        <v>2.2541634895004505</v>
      </c>
      <c r="AB301" s="148">
        <v>298</v>
      </c>
      <c r="AC301" s="149" t="s">
        <v>234</v>
      </c>
      <c r="AD301" s="137"/>
      <c r="AE301" s="137"/>
      <c r="AF301" s="137"/>
      <c r="AG301" s="137"/>
    </row>
    <row r="302" spans="2:33" ht="14.25" customHeight="1" x14ac:dyDescent="0.35">
      <c r="B302" s="136"/>
      <c r="D302" s="150"/>
      <c r="E302" s="150"/>
      <c r="H302" s="162" t="str">
        <f>'Data Suburb'!AP749</f>
        <v>Werribee South</v>
      </c>
      <c r="I302" s="163">
        <f>'Data Suburb'!AQ749</f>
        <v>2.2572232851757414</v>
      </c>
      <c r="AB302" s="148">
        <v>299</v>
      </c>
      <c r="AC302" s="149" t="s">
        <v>474</v>
      </c>
      <c r="AD302" s="137"/>
      <c r="AE302" s="137"/>
      <c r="AF302" s="137"/>
      <c r="AG302" s="137"/>
    </row>
    <row r="303" spans="2:33" ht="14.25" customHeight="1" x14ac:dyDescent="0.35">
      <c r="B303" s="136"/>
      <c r="D303" s="150"/>
      <c r="E303" s="150"/>
      <c r="H303" s="162" t="str">
        <f>'Data Suburb'!AP750</f>
        <v>Werribee</v>
      </c>
      <c r="I303" s="163">
        <f>'Data Suburb'!AQ750</f>
        <v>2.2586767839364486</v>
      </c>
      <c r="AB303" s="148">
        <v>300</v>
      </c>
      <c r="AC303" s="149" t="s">
        <v>235</v>
      </c>
      <c r="AD303" s="137"/>
      <c r="AE303" s="137"/>
      <c r="AF303" s="137"/>
      <c r="AG303" s="137"/>
    </row>
    <row r="304" spans="2:33" ht="14.25" customHeight="1" x14ac:dyDescent="0.35">
      <c r="B304" s="136"/>
      <c r="D304" s="150"/>
      <c r="E304" s="150"/>
      <c r="H304" s="162" t="str">
        <f>'Data Suburb'!AP751</f>
        <v>Kew</v>
      </c>
      <c r="I304" s="163">
        <f>'Data Suburb'!AQ751</f>
        <v>2.2728714265176411</v>
      </c>
      <c r="AB304" s="148">
        <v>301</v>
      </c>
      <c r="AC304" s="149" t="s">
        <v>236</v>
      </c>
      <c r="AD304" s="137"/>
      <c r="AE304" s="137"/>
      <c r="AF304" s="137"/>
      <c r="AG304" s="137"/>
    </row>
    <row r="305" spans="2:33" ht="14.25" customHeight="1" x14ac:dyDescent="0.35">
      <c r="B305" s="136"/>
      <c r="D305" s="150"/>
      <c r="E305" s="150"/>
      <c r="H305" s="162" t="str">
        <f>'Data Suburb'!AP752</f>
        <v>Clarinda</v>
      </c>
      <c r="I305" s="163">
        <f>'Data Suburb'!AQ752</f>
        <v>2.2790971047405115</v>
      </c>
      <c r="AB305" s="148">
        <v>302</v>
      </c>
      <c r="AC305" s="149" t="s">
        <v>237</v>
      </c>
      <c r="AD305" s="137"/>
      <c r="AE305" s="137"/>
      <c r="AF305" s="137"/>
      <c r="AG305" s="137"/>
    </row>
    <row r="306" spans="2:33" ht="14.25" customHeight="1" x14ac:dyDescent="0.35">
      <c r="B306" s="136"/>
      <c r="D306" s="150"/>
      <c r="E306" s="150"/>
      <c r="H306" s="162" t="str">
        <f>'Data Suburb'!AP753</f>
        <v>Eaglemont</v>
      </c>
      <c r="I306" s="163">
        <f>'Data Suburb'!AQ753</f>
        <v>2.2800766832927373</v>
      </c>
      <c r="AB306" s="148">
        <v>303</v>
      </c>
      <c r="AC306" s="149" t="s">
        <v>475</v>
      </c>
      <c r="AD306" s="137"/>
      <c r="AE306" s="137"/>
      <c r="AF306" s="137"/>
      <c r="AG306" s="137"/>
    </row>
    <row r="307" spans="2:33" ht="14.25" customHeight="1" x14ac:dyDescent="0.35">
      <c r="B307" s="136"/>
      <c r="D307" s="150"/>
      <c r="E307" s="150"/>
      <c r="H307" s="162" t="str">
        <f>'Data Suburb'!AP754</f>
        <v>Williamstown North</v>
      </c>
      <c r="I307" s="163">
        <f>'Data Suburb'!AQ754</f>
        <v>2.3170323696428752</v>
      </c>
      <c r="AB307" s="148">
        <v>304</v>
      </c>
      <c r="AC307" s="149" t="s">
        <v>238</v>
      </c>
      <c r="AD307" s="137"/>
      <c r="AE307" s="137"/>
      <c r="AF307" s="137"/>
      <c r="AG307" s="137"/>
    </row>
    <row r="308" spans="2:33" ht="14.25" customHeight="1" x14ac:dyDescent="0.35">
      <c r="B308" s="136"/>
      <c r="D308" s="150"/>
      <c r="E308" s="150"/>
      <c r="H308" s="162" t="str">
        <f>'Data Suburb'!AP755</f>
        <v>Coburg North</v>
      </c>
      <c r="I308" s="163">
        <f>'Data Suburb'!AQ755</f>
        <v>2.326054868484158</v>
      </c>
      <c r="AB308" s="148">
        <v>305</v>
      </c>
      <c r="AC308" s="149" t="s">
        <v>239</v>
      </c>
      <c r="AD308" s="137"/>
      <c r="AE308" s="137"/>
      <c r="AF308" s="137"/>
      <c r="AG308" s="137"/>
    </row>
    <row r="309" spans="2:33" ht="14.25" customHeight="1" x14ac:dyDescent="0.35">
      <c r="B309" s="136"/>
      <c r="D309" s="150"/>
      <c r="E309" s="150"/>
      <c r="H309" s="162" t="str">
        <f>'Data Suburb'!AP756</f>
        <v>Wheelers Hill</v>
      </c>
      <c r="I309" s="163">
        <f>'Data Suburb'!AQ756</f>
        <v>2.3590484688372051</v>
      </c>
      <c r="AB309" s="148">
        <v>306</v>
      </c>
      <c r="AC309" s="149" t="s">
        <v>240</v>
      </c>
      <c r="AD309" s="137"/>
      <c r="AE309" s="137"/>
      <c r="AF309" s="137"/>
      <c r="AG309" s="137"/>
    </row>
    <row r="310" spans="2:33" ht="14.25" customHeight="1" x14ac:dyDescent="0.35">
      <c r="B310" s="136"/>
      <c r="D310" s="150"/>
      <c r="E310" s="150"/>
      <c r="H310" s="162" t="str">
        <f>'Data Suburb'!AP757</f>
        <v>Gladysdale</v>
      </c>
      <c r="I310" s="163">
        <f>'Data Suburb'!AQ757</f>
        <v>2.3946467756788197</v>
      </c>
      <c r="AB310" s="148">
        <v>307</v>
      </c>
      <c r="AC310" s="149" t="s">
        <v>241</v>
      </c>
      <c r="AD310" s="137"/>
      <c r="AE310" s="137"/>
      <c r="AF310" s="137"/>
      <c r="AG310" s="137"/>
    </row>
    <row r="311" spans="2:33" ht="14.25" customHeight="1" x14ac:dyDescent="0.35">
      <c r="B311" s="136"/>
      <c r="D311" s="150"/>
      <c r="E311" s="150"/>
      <c r="H311" s="162" t="str">
        <f>'Data Suburb'!AP758</f>
        <v>Sherbrooke</v>
      </c>
      <c r="I311" s="163">
        <f>'Data Suburb'!AQ758</f>
        <v>2.4129618357390545</v>
      </c>
      <c r="AB311" s="148">
        <v>308</v>
      </c>
      <c r="AC311" s="149" t="s">
        <v>242</v>
      </c>
      <c r="AD311" s="137"/>
      <c r="AE311" s="137"/>
      <c r="AF311" s="137"/>
      <c r="AG311" s="137"/>
    </row>
    <row r="312" spans="2:33" ht="14.25" customHeight="1" x14ac:dyDescent="0.35">
      <c r="B312" s="136"/>
      <c r="D312" s="150"/>
      <c r="E312" s="150"/>
      <c r="H312" s="162" t="str">
        <f>'Data Suburb'!AP759</f>
        <v>Clifton Hill</v>
      </c>
      <c r="I312" s="163">
        <f>'Data Suburb'!AQ759</f>
        <v>2.4453027124312228</v>
      </c>
      <c r="AB312" s="148">
        <v>309</v>
      </c>
      <c r="AC312" s="149" t="s">
        <v>476</v>
      </c>
      <c r="AD312" s="137"/>
      <c r="AE312" s="137"/>
      <c r="AF312" s="137"/>
      <c r="AG312" s="137"/>
    </row>
    <row r="313" spans="2:33" ht="14.25" customHeight="1" x14ac:dyDescent="0.35">
      <c r="B313" s="136"/>
      <c r="D313" s="150"/>
      <c r="E313" s="150"/>
      <c r="H313" s="162" t="str">
        <f>'Data Suburb'!AP760</f>
        <v>Dromana</v>
      </c>
      <c r="I313" s="163">
        <f>'Data Suburb'!AQ760</f>
        <v>2.4489394042209542</v>
      </c>
      <c r="AB313" s="148">
        <v>310</v>
      </c>
      <c r="AC313" s="149" t="s">
        <v>477</v>
      </c>
      <c r="AD313" s="137"/>
      <c r="AE313" s="137"/>
      <c r="AF313" s="137"/>
      <c r="AG313" s="137"/>
    </row>
    <row r="314" spans="2:33" ht="14.25" customHeight="1" x14ac:dyDescent="0.35">
      <c r="B314" s="136"/>
      <c r="D314" s="150"/>
      <c r="E314" s="150"/>
      <c r="H314" s="162" t="str">
        <f>'Data Suburb'!AP761</f>
        <v>Warburton</v>
      </c>
      <c r="I314" s="163">
        <f>'Data Suburb'!AQ761</f>
        <v>2.4664551917568769</v>
      </c>
      <c r="AB314" s="148">
        <v>311</v>
      </c>
      <c r="AC314" s="149" t="s">
        <v>243</v>
      </c>
      <c r="AD314" s="137"/>
      <c r="AE314" s="137"/>
      <c r="AF314" s="137"/>
      <c r="AG314" s="137"/>
    </row>
    <row r="315" spans="2:33" ht="14.25" customHeight="1" x14ac:dyDescent="0.35">
      <c r="B315" s="136"/>
      <c r="D315" s="150"/>
      <c r="E315" s="150"/>
      <c r="H315" s="162" t="str">
        <f>'Data Suburb'!AP762</f>
        <v>Macclesfield</v>
      </c>
      <c r="I315" s="163">
        <f>'Data Suburb'!AQ762</f>
        <v>2.472764222108685</v>
      </c>
      <c r="AB315" s="148">
        <v>312</v>
      </c>
      <c r="AC315" s="149" t="s">
        <v>244</v>
      </c>
      <c r="AD315" s="137"/>
      <c r="AE315" s="137"/>
      <c r="AF315" s="137"/>
      <c r="AG315" s="137"/>
    </row>
    <row r="316" spans="2:33" ht="14.25" customHeight="1" x14ac:dyDescent="0.35">
      <c r="B316" s="136"/>
      <c r="D316" s="150"/>
      <c r="E316" s="150"/>
      <c r="H316" s="162" t="str">
        <f>'Data Suburb'!AP763</f>
        <v>Seaford</v>
      </c>
      <c r="I316" s="163">
        <f>'Data Suburb'!AQ763</f>
        <v>2.473019937246709</v>
      </c>
      <c r="AB316" s="148">
        <v>313</v>
      </c>
      <c r="AC316" s="149" t="s">
        <v>245</v>
      </c>
      <c r="AD316" s="137"/>
      <c r="AE316" s="137"/>
      <c r="AF316" s="137"/>
      <c r="AG316" s="137"/>
    </row>
    <row r="317" spans="2:33" ht="14.25" customHeight="1" x14ac:dyDescent="0.35">
      <c r="B317" s="136"/>
      <c r="D317" s="150"/>
      <c r="E317" s="150"/>
      <c r="H317" s="162" t="str">
        <f>'Data Suburb'!AP764</f>
        <v>Wesburn</v>
      </c>
      <c r="I317" s="163">
        <f>'Data Suburb'!AQ764</f>
        <v>2.4929619958490634</v>
      </c>
      <c r="AB317" s="148">
        <v>314</v>
      </c>
      <c r="AC317" s="149" t="s">
        <v>246</v>
      </c>
      <c r="AD317" s="137"/>
      <c r="AE317" s="137"/>
      <c r="AF317" s="137"/>
      <c r="AG317" s="137"/>
    </row>
    <row r="318" spans="2:33" ht="14.25" customHeight="1" x14ac:dyDescent="0.35">
      <c r="B318" s="136"/>
      <c r="D318" s="150"/>
      <c r="E318" s="150"/>
      <c r="H318" s="162" t="str">
        <f>'Data Suburb'!AP765</f>
        <v>West Melbourne</v>
      </c>
      <c r="I318" s="163">
        <f>'Data Suburb'!AQ765</f>
        <v>2.4954817081794345</v>
      </c>
      <c r="AB318" s="148">
        <v>315</v>
      </c>
      <c r="AC318" s="149" t="s">
        <v>247</v>
      </c>
      <c r="AD318" s="137"/>
      <c r="AE318" s="137"/>
      <c r="AF318" s="137"/>
      <c r="AG318" s="137"/>
    </row>
    <row r="319" spans="2:33" ht="14.25" customHeight="1" x14ac:dyDescent="0.35">
      <c r="B319" s="136"/>
      <c r="D319" s="150"/>
      <c r="E319" s="150"/>
      <c r="H319" s="162" t="str">
        <f>'Data Suburb'!AP766</f>
        <v>St Kilda</v>
      </c>
      <c r="I319" s="163">
        <f>'Data Suburb'!AQ766</f>
        <v>2.516431403591751</v>
      </c>
      <c r="AB319" s="148">
        <v>316</v>
      </c>
      <c r="AC319" s="149" t="s">
        <v>478</v>
      </c>
      <c r="AD319" s="137"/>
      <c r="AE319" s="137"/>
      <c r="AF319" s="137"/>
      <c r="AG319" s="137"/>
    </row>
    <row r="320" spans="2:33" ht="14.25" customHeight="1" x14ac:dyDescent="0.35">
      <c r="B320" s="136"/>
      <c r="D320" s="150"/>
      <c r="E320" s="150"/>
      <c r="H320" s="162" t="str">
        <f>'Data Suburb'!AP767</f>
        <v>Flemington</v>
      </c>
      <c r="I320" s="163">
        <f>'Data Suburb'!AQ767</f>
        <v>2.5226432991727745</v>
      </c>
      <c r="AB320" s="148">
        <v>317</v>
      </c>
      <c r="AC320" s="149" t="s">
        <v>248</v>
      </c>
      <c r="AD320" s="137"/>
      <c r="AE320" s="137"/>
      <c r="AF320" s="137"/>
      <c r="AG320" s="137"/>
    </row>
    <row r="321" spans="2:33" ht="14.25" customHeight="1" x14ac:dyDescent="0.35">
      <c r="B321" s="136"/>
      <c r="D321" s="150"/>
      <c r="E321" s="150"/>
      <c r="H321" s="162" t="str">
        <f>'Data Suburb'!AP768</f>
        <v>Frankston South</v>
      </c>
      <c r="I321" s="163">
        <f>'Data Suburb'!AQ768</f>
        <v>2.531000282413209</v>
      </c>
      <c r="AB321" s="148">
        <v>318</v>
      </c>
      <c r="AC321" s="149" t="s">
        <v>479</v>
      </c>
      <c r="AD321" s="137"/>
      <c r="AE321" s="137"/>
      <c r="AF321" s="137"/>
      <c r="AG321" s="137"/>
    </row>
    <row r="322" spans="2:33" ht="14.25" customHeight="1" x14ac:dyDescent="0.35">
      <c r="B322" s="136"/>
      <c r="D322" s="150"/>
      <c r="E322" s="150"/>
      <c r="H322" s="162" t="str">
        <f>'Data Suburb'!AP769</f>
        <v>Moorooduc</v>
      </c>
      <c r="I322" s="163">
        <f>'Data Suburb'!AQ769</f>
        <v>2.5357063822411767</v>
      </c>
      <c r="AB322" s="148">
        <v>319</v>
      </c>
      <c r="AC322" s="149" t="s">
        <v>249</v>
      </c>
      <c r="AD322" s="137"/>
      <c r="AE322" s="137"/>
      <c r="AF322" s="137"/>
      <c r="AG322" s="137"/>
    </row>
    <row r="323" spans="2:33" ht="14.25" customHeight="1" x14ac:dyDescent="0.35">
      <c r="B323" s="136"/>
      <c r="D323" s="150"/>
      <c r="E323" s="150"/>
      <c r="H323" s="162" t="str">
        <f>'Data Suburb'!AP770</f>
        <v>Waterways</v>
      </c>
      <c r="I323" s="163">
        <f>'Data Suburb'!AQ770</f>
        <v>2.5877525191540589</v>
      </c>
      <c r="AB323" s="148">
        <v>320</v>
      </c>
      <c r="AC323" s="149" t="s">
        <v>250</v>
      </c>
      <c r="AD323" s="137"/>
      <c r="AE323" s="137"/>
      <c r="AF323" s="137"/>
      <c r="AG323" s="137"/>
    </row>
    <row r="324" spans="2:33" ht="14.25" customHeight="1" x14ac:dyDescent="0.35">
      <c r="B324" s="136"/>
      <c r="D324" s="150"/>
      <c r="E324" s="150"/>
      <c r="H324" s="162" t="str">
        <f>'Data Suburb'!AP771</f>
        <v>Hampton Park</v>
      </c>
      <c r="I324" s="163">
        <f>'Data Suburb'!AQ771</f>
        <v>2.5891398245348842</v>
      </c>
      <c r="AB324" s="148">
        <v>321</v>
      </c>
      <c r="AC324" s="149" t="s">
        <v>251</v>
      </c>
      <c r="AD324" s="137"/>
      <c r="AE324" s="137"/>
      <c r="AF324" s="137"/>
      <c r="AG324" s="137"/>
    </row>
    <row r="325" spans="2:33" ht="14.25" customHeight="1" x14ac:dyDescent="0.35">
      <c r="B325" s="136"/>
      <c r="D325" s="150"/>
      <c r="E325" s="150"/>
      <c r="H325" s="162" t="str">
        <f>'Data Suburb'!AP772</f>
        <v>Travancore</v>
      </c>
      <c r="I325" s="163">
        <f>'Data Suburb'!AQ772</f>
        <v>2.5971688817469278</v>
      </c>
      <c r="AB325" s="148">
        <v>322</v>
      </c>
      <c r="AC325" s="149" t="s">
        <v>252</v>
      </c>
      <c r="AD325" s="137"/>
      <c r="AE325" s="137"/>
      <c r="AF325" s="137"/>
      <c r="AG325" s="137"/>
    </row>
    <row r="326" spans="2:33" ht="14.25" customHeight="1" x14ac:dyDescent="0.35">
      <c r="B326" s="136"/>
      <c r="D326" s="150"/>
      <c r="E326" s="150"/>
      <c r="H326" s="162" t="str">
        <f>'Data Suburb'!AP773</f>
        <v>Red Hill South</v>
      </c>
      <c r="I326" s="163">
        <f>'Data Suburb'!AQ773</f>
        <v>2.5983990939828159</v>
      </c>
      <c r="AB326" s="148">
        <v>323</v>
      </c>
      <c r="AC326" s="149" t="s">
        <v>480</v>
      </c>
      <c r="AD326" s="137"/>
      <c r="AE326" s="137"/>
      <c r="AF326" s="137"/>
      <c r="AG326" s="137"/>
    </row>
    <row r="327" spans="2:33" ht="14.25" customHeight="1" x14ac:dyDescent="0.35">
      <c r="B327" s="136"/>
      <c r="D327" s="150"/>
      <c r="E327" s="150"/>
      <c r="H327" s="162" t="str">
        <f>'Data Suburb'!AP774</f>
        <v>North Melbourne</v>
      </c>
      <c r="I327" s="163">
        <f>'Data Suburb'!AQ774</f>
        <v>2.6511546953265972</v>
      </c>
      <c r="AB327" s="148">
        <v>324</v>
      </c>
      <c r="AC327" s="149" t="s">
        <v>253</v>
      </c>
      <c r="AD327" s="137"/>
      <c r="AE327" s="137"/>
      <c r="AF327" s="137"/>
      <c r="AG327" s="137"/>
    </row>
    <row r="328" spans="2:33" ht="14.25" customHeight="1" x14ac:dyDescent="0.35">
      <c r="B328" s="136"/>
      <c r="D328" s="150"/>
      <c r="E328" s="150"/>
      <c r="H328" s="162" t="str">
        <f>'Data Suburb'!AP775</f>
        <v>Tynong</v>
      </c>
      <c r="I328" s="163">
        <f>'Data Suburb'!AQ775</f>
        <v>2.6697667951543469</v>
      </c>
      <c r="AB328" s="148">
        <v>325</v>
      </c>
      <c r="AC328" s="149" t="s">
        <v>481</v>
      </c>
      <c r="AD328" s="137"/>
      <c r="AE328" s="137"/>
      <c r="AF328" s="137"/>
      <c r="AG328" s="137"/>
    </row>
    <row r="329" spans="2:33" ht="14.25" customHeight="1" x14ac:dyDescent="0.35">
      <c r="B329" s="136"/>
      <c r="D329" s="150"/>
      <c r="E329" s="150"/>
      <c r="H329" s="162" t="str">
        <f>'Data Suburb'!AP776</f>
        <v>Millgrove</v>
      </c>
      <c r="I329" s="163">
        <f>'Data Suburb'!AQ776</f>
        <v>2.6900629270333356</v>
      </c>
      <c r="AB329" s="148">
        <v>326</v>
      </c>
      <c r="AC329" s="149" t="s">
        <v>254</v>
      </c>
      <c r="AD329" s="137"/>
      <c r="AE329" s="137"/>
      <c r="AF329" s="137"/>
      <c r="AG329" s="137"/>
    </row>
    <row r="330" spans="2:33" ht="14.25" customHeight="1" x14ac:dyDescent="0.35">
      <c r="B330" s="136"/>
      <c r="D330" s="150"/>
      <c r="E330" s="150"/>
      <c r="H330" s="162" t="str">
        <f>'Data Suburb'!AP777</f>
        <v>Bundoora</v>
      </c>
      <c r="I330" s="163">
        <f>'Data Suburb'!AQ777</f>
        <v>2.7039392922253898</v>
      </c>
      <c r="AB330" s="148">
        <v>327</v>
      </c>
      <c r="AC330" s="149" t="s">
        <v>482</v>
      </c>
      <c r="AD330" s="137"/>
      <c r="AE330" s="137"/>
      <c r="AF330" s="137"/>
      <c r="AG330" s="137"/>
    </row>
    <row r="331" spans="2:33" ht="14.25" customHeight="1" x14ac:dyDescent="0.35">
      <c r="B331" s="136"/>
      <c r="D331" s="150"/>
      <c r="E331" s="150"/>
      <c r="H331" s="162" t="str">
        <f>'Data Suburb'!AP778</f>
        <v>Armadale</v>
      </c>
      <c r="I331" s="163">
        <f>'Data Suburb'!AQ778</f>
        <v>2.706987223465664</v>
      </c>
      <c r="AB331" s="148">
        <v>328</v>
      </c>
      <c r="AC331" s="149" t="s">
        <v>255</v>
      </c>
      <c r="AD331" s="137"/>
      <c r="AE331" s="137"/>
      <c r="AF331" s="137"/>
      <c r="AG331" s="137"/>
    </row>
    <row r="332" spans="2:33" ht="14.25" customHeight="1" x14ac:dyDescent="0.35">
      <c r="B332" s="136"/>
      <c r="D332" s="150"/>
      <c r="E332" s="150"/>
      <c r="H332" s="162" t="str">
        <f>'Data Suburb'!AP779</f>
        <v>Tonimbuk</v>
      </c>
      <c r="I332" s="163">
        <f>'Data Suburb'!AQ779</f>
        <v>2.7231793471468206</v>
      </c>
      <c r="AB332" s="148">
        <v>329</v>
      </c>
      <c r="AC332" s="149" t="s">
        <v>256</v>
      </c>
      <c r="AD332" s="137"/>
      <c r="AE332" s="137"/>
      <c r="AF332" s="137"/>
      <c r="AG332" s="137"/>
    </row>
    <row r="333" spans="2:33" ht="14.25" customHeight="1" x14ac:dyDescent="0.35">
      <c r="B333" s="136"/>
      <c r="D333" s="150"/>
      <c r="E333" s="150"/>
      <c r="H333" s="162" t="str">
        <f>'Data Suburb'!AP780</f>
        <v>Noble Park North</v>
      </c>
      <c r="I333" s="163">
        <f>'Data Suburb'!AQ780</f>
        <v>2.7232084192267099</v>
      </c>
      <c r="AB333" s="148">
        <v>330</v>
      </c>
      <c r="AC333" s="149" t="s">
        <v>257</v>
      </c>
      <c r="AD333" s="137"/>
      <c r="AE333" s="137"/>
      <c r="AF333" s="137"/>
      <c r="AG333" s="137"/>
    </row>
    <row r="334" spans="2:33" ht="14.25" customHeight="1" x14ac:dyDescent="0.35">
      <c r="B334" s="136"/>
      <c r="D334" s="150"/>
      <c r="E334" s="150"/>
      <c r="H334" s="162" t="str">
        <f>'Data Suburb'!AP781</f>
        <v>Kealba</v>
      </c>
      <c r="I334" s="163">
        <f>'Data Suburb'!AQ781</f>
        <v>2.7273649198730148</v>
      </c>
      <c r="AB334" s="148">
        <v>331</v>
      </c>
      <c r="AC334" s="149" t="s">
        <v>258</v>
      </c>
      <c r="AD334" s="137"/>
      <c r="AE334" s="137"/>
      <c r="AF334" s="137"/>
      <c r="AG334" s="137"/>
    </row>
    <row r="335" spans="2:33" ht="14.25" customHeight="1" x14ac:dyDescent="0.35">
      <c r="B335" s="136"/>
      <c r="D335" s="150"/>
      <c r="E335" s="150"/>
      <c r="H335" s="162" t="str">
        <f>'Data Suburb'!AP782</f>
        <v>Prahran</v>
      </c>
      <c r="I335" s="163">
        <f>'Data Suburb'!AQ782</f>
        <v>2.730213481098466</v>
      </c>
      <c r="AB335" s="148">
        <v>332</v>
      </c>
      <c r="AC335" s="149" t="s">
        <v>259</v>
      </c>
      <c r="AD335" s="137"/>
      <c r="AE335" s="137"/>
      <c r="AF335" s="137"/>
      <c r="AG335" s="137"/>
    </row>
    <row r="336" spans="2:33" ht="14.25" customHeight="1" x14ac:dyDescent="0.35">
      <c r="B336" s="136"/>
      <c r="D336" s="150"/>
      <c r="E336" s="150"/>
      <c r="H336" s="162" t="str">
        <f>'Data Suburb'!AP783</f>
        <v>Yarra Junction</v>
      </c>
      <c r="I336" s="163">
        <f>'Data Suburb'!AQ783</f>
        <v>2.733686744728907</v>
      </c>
      <c r="AB336" s="148">
        <v>333</v>
      </c>
      <c r="AC336" s="149" t="s">
        <v>483</v>
      </c>
      <c r="AD336" s="137"/>
      <c r="AE336" s="137"/>
      <c r="AF336" s="137"/>
      <c r="AG336" s="137"/>
    </row>
    <row r="337" spans="2:33" ht="14.25" customHeight="1" x14ac:dyDescent="0.35">
      <c r="B337" s="136"/>
      <c r="D337" s="150"/>
      <c r="E337" s="150"/>
      <c r="H337" s="162" t="str">
        <f>'Data Suburb'!AP784</f>
        <v>Yellingbo</v>
      </c>
      <c r="I337" s="163">
        <f>'Data Suburb'!AQ784</f>
        <v>2.7514605125980602</v>
      </c>
      <c r="AB337" s="148">
        <v>334</v>
      </c>
      <c r="AC337" s="149" t="s">
        <v>260</v>
      </c>
      <c r="AD337" s="137"/>
      <c r="AE337" s="137"/>
      <c r="AF337" s="137"/>
      <c r="AG337" s="137"/>
    </row>
    <row r="338" spans="2:33" ht="14.25" customHeight="1" x14ac:dyDescent="0.35">
      <c r="B338" s="136"/>
      <c r="D338" s="150"/>
      <c r="E338" s="150"/>
      <c r="H338" s="162" t="str">
        <f>'Data Suburb'!AP785</f>
        <v>Malvern</v>
      </c>
      <c r="I338" s="163">
        <f>'Data Suburb'!AQ785</f>
        <v>2.7526027621670064</v>
      </c>
      <c r="AB338" s="148">
        <v>335</v>
      </c>
      <c r="AC338" s="149" t="s">
        <v>261</v>
      </c>
      <c r="AD338" s="137"/>
      <c r="AE338" s="137"/>
      <c r="AF338" s="137"/>
      <c r="AG338" s="137"/>
    </row>
    <row r="339" spans="2:33" ht="14.25" customHeight="1" x14ac:dyDescent="0.35">
      <c r="B339" s="136"/>
      <c r="D339" s="150"/>
      <c r="E339" s="150"/>
      <c r="H339" s="162" t="str">
        <f>'Data Suburb'!AP786</f>
        <v>Caulfield East</v>
      </c>
      <c r="I339" s="163">
        <f>'Data Suburb'!AQ786</f>
        <v>2.7607329378950975</v>
      </c>
      <c r="AB339" s="148">
        <v>336</v>
      </c>
      <c r="AC339" s="149" t="s">
        <v>262</v>
      </c>
      <c r="AD339" s="137"/>
      <c r="AE339" s="137"/>
      <c r="AF339" s="137"/>
      <c r="AG339" s="137"/>
    </row>
    <row r="340" spans="2:33" ht="14.25" customHeight="1" x14ac:dyDescent="0.35">
      <c r="B340" s="136"/>
      <c r="D340" s="150"/>
      <c r="E340" s="150"/>
      <c r="H340" s="162" t="str">
        <f>'Data Suburb'!AP787</f>
        <v>Nar Nar Goon North</v>
      </c>
      <c r="I340" s="163">
        <f>'Data Suburb'!AQ787</f>
        <v>2.7678262835449834</v>
      </c>
      <c r="AB340" s="148">
        <v>337</v>
      </c>
      <c r="AC340" s="149" t="s">
        <v>263</v>
      </c>
      <c r="AD340" s="137"/>
      <c r="AE340" s="137"/>
      <c r="AF340" s="137"/>
      <c r="AG340" s="137"/>
    </row>
    <row r="341" spans="2:33" ht="14.25" customHeight="1" x14ac:dyDescent="0.35">
      <c r="B341" s="136"/>
      <c r="D341" s="150"/>
      <c r="E341" s="150"/>
      <c r="H341" s="162" t="str">
        <f>'Data Suburb'!AP788</f>
        <v>Garfield North</v>
      </c>
      <c r="I341" s="163">
        <f>'Data Suburb'!AQ788</f>
        <v>2.7688574857003894</v>
      </c>
      <c r="AB341" s="148">
        <v>338</v>
      </c>
      <c r="AC341" s="149" t="s">
        <v>264</v>
      </c>
      <c r="AD341" s="137"/>
      <c r="AE341" s="137"/>
      <c r="AF341" s="137"/>
      <c r="AG341" s="137"/>
    </row>
    <row r="342" spans="2:33" ht="14.25" customHeight="1" x14ac:dyDescent="0.35">
      <c r="B342" s="136"/>
      <c r="D342" s="150"/>
      <c r="E342" s="150"/>
      <c r="H342" s="162" t="str">
        <f>'Data Suburb'!AP789</f>
        <v>Gruyere</v>
      </c>
      <c r="I342" s="163">
        <f>'Data Suburb'!AQ789</f>
        <v>2.7729171343049073</v>
      </c>
      <c r="AB342" s="148">
        <v>339</v>
      </c>
      <c r="AC342" s="149" t="s">
        <v>265</v>
      </c>
      <c r="AD342" s="137"/>
      <c r="AE342" s="137"/>
      <c r="AF342" s="137"/>
      <c r="AG342" s="137"/>
    </row>
    <row r="343" spans="2:33" ht="14.25" customHeight="1" x14ac:dyDescent="0.35">
      <c r="B343" s="136"/>
      <c r="D343" s="150"/>
      <c r="E343" s="150"/>
      <c r="H343" s="162" t="str">
        <f>'Data Suburb'!AP790</f>
        <v>Brighton</v>
      </c>
      <c r="I343" s="163">
        <f>'Data Suburb'!AQ790</f>
        <v>2.7904078045295257</v>
      </c>
      <c r="AB343" s="148">
        <v>340</v>
      </c>
      <c r="AC343" s="149" t="s">
        <v>266</v>
      </c>
      <c r="AD343" s="137"/>
      <c r="AE343" s="137"/>
      <c r="AF343" s="137"/>
      <c r="AG343" s="137"/>
    </row>
    <row r="344" spans="2:33" ht="14.25" customHeight="1" x14ac:dyDescent="0.35">
      <c r="B344" s="136"/>
      <c r="D344" s="150"/>
      <c r="E344" s="150"/>
      <c r="H344" s="162" t="str">
        <f>'Data Suburb'!AP791</f>
        <v>Delahey</v>
      </c>
      <c r="I344" s="163">
        <f>'Data Suburb'!AQ791</f>
        <v>2.7964259639391287</v>
      </c>
      <c r="AB344" s="148">
        <v>341</v>
      </c>
      <c r="AC344" s="149" t="s">
        <v>267</v>
      </c>
      <c r="AD344" s="137"/>
      <c r="AE344" s="137"/>
      <c r="AF344" s="137"/>
      <c r="AG344" s="137"/>
    </row>
    <row r="345" spans="2:33" ht="14.25" customHeight="1" x14ac:dyDescent="0.35">
      <c r="B345" s="136"/>
      <c r="D345" s="150"/>
      <c r="E345" s="150"/>
      <c r="H345" s="162" t="str">
        <f>'Data Suburb'!AP792</f>
        <v>Tootgarook</v>
      </c>
      <c r="I345" s="163">
        <f>'Data Suburb'!AQ792</f>
        <v>2.8170387620751951</v>
      </c>
      <c r="AB345" s="148">
        <v>342</v>
      </c>
      <c r="AC345" s="149" t="s">
        <v>484</v>
      </c>
      <c r="AD345" s="137"/>
      <c r="AE345" s="137"/>
      <c r="AF345" s="137"/>
      <c r="AG345" s="137"/>
    </row>
    <row r="346" spans="2:33" ht="14.25" customHeight="1" x14ac:dyDescent="0.35">
      <c r="B346" s="136"/>
      <c r="D346" s="150"/>
      <c r="E346" s="150"/>
      <c r="H346" s="162" t="str">
        <f>'Data Suburb'!AP793</f>
        <v>Burnley</v>
      </c>
      <c r="I346" s="163">
        <f>'Data Suburb'!AQ793</f>
        <v>2.8332115856169273</v>
      </c>
      <c r="AB346" s="148">
        <v>343</v>
      </c>
      <c r="AC346" s="149" t="s">
        <v>485</v>
      </c>
      <c r="AD346" s="137"/>
      <c r="AE346" s="137"/>
      <c r="AF346" s="137"/>
      <c r="AG346" s="137"/>
    </row>
    <row r="347" spans="2:33" ht="14.25" customHeight="1" x14ac:dyDescent="0.35">
      <c r="B347" s="136"/>
      <c r="D347" s="150"/>
      <c r="E347" s="150"/>
      <c r="H347" s="162" t="str">
        <f>'Data Suburb'!AP794</f>
        <v>South Melbourne</v>
      </c>
      <c r="I347" s="163">
        <f>'Data Suburb'!AQ794</f>
        <v>2.8651933644516108</v>
      </c>
      <c r="AB347" s="148">
        <v>344</v>
      </c>
      <c r="AC347" s="149" t="s">
        <v>486</v>
      </c>
      <c r="AD347" s="137"/>
      <c r="AE347" s="137"/>
      <c r="AF347" s="137"/>
      <c r="AG347" s="137"/>
    </row>
    <row r="348" spans="2:33" ht="14.25" customHeight="1" x14ac:dyDescent="0.35">
      <c r="B348" s="136"/>
      <c r="D348" s="150"/>
      <c r="E348" s="150"/>
      <c r="H348" s="162" t="str">
        <f>'Data Suburb'!AP795</f>
        <v>Rosebud</v>
      </c>
      <c r="I348" s="163">
        <f>'Data Suburb'!AQ795</f>
        <v>2.885099381231182</v>
      </c>
      <c r="AB348" s="148">
        <v>345</v>
      </c>
      <c r="AC348" s="149" t="s">
        <v>268</v>
      </c>
      <c r="AD348" s="137"/>
      <c r="AE348" s="137"/>
      <c r="AF348" s="137"/>
      <c r="AG348" s="137"/>
    </row>
    <row r="349" spans="2:33" ht="14.25" customHeight="1" x14ac:dyDescent="0.35">
      <c r="B349" s="136"/>
      <c r="D349" s="150"/>
      <c r="E349" s="150"/>
      <c r="H349" s="162" t="str">
        <f>'Data Suburb'!AP796</f>
        <v>Doncaster</v>
      </c>
      <c r="I349" s="163">
        <f>'Data Suburb'!AQ796</f>
        <v>2.9120895030798897</v>
      </c>
      <c r="AB349" s="148">
        <v>346</v>
      </c>
      <c r="AC349" s="149" t="s">
        <v>269</v>
      </c>
      <c r="AD349" s="137"/>
      <c r="AE349" s="137"/>
      <c r="AF349" s="137"/>
      <c r="AG349" s="137"/>
    </row>
    <row r="350" spans="2:33" ht="14.25" customHeight="1" x14ac:dyDescent="0.35">
      <c r="B350" s="136"/>
      <c r="D350" s="150"/>
      <c r="E350" s="150"/>
      <c r="H350" s="162" t="str">
        <f>'Data Suburb'!AP797</f>
        <v>Devon Meadows</v>
      </c>
      <c r="I350" s="163">
        <f>'Data Suburb'!AQ797</f>
        <v>2.9278088419522859</v>
      </c>
      <c r="AB350" s="148">
        <v>347</v>
      </c>
      <c r="AC350" s="149" t="s">
        <v>270</v>
      </c>
      <c r="AD350" s="137"/>
      <c r="AE350" s="137"/>
      <c r="AF350" s="137"/>
      <c r="AG350" s="137"/>
    </row>
    <row r="351" spans="2:33" ht="14.25" customHeight="1" x14ac:dyDescent="0.35">
      <c r="B351" s="136"/>
      <c r="D351" s="150"/>
      <c r="E351" s="150"/>
      <c r="H351" s="162" t="str">
        <f>'Data Suburb'!AP798</f>
        <v>Hastings</v>
      </c>
      <c r="I351" s="163">
        <f>'Data Suburb'!AQ798</f>
        <v>2.9644709440854697</v>
      </c>
      <c r="AB351" s="148">
        <v>348</v>
      </c>
      <c r="AC351" s="149" t="s">
        <v>487</v>
      </c>
      <c r="AD351" s="137"/>
      <c r="AE351" s="137"/>
      <c r="AF351" s="137"/>
      <c r="AG351" s="137"/>
    </row>
    <row r="352" spans="2:33" ht="14.25" customHeight="1" x14ac:dyDescent="0.35">
      <c r="B352" s="136"/>
      <c r="D352" s="150"/>
      <c r="E352" s="150"/>
      <c r="H352" s="162" t="str">
        <f>'Data Suburb'!AP799</f>
        <v>Hallam</v>
      </c>
      <c r="I352" s="163">
        <f>'Data Suburb'!AQ799</f>
        <v>2.9653250158087845</v>
      </c>
      <c r="AB352" s="148">
        <v>349</v>
      </c>
      <c r="AC352" s="149" t="s">
        <v>271</v>
      </c>
      <c r="AD352" s="137"/>
      <c r="AE352" s="137"/>
      <c r="AF352" s="137"/>
      <c r="AG352" s="137"/>
    </row>
    <row r="353" spans="2:33" ht="14.25" customHeight="1" x14ac:dyDescent="0.35">
      <c r="B353" s="136"/>
      <c r="D353" s="150"/>
      <c r="E353" s="150"/>
      <c r="H353" s="162" t="str">
        <f>'Data Suburb'!AP800</f>
        <v>Reservoir</v>
      </c>
      <c r="I353" s="163">
        <f>'Data Suburb'!AQ800</f>
        <v>2.9777074060345745</v>
      </c>
      <c r="AB353" s="148">
        <v>350</v>
      </c>
      <c r="AC353" s="149" t="s">
        <v>272</v>
      </c>
      <c r="AD353" s="137"/>
      <c r="AE353" s="137"/>
      <c r="AF353" s="137"/>
      <c r="AG353" s="137"/>
    </row>
    <row r="354" spans="2:33" ht="14.25" customHeight="1" x14ac:dyDescent="0.35">
      <c r="B354" s="136"/>
      <c r="D354" s="150"/>
      <c r="E354" s="150"/>
      <c r="H354" s="162" t="str">
        <f>'Data Suburb'!AP801</f>
        <v>Lang Lang</v>
      </c>
      <c r="I354" s="163">
        <f>'Data Suburb'!AQ801</f>
        <v>2.9830612623150214</v>
      </c>
      <c r="AB354" s="148">
        <v>351</v>
      </c>
      <c r="AC354" s="149" t="s">
        <v>488</v>
      </c>
      <c r="AD354" s="137"/>
      <c r="AE354" s="137"/>
      <c r="AF354" s="137"/>
      <c r="AG354" s="137"/>
    </row>
    <row r="355" spans="2:33" ht="14.25" customHeight="1" x14ac:dyDescent="0.35">
      <c r="B355" s="136"/>
      <c r="D355" s="150"/>
      <c r="E355" s="150"/>
      <c r="H355" s="162" t="str">
        <f>'Data Suburb'!AP802</f>
        <v>Hmas Cerberus</v>
      </c>
      <c r="I355" s="163">
        <f>'Data Suburb'!AQ802</f>
        <v>3.0231408422438779</v>
      </c>
      <c r="AB355" s="148">
        <v>352</v>
      </c>
      <c r="AC355" s="149" t="s">
        <v>273</v>
      </c>
      <c r="AD355" s="137"/>
      <c r="AE355" s="137"/>
      <c r="AF355" s="137"/>
      <c r="AG355" s="137"/>
    </row>
    <row r="356" spans="2:33" ht="14.25" customHeight="1" x14ac:dyDescent="0.35">
      <c r="B356" s="136"/>
      <c r="D356" s="150"/>
      <c r="E356" s="150"/>
      <c r="H356" s="162" t="str">
        <f>'Data Suburb'!AP803</f>
        <v>Burwood East</v>
      </c>
      <c r="I356" s="163">
        <f>'Data Suburb'!AQ803</f>
        <v>3.0334087465632225</v>
      </c>
      <c r="AB356" s="148">
        <v>353</v>
      </c>
      <c r="AC356" s="149" t="s">
        <v>274</v>
      </c>
      <c r="AD356" s="137"/>
      <c r="AE356" s="137"/>
      <c r="AF356" s="137"/>
      <c r="AG356" s="137"/>
    </row>
    <row r="357" spans="2:33" ht="14.25" customHeight="1" x14ac:dyDescent="0.35">
      <c r="B357" s="136"/>
      <c r="D357" s="150"/>
      <c r="E357" s="150"/>
      <c r="H357" s="162" t="str">
        <f>'Data Suburb'!AP804</f>
        <v>Laverton North</v>
      </c>
      <c r="I357" s="163">
        <f>'Data Suburb'!AQ804</f>
        <v>3.0817737314070679</v>
      </c>
      <c r="AB357" s="148">
        <v>354</v>
      </c>
      <c r="AC357" s="149" t="s">
        <v>275</v>
      </c>
      <c r="AD357" s="137"/>
      <c r="AE357" s="137"/>
      <c r="AF357" s="137"/>
      <c r="AG357" s="137"/>
    </row>
    <row r="358" spans="2:33" ht="14.25" customHeight="1" x14ac:dyDescent="0.35">
      <c r="B358" s="136"/>
      <c r="D358" s="150"/>
      <c r="E358" s="150"/>
      <c r="H358" s="162" t="str">
        <f>'Data Suburb'!AP805</f>
        <v>Wantirna South</v>
      </c>
      <c r="I358" s="163">
        <f>'Data Suburb'!AQ805</f>
        <v>3.1009767081596791</v>
      </c>
      <c r="AB358" s="148">
        <v>355</v>
      </c>
      <c r="AC358" s="149" t="s">
        <v>276</v>
      </c>
      <c r="AD358" s="137"/>
      <c r="AE358" s="137"/>
      <c r="AF358" s="137"/>
      <c r="AG358" s="137"/>
    </row>
    <row r="359" spans="2:33" ht="14.25" customHeight="1" x14ac:dyDescent="0.35">
      <c r="B359" s="136"/>
      <c r="D359" s="150"/>
      <c r="E359" s="150"/>
      <c r="H359" s="162" t="str">
        <f>'Data Suburb'!AP806</f>
        <v>Arthurs Seat</v>
      </c>
      <c r="I359" s="163">
        <f>'Data Suburb'!AQ806</f>
        <v>3.1134813645935715</v>
      </c>
      <c r="AB359" s="148">
        <v>356</v>
      </c>
      <c r="AC359" s="149" t="s">
        <v>489</v>
      </c>
      <c r="AD359" s="137"/>
      <c r="AE359" s="137"/>
      <c r="AF359" s="137"/>
      <c r="AG359" s="137"/>
    </row>
    <row r="360" spans="2:33" ht="14.25" customHeight="1" x14ac:dyDescent="0.35">
      <c r="B360" s="136"/>
      <c r="D360" s="150"/>
      <c r="E360" s="150"/>
      <c r="H360" s="162" t="str">
        <f>'Data Suburb'!AP807</f>
        <v>Flinders</v>
      </c>
      <c r="I360" s="163">
        <f>'Data Suburb'!AQ807</f>
        <v>3.1497272108626304</v>
      </c>
      <c r="AB360" s="148">
        <v>357</v>
      </c>
      <c r="AC360" s="149" t="s">
        <v>490</v>
      </c>
      <c r="AD360" s="137"/>
      <c r="AE360" s="137"/>
      <c r="AF360" s="137"/>
      <c r="AG360" s="137"/>
    </row>
    <row r="361" spans="2:33" ht="14.25" customHeight="1" x14ac:dyDescent="0.35">
      <c r="B361" s="136"/>
      <c r="D361" s="150"/>
      <c r="E361" s="150"/>
      <c r="H361" s="162" t="str">
        <f>'Data Suburb'!AP808</f>
        <v>Glenroy</v>
      </c>
      <c r="I361" s="163">
        <f>'Data Suburb'!AQ808</f>
        <v>3.1532781848415414</v>
      </c>
      <c r="AB361" s="148">
        <v>358</v>
      </c>
      <c r="AC361" s="149" t="s">
        <v>277</v>
      </c>
      <c r="AD361" s="137"/>
      <c r="AE361" s="137"/>
      <c r="AF361" s="137"/>
      <c r="AG361" s="137"/>
    </row>
    <row r="362" spans="2:33" ht="14.25" customHeight="1" x14ac:dyDescent="0.35">
      <c r="B362" s="136"/>
      <c r="D362" s="150"/>
      <c r="E362" s="150"/>
      <c r="H362" s="162" t="str">
        <f>'Data Suburb'!AP809</f>
        <v>Mount Cottrell</v>
      </c>
      <c r="I362" s="163">
        <f>'Data Suburb'!AQ809</f>
        <v>3.1607200900375414</v>
      </c>
      <c r="AB362" s="148">
        <v>359</v>
      </c>
      <c r="AC362" s="149" t="s">
        <v>491</v>
      </c>
      <c r="AD362" s="137"/>
      <c r="AE362" s="137"/>
      <c r="AF362" s="137"/>
      <c r="AG362" s="137"/>
    </row>
    <row r="363" spans="2:33" ht="14.25" customHeight="1" x14ac:dyDescent="0.35">
      <c r="B363" s="136"/>
      <c r="D363" s="150"/>
      <c r="E363" s="150"/>
      <c r="H363" s="162" t="str">
        <f>'Data Suburb'!AP810</f>
        <v>Dandenong North</v>
      </c>
      <c r="I363" s="163">
        <f>'Data Suburb'!AQ810</f>
        <v>3.1711250429733617</v>
      </c>
      <c r="AB363" s="148">
        <v>360</v>
      </c>
      <c r="AC363" s="149" t="s">
        <v>278</v>
      </c>
      <c r="AD363" s="137"/>
      <c r="AE363" s="137"/>
      <c r="AF363" s="137"/>
      <c r="AG363" s="137"/>
    </row>
    <row r="364" spans="2:33" ht="14.25" customHeight="1" x14ac:dyDescent="0.35">
      <c r="B364" s="136"/>
      <c r="D364" s="150"/>
      <c r="E364" s="150"/>
      <c r="H364" s="162" t="str">
        <f>'Data Suburb'!AP811</f>
        <v>Wollert</v>
      </c>
      <c r="I364" s="163">
        <f>'Data Suburb'!AQ811</f>
        <v>3.2471235799166998</v>
      </c>
      <c r="AB364" s="148">
        <v>361</v>
      </c>
      <c r="AC364" s="149" t="s">
        <v>279</v>
      </c>
      <c r="AD364" s="137"/>
      <c r="AE364" s="137"/>
      <c r="AF364" s="137"/>
      <c r="AG364" s="137"/>
    </row>
    <row r="365" spans="2:33" ht="14.25" customHeight="1" x14ac:dyDescent="0.35">
      <c r="B365" s="136"/>
      <c r="D365" s="150"/>
      <c r="E365" s="150"/>
      <c r="H365" s="162" t="str">
        <f>'Data Suburb'!AP812</f>
        <v>Red Hill</v>
      </c>
      <c r="I365" s="163">
        <f>'Data Suburb'!AQ812</f>
        <v>3.2537164656180146</v>
      </c>
      <c r="AB365" s="148">
        <v>362</v>
      </c>
      <c r="AC365" s="149" t="s">
        <v>280</v>
      </c>
      <c r="AD365" s="137"/>
      <c r="AE365" s="137"/>
      <c r="AF365" s="137"/>
      <c r="AG365" s="137"/>
    </row>
    <row r="366" spans="2:33" ht="14.25" customHeight="1" x14ac:dyDescent="0.35">
      <c r="B366" s="136"/>
      <c r="D366" s="150"/>
      <c r="E366" s="150"/>
      <c r="H366" s="162" t="str">
        <f>'Data Suburb'!AP813</f>
        <v>Altona North</v>
      </c>
      <c r="I366" s="163">
        <f>'Data Suburb'!AQ813</f>
        <v>3.2656546612236195</v>
      </c>
      <c r="AB366" s="148">
        <v>363</v>
      </c>
      <c r="AC366" s="149" t="s">
        <v>281</v>
      </c>
      <c r="AD366" s="137"/>
      <c r="AE366" s="137"/>
      <c r="AF366" s="137"/>
      <c r="AG366" s="137"/>
    </row>
    <row r="367" spans="2:33" ht="14.25" customHeight="1" x14ac:dyDescent="0.35">
      <c r="B367" s="136"/>
      <c r="D367" s="150"/>
      <c r="E367" s="150"/>
      <c r="H367" s="162" t="str">
        <f>'Data Suburb'!AP814</f>
        <v>Clyde</v>
      </c>
      <c r="I367" s="163">
        <f>'Data Suburb'!AQ814</f>
        <v>3.3150324332535228</v>
      </c>
      <c r="AB367" s="148">
        <v>364</v>
      </c>
      <c r="AC367" s="149" t="s">
        <v>282</v>
      </c>
      <c r="AD367" s="137"/>
      <c r="AE367" s="137"/>
      <c r="AF367" s="137"/>
      <c r="AG367" s="137"/>
    </row>
    <row r="368" spans="2:33" ht="14.25" customHeight="1" x14ac:dyDescent="0.35">
      <c r="B368" s="136"/>
      <c r="D368" s="150"/>
      <c r="E368" s="150"/>
      <c r="H368" s="162" t="str">
        <f>'Data Suburb'!AP815</f>
        <v>Melton South</v>
      </c>
      <c r="I368" s="163">
        <f>'Data Suburb'!AQ815</f>
        <v>3.3268114149557451</v>
      </c>
      <c r="AB368" s="148">
        <v>365</v>
      </c>
      <c r="AC368" s="149" t="s">
        <v>492</v>
      </c>
      <c r="AD368" s="137"/>
      <c r="AE368" s="137"/>
      <c r="AF368" s="137"/>
      <c r="AG368" s="137"/>
    </row>
    <row r="369" spans="2:33" ht="14.25" customHeight="1" x14ac:dyDescent="0.35">
      <c r="B369" s="136"/>
      <c r="D369" s="150"/>
      <c r="E369" s="150"/>
      <c r="H369" s="162" t="str">
        <f>'Data Suburb'!AP816</f>
        <v>Melbourne</v>
      </c>
      <c r="I369" s="163">
        <f>'Data Suburb'!AQ816</f>
        <v>3.3568537989396767</v>
      </c>
      <c r="AB369" s="148">
        <v>366</v>
      </c>
      <c r="AC369" s="149" t="s">
        <v>283</v>
      </c>
      <c r="AD369" s="137"/>
      <c r="AE369" s="137"/>
      <c r="AF369" s="137"/>
      <c r="AG369" s="137"/>
    </row>
    <row r="370" spans="2:33" ht="14.25" customHeight="1" x14ac:dyDescent="0.35">
      <c r="B370" s="136"/>
      <c r="D370" s="150"/>
      <c r="E370" s="150"/>
      <c r="H370" s="162" t="str">
        <f>'Data Suburb'!AP817</f>
        <v>Elwood</v>
      </c>
      <c r="I370" s="163">
        <f>'Data Suburb'!AQ817</f>
        <v>3.3701538490536107</v>
      </c>
      <c r="AB370" s="148">
        <v>367</v>
      </c>
      <c r="AC370" s="149" t="s">
        <v>284</v>
      </c>
      <c r="AD370" s="137"/>
      <c r="AE370" s="137"/>
      <c r="AF370" s="137"/>
      <c r="AG370" s="137"/>
    </row>
    <row r="371" spans="2:33" ht="14.25" customHeight="1" x14ac:dyDescent="0.35">
      <c r="B371" s="136"/>
      <c r="D371" s="150"/>
      <c r="E371" s="150"/>
      <c r="H371" s="162" t="str">
        <f>'Data Suburb'!AP818</f>
        <v>Merricks North</v>
      </c>
      <c r="I371" s="163">
        <f>'Data Suburb'!AQ818</f>
        <v>3.4180993132323638</v>
      </c>
      <c r="AB371" s="148">
        <v>368</v>
      </c>
      <c r="AC371" s="149" t="s">
        <v>493</v>
      </c>
      <c r="AD371" s="137"/>
      <c r="AE371" s="137"/>
      <c r="AF371" s="137"/>
      <c r="AG371" s="137"/>
    </row>
    <row r="372" spans="2:33" ht="14.25" customHeight="1" x14ac:dyDescent="0.35">
      <c r="B372" s="136"/>
      <c r="D372" s="150"/>
      <c r="E372" s="150"/>
      <c r="H372" s="162" t="str">
        <f>'Data Suburb'!AP819</f>
        <v>Footscray</v>
      </c>
      <c r="I372" s="163">
        <f>'Data Suburb'!AQ819</f>
        <v>3.4262648063662868</v>
      </c>
      <c r="AB372" s="148">
        <v>369</v>
      </c>
      <c r="AC372" s="149" t="s">
        <v>285</v>
      </c>
      <c r="AD372" s="137"/>
      <c r="AE372" s="137"/>
      <c r="AF372" s="137"/>
      <c r="AG372" s="137"/>
    </row>
    <row r="373" spans="2:33" ht="14.25" customHeight="1" x14ac:dyDescent="0.35">
      <c r="B373" s="136"/>
      <c r="D373" s="150"/>
      <c r="E373" s="150"/>
      <c r="H373" s="162" t="str">
        <f>'Data Suburb'!AP820</f>
        <v>Deer Park</v>
      </c>
      <c r="I373" s="163">
        <f>'Data Suburb'!AQ820</f>
        <v>3.4272246349610755</v>
      </c>
      <c r="AB373" s="148">
        <v>370</v>
      </c>
      <c r="AC373" s="149" t="s">
        <v>286</v>
      </c>
      <c r="AD373" s="137"/>
      <c r="AE373" s="137"/>
      <c r="AF373" s="137"/>
      <c r="AG373" s="137"/>
    </row>
    <row r="374" spans="2:33" ht="14.25" customHeight="1" x14ac:dyDescent="0.35">
      <c r="B374" s="136"/>
      <c r="D374" s="150"/>
      <c r="E374" s="150"/>
      <c r="H374" s="162" t="str">
        <f>'Data Suburb'!AP821</f>
        <v>Kooyong</v>
      </c>
      <c r="I374" s="163">
        <f>'Data Suburb'!AQ821</f>
        <v>3.4656434156737745</v>
      </c>
      <c r="AB374" s="148">
        <v>371</v>
      </c>
      <c r="AC374" s="149" t="s">
        <v>494</v>
      </c>
      <c r="AD374" s="137"/>
      <c r="AE374" s="137"/>
      <c r="AF374" s="137"/>
      <c r="AG374" s="137"/>
    </row>
    <row r="375" spans="2:33" ht="14.25" customHeight="1" x14ac:dyDescent="0.35">
      <c r="B375" s="136"/>
      <c r="D375" s="150"/>
      <c r="E375" s="150"/>
      <c r="H375" s="162" t="str">
        <f>'Data Suburb'!AP822</f>
        <v>Dandenong South</v>
      </c>
      <c r="I375" s="163">
        <f>'Data Suburb'!AQ822</f>
        <v>3.5061937382994328</v>
      </c>
      <c r="AB375" s="148">
        <v>372</v>
      </c>
      <c r="AC375" s="149" t="s">
        <v>495</v>
      </c>
      <c r="AD375" s="137"/>
      <c r="AE375" s="137"/>
      <c r="AF375" s="137"/>
      <c r="AG375" s="137"/>
    </row>
    <row r="376" spans="2:33" ht="14.25" customHeight="1" x14ac:dyDescent="0.35">
      <c r="B376" s="136"/>
      <c r="D376" s="150"/>
      <c r="E376" s="150"/>
      <c r="H376" s="162" t="str">
        <f>'Data Suburb'!AP823</f>
        <v>Clayton South</v>
      </c>
      <c r="I376" s="163">
        <f>'Data Suburb'!AQ823</f>
        <v>3.5071631764456566</v>
      </c>
      <c r="AB376" s="148">
        <v>373</v>
      </c>
      <c r="AC376" s="149" t="s">
        <v>496</v>
      </c>
      <c r="AD376" s="137"/>
      <c r="AE376" s="137"/>
      <c r="AF376" s="137"/>
      <c r="AG376" s="137"/>
    </row>
    <row r="377" spans="2:33" ht="14.25" customHeight="1" x14ac:dyDescent="0.35">
      <c r="B377" s="136"/>
      <c r="D377" s="150"/>
      <c r="E377" s="150"/>
      <c r="H377" s="162" t="str">
        <f>'Data Suburb'!AP824</f>
        <v>South Yarra</v>
      </c>
      <c r="I377" s="163">
        <f>'Data Suburb'!AQ824</f>
        <v>3.5238616380865944</v>
      </c>
      <c r="AB377" s="148">
        <v>374</v>
      </c>
      <c r="AC377" s="149" t="s">
        <v>287</v>
      </c>
      <c r="AD377" s="137"/>
      <c r="AE377" s="137"/>
      <c r="AF377" s="137"/>
      <c r="AG377" s="137"/>
    </row>
    <row r="378" spans="2:33" ht="14.25" customHeight="1" x14ac:dyDescent="0.35">
      <c r="B378" s="136"/>
      <c r="D378" s="150"/>
      <c r="E378" s="150"/>
      <c r="H378" s="162" t="str">
        <f>'Data Suburb'!AP825</f>
        <v>Toolern Vale</v>
      </c>
      <c r="I378" s="163">
        <f>'Data Suburb'!AQ825</f>
        <v>3.5409349803127617</v>
      </c>
      <c r="AB378" s="148">
        <v>375</v>
      </c>
      <c r="AC378" s="149" t="s">
        <v>288</v>
      </c>
      <c r="AD378" s="137"/>
      <c r="AE378" s="137"/>
      <c r="AF378" s="137"/>
      <c r="AG378" s="137"/>
    </row>
    <row r="379" spans="2:33" ht="14.25" customHeight="1" x14ac:dyDescent="0.35">
      <c r="B379" s="136"/>
      <c r="D379" s="150"/>
      <c r="E379" s="150"/>
      <c r="H379" s="162" t="str">
        <f>'Data Suburb'!AP826</f>
        <v>St Kilda West</v>
      </c>
      <c r="I379" s="163">
        <f>'Data Suburb'!AQ826</f>
        <v>3.5624592624661577</v>
      </c>
      <c r="AB379" s="148">
        <v>376</v>
      </c>
      <c r="AC379" s="149" t="s">
        <v>289</v>
      </c>
      <c r="AD379" s="137"/>
      <c r="AE379" s="137"/>
      <c r="AF379" s="137"/>
      <c r="AG379" s="137"/>
    </row>
    <row r="380" spans="2:33" ht="14.25" customHeight="1" x14ac:dyDescent="0.35">
      <c r="B380" s="136"/>
      <c r="D380" s="150"/>
      <c r="E380" s="150"/>
      <c r="H380" s="162" t="str">
        <f>'Data Suburb'!AP827</f>
        <v>Port Melbourne</v>
      </c>
      <c r="I380" s="163">
        <f>'Data Suburb'!AQ827</f>
        <v>3.5695784945549134</v>
      </c>
      <c r="AB380" s="148">
        <v>377</v>
      </c>
      <c r="AC380" s="149" t="s">
        <v>290</v>
      </c>
      <c r="AD380" s="137"/>
      <c r="AE380" s="137"/>
      <c r="AF380" s="137"/>
      <c r="AG380" s="137"/>
    </row>
    <row r="381" spans="2:33" ht="14.25" customHeight="1" x14ac:dyDescent="0.35">
      <c r="B381" s="136"/>
      <c r="D381" s="150"/>
      <c r="E381" s="150"/>
      <c r="H381" s="162" t="str">
        <f>'Data Suburb'!AP828</f>
        <v>Albert Park</v>
      </c>
      <c r="I381" s="163">
        <f>'Data Suburb'!AQ828</f>
        <v>3.576454167860335</v>
      </c>
      <c r="AB381" s="148">
        <v>378</v>
      </c>
      <c r="AC381" s="149" t="s">
        <v>291</v>
      </c>
      <c r="AD381" s="137"/>
      <c r="AE381" s="137"/>
      <c r="AF381" s="137"/>
      <c r="AG381" s="137"/>
    </row>
    <row r="382" spans="2:33" ht="14.25" customHeight="1" x14ac:dyDescent="0.35">
      <c r="B382" s="136"/>
      <c r="D382" s="150"/>
      <c r="E382" s="150"/>
      <c r="H382" s="162" t="str">
        <f>'Data Suburb'!AP829</f>
        <v>Middle Park</v>
      </c>
      <c r="I382" s="163">
        <f>'Data Suburb'!AQ829</f>
        <v>3.6300068927024478</v>
      </c>
      <c r="AB382" s="148">
        <v>379</v>
      </c>
      <c r="AC382" s="149" t="s">
        <v>292</v>
      </c>
      <c r="AD382" s="137"/>
      <c r="AE382" s="137"/>
      <c r="AF382" s="137"/>
      <c r="AG382" s="137"/>
    </row>
    <row r="383" spans="2:33" ht="14.25" customHeight="1" x14ac:dyDescent="0.35">
      <c r="B383" s="136"/>
      <c r="D383" s="150"/>
      <c r="E383" s="150"/>
      <c r="H383" s="162" t="str">
        <f>'Data Suburb'!AP830</f>
        <v>Maidstone</v>
      </c>
      <c r="I383" s="163">
        <f>'Data Suburb'!AQ830</f>
        <v>3.6838975226936177</v>
      </c>
      <c r="AB383" s="148">
        <v>380</v>
      </c>
      <c r="AC383" s="149" t="s">
        <v>293</v>
      </c>
      <c r="AD383" s="137"/>
      <c r="AE383" s="137"/>
      <c r="AF383" s="137"/>
      <c r="AG383" s="137"/>
    </row>
    <row r="384" spans="2:33" ht="14.25" customHeight="1" x14ac:dyDescent="0.35">
      <c r="B384" s="136"/>
      <c r="D384" s="150"/>
      <c r="E384" s="150"/>
      <c r="H384" s="162" t="str">
        <f>'Data Suburb'!AP831</f>
        <v>Shoreham</v>
      </c>
      <c r="I384" s="163">
        <f>'Data Suburb'!AQ831</f>
        <v>3.6893533101182223</v>
      </c>
      <c r="AB384" s="148">
        <v>381</v>
      </c>
      <c r="AC384" s="149" t="s">
        <v>497</v>
      </c>
      <c r="AD384" s="137"/>
      <c r="AE384" s="137"/>
      <c r="AF384" s="137"/>
      <c r="AG384" s="137"/>
    </row>
    <row r="385" spans="2:33" ht="14.25" customHeight="1" x14ac:dyDescent="0.35">
      <c r="B385" s="136"/>
      <c r="D385" s="150"/>
      <c r="E385" s="150"/>
      <c r="H385" s="162" t="str">
        <f>'Data Suburb'!AP832</f>
        <v>Roxburgh Park</v>
      </c>
      <c r="I385" s="163">
        <f>'Data Suburb'!AQ832</f>
        <v>3.7004669872041198</v>
      </c>
      <c r="AB385" s="148">
        <v>382</v>
      </c>
      <c r="AC385" s="149" t="s">
        <v>294</v>
      </c>
      <c r="AD385" s="137"/>
      <c r="AE385" s="137"/>
      <c r="AF385" s="137"/>
      <c r="AG385" s="137"/>
    </row>
    <row r="386" spans="2:33" ht="14.25" customHeight="1" x14ac:dyDescent="0.35">
      <c r="B386" s="136"/>
      <c r="D386" s="150"/>
      <c r="E386" s="150"/>
      <c r="H386" s="162" t="str">
        <f>'Data Suburb'!AP833</f>
        <v>Portsea</v>
      </c>
      <c r="I386" s="163">
        <f>'Data Suburb'!AQ833</f>
        <v>3.7018392432021319</v>
      </c>
      <c r="AB386" s="148">
        <v>383</v>
      </c>
      <c r="AC386" s="149" t="s">
        <v>295</v>
      </c>
      <c r="AD386" s="137"/>
      <c r="AE386" s="137"/>
      <c r="AF386" s="137"/>
      <c r="AG386" s="137"/>
    </row>
    <row r="387" spans="2:33" ht="14.25" customHeight="1" x14ac:dyDescent="0.35">
      <c r="B387" s="136"/>
      <c r="D387" s="150"/>
      <c r="E387" s="150"/>
      <c r="H387" s="162" t="str">
        <f>'Data Suburb'!AP834</f>
        <v>Docklands</v>
      </c>
      <c r="I387" s="163">
        <f>'Data Suburb'!AQ834</f>
        <v>3.7448192261516016</v>
      </c>
      <c r="AB387" s="148">
        <v>384</v>
      </c>
      <c r="AC387" s="149" t="s">
        <v>296</v>
      </c>
      <c r="AD387" s="137"/>
      <c r="AE387" s="137"/>
      <c r="AF387" s="137"/>
      <c r="AG387" s="137"/>
    </row>
    <row r="388" spans="2:33" ht="14.25" customHeight="1" x14ac:dyDescent="0.35">
      <c r="B388" s="136"/>
      <c r="D388" s="150"/>
      <c r="E388" s="150"/>
      <c r="H388" s="162" t="str">
        <f>'Data Suburb'!AP835</f>
        <v>Bulla</v>
      </c>
      <c r="I388" s="163">
        <f>'Data Suburb'!AQ835</f>
        <v>3.7751434540029218</v>
      </c>
      <c r="AB388" s="148">
        <v>385</v>
      </c>
      <c r="AC388" s="149" t="s">
        <v>498</v>
      </c>
      <c r="AD388" s="137"/>
      <c r="AE388" s="137"/>
      <c r="AF388" s="137"/>
      <c r="AG388" s="137"/>
    </row>
    <row r="389" spans="2:33" ht="14.25" customHeight="1" x14ac:dyDescent="0.35">
      <c r="B389" s="136"/>
      <c r="D389" s="150"/>
      <c r="E389" s="150"/>
      <c r="H389" s="162" t="str">
        <f>'Data Suburb'!AP836</f>
        <v>Boneo</v>
      </c>
      <c r="I389" s="163">
        <f>'Data Suburb'!AQ836</f>
        <v>3.8055773243503475</v>
      </c>
      <c r="AB389" s="148">
        <v>386</v>
      </c>
      <c r="AC389" s="149" t="s">
        <v>499</v>
      </c>
      <c r="AD389" s="137"/>
      <c r="AE389" s="137"/>
      <c r="AF389" s="137"/>
      <c r="AG389" s="137"/>
    </row>
    <row r="390" spans="2:33" ht="14.25" customHeight="1" x14ac:dyDescent="0.35">
      <c r="B390" s="136"/>
      <c r="D390" s="150"/>
      <c r="E390" s="150"/>
      <c r="H390" s="162" t="str">
        <f>'Data Suburb'!AP837</f>
        <v>Fawkner</v>
      </c>
      <c r="I390" s="163">
        <f>'Data Suburb'!AQ837</f>
        <v>3.8398485118603212</v>
      </c>
      <c r="AB390" s="148">
        <v>387</v>
      </c>
      <c r="AC390" s="149" t="s">
        <v>500</v>
      </c>
      <c r="AD390" s="137"/>
      <c r="AE390" s="137"/>
      <c r="AF390" s="137"/>
      <c r="AG390" s="137"/>
    </row>
    <row r="391" spans="2:33" ht="14.25" customHeight="1" x14ac:dyDescent="0.35">
      <c r="B391" s="136"/>
      <c r="D391" s="150"/>
      <c r="E391" s="150"/>
      <c r="H391" s="162" t="str">
        <f>'Data Suburb'!AP838</f>
        <v>Melton</v>
      </c>
      <c r="I391" s="163">
        <f>'Data Suburb'!AQ838</f>
        <v>3.8531356456858199</v>
      </c>
      <c r="AB391" s="148">
        <v>388</v>
      </c>
      <c r="AC391" s="149" t="s">
        <v>501</v>
      </c>
      <c r="AD391" s="137"/>
      <c r="AE391" s="137"/>
      <c r="AF391" s="137"/>
      <c r="AG391" s="137"/>
    </row>
    <row r="392" spans="2:33" ht="14.25" customHeight="1" x14ac:dyDescent="0.35">
      <c r="B392" s="136"/>
      <c r="D392" s="150"/>
      <c r="E392" s="150"/>
      <c r="H392" s="162" t="str">
        <f>'Data Suburb'!AP839</f>
        <v>Southbank</v>
      </c>
      <c r="I392" s="163">
        <f>'Data Suburb'!AQ839</f>
        <v>3.9148382374476114</v>
      </c>
      <c r="AB392" s="148">
        <v>389</v>
      </c>
      <c r="AC392" s="149" t="s">
        <v>297</v>
      </c>
      <c r="AD392" s="137"/>
      <c r="AE392" s="137"/>
      <c r="AF392" s="137"/>
      <c r="AG392" s="137"/>
    </row>
    <row r="393" spans="2:33" ht="14.25" customHeight="1" x14ac:dyDescent="0.35">
      <c r="B393" s="136"/>
      <c r="D393" s="150"/>
      <c r="E393" s="150"/>
      <c r="H393" s="162" t="str">
        <f>'Data Suburb'!AP840</f>
        <v>Sorrento</v>
      </c>
      <c r="I393" s="163">
        <f>'Data Suburb'!AQ840</f>
        <v>3.9243757625100764</v>
      </c>
      <c r="AB393" s="148">
        <v>390</v>
      </c>
      <c r="AC393" s="149" t="s">
        <v>298</v>
      </c>
      <c r="AD393" s="137"/>
      <c r="AE393" s="137"/>
      <c r="AF393" s="137"/>
      <c r="AG393" s="137"/>
    </row>
    <row r="394" spans="2:33" ht="14.25" customHeight="1" x14ac:dyDescent="0.35">
      <c r="B394" s="136"/>
      <c r="D394" s="150"/>
      <c r="E394" s="150"/>
      <c r="H394" s="162" t="str">
        <f>'Data Suburb'!AP841</f>
        <v>Hoddles Creek</v>
      </c>
      <c r="I394" s="163">
        <f>'Data Suburb'!AQ841</f>
        <v>3.9667400149987651</v>
      </c>
      <c r="AB394" s="148">
        <v>391</v>
      </c>
      <c r="AC394" s="149" t="s">
        <v>502</v>
      </c>
      <c r="AD394" s="137"/>
      <c r="AE394" s="137"/>
      <c r="AF394" s="137"/>
      <c r="AG394" s="137"/>
    </row>
    <row r="395" spans="2:33" ht="14.25" customHeight="1" x14ac:dyDescent="0.35">
      <c r="B395" s="136"/>
      <c r="D395" s="150"/>
      <c r="E395" s="150"/>
      <c r="H395" s="162" t="str">
        <f>'Data Suburb'!AP842</f>
        <v>Princes Hill</v>
      </c>
      <c r="I395" s="163">
        <f>'Data Suburb'!AQ842</f>
        <v>3.9779848932901603</v>
      </c>
      <c r="AB395" s="148">
        <v>392</v>
      </c>
      <c r="AC395" s="149" t="s">
        <v>299</v>
      </c>
      <c r="AD395" s="137"/>
      <c r="AE395" s="137"/>
      <c r="AF395" s="137"/>
      <c r="AG395" s="137"/>
    </row>
    <row r="396" spans="2:33" ht="14.25" customHeight="1" x14ac:dyDescent="0.35">
      <c r="B396" s="136"/>
      <c r="D396" s="150"/>
      <c r="E396" s="150"/>
      <c r="H396" s="162" t="str">
        <f>'Data Suburb'!AP843</f>
        <v>Toorak</v>
      </c>
      <c r="I396" s="163">
        <f>'Data Suburb'!AQ843</f>
        <v>3.9940502099866384</v>
      </c>
      <c r="AB396" s="148">
        <v>393</v>
      </c>
      <c r="AC396" s="149" t="s">
        <v>503</v>
      </c>
      <c r="AD396" s="137"/>
      <c r="AE396" s="137"/>
      <c r="AF396" s="137"/>
      <c r="AG396" s="137"/>
    </row>
    <row r="397" spans="2:33" ht="14.25" customHeight="1" x14ac:dyDescent="0.35">
      <c r="B397" s="136"/>
      <c r="D397" s="150"/>
      <c r="E397" s="150"/>
      <c r="H397" s="162" t="str">
        <f>'Data Suburb'!AP844</f>
        <v>Sunshine</v>
      </c>
      <c r="I397" s="163">
        <f>'Data Suburb'!AQ844</f>
        <v>4.0249040522262245</v>
      </c>
      <c r="AB397" s="148">
        <v>394</v>
      </c>
      <c r="AC397" s="149" t="s">
        <v>300</v>
      </c>
      <c r="AD397" s="137"/>
      <c r="AE397" s="137"/>
      <c r="AF397" s="137"/>
      <c r="AG397" s="137"/>
    </row>
    <row r="398" spans="2:33" ht="14.25" customHeight="1" x14ac:dyDescent="0.35">
      <c r="B398" s="136"/>
      <c r="D398" s="150"/>
      <c r="E398" s="150"/>
      <c r="H398" s="162" t="str">
        <f>'Data Suburb'!AP845</f>
        <v>Noble Park</v>
      </c>
      <c r="I398" s="163">
        <f>'Data Suburb'!AQ845</f>
        <v>4.0373942163550973</v>
      </c>
      <c r="AB398" s="148">
        <v>395</v>
      </c>
      <c r="AC398" s="149" t="s">
        <v>504</v>
      </c>
      <c r="AD398" s="137"/>
      <c r="AE398" s="137"/>
      <c r="AF398" s="137"/>
      <c r="AG398" s="137"/>
    </row>
    <row r="399" spans="2:33" ht="14.25" customHeight="1" x14ac:dyDescent="0.35">
      <c r="B399" s="136"/>
      <c r="D399" s="150"/>
      <c r="E399" s="150"/>
      <c r="H399" s="162" t="str">
        <f>'Data Suburb'!AP846</f>
        <v>Lalor</v>
      </c>
      <c r="I399" s="163">
        <f>'Data Suburb'!AQ846</f>
        <v>4.0471548023297697</v>
      </c>
      <c r="AB399" s="148">
        <v>396</v>
      </c>
      <c r="AC399" s="149" t="s">
        <v>505</v>
      </c>
      <c r="AD399" s="137"/>
      <c r="AE399" s="137"/>
      <c r="AF399" s="137"/>
      <c r="AG399" s="137"/>
    </row>
    <row r="400" spans="2:33" ht="14.25" customHeight="1" x14ac:dyDescent="0.35">
      <c r="B400" s="136"/>
      <c r="D400" s="150"/>
      <c r="E400" s="150"/>
      <c r="H400" s="162" t="str">
        <f>'Data Suburb'!AP847</f>
        <v>Thomastown</v>
      </c>
      <c r="I400" s="163">
        <f>'Data Suburb'!AQ847</f>
        <v>4.0612829334973739</v>
      </c>
      <c r="AB400" s="148">
        <v>397</v>
      </c>
      <c r="AC400" s="149" t="s">
        <v>301</v>
      </c>
      <c r="AD400" s="137"/>
      <c r="AE400" s="137"/>
      <c r="AF400" s="137"/>
      <c r="AG400" s="137"/>
    </row>
    <row r="401" spans="2:33" ht="14.25" customHeight="1" x14ac:dyDescent="0.35">
      <c r="B401" s="136"/>
      <c r="D401" s="150"/>
      <c r="E401" s="150"/>
      <c r="H401" s="162" t="str">
        <f>'Data Suburb'!AP848</f>
        <v>Kingsbury</v>
      </c>
      <c r="I401" s="163">
        <f>'Data Suburb'!AQ848</f>
        <v>4.0655388310028266</v>
      </c>
      <c r="AB401" s="148">
        <v>398</v>
      </c>
      <c r="AC401" s="149" t="s">
        <v>302</v>
      </c>
      <c r="AD401" s="137"/>
      <c r="AE401" s="137"/>
      <c r="AF401" s="137"/>
      <c r="AG401" s="137"/>
    </row>
    <row r="402" spans="2:33" ht="14.25" customHeight="1" x14ac:dyDescent="0.35">
      <c r="B402" s="136"/>
      <c r="D402" s="150"/>
      <c r="E402" s="150"/>
      <c r="H402" s="162" t="str">
        <f>'Data Suburb'!AP849</f>
        <v>Balnarring Beach</v>
      </c>
      <c r="I402" s="163">
        <f>'Data Suburb'!AQ849</f>
        <v>4.189752119704659</v>
      </c>
      <c r="AB402" s="148">
        <v>399</v>
      </c>
      <c r="AC402" s="149" t="s">
        <v>506</v>
      </c>
      <c r="AD402" s="137"/>
      <c r="AE402" s="137"/>
      <c r="AF402" s="137"/>
      <c r="AG402" s="137"/>
    </row>
    <row r="403" spans="2:33" ht="14.25" customHeight="1" x14ac:dyDescent="0.35">
      <c r="B403" s="136"/>
      <c r="D403" s="150"/>
      <c r="E403" s="150"/>
      <c r="H403" s="162" t="str">
        <f>'Data Suburb'!AP850</f>
        <v>Box Hill</v>
      </c>
      <c r="I403" s="163">
        <f>'Data Suburb'!AQ850</f>
        <v>4.1953048354062776</v>
      </c>
      <c r="AB403" s="148">
        <v>400</v>
      </c>
      <c r="AC403" s="149" t="s">
        <v>303</v>
      </c>
      <c r="AD403" s="137"/>
      <c r="AE403" s="137"/>
      <c r="AF403" s="137"/>
      <c r="AG403" s="137"/>
    </row>
    <row r="404" spans="2:33" ht="14.25" customHeight="1" x14ac:dyDescent="0.35">
      <c r="B404" s="136"/>
      <c r="D404" s="150"/>
      <c r="E404" s="150"/>
      <c r="H404" s="162" t="str">
        <f>'Data Suburb'!AP851</f>
        <v>Springvale South</v>
      </c>
      <c r="I404" s="163">
        <f>'Data Suburb'!AQ851</f>
        <v>4.2012679118318097</v>
      </c>
      <c r="AB404" s="148">
        <v>401</v>
      </c>
      <c r="AC404" s="149" t="s">
        <v>507</v>
      </c>
      <c r="AD404" s="137"/>
      <c r="AE404" s="137"/>
      <c r="AF404" s="137"/>
      <c r="AG404" s="137"/>
    </row>
    <row r="405" spans="2:33" ht="14.25" customHeight="1" x14ac:dyDescent="0.35">
      <c r="B405" s="136"/>
      <c r="D405" s="150"/>
      <c r="E405" s="150"/>
      <c r="H405" s="162" t="str">
        <f>'Data Suburb'!AP852</f>
        <v>Cremorne</v>
      </c>
      <c r="I405" s="163">
        <f>'Data Suburb'!AQ852</f>
        <v>4.2446208476706158</v>
      </c>
      <c r="AB405" s="148">
        <v>402</v>
      </c>
      <c r="AC405" s="149" t="s">
        <v>508</v>
      </c>
      <c r="AD405" s="137"/>
      <c r="AE405" s="137"/>
      <c r="AF405" s="137"/>
      <c r="AG405" s="137"/>
    </row>
    <row r="406" spans="2:33" ht="14.25" customHeight="1" x14ac:dyDescent="0.35">
      <c r="B406" s="136"/>
      <c r="D406" s="150"/>
      <c r="E406" s="150"/>
      <c r="H406" s="162" t="str">
        <f>'Data Suburb'!AP853</f>
        <v>Albanvale</v>
      </c>
      <c r="I406" s="163">
        <f>'Data Suburb'!AQ853</f>
        <v>4.2793195244167235</v>
      </c>
      <c r="AB406" s="148">
        <v>403</v>
      </c>
      <c r="AC406" s="149" t="s">
        <v>304</v>
      </c>
      <c r="AD406" s="137"/>
      <c r="AE406" s="137"/>
      <c r="AF406" s="137"/>
      <c r="AG406" s="137"/>
    </row>
    <row r="407" spans="2:33" ht="14.25" customHeight="1" x14ac:dyDescent="0.35">
      <c r="B407" s="136"/>
      <c r="D407" s="150"/>
      <c r="E407" s="150"/>
      <c r="H407" s="162" t="str">
        <f>'Data Suburb'!AP854</f>
        <v>Heidelberg West</v>
      </c>
      <c r="I407" s="163">
        <f>'Data Suburb'!AQ854</f>
        <v>4.3475196101385354</v>
      </c>
      <c r="AB407" s="148">
        <v>404</v>
      </c>
      <c r="AC407" s="149" t="s">
        <v>509</v>
      </c>
      <c r="AD407" s="137"/>
      <c r="AE407" s="137"/>
      <c r="AF407" s="137"/>
      <c r="AG407" s="137"/>
    </row>
    <row r="408" spans="2:33" ht="14.25" customHeight="1" x14ac:dyDescent="0.35">
      <c r="B408" s="136"/>
      <c r="D408" s="150"/>
      <c r="E408" s="150"/>
      <c r="H408" s="162" t="str">
        <f>'Data Suburb'!AP855</f>
        <v>Jacana</v>
      </c>
      <c r="I408" s="163">
        <f>'Data Suburb'!AQ855</f>
        <v>4.3605497377742699</v>
      </c>
      <c r="AB408" s="148">
        <v>405</v>
      </c>
      <c r="AC408" s="149" t="s">
        <v>510</v>
      </c>
      <c r="AD408" s="137"/>
      <c r="AE408" s="137"/>
      <c r="AF408" s="137"/>
      <c r="AG408" s="137"/>
    </row>
    <row r="409" spans="2:33" ht="14.25" customHeight="1" x14ac:dyDescent="0.35">
      <c r="B409" s="136"/>
      <c r="D409" s="150"/>
      <c r="E409" s="150"/>
      <c r="H409" s="162" t="str">
        <f>'Data Suburb'!AP856</f>
        <v>Burnside</v>
      </c>
      <c r="I409" s="163">
        <f>'Data Suburb'!AQ856</f>
        <v>4.3917742629822518</v>
      </c>
      <c r="AB409" s="148">
        <v>406</v>
      </c>
      <c r="AC409" s="149" t="s">
        <v>511</v>
      </c>
      <c r="AD409" s="137"/>
      <c r="AE409" s="137"/>
      <c r="AF409" s="137"/>
      <c r="AG409" s="137"/>
    </row>
    <row r="410" spans="2:33" ht="14.25" customHeight="1" x14ac:dyDescent="0.35">
      <c r="B410" s="136"/>
      <c r="D410" s="150"/>
      <c r="E410" s="150"/>
      <c r="H410" s="162" t="str">
        <f>'Data Suburb'!AP857</f>
        <v>Arthurs Creek</v>
      </c>
      <c r="I410" s="163">
        <f>'Data Suburb'!AQ857</f>
        <v>4.4190396998692512</v>
      </c>
      <c r="AB410" s="148">
        <v>407</v>
      </c>
      <c r="AC410" s="149" t="s">
        <v>512</v>
      </c>
      <c r="AD410" s="137"/>
      <c r="AE410" s="137"/>
      <c r="AF410" s="137"/>
      <c r="AG410" s="137"/>
    </row>
    <row r="411" spans="2:33" ht="14.25" customHeight="1" x14ac:dyDescent="0.35">
      <c r="B411" s="136"/>
      <c r="D411" s="150"/>
      <c r="E411" s="150"/>
      <c r="H411" s="162" t="str">
        <f>'Data Suburb'!AP858</f>
        <v>Box Hill South</v>
      </c>
      <c r="I411" s="163">
        <f>'Data Suburb'!AQ858</f>
        <v>4.4380054594053373</v>
      </c>
      <c r="AB411" s="148">
        <v>408</v>
      </c>
      <c r="AC411" s="149" t="s">
        <v>305</v>
      </c>
      <c r="AD411" s="137"/>
      <c r="AE411" s="137"/>
      <c r="AF411" s="137"/>
      <c r="AG411" s="137"/>
    </row>
    <row r="412" spans="2:33" ht="14.25" customHeight="1" x14ac:dyDescent="0.35">
      <c r="B412" s="136"/>
      <c r="D412" s="150"/>
      <c r="E412" s="150"/>
      <c r="H412" s="162" t="str">
        <f>'Data Suburb'!AP859</f>
        <v>Burwood</v>
      </c>
      <c r="I412" s="163">
        <f>'Data Suburb'!AQ859</f>
        <v>4.483964245064846</v>
      </c>
      <c r="AB412" s="148">
        <v>409</v>
      </c>
      <c r="AC412" s="149" t="s">
        <v>306</v>
      </c>
      <c r="AD412" s="137"/>
      <c r="AE412" s="137"/>
      <c r="AF412" s="137"/>
      <c r="AG412" s="137"/>
    </row>
    <row r="413" spans="2:33" ht="14.25" customHeight="1" x14ac:dyDescent="0.35">
      <c r="B413" s="136"/>
      <c r="D413" s="150"/>
      <c r="E413" s="150"/>
      <c r="H413" s="162" t="str">
        <f>'Data Suburb'!AP860</f>
        <v>Sunshine West</v>
      </c>
      <c r="I413" s="163">
        <f>'Data Suburb'!AQ860</f>
        <v>4.487894677064646</v>
      </c>
      <c r="AB413" s="148">
        <v>410</v>
      </c>
      <c r="AC413" s="149" t="s">
        <v>307</v>
      </c>
      <c r="AD413" s="137"/>
      <c r="AE413" s="137"/>
      <c r="AF413" s="137"/>
      <c r="AG413" s="137"/>
    </row>
    <row r="414" spans="2:33" ht="14.25" customHeight="1" x14ac:dyDescent="0.35">
      <c r="B414" s="136"/>
      <c r="D414" s="150"/>
      <c r="E414" s="150"/>
      <c r="H414" s="162" t="str">
        <f>'Data Suburb'!AP861</f>
        <v>East Melbourne</v>
      </c>
      <c r="I414" s="163">
        <f>'Data Suburb'!AQ861</f>
        <v>4.5550751750251077</v>
      </c>
      <c r="AB414" s="148">
        <v>411</v>
      </c>
      <c r="AC414" s="149" t="s">
        <v>308</v>
      </c>
      <c r="AD414" s="137"/>
      <c r="AE414" s="137"/>
      <c r="AF414" s="137"/>
      <c r="AG414" s="137"/>
    </row>
    <row r="415" spans="2:33" ht="14.25" customHeight="1" x14ac:dyDescent="0.35">
      <c r="B415" s="136"/>
      <c r="D415" s="150"/>
      <c r="E415" s="150"/>
      <c r="H415" s="162" t="str">
        <f>'Data Suburb'!AP862</f>
        <v>Albion</v>
      </c>
      <c r="I415" s="163">
        <f>'Data Suburb'!AQ862</f>
        <v>4.5603724219705217</v>
      </c>
      <c r="AB415" s="148">
        <v>412</v>
      </c>
      <c r="AC415" s="149" t="s">
        <v>309</v>
      </c>
      <c r="AD415" s="137"/>
      <c r="AE415" s="137"/>
      <c r="AF415" s="137"/>
      <c r="AG415" s="137"/>
    </row>
    <row r="416" spans="2:33" ht="14.25" customHeight="1" x14ac:dyDescent="0.35">
      <c r="B416" s="136"/>
      <c r="D416" s="150"/>
      <c r="E416" s="150"/>
      <c r="H416" s="162" t="str">
        <f>'Data Suburb'!AP863</f>
        <v>Ardeer</v>
      </c>
      <c r="I416" s="163">
        <f>'Data Suburb'!AQ863</f>
        <v>4.6058903507995872</v>
      </c>
      <c r="AB416" s="148">
        <v>413</v>
      </c>
      <c r="AC416" s="149" t="s">
        <v>310</v>
      </c>
      <c r="AD416" s="137"/>
      <c r="AE416" s="137"/>
      <c r="AF416" s="137"/>
      <c r="AG416" s="137"/>
    </row>
    <row r="417" spans="2:33" ht="14.25" customHeight="1" x14ac:dyDescent="0.35">
      <c r="B417" s="136"/>
      <c r="D417" s="150"/>
      <c r="E417" s="150"/>
      <c r="H417" s="162" t="str">
        <f>'Data Suburb'!AP864</f>
        <v>Laverton</v>
      </c>
      <c r="I417" s="163">
        <f>'Data Suburb'!AQ864</f>
        <v>4.6839714498097287</v>
      </c>
      <c r="AB417" s="148">
        <v>414</v>
      </c>
      <c r="AC417" s="149" t="s">
        <v>513</v>
      </c>
      <c r="AD417" s="137"/>
      <c r="AE417" s="137"/>
      <c r="AF417" s="137"/>
      <c r="AG417" s="137"/>
    </row>
    <row r="418" spans="2:33" ht="14.25" customHeight="1" x14ac:dyDescent="0.35">
      <c r="B418" s="136"/>
      <c r="D418" s="150"/>
      <c r="E418" s="150"/>
      <c r="H418" s="162" t="str">
        <f>'Data Suburb'!AP865</f>
        <v>Bangholme</v>
      </c>
      <c r="I418" s="163">
        <f>'Data Suburb'!AQ865</f>
        <v>4.7090836110893619</v>
      </c>
      <c r="AB418" s="148">
        <v>415</v>
      </c>
      <c r="AC418" s="149" t="s">
        <v>311</v>
      </c>
      <c r="AD418" s="137"/>
      <c r="AE418" s="137"/>
      <c r="AF418" s="137"/>
      <c r="AG418" s="137"/>
    </row>
    <row r="419" spans="2:33" ht="14.25" customHeight="1" x14ac:dyDescent="0.35">
      <c r="B419" s="136"/>
      <c r="D419" s="150"/>
      <c r="E419" s="150"/>
      <c r="H419" s="162" t="str">
        <f>'Data Suburb'!AP866</f>
        <v>Notting Hill</v>
      </c>
      <c r="I419" s="163">
        <f>'Data Suburb'!AQ866</f>
        <v>4.7427169907212949</v>
      </c>
      <c r="AB419" s="148">
        <v>416</v>
      </c>
      <c r="AC419" s="149" t="s">
        <v>514</v>
      </c>
      <c r="AD419" s="137"/>
      <c r="AE419" s="137"/>
      <c r="AF419" s="137"/>
      <c r="AG419" s="137"/>
    </row>
    <row r="420" spans="2:33" ht="14.25" customHeight="1" x14ac:dyDescent="0.35">
      <c r="B420" s="136"/>
      <c r="D420" s="150"/>
      <c r="E420" s="150"/>
      <c r="H420" s="162" t="str">
        <f>'Data Suburb'!AP867</f>
        <v>Doveton</v>
      </c>
      <c r="I420" s="163">
        <f>'Data Suburb'!AQ867</f>
        <v>4.7944725948234765</v>
      </c>
      <c r="AB420" s="148">
        <v>417</v>
      </c>
      <c r="AC420" s="149" t="s">
        <v>515</v>
      </c>
      <c r="AD420" s="137"/>
      <c r="AE420" s="137"/>
      <c r="AF420" s="137"/>
      <c r="AG420" s="137"/>
    </row>
    <row r="421" spans="2:33" ht="14.25" customHeight="1" x14ac:dyDescent="0.35">
      <c r="B421" s="136"/>
      <c r="D421" s="150"/>
      <c r="E421" s="150"/>
      <c r="H421" s="162" t="str">
        <f>'Data Suburb'!AP868</f>
        <v>Iona</v>
      </c>
      <c r="I421" s="163">
        <f>'Data Suburb'!AQ868</f>
        <v>4.8228357437535614</v>
      </c>
      <c r="AB421" s="148">
        <v>418</v>
      </c>
      <c r="AC421" s="149" t="s">
        <v>312</v>
      </c>
      <c r="AD421" s="137"/>
      <c r="AE421" s="137"/>
      <c r="AF421" s="137"/>
      <c r="AG421" s="137"/>
    </row>
    <row r="422" spans="2:33" ht="14.25" customHeight="1" x14ac:dyDescent="0.35">
      <c r="B422" s="136"/>
      <c r="D422" s="150"/>
      <c r="E422" s="150"/>
      <c r="H422" s="162" t="str">
        <f>'Data Suburb'!AP869</f>
        <v>Point Leo</v>
      </c>
      <c r="I422" s="163">
        <f>'Data Suburb'!AQ869</f>
        <v>4.8298120113346625</v>
      </c>
      <c r="AB422" s="148">
        <v>419</v>
      </c>
      <c r="AC422" s="149" t="s">
        <v>516</v>
      </c>
      <c r="AD422" s="137"/>
      <c r="AE422" s="137"/>
      <c r="AF422" s="137"/>
      <c r="AG422" s="137"/>
    </row>
    <row r="423" spans="2:33" ht="14.25" customHeight="1" x14ac:dyDescent="0.35">
      <c r="B423" s="136"/>
      <c r="D423" s="150"/>
      <c r="E423" s="150"/>
      <c r="H423" s="162" t="str">
        <f>'Data Suburb'!AP870</f>
        <v>Dixons Creek</v>
      </c>
      <c r="I423" s="163">
        <f>'Data Suburb'!AQ870</f>
        <v>5.0516182100590283</v>
      </c>
      <c r="AB423" s="148">
        <v>420</v>
      </c>
      <c r="AC423" s="149" t="s">
        <v>313</v>
      </c>
      <c r="AD423" s="137"/>
      <c r="AE423" s="137"/>
      <c r="AF423" s="137"/>
      <c r="AG423" s="137"/>
    </row>
    <row r="424" spans="2:33" ht="14.25" customHeight="1" x14ac:dyDescent="0.35">
      <c r="B424" s="136"/>
      <c r="D424" s="150"/>
      <c r="E424" s="150"/>
      <c r="H424" s="162" t="str">
        <f>'Data Suburb'!AP871</f>
        <v>Fingal</v>
      </c>
      <c r="I424" s="163">
        <f>'Data Suburb'!AQ871</f>
        <v>5.1209830920755373</v>
      </c>
      <c r="AB424" s="148">
        <v>421</v>
      </c>
      <c r="AC424" s="149" t="s">
        <v>314</v>
      </c>
      <c r="AD424" s="137"/>
      <c r="AE424" s="137"/>
      <c r="AF424" s="137"/>
      <c r="AG424" s="137"/>
    </row>
    <row r="425" spans="2:33" ht="14.25" customHeight="1" x14ac:dyDescent="0.35">
      <c r="B425" s="136"/>
      <c r="D425" s="150"/>
      <c r="E425" s="150"/>
      <c r="H425" s="162" t="str">
        <f>'Data Suburb'!AP872</f>
        <v>Kings Park</v>
      </c>
      <c r="I425" s="163">
        <f>'Data Suburb'!AQ872</f>
        <v>5.1301714804692233</v>
      </c>
      <c r="AB425" s="148">
        <v>422</v>
      </c>
      <c r="AC425" s="149" t="s">
        <v>517</v>
      </c>
      <c r="AD425" s="137"/>
      <c r="AE425" s="137"/>
      <c r="AF425" s="137"/>
      <c r="AG425" s="137"/>
    </row>
    <row r="426" spans="2:33" ht="14.25" customHeight="1" x14ac:dyDescent="0.35">
      <c r="B426" s="136"/>
      <c r="D426" s="150"/>
      <c r="E426" s="150"/>
      <c r="H426" s="162" t="str">
        <f>'Data Suburb'!AP873</f>
        <v>Dandenong</v>
      </c>
      <c r="I426" s="163">
        <f>'Data Suburb'!AQ873</f>
        <v>5.1859885811775328</v>
      </c>
      <c r="AB426" s="148">
        <v>423</v>
      </c>
      <c r="AC426" s="149" t="s">
        <v>315</v>
      </c>
      <c r="AD426" s="137"/>
      <c r="AE426" s="137"/>
      <c r="AF426" s="137"/>
      <c r="AG426" s="137"/>
    </row>
    <row r="427" spans="2:33" ht="14.25" customHeight="1" x14ac:dyDescent="0.35">
      <c r="B427" s="136"/>
      <c r="D427" s="150"/>
      <c r="E427" s="150"/>
      <c r="H427" s="162" t="str">
        <f>'Data Suburb'!AP874</f>
        <v>St Albans</v>
      </c>
      <c r="I427" s="163">
        <f>'Data Suburb'!AQ874</f>
        <v>5.2423545623721157</v>
      </c>
      <c r="AB427" s="148">
        <v>424</v>
      </c>
      <c r="AC427" s="149" t="s">
        <v>316</v>
      </c>
      <c r="AD427" s="137"/>
      <c r="AE427" s="137"/>
      <c r="AF427" s="137"/>
      <c r="AG427" s="137"/>
    </row>
    <row r="428" spans="2:33" ht="14.25" customHeight="1" x14ac:dyDescent="0.35">
      <c r="B428" s="136"/>
      <c r="D428" s="150"/>
      <c r="E428" s="150"/>
      <c r="H428" s="162" t="str">
        <f>'Data Suburb'!AP875</f>
        <v>Powelltown</v>
      </c>
      <c r="I428" s="163">
        <f>'Data Suburb'!AQ875</f>
        <v>5.2541484348703449</v>
      </c>
      <c r="AB428" s="148">
        <v>425</v>
      </c>
      <c r="AC428" s="149" t="s">
        <v>518</v>
      </c>
      <c r="AD428" s="137"/>
      <c r="AE428" s="137"/>
      <c r="AF428" s="137"/>
      <c r="AG428" s="137"/>
    </row>
    <row r="429" spans="2:33" ht="14.25" customHeight="1" x14ac:dyDescent="0.35">
      <c r="B429" s="136"/>
      <c r="D429" s="150"/>
      <c r="E429" s="150"/>
      <c r="H429" s="162" t="str">
        <f>'Data Suburb'!AP876</f>
        <v>Catani</v>
      </c>
      <c r="I429" s="163">
        <f>'Data Suburb'!AQ876</f>
        <v>5.3854614444802706</v>
      </c>
      <c r="AB429" s="148">
        <v>426</v>
      </c>
      <c r="AC429" s="149" t="s">
        <v>317</v>
      </c>
      <c r="AD429" s="137"/>
      <c r="AE429" s="137"/>
      <c r="AF429" s="137"/>
      <c r="AG429" s="137"/>
    </row>
    <row r="430" spans="2:33" ht="14.25" customHeight="1" x14ac:dyDescent="0.35">
      <c r="B430" s="136"/>
      <c r="D430" s="150"/>
      <c r="E430" s="150"/>
      <c r="H430" s="162" t="str">
        <f>'Data Suburb'!AP877</f>
        <v>Frankston North</v>
      </c>
      <c r="I430" s="163">
        <f>'Data Suburb'!AQ877</f>
        <v>5.4162006920727883</v>
      </c>
      <c r="AB430" s="148">
        <v>427</v>
      </c>
      <c r="AC430" s="149" t="s">
        <v>318</v>
      </c>
      <c r="AD430" s="137"/>
      <c r="AE430" s="137"/>
      <c r="AF430" s="137"/>
      <c r="AG430" s="137"/>
    </row>
    <row r="431" spans="2:33" ht="14.25" customHeight="1" x14ac:dyDescent="0.35">
      <c r="B431" s="136"/>
      <c r="D431" s="150"/>
      <c r="E431" s="150"/>
      <c r="H431" s="162" t="str">
        <f>'Data Suburb'!AP878</f>
        <v>Caldermeade</v>
      </c>
      <c r="I431" s="163">
        <f>'Data Suburb'!AQ878</f>
        <v>5.4806956302993193</v>
      </c>
      <c r="AB431" s="148">
        <v>428</v>
      </c>
      <c r="AC431" s="149" t="s">
        <v>319</v>
      </c>
      <c r="AD431" s="137"/>
      <c r="AE431" s="137"/>
      <c r="AF431" s="137"/>
      <c r="AG431" s="137"/>
    </row>
    <row r="432" spans="2:33" ht="14.25" customHeight="1" x14ac:dyDescent="0.35">
      <c r="B432" s="136"/>
      <c r="D432" s="150"/>
      <c r="E432" s="150"/>
      <c r="H432" s="162" t="str">
        <f>'Data Suburb'!AP879</f>
        <v>Eumemmerring</v>
      </c>
      <c r="I432" s="163">
        <f>'Data Suburb'!AQ879</f>
        <v>5.5244097037548006</v>
      </c>
      <c r="AB432" s="148">
        <v>429</v>
      </c>
      <c r="AC432" s="149" t="s">
        <v>519</v>
      </c>
      <c r="AD432" s="137"/>
      <c r="AE432" s="137"/>
      <c r="AF432" s="137"/>
      <c r="AG432" s="137"/>
    </row>
    <row r="433" spans="2:33" ht="14.25" customHeight="1" x14ac:dyDescent="0.35">
      <c r="B433" s="136"/>
      <c r="D433" s="150"/>
      <c r="E433" s="150"/>
      <c r="H433" s="162" t="str">
        <f>'Data Suburb'!AP880</f>
        <v>Campbellfield</v>
      </c>
      <c r="I433" s="163">
        <f>'Data Suburb'!AQ880</f>
        <v>5.5545420995384447</v>
      </c>
      <c r="AB433" s="148">
        <v>430</v>
      </c>
      <c r="AC433" s="149" t="s">
        <v>320</v>
      </c>
      <c r="AD433" s="137"/>
      <c r="AE433" s="137"/>
      <c r="AF433" s="137"/>
      <c r="AG433" s="137"/>
    </row>
    <row r="434" spans="2:33" ht="14.25" customHeight="1" x14ac:dyDescent="0.35">
      <c r="B434" s="136"/>
      <c r="D434" s="150"/>
      <c r="E434" s="150"/>
      <c r="H434" s="162" t="str">
        <f>'Data Suburb'!AP881</f>
        <v>Sunshine North</v>
      </c>
      <c r="I434" s="163">
        <f>'Data Suburb'!AQ881</f>
        <v>5.7199344835096468</v>
      </c>
      <c r="AB434" s="148">
        <v>431</v>
      </c>
      <c r="AC434" s="149" t="s">
        <v>520</v>
      </c>
      <c r="AD434" s="137"/>
      <c r="AE434" s="137"/>
      <c r="AF434" s="137"/>
      <c r="AG434" s="137"/>
    </row>
    <row r="435" spans="2:33" ht="14.25" customHeight="1" x14ac:dyDescent="0.35">
      <c r="B435" s="136"/>
      <c r="D435" s="150"/>
      <c r="E435" s="150"/>
      <c r="H435" s="162" t="str">
        <f>'Data Suburb'!AP882</f>
        <v>Meadow Heights</v>
      </c>
      <c r="I435" s="163">
        <f>'Data Suburb'!AQ882</f>
        <v>5.7346296495093831</v>
      </c>
      <c r="AB435" s="148">
        <v>432</v>
      </c>
      <c r="AC435" s="149" t="s">
        <v>321</v>
      </c>
      <c r="AD435" s="137"/>
      <c r="AE435" s="137"/>
      <c r="AF435" s="137"/>
      <c r="AG435" s="137"/>
    </row>
    <row r="436" spans="2:33" ht="14.25" customHeight="1" x14ac:dyDescent="0.35">
      <c r="B436" s="136"/>
      <c r="D436" s="150"/>
      <c r="E436" s="150"/>
      <c r="H436" s="162" t="str">
        <f>'Data Suburb'!AP883</f>
        <v>McMahons Creek</v>
      </c>
      <c r="I436" s="163">
        <f>'Data Suburb'!AQ883</f>
        <v>5.774174456451453</v>
      </c>
      <c r="AB436" s="148">
        <v>433</v>
      </c>
      <c r="AC436" s="149" t="s">
        <v>322</v>
      </c>
      <c r="AD436" s="137"/>
      <c r="AE436" s="137"/>
      <c r="AF436" s="137"/>
      <c r="AG436" s="137"/>
    </row>
    <row r="437" spans="2:33" ht="14.25" customHeight="1" x14ac:dyDescent="0.35">
      <c r="B437" s="136"/>
      <c r="D437" s="150"/>
      <c r="E437" s="150"/>
      <c r="H437" s="162" t="str">
        <f>'Data Suburb'!AP884</f>
        <v>Springvale</v>
      </c>
      <c r="I437" s="163">
        <f>'Data Suburb'!AQ884</f>
        <v>5.9058367879185605</v>
      </c>
      <c r="AB437" s="148">
        <v>434</v>
      </c>
      <c r="AC437" s="149" t="s">
        <v>323</v>
      </c>
      <c r="AD437" s="137"/>
      <c r="AE437" s="137"/>
      <c r="AF437" s="137"/>
      <c r="AG437" s="137"/>
    </row>
    <row r="438" spans="2:33" ht="14.25" customHeight="1" x14ac:dyDescent="0.35">
      <c r="B438" s="136"/>
      <c r="D438" s="150"/>
      <c r="E438" s="150"/>
      <c r="H438" s="162" t="str">
        <f>'Data Suburb'!AP885</f>
        <v>Coolaroo</v>
      </c>
      <c r="I438" s="163">
        <f>'Data Suburb'!AQ885</f>
        <v>6.175276928393874</v>
      </c>
      <c r="AB438" s="148">
        <v>435</v>
      </c>
      <c r="AC438" s="149" t="s">
        <v>324</v>
      </c>
      <c r="AD438" s="137"/>
      <c r="AE438" s="137"/>
      <c r="AF438" s="137"/>
      <c r="AG438" s="137"/>
    </row>
    <row r="439" spans="2:33" ht="14.25" customHeight="1" x14ac:dyDescent="0.35">
      <c r="B439" s="136"/>
      <c r="D439" s="150"/>
      <c r="E439" s="150"/>
      <c r="H439" s="162" t="str">
        <f>'Data Suburb'!AP886</f>
        <v>Main Ridge</v>
      </c>
      <c r="I439" s="163">
        <f>'Data Suburb'!AQ886</f>
        <v>6.2506230305790647</v>
      </c>
      <c r="AB439" s="148">
        <v>436</v>
      </c>
      <c r="AC439" s="149" t="s">
        <v>325</v>
      </c>
      <c r="AD439" s="137"/>
      <c r="AE439" s="137"/>
      <c r="AF439" s="137"/>
      <c r="AG439" s="137"/>
    </row>
    <row r="440" spans="2:33" ht="14.25" customHeight="1" x14ac:dyDescent="0.35">
      <c r="B440" s="136"/>
      <c r="D440" s="150"/>
      <c r="E440" s="150"/>
      <c r="H440" s="162" t="str">
        <f>'Data Suburb'!AP887</f>
        <v>Braybrook</v>
      </c>
      <c r="I440" s="163">
        <f>'Data Suburb'!AQ887</f>
        <v>6.3288777470775148</v>
      </c>
      <c r="AB440" s="148">
        <v>437</v>
      </c>
      <c r="AC440" s="149" t="s">
        <v>521</v>
      </c>
      <c r="AD440" s="137"/>
      <c r="AE440" s="137"/>
      <c r="AF440" s="137"/>
      <c r="AG440" s="137"/>
    </row>
    <row r="441" spans="2:33" ht="14.25" customHeight="1" x14ac:dyDescent="0.35">
      <c r="B441" s="136"/>
      <c r="D441" s="150"/>
      <c r="E441" s="150"/>
      <c r="H441" s="162" t="str">
        <f>'Data Suburb'!AP888</f>
        <v>Broadmeadows</v>
      </c>
      <c r="I441" s="163">
        <f>'Data Suburb'!AQ888</f>
        <v>6.4751075433609193</v>
      </c>
      <c r="AB441" s="148">
        <v>438</v>
      </c>
      <c r="AC441" s="149" t="s">
        <v>326</v>
      </c>
      <c r="AD441" s="137"/>
      <c r="AE441" s="137"/>
      <c r="AF441" s="137"/>
      <c r="AG441" s="137"/>
    </row>
    <row r="442" spans="2:33" ht="14.25" customHeight="1" x14ac:dyDescent="0.35">
      <c r="B442" s="136"/>
      <c r="D442" s="150"/>
      <c r="E442" s="150"/>
      <c r="H442" s="162" t="str">
        <f>'Data Suburb'!AP889</f>
        <v>Carlton</v>
      </c>
      <c r="I442" s="163">
        <f>'Data Suburb'!AQ889</f>
        <v>6.6147846676342059</v>
      </c>
      <c r="AB442" s="148">
        <v>439</v>
      </c>
      <c r="AC442" s="149" t="s">
        <v>522</v>
      </c>
      <c r="AD442" s="137"/>
      <c r="AE442" s="137"/>
      <c r="AF442" s="137"/>
      <c r="AG442" s="137"/>
    </row>
    <row r="443" spans="2:33" ht="14.25" customHeight="1" x14ac:dyDescent="0.35">
      <c r="B443" s="136"/>
      <c r="D443" s="150"/>
      <c r="E443" s="150"/>
      <c r="H443" s="162" t="str">
        <f>'Data Suburb'!AP890</f>
        <v>Parkville</v>
      </c>
      <c r="I443" s="163">
        <f>'Data Suburb'!AQ890</f>
        <v>6.9386407811791653</v>
      </c>
      <c r="AB443" s="148">
        <v>440</v>
      </c>
      <c r="AC443" s="149" t="s">
        <v>327</v>
      </c>
      <c r="AD443" s="137"/>
      <c r="AE443" s="137"/>
      <c r="AF443" s="137"/>
      <c r="AG443" s="137"/>
    </row>
    <row r="444" spans="2:33" ht="14.25" customHeight="1" x14ac:dyDescent="0.35">
      <c r="B444" s="136"/>
      <c r="D444" s="150"/>
      <c r="E444" s="150"/>
      <c r="H444" s="162" t="str">
        <f>'Data Suburb'!AP891</f>
        <v>Clayton</v>
      </c>
      <c r="I444" s="163">
        <f>'Data Suburb'!AQ891</f>
        <v>7.1037238494652843</v>
      </c>
      <c r="AB444" s="148">
        <v>441</v>
      </c>
      <c r="AC444" s="149" t="s">
        <v>328</v>
      </c>
      <c r="AD444" s="137"/>
      <c r="AE444" s="137"/>
      <c r="AF444" s="137"/>
      <c r="AG444" s="137"/>
    </row>
    <row r="445" spans="2:33" ht="14.25" customHeight="1" x14ac:dyDescent="0.35">
      <c r="B445" s="136"/>
      <c r="D445" s="150"/>
      <c r="E445" s="150"/>
      <c r="H445" s="162" t="str">
        <f>'Data Suburb'!AP892</f>
        <v>Dallas</v>
      </c>
      <c r="I445" s="163">
        <f>'Data Suburb'!AQ892</f>
        <v>7.4296168067026382</v>
      </c>
      <c r="AB445" s="148">
        <v>442</v>
      </c>
      <c r="AC445" s="149" t="s">
        <v>329</v>
      </c>
      <c r="AD445" s="137"/>
      <c r="AE445" s="137"/>
      <c r="AF445" s="137"/>
      <c r="AG445" s="137"/>
    </row>
    <row r="446" spans="2:33" ht="14.25" customHeight="1" x14ac:dyDescent="0.35">
      <c r="B446" s="136"/>
      <c r="D446" s="150"/>
      <c r="E446" s="150"/>
      <c r="H446" s="162" t="str">
        <f>'Data Suburb'!AP893</f>
        <v>Cora Lynn</v>
      </c>
      <c r="I446" s="163">
        <f>'Data Suburb'!AQ893</f>
        <v>8.1156106702674116</v>
      </c>
      <c r="AB446" s="148">
        <v>443</v>
      </c>
      <c r="AC446" s="149" t="s">
        <v>330</v>
      </c>
      <c r="AD446" s="137"/>
      <c r="AE446" s="137"/>
      <c r="AF446" s="137"/>
      <c r="AG446" s="137"/>
    </row>
    <row r="447" spans="2:33" ht="14.25" customHeight="1" x14ac:dyDescent="0.35">
      <c r="B447" s="136"/>
      <c r="D447" s="150"/>
      <c r="E447" s="150"/>
      <c r="H447" s="162" t="str">
        <f>'Data Suburb'!AP894</f>
        <v>Gowanbrae</v>
      </c>
      <c r="I447" s="163">
        <f>'Data Suburb'!AQ894</f>
        <v>8.3531992669390362</v>
      </c>
      <c r="AB447" s="148">
        <v>444</v>
      </c>
      <c r="AC447" s="149" t="s">
        <v>331</v>
      </c>
      <c r="AD447" s="137"/>
      <c r="AE447" s="137"/>
      <c r="AF447" s="137"/>
      <c r="AG447" s="137"/>
    </row>
    <row r="448" spans="2:33" ht="14.25" customHeight="1" x14ac:dyDescent="0.35">
      <c r="B448" s="136"/>
      <c r="D448" s="150"/>
      <c r="E448" s="150"/>
      <c r="H448" s="162" t="str">
        <f>'Data Suburb'!AP895</f>
        <v>Rosebud West</v>
      </c>
      <c r="I448" s="163">
        <f>'Data Suburb'!AQ895</f>
        <v>9.5743716588493371</v>
      </c>
      <c r="AB448" s="148">
        <v>445</v>
      </c>
      <c r="AC448" s="149" t="s">
        <v>332</v>
      </c>
      <c r="AD448" s="137"/>
      <c r="AE448" s="137"/>
      <c r="AF448" s="137"/>
      <c r="AG448" s="137"/>
    </row>
    <row r="449" spans="2:33" ht="14.25" customHeight="1" x14ac:dyDescent="0.35">
      <c r="B449" s="136"/>
      <c r="D449" s="150"/>
      <c r="E449" s="150"/>
      <c r="H449" s="162" t="str">
        <f>'Data Suburb'!AP896</f>
        <v>Keilor North</v>
      </c>
      <c r="I449" s="163">
        <f>'Data Suburb'!AQ896</f>
        <v>13.928424893994904</v>
      </c>
      <c r="AB449" s="148">
        <v>446</v>
      </c>
      <c r="AC449" s="149" t="s">
        <v>333</v>
      </c>
      <c r="AD449" s="137"/>
      <c r="AE449" s="137"/>
      <c r="AF449" s="137"/>
      <c r="AG449" s="137"/>
    </row>
    <row r="450" spans="2:33" x14ac:dyDescent="0.35">
      <c r="B450" s="136"/>
      <c r="D450" s="150"/>
      <c r="E450" s="150"/>
      <c r="AB450" s="148">
        <v>447</v>
      </c>
      <c r="AC450" s="149" t="s">
        <v>523</v>
      </c>
      <c r="AD450" s="137"/>
      <c r="AE450" s="137"/>
      <c r="AF450" s="137"/>
      <c r="AG450" s="137"/>
    </row>
    <row r="451" spans="2:33" x14ac:dyDescent="0.35">
      <c r="B451" s="136"/>
      <c r="D451" s="150"/>
      <c r="E451" s="150"/>
      <c r="AB451" s="148">
        <v>448</v>
      </c>
      <c r="AC451" s="149" t="s">
        <v>334</v>
      </c>
      <c r="AD451" s="137"/>
      <c r="AE451" s="137"/>
      <c r="AF451" s="137"/>
      <c r="AG451" s="137"/>
    </row>
    <row r="452" spans="2:33" x14ac:dyDescent="0.35">
      <c r="B452" s="136"/>
      <c r="D452" s="150"/>
      <c r="E452" s="150"/>
      <c r="AB452" s="148">
        <v>449</v>
      </c>
      <c r="AC452" s="149" t="s">
        <v>335</v>
      </c>
      <c r="AD452" s="137"/>
      <c r="AE452" s="137"/>
      <c r="AF452" s="137"/>
      <c r="AG452" s="137"/>
    </row>
    <row r="453" spans="2:33" x14ac:dyDescent="0.35">
      <c r="B453" s="136"/>
      <c r="D453" s="150"/>
      <c r="E453" s="150"/>
      <c r="AB453" s="148">
        <v>450</v>
      </c>
      <c r="AC453" s="149" t="s">
        <v>336</v>
      </c>
      <c r="AD453" s="137"/>
      <c r="AE453" s="137"/>
      <c r="AF453" s="137"/>
      <c r="AG453" s="137"/>
    </row>
    <row r="454" spans="2:33" x14ac:dyDescent="0.35">
      <c r="B454" s="136"/>
      <c r="D454" s="150"/>
      <c r="E454" s="150"/>
      <c r="AB454" s="148">
        <v>451</v>
      </c>
      <c r="AC454" s="149" t="s">
        <v>524</v>
      </c>
      <c r="AD454" s="137"/>
      <c r="AE454" s="137"/>
      <c r="AF454" s="137"/>
      <c r="AG454" s="137"/>
    </row>
    <row r="455" spans="2:33" x14ac:dyDescent="0.35">
      <c r="B455" s="136"/>
      <c r="D455" s="150"/>
      <c r="E455" s="150"/>
      <c r="AB455" s="148">
        <v>452</v>
      </c>
      <c r="AC455" s="149" t="s">
        <v>337</v>
      </c>
      <c r="AD455" s="137"/>
      <c r="AE455" s="137"/>
      <c r="AF455" s="137"/>
      <c r="AG455" s="137"/>
    </row>
    <row r="456" spans="2:33" x14ac:dyDescent="0.35">
      <c r="B456" s="136"/>
      <c r="D456" s="150"/>
      <c r="E456" s="150"/>
      <c r="AB456" s="148">
        <v>453</v>
      </c>
      <c r="AC456" s="149" t="s">
        <v>338</v>
      </c>
      <c r="AD456" s="137"/>
      <c r="AE456" s="137"/>
      <c r="AF456" s="137"/>
      <c r="AG456" s="137"/>
    </row>
    <row r="457" spans="2:33" x14ac:dyDescent="0.35">
      <c r="B457" s="136"/>
      <c r="D457" s="150"/>
      <c r="E457" s="150"/>
      <c r="AB457" s="148">
        <v>454</v>
      </c>
      <c r="AC457" s="149" t="s">
        <v>339</v>
      </c>
      <c r="AD457" s="137"/>
      <c r="AE457" s="137"/>
      <c r="AF457" s="137"/>
      <c r="AG457" s="137"/>
    </row>
    <row r="458" spans="2:33" x14ac:dyDescent="0.35">
      <c r="B458" s="136"/>
      <c r="D458" s="150"/>
      <c r="E458" s="150"/>
      <c r="AB458" s="148">
        <v>455</v>
      </c>
      <c r="AC458" s="149" t="s">
        <v>340</v>
      </c>
      <c r="AD458" s="137"/>
      <c r="AE458" s="137"/>
      <c r="AF458" s="137"/>
      <c r="AG458" s="137"/>
    </row>
    <row r="459" spans="2:33" x14ac:dyDescent="0.35">
      <c r="B459" s="136"/>
      <c r="D459" s="150"/>
      <c r="E459" s="150"/>
      <c r="AB459" s="148">
        <v>456</v>
      </c>
      <c r="AC459" s="149" t="s">
        <v>341</v>
      </c>
      <c r="AD459" s="137"/>
      <c r="AE459" s="137"/>
      <c r="AF459" s="137"/>
      <c r="AG459" s="137"/>
    </row>
    <row r="460" spans="2:33" x14ac:dyDescent="0.35">
      <c r="B460" s="136"/>
      <c r="D460" s="150"/>
      <c r="E460" s="150"/>
      <c r="AB460" s="148">
        <v>457</v>
      </c>
      <c r="AC460" s="149" t="s">
        <v>342</v>
      </c>
      <c r="AD460" s="137"/>
      <c r="AE460" s="137"/>
      <c r="AF460" s="137"/>
      <c r="AG460" s="137"/>
    </row>
    <row r="461" spans="2:33" x14ac:dyDescent="0.35">
      <c r="B461" s="136"/>
      <c r="D461" s="150"/>
      <c r="E461" s="150"/>
      <c r="AB461" s="148">
        <v>458</v>
      </c>
      <c r="AC461" s="149" t="s">
        <v>343</v>
      </c>
      <c r="AD461" s="137"/>
      <c r="AE461" s="137"/>
      <c r="AF461" s="137"/>
      <c r="AG461" s="137"/>
    </row>
    <row r="462" spans="2:33" x14ac:dyDescent="0.35">
      <c r="B462" s="136"/>
      <c r="D462" s="150"/>
      <c r="E462" s="150"/>
      <c r="AB462" s="148">
        <v>459</v>
      </c>
      <c r="AC462" s="149" t="s">
        <v>344</v>
      </c>
      <c r="AD462" s="137"/>
      <c r="AE462" s="137"/>
      <c r="AF462" s="137"/>
      <c r="AG462" s="137"/>
    </row>
    <row r="463" spans="2:33" x14ac:dyDescent="0.35">
      <c r="B463" s="136"/>
      <c r="D463" s="150"/>
      <c r="E463" s="150"/>
      <c r="AB463" s="148">
        <v>460</v>
      </c>
      <c r="AC463" s="149" t="s">
        <v>345</v>
      </c>
      <c r="AD463" s="137"/>
      <c r="AE463" s="137"/>
      <c r="AF463" s="137"/>
      <c r="AG463" s="137"/>
    </row>
    <row r="464" spans="2:33" x14ac:dyDescent="0.35">
      <c r="B464" s="136"/>
      <c r="D464" s="150"/>
      <c r="E464" s="150"/>
      <c r="AB464" s="148">
        <v>461</v>
      </c>
      <c r="AC464" s="149" t="s">
        <v>525</v>
      </c>
      <c r="AD464" s="137"/>
      <c r="AE464" s="137"/>
      <c r="AF464" s="137"/>
      <c r="AG464" s="137"/>
    </row>
    <row r="465" spans="2:33" x14ac:dyDescent="0.35">
      <c r="B465" s="136"/>
      <c r="D465" s="150"/>
      <c r="E465" s="150"/>
      <c r="AB465" s="148">
        <v>462</v>
      </c>
      <c r="AC465" s="149" t="s">
        <v>346</v>
      </c>
      <c r="AD465" s="137"/>
      <c r="AE465" s="137"/>
      <c r="AF465" s="137"/>
      <c r="AG465" s="137"/>
    </row>
    <row r="466" spans="2:33" x14ac:dyDescent="0.35">
      <c r="B466" s="136"/>
      <c r="D466" s="150"/>
      <c r="E466" s="150"/>
      <c r="AB466" s="148">
        <v>463</v>
      </c>
      <c r="AC466" s="149" t="s">
        <v>526</v>
      </c>
      <c r="AD466" s="137"/>
      <c r="AE466" s="137"/>
      <c r="AF466" s="137"/>
      <c r="AG466" s="137"/>
    </row>
    <row r="467" spans="2:33" x14ac:dyDescent="0.35">
      <c r="B467" s="136"/>
      <c r="D467" s="150"/>
      <c r="E467" s="150"/>
      <c r="AB467" s="148">
        <v>464</v>
      </c>
      <c r="AC467" s="149" t="s">
        <v>347</v>
      </c>
      <c r="AD467" s="137"/>
      <c r="AE467" s="137"/>
      <c r="AF467" s="137"/>
      <c r="AG467" s="137"/>
    </row>
    <row r="468" spans="2:33" x14ac:dyDescent="0.35">
      <c r="B468" s="136"/>
      <c r="D468" s="150"/>
      <c r="E468" s="150"/>
      <c r="AB468" s="148">
        <v>465</v>
      </c>
      <c r="AC468" s="149" t="s">
        <v>348</v>
      </c>
      <c r="AD468" s="137"/>
      <c r="AE468" s="137"/>
      <c r="AF468" s="137"/>
      <c r="AG468" s="137"/>
    </row>
    <row r="469" spans="2:33" x14ac:dyDescent="0.35">
      <c r="B469" s="136"/>
      <c r="D469" s="150"/>
      <c r="E469" s="150"/>
      <c r="AB469" s="148">
        <v>466</v>
      </c>
      <c r="AC469" s="149" t="s">
        <v>527</v>
      </c>
      <c r="AD469" s="137"/>
      <c r="AE469" s="137"/>
      <c r="AF469" s="137"/>
      <c r="AG469" s="137"/>
    </row>
    <row r="470" spans="2:33" x14ac:dyDescent="0.35">
      <c r="B470" s="136"/>
      <c r="D470" s="150"/>
      <c r="E470" s="150"/>
      <c r="AB470" s="148">
        <v>467</v>
      </c>
      <c r="AC470" s="149" t="s">
        <v>349</v>
      </c>
      <c r="AD470" s="137"/>
      <c r="AE470" s="137"/>
      <c r="AF470" s="137"/>
      <c r="AG470" s="137"/>
    </row>
    <row r="471" spans="2:33" x14ac:dyDescent="0.35">
      <c r="B471" s="136"/>
      <c r="D471" s="150"/>
      <c r="E471" s="150"/>
      <c r="AB471" s="148">
        <v>468</v>
      </c>
      <c r="AC471" s="149" t="s">
        <v>350</v>
      </c>
      <c r="AD471" s="137"/>
      <c r="AE471" s="137"/>
      <c r="AF471" s="137"/>
      <c r="AG471" s="137"/>
    </row>
    <row r="472" spans="2:33" x14ac:dyDescent="0.35">
      <c r="B472" s="136"/>
      <c r="D472" s="150"/>
      <c r="E472" s="150"/>
      <c r="AB472" s="148">
        <v>469</v>
      </c>
      <c r="AC472" s="149" t="s">
        <v>528</v>
      </c>
      <c r="AD472" s="137"/>
      <c r="AE472" s="137"/>
      <c r="AF472" s="137"/>
      <c r="AG472" s="137"/>
    </row>
    <row r="473" spans="2:33" x14ac:dyDescent="0.35">
      <c r="B473" s="136"/>
      <c r="D473" s="150"/>
      <c r="E473" s="150"/>
      <c r="AB473" s="148">
        <v>470</v>
      </c>
      <c r="AC473" s="149" t="s">
        <v>529</v>
      </c>
      <c r="AD473" s="137"/>
      <c r="AE473" s="137"/>
      <c r="AF473" s="137"/>
      <c r="AG473" s="137"/>
    </row>
    <row r="474" spans="2:33" x14ac:dyDescent="0.35">
      <c r="B474" s="136"/>
      <c r="D474" s="150"/>
      <c r="E474" s="150"/>
      <c r="AB474" s="148">
        <v>471</v>
      </c>
      <c r="AC474" s="149" t="s">
        <v>351</v>
      </c>
      <c r="AD474" s="137"/>
      <c r="AE474" s="137"/>
      <c r="AF474" s="137"/>
      <c r="AG474" s="137"/>
    </row>
    <row r="475" spans="2:33" x14ac:dyDescent="0.35">
      <c r="B475" s="136"/>
      <c r="D475" s="150"/>
      <c r="E475" s="150"/>
      <c r="AB475" s="148">
        <v>472</v>
      </c>
      <c r="AC475" s="149" t="s">
        <v>352</v>
      </c>
      <c r="AD475" s="137"/>
      <c r="AE475" s="137"/>
      <c r="AF475" s="137"/>
      <c r="AG475" s="137"/>
    </row>
    <row r="476" spans="2:33" x14ac:dyDescent="0.35">
      <c r="B476" s="136"/>
      <c r="D476" s="150"/>
      <c r="E476" s="150"/>
      <c r="AB476" s="148">
        <v>473</v>
      </c>
      <c r="AC476" s="149" t="s">
        <v>353</v>
      </c>
      <c r="AD476" s="137"/>
      <c r="AE476" s="137"/>
      <c r="AF476" s="137"/>
      <c r="AG476" s="137"/>
    </row>
    <row r="477" spans="2:33" x14ac:dyDescent="0.35">
      <c r="B477" s="136"/>
      <c r="D477" s="150"/>
      <c r="E477" s="150"/>
      <c r="AB477" s="148">
        <v>474</v>
      </c>
      <c r="AC477" s="149" t="s">
        <v>354</v>
      </c>
      <c r="AD477" s="137"/>
      <c r="AE477" s="137"/>
      <c r="AF477" s="137"/>
      <c r="AG477" s="137"/>
    </row>
    <row r="478" spans="2:33" x14ac:dyDescent="0.35">
      <c r="B478" s="136"/>
      <c r="D478" s="150"/>
      <c r="E478" s="150"/>
      <c r="AB478" s="148">
        <v>475</v>
      </c>
      <c r="AC478" s="149" t="s">
        <v>355</v>
      </c>
      <c r="AD478" s="137"/>
      <c r="AE478" s="137"/>
      <c r="AF478" s="137"/>
      <c r="AG478" s="137"/>
    </row>
    <row r="479" spans="2:33" x14ac:dyDescent="0.35">
      <c r="B479" s="136"/>
      <c r="D479" s="150"/>
      <c r="E479" s="150"/>
      <c r="AB479" s="148">
        <v>476</v>
      </c>
      <c r="AC479" s="149" t="s">
        <v>530</v>
      </c>
      <c r="AD479" s="137"/>
      <c r="AE479" s="137"/>
      <c r="AF479" s="137"/>
      <c r="AG479" s="137"/>
    </row>
    <row r="480" spans="2:33" x14ac:dyDescent="0.35">
      <c r="B480" s="136"/>
      <c r="D480" s="150"/>
      <c r="E480" s="150"/>
      <c r="AB480" s="148">
        <v>477</v>
      </c>
      <c r="AC480" s="149" t="s">
        <v>356</v>
      </c>
      <c r="AD480" s="137"/>
      <c r="AE480" s="137"/>
      <c r="AF480" s="137"/>
      <c r="AG480" s="137"/>
    </row>
    <row r="481" spans="2:33" x14ac:dyDescent="0.35">
      <c r="B481" s="136"/>
      <c r="D481" s="150"/>
      <c r="E481" s="150"/>
      <c r="AB481" s="148">
        <v>478</v>
      </c>
      <c r="AC481" s="149" t="s">
        <v>357</v>
      </c>
      <c r="AD481" s="137"/>
      <c r="AE481" s="137"/>
      <c r="AF481" s="137"/>
      <c r="AG481" s="137"/>
    </row>
    <row r="482" spans="2:33" x14ac:dyDescent="0.35">
      <c r="B482" s="136"/>
      <c r="D482" s="150"/>
      <c r="E482" s="150"/>
      <c r="AB482" s="148">
        <v>479</v>
      </c>
      <c r="AC482" s="149" t="s">
        <v>358</v>
      </c>
      <c r="AD482" s="137"/>
      <c r="AE482" s="137"/>
      <c r="AF482" s="137"/>
      <c r="AG482" s="137"/>
    </row>
    <row r="483" spans="2:33" x14ac:dyDescent="0.35">
      <c r="B483" s="136"/>
      <c r="D483" s="150"/>
      <c r="E483" s="150"/>
      <c r="AB483" s="148">
        <v>480</v>
      </c>
      <c r="AC483" s="149" t="s">
        <v>359</v>
      </c>
      <c r="AD483" s="137"/>
      <c r="AE483" s="137"/>
      <c r="AF483" s="137"/>
      <c r="AG483" s="137"/>
    </row>
    <row r="484" spans="2:33" x14ac:dyDescent="0.35">
      <c r="B484" s="136"/>
      <c r="D484" s="150"/>
      <c r="E484" s="150"/>
      <c r="AB484" s="148">
        <v>481</v>
      </c>
      <c r="AC484" s="149" t="s">
        <v>360</v>
      </c>
      <c r="AD484" s="137"/>
      <c r="AE484" s="137"/>
      <c r="AF484" s="137"/>
      <c r="AG484" s="137"/>
    </row>
    <row r="485" spans="2:33" x14ac:dyDescent="0.35">
      <c r="B485" s="136"/>
      <c r="D485" s="150"/>
      <c r="E485" s="150"/>
      <c r="AB485" s="148">
        <v>482</v>
      </c>
      <c r="AC485" s="149" t="s">
        <v>361</v>
      </c>
      <c r="AD485" s="137"/>
      <c r="AE485" s="137"/>
      <c r="AF485" s="137"/>
      <c r="AG485" s="137"/>
    </row>
    <row r="486" spans="2:33" x14ac:dyDescent="0.35">
      <c r="B486" s="136"/>
      <c r="D486" s="150"/>
      <c r="E486" s="150"/>
      <c r="AB486" s="148">
        <v>483</v>
      </c>
      <c r="AC486" s="149" t="s">
        <v>362</v>
      </c>
      <c r="AD486" s="137"/>
      <c r="AE486" s="137"/>
      <c r="AF486" s="137"/>
      <c r="AG486" s="137"/>
    </row>
    <row r="487" spans="2:33" x14ac:dyDescent="0.35">
      <c r="B487" s="136"/>
      <c r="D487" s="150"/>
      <c r="E487" s="150"/>
      <c r="AB487" s="148">
        <v>484</v>
      </c>
      <c r="AC487" s="149" t="s">
        <v>363</v>
      </c>
      <c r="AD487" s="137"/>
      <c r="AE487" s="137"/>
      <c r="AF487" s="137"/>
      <c r="AG487" s="137"/>
    </row>
    <row r="488" spans="2:33" x14ac:dyDescent="0.35">
      <c r="B488" s="136"/>
      <c r="D488" s="150"/>
      <c r="E488" s="150"/>
      <c r="AB488" s="148">
        <v>485</v>
      </c>
      <c r="AC488" s="149" t="s">
        <v>364</v>
      </c>
      <c r="AD488" s="137"/>
      <c r="AE488" s="137"/>
      <c r="AF488" s="137"/>
      <c r="AG488" s="137"/>
    </row>
    <row r="489" spans="2:33" x14ac:dyDescent="0.35">
      <c r="B489" s="136"/>
      <c r="D489" s="150"/>
      <c r="E489" s="150"/>
      <c r="AB489" s="148">
        <v>486</v>
      </c>
      <c r="AC489" s="149" t="s">
        <v>531</v>
      </c>
      <c r="AD489" s="137"/>
      <c r="AE489" s="137"/>
      <c r="AF489" s="137"/>
      <c r="AG489" s="137"/>
    </row>
    <row r="490" spans="2:33" x14ac:dyDescent="0.35">
      <c r="B490" s="136"/>
      <c r="D490" s="150"/>
      <c r="E490" s="150"/>
      <c r="AB490" s="148">
        <v>487</v>
      </c>
      <c r="AC490" s="149" t="s">
        <v>365</v>
      </c>
      <c r="AD490" s="137"/>
      <c r="AE490" s="137"/>
      <c r="AF490" s="137"/>
      <c r="AG490" s="137"/>
    </row>
    <row r="491" spans="2:33" x14ac:dyDescent="0.35">
      <c r="B491" s="136"/>
      <c r="D491" s="150"/>
      <c r="E491" s="150"/>
      <c r="AB491" s="148">
        <v>488</v>
      </c>
      <c r="AC491" s="149" t="s">
        <v>532</v>
      </c>
      <c r="AD491" s="137"/>
      <c r="AE491" s="137"/>
      <c r="AF491" s="137"/>
      <c r="AG491" s="137"/>
    </row>
    <row r="492" spans="2:33" x14ac:dyDescent="0.35">
      <c r="B492" s="136"/>
      <c r="D492" s="150"/>
      <c r="E492" s="150"/>
      <c r="AB492" s="148">
        <v>489</v>
      </c>
      <c r="AC492" s="149" t="s">
        <v>366</v>
      </c>
      <c r="AD492" s="137"/>
      <c r="AE492" s="137"/>
      <c r="AF492" s="137"/>
      <c r="AG492" s="137"/>
    </row>
    <row r="493" spans="2:33" x14ac:dyDescent="0.35">
      <c r="B493" s="136"/>
      <c r="D493" s="150"/>
      <c r="E493" s="150"/>
      <c r="AB493" s="148">
        <v>490</v>
      </c>
      <c r="AC493" s="149" t="s">
        <v>367</v>
      </c>
      <c r="AD493" s="137"/>
      <c r="AE493" s="137"/>
      <c r="AF493" s="137"/>
      <c r="AG493" s="137"/>
    </row>
    <row r="494" spans="2:33" x14ac:dyDescent="0.35">
      <c r="B494" s="136"/>
      <c r="D494" s="150"/>
      <c r="E494" s="150"/>
      <c r="AB494" s="148">
        <v>491</v>
      </c>
      <c r="AC494" s="149" t="s">
        <v>533</v>
      </c>
      <c r="AD494" s="137"/>
      <c r="AE494" s="137"/>
      <c r="AF494" s="137"/>
      <c r="AG494" s="137"/>
    </row>
    <row r="495" spans="2:33" x14ac:dyDescent="0.35">
      <c r="B495" s="136"/>
      <c r="D495" s="150"/>
      <c r="E495" s="150"/>
      <c r="AB495" s="148">
        <v>492</v>
      </c>
      <c r="AC495" s="149" t="s">
        <v>368</v>
      </c>
      <c r="AD495" s="137"/>
      <c r="AE495" s="137"/>
      <c r="AF495" s="137"/>
      <c r="AG495" s="137"/>
    </row>
    <row r="496" spans="2:33" x14ac:dyDescent="0.35">
      <c r="B496" s="136"/>
      <c r="D496" s="150"/>
      <c r="E496" s="150"/>
      <c r="AB496" s="148">
        <v>493</v>
      </c>
      <c r="AC496" s="149" t="s">
        <v>369</v>
      </c>
      <c r="AD496" s="137"/>
      <c r="AE496" s="137"/>
      <c r="AF496" s="137"/>
      <c r="AG496" s="137"/>
    </row>
    <row r="497" spans="2:33" x14ac:dyDescent="0.35">
      <c r="B497" s="136"/>
      <c r="D497" s="150"/>
      <c r="E497" s="150"/>
      <c r="AB497" s="148">
        <v>494</v>
      </c>
      <c r="AC497" s="149" t="s">
        <v>534</v>
      </c>
      <c r="AD497" s="137"/>
      <c r="AE497" s="137"/>
      <c r="AF497" s="137"/>
      <c r="AG497" s="137"/>
    </row>
    <row r="498" spans="2:33" x14ac:dyDescent="0.35">
      <c r="B498" s="136"/>
      <c r="D498" s="150"/>
      <c r="E498" s="150"/>
      <c r="AB498" s="148">
        <v>495</v>
      </c>
      <c r="AC498" s="149" t="s">
        <v>370</v>
      </c>
      <c r="AD498" s="137"/>
      <c r="AE498" s="137"/>
      <c r="AF498" s="137"/>
      <c r="AG498" s="137"/>
    </row>
    <row r="499" spans="2:33" x14ac:dyDescent="0.35">
      <c r="B499" s="136"/>
      <c r="D499" s="150"/>
      <c r="E499" s="150"/>
      <c r="AB499" s="148">
        <v>496</v>
      </c>
      <c r="AC499" s="149" t="s">
        <v>371</v>
      </c>
      <c r="AD499" s="137"/>
      <c r="AE499" s="137"/>
      <c r="AF499" s="137"/>
      <c r="AG499" s="137"/>
    </row>
    <row r="500" spans="2:33" x14ac:dyDescent="0.35">
      <c r="B500" s="136"/>
      <c r="D500" s="150"/>
      <c r="E500" s="150"/>
      <c r="AB500" s="148">
        <v>497</v>
      </c>
      <c r="AC500" s="149" t="s">
        <v>372</v>
      </c>
      <c r="AD500" s="137"/>
      <c r="AE500" s="137"/>
      <c r="AF500" s="137"/>
      <c r="AG500" s="137"/>
    </row>
    <row r="501" spans="2:33" x14ac:dyDescent="0.35">
      <c r="B501" s="136"/>
      <c r="D501" s="150"/>
      <c r="E501" s="150"/>
      <c r="AB501" s="148">
        <v>498</v>
      </c>
      <c r="AC501" s="149" t="s">
        <v>373</v>
      </c>
      <c r="AD501" s="137"/>
      <c r="AE501" s="137"/>
      <c r="AF501" s="137"/>
      <c r="AG501" s="137"/>
    </row>
    <row r="502" spans="2:33" x14ac:dyDescent="0.35">
      <c r="B502" s="136"/>
      <c r="D502" s="150"/>
      <c r="E502" s="150"/>
      <c r="AB502" s="148">
        <v>499</v>
      </c>
      <c r="AC502" s="149" t="s">
        <v>374</v>
      </c>
      <c r="AD502" s="137"/>
      <c r="AE502" s="137"/>
      <c r="AF502" s="137"/>
      <c r="AG502" s="137"/>
    </row>
    <row r="503" spans="2:33" x14ac:dyDescent="0.35">
      <c r="B503" s="136"/>
      <c r="D503" s="150"/>
      <c r="E503" s="150"/>
      <c r="AB503" s="148">
        <v>500</v>
      </c>
      <c r="AC503" s="149" t="s">
        <v>375</v>
      </c>
      <c r="AD503" s="137"/>
      <c r="AE503" s="137"/>
      <c r="AF503" s="137"/>
      <c r="AG503" s="137"/>
    </row>
    <row r="504" spans="2:33" x14ac:dyDescent="0.35">
      <c r="B504" s="136"/>
      <c r="D504" s="150"/>
      <c r="E504" s="150"/>
      <c r="AB504" s="137"/>
      <c r="AC504" s="137"/>
      <c r="AD504" s="137"/>
      <c r="AE504" s="137"/>
      <c r="AF504" s="137"/>
      <c r="AG504" s="137"/>
    </row>
    <row r="505" spans="2:33" x14ac:dyDescent="0.35">
      <c r="AB505" s="137"/>
      <c r="AC505" s="137"/>
      <c r="AD505" s="137"/>
      <c r="AE505" s="137"/>
      <c r="AF505" s="137"/>
      <c r="AG505" s="137"/>
    </row>
    <row r="506" spans="2:33" x14ac:dyDescent="0.35">
      <c r="AB506" s="137"/>
      <c r="AC506" s="137"/>
      <c r="AD506" s="137"/>
      <c r="AE506" s="137"/>
      <c r="AF506" s="137"/>
      <c r="AG506" s="137"/>
    </row>
    <row r="507" spans="2:33" x14ac:dyDescent="0.35">
      <c r="AB507" s="137"/>
      <c r="AC507" s="137"/>
      <c r="AD507" s="137"/>
      <c r="AE507" s="137"/>
      <c r="AF507" s="137"/>
      <c r="AG507" s="137"/>
    </row>
    <row r="508" spans="2:33" x14ac:dyDescent="0.35">
      <c r="AB508" s="137"/>
      <c r="AC508" s="137"/>
      <c r="AD508" s="137"/>
      <c r="AE508" s="137"/>
      <c r="AF508" s="137"/>
      <c r="AG508" s="137"/>
    </row>
    <row r="509" spans="2:33" x14ac:dyDescent="0.35">
      <c r="AB509" s="137"/>
      <c r="AC509" s="137"/>
      <c r="AD509" s="137"/>
      <c r="AE509" s="137"/>
      <c r="AF509" s="137"/>
      <c r="AG509" s="137"/>
    </row>
    <row r="510" spans="2:33" x14ac:dyDescent="0.35">
      <c r="AB510" s="137"/>
      <c r="AC510" s="137"/>
      <c r="AD510" s="137"/>
      <c r="AE510" s="137"/>
      <c r="AF510" s="137"/>
      <c r="AG510" s="137"/>
    </row>
    <row r="511" spans="2:33" x14ac:dyDescent="0.35">
      <c r="AB511" s="137"/>
      <c r="AC511" s="137"/>
      <c r="AD511" s="137"/>
      <c r="AE511" s="137"/>
      <c r="AF511" s="137"/>
      <c r="AG511" s="137"/>
    </row>
    <row r="512" spans="2:33" x14ac:dyDescent="0.35">
      <c r="AB512" s="137"/>
      <c r="AC512" s="137"/>
      <c r="AD512" s="137"/>
      <c r="AE512" s="137"/>
      <c r="AF512" s="137"/>
      <c r="AG512" s="137"/>
    </row>
    <row r="513" spans="28:33" x14ac:dyDescent="0.35">
      <c r="AB513" s="137"/>
      <c r="AC513" s="137"/>
      <c r="AD513" s="137"/>
      <c r="AE513" s="137"/>
      <c r="AF513" s="137"/>
      <c r="AG513" s="137"/>
    </row>
    <row r="514" spans="28:33" x14ac:dyDescent="0.35">
      <c r="AB514" s="137"/>
      <c r="AC514" s="137"/>
      <c r="AD514" s="137"/>
      <c r="AE514" s="137"/>
      <c r="AF514" s="137"/>
      <c r="AG514" s="137"/>
    </row>
    <row r="515" spans="28:33" x14ac:dyDescent="0.35">
      <c r="AB515" s="137"/>
      <c r="AC515" s="137"/>
      <c r="AD515" s="137"/>
      <c r="AE515" s="137"/>
      <c r="AF515" s="137"/>
      <c r="AG515" s="137"/>
    </row>
    <row r="516" spans="28:33" x14ac:dyDescent="0.35">
      <c r="AB516" s="137"/>
      <c r="AC516" s="137"/>
      <c r="AD516" s="137"/>
      <c r="AE516" s="137"/>
      <c r="AF516" s="137"/>
      <c r="AG516" s="137"/>
    </row>
    <row r="517" spans="28:33" x14ac:dyDescent="0.35">
      <c r="AB517" s="137"/>
      <c r="AC517" s="137"/>
      <c r="AD517" s="137"/>
      <c r="AE517" s="137"/>
      <c r="AF517" s="137"/>
      <c r="AG517" s="137"/>
    </row>
    <row r="518" spans="28:33" x14ac:dyDescent="0.35">
      <c r="AB518" s="137"/>
      <c r="AC518" s="137"/>
      <c r="AD518" s="137"/>
      <c r="AE518" s="137"/>
      <c r="AF518" s="137"/>
      <c r="AG518" s="137"/>
    </row>
    <row r="519" spans="28:33" x14ac:dyDescent="0.35">
      <c r="AB519" s="137"/>
      <c r="AC519" s="137"/>
      <c r="AD519" s="137"/>
      <c r="AE519" s="137"/>
      <c r="AF519" s="137"/>
      <c r="AG519" s="137"/>
    </row>
    <row r="520" spans="28:33" x14ac:dyDescent="0.35">
      <c r="AB520" s="137"/>
      <c r="AC520" s="137"/>
      <c r="AD520" s="137"/>
      <c r="AE520" s="137"/>
      <c r="AF520" s="137"/>
      <c r="AG520" s="137"/>
    </row>
    <row r="521" spans="28:33" x14ac:dyDescent="0.35">
      <c r="AB521" s="137"/>
      <c r="AC521" s="137"/>
      <c r="AD521" s="137"/>
      <c r="AE521" s="137"/>
      <c r="AF521" s="137"/>
      <c r="AG521" s="137"/>
    </row>
    <row r="522" spans="28:33" x14ac:dyDescent="0.35">
      <c r="AB522" s="137"/>
      <c r="AC522" s="137"/>
      <c r="AD522" s="137"/>
      <c r="AE522" s="137"/>
      <c r="AF522" s="137"/>
      <c r="AG522" s="137"/>
    </row>
    <row r="523" spans="28:33" x14ac:dyDescent="0.35">
      <c r="AB523" s="137"/>
      <c r="AC523" s="137"/>
      <c r="AD523" s="137"/>
      <c r="AE523" s="137"/>
      <c r="AF523" s="137"/>
      <c r="AG523" s="137"/>
    </row>
    <row r="524" spans="28:33" x14ac:dyDescent="0.35">
      <c r="AB524" s="137"/>
      <c r="AC524" s="137"/>
      <c r="AD524" s="137"/>
      <c r="AE524" s="137"/>
      <c r="AF524" s="137"/>
      <c r="AG524" s="137"/>
    </row>
    <row r="525" spans="28:33" x14ac:dyDescent="0.35">
      <c r="AB525" s="137"/>
      <c r="AC525" s="137"/>
      <c r="AD525" s="137"/>
      <c r="AE525" s="137"/>
      <c r="AF525" s="137"/>
      <c r="AG525" s="137"/>
    </row>
    <row r="526" spans="28:33" x14ac:dyDescent="0.35">
      <c r="AB526" s="137"/>
      <c r="AC526" s="137"/>
      <c r="AD526" s="137"/>
      <c r="AE526" s="137"/>
      <c r="AF526" s="137"/>
      <c r="AG526" s="137"/>
    </row>
    <row r="527" spans="28:33" x14ac:dyDescent="0.35">
      <c r="AB527" s="137"/>
      <c r="AC527" s="137"/>
      <c r="AD527" s="137"/>
      <c r="AE527" s="137"/>
      <c r="AF527" s="137"/>
      <c r="AG527" s="137"/>
    </row>
    <row r="528" spans="28:33" x14ac:dyDescent="0.35">
      <c r="AB528" s="137"/>
      <c r="AC528" s="137"/>
      <c r="AD528" s="137"/>
      <c r="AE528" s="137"/>
      <c r="AF528" s="137"/>
      <c r="AG528" s="137"/>
    </row>
    <row r="529" spans="28:33" x14ac:dyDescent="0.35">
      <c r="AB529" s="137"/>
      <c r="AC529" s="137"/>
      <c r="AD529" s="137"/>
      <c r="AE529" s="137"/>
      <c r="AF529" s="137"/>
      <c r="AG529" s="137"/>
    </row>
    <row r="530" spans="28:33" x14ac:dyDescent="0.35">
      <c r="AB530" s="137"/>
      <c r="AC530" s="137"/>
      <c r="AD530" s="137"/>
      <c r="AE530" s="137"/>
      <c r="AF530" s="137"/>
      <c r="AG530" s="137"/>
    </row>
    <row r="531" spans="28:33" x14ac:dyDescent="0.35">
      <c r="AB531" s="137"/>
      <c r="AC531" s="137"/>
      <c r="AD531" s="137"/>
      <c r="AE531" s="137"/>
      <c r="AF531" s="137"/>
      <c r="AG531" s="137"/>
    </row>
    <row r="532" spans="28:33" x14ac:dyDescent="0.35">
      <c r="AB532" s="137"/>
      <c r="AC532" s="137"/>
      <c r="AD532" s="137"/>
      <c r="AE532" s="137"/>
      <c r="AF532" s="137"/>
      <c r="AG532" s="137"/>
    </row>
    <row r="533" spans="28:33" x14ac:dyDescent="0.35">
      <c r="AB533" s="137"/>
      <c r="AC533" s="137"/>
      <c r="AD533" s="137"/>
      <c r="AE533" s="137"/>
      <c r="AF533" s="137"/>
      <c r="AG533" s="137"/>
    </row>
    <row r="534" spans="28:33" x14ac:dyDescent="0.35">
      <c r="AB534" s="137"/>
      <c r="AC534" s="137"/>
      <c r="AD534" s="137"/>
      <c r="AE534" s="137"/>
      <c r="AF534" s="137"/>
      <c r="AG534" s="137"/>
    </row>
    <row r="535" spans="28:33" x14ac:dyDescent="0.35">
      <c r="AB535" s="137"/>
      <c r="AC535" s="137"/>
      <c r="AD535" s="137"/>
      <c r="AE535" s="137"/>
      <c r="AF535" s="137"/>
      <c r="AG535" s="137"/>
    </row>
    <row r="536" spans="28:33" x14ac:dyDescent="0.35">
      <c r="AB536" s="137"/>
      <c r="AC536" s="137"/>
      <c r="AD536" s="137"/>
      <c r="AE536" s="137"/>
      <c r="AF536" s="137"/>
      <c r="AG536" s="137"/>
    </row>
    <row r="537" spans="28:33" x14ac:dyDescent="0.35">
      <c r="AB537" s="137"/>
      <c r="AC537" s="137"/>
      <c r="AD537" s="137"/>
      <c r="AE537" s="137"/>
      <c r="AF537" s="137"/>
      <c r="AG537" s="137"/>
    </row>
    <row r="538" spans="28:33" x14ac:dyDescent="0.35">
      <c r="AB538" s="137"/>
      <c r="AC538" s="137"/>
      <c r="AD538" s="137"/>
      <c r="AE538" s="137"/>
      <c r="AF538" s="137"/>
      <c r="AG538" s="137"/>
    </row>
    <row r="539" spans="28:33" x14ac:dyDescent="0.35">
      <c r="AB539" s="137"/>
      <c r="AC539" s="137"/>
      <c r="AD539" s="137"/>
      <c r="AE539" s="137"/>
      <c r="AF539" s="137"/>
      <c r="AG539" s="137"/>
    </row>
    <row r="540" spans="28:33" x14ac:dyDescent="0.35">
      <c r="AB540" s="137"/>
      <c r="AC540" s="137"/>
      <c r="AD540" s="137"/>
      <c r="AE540" s="137"/>
      <c r="AF540" s="137"/>
      <c r="AG540" s="137"/>
    </row>
    <row r="541" spans="28:33" x14ac:dyDescent="0.35">
      <c r="AB541" s="137"/>
      <c r="AC541" s="137"/>
      <c r="AD541" s="137"/>
      <c r="AE541" s="137"/>
      <c r="AF541" s="137"/>
      <c r="AG541" s="137"/>
    </row>
    <row r="542" spans="28:33" x14ac:dyDescent="0.35">
      <c r="AB542" s="137"/>
      <c r="AC542" s="137"/>
      <c r="AD542" s="137"/>
      <c r="AE542" s="137"/>
      <c r="AF542" s="137"/>
      <c r="AG542" s="137"/>
    </row>
    <row r="543" spans="28:33" x14ac:dyDescent="0.35">
      <c r="AB543" s="137"/>
      <c r="AC543" s="137"/>
      <c r="AD543" s="137"/>
      <c r="AE543" s="137"/>
      <c r="AF543" s="137"/>
      <c r="AG543" s="137"/>
    </row>
    <row r="544" spans="28:33" x14ac:dyDescent="0.35">
      <c r="AB544" s="137"/>
      <c r="AC544" s="137"/>
      <c r="AD544" s="137"/>
      <c r="AE544" s="137"/>
      <c r="AF544" s="137"/>
      <c r="AG544" s="137"/>
    </row>
    <row r="545" spans="28:33" x14ac:dyDescent="0.35">
      <c r="AB545" s="137"/>
      <c r="AC545" s="137"/>
      <c r="AD545" s="137"/>
      <c r="AE545" s="137"/>
      <c r="AF545" s="137"/>
      <c r="AG545" s="137"/>
    </row>
    <row r="546" spans="28:33" x14ac:dyDescent="0.35">
      <c r="AB546" s="137"/>
      <c r="AC546" s="137"/>
      <c r="AD546" s="137"/>
      <c r="AE546" s="137"/>
      <c r="AF546" s="137"/>
      <c r="AG546" s="137"/>
    </row>
    <row r="547" spans="28:33" x14ac:dyDescent="0.35">
      <c r="AB547" s="137"/>
      <c r="AC547" s="137"/>
      <c r="AD547" s="137"/>
      <c r="AE547" s="137"/>
      <c r="AF547" s="137"/>
      <c r="AG547" s="137"/>
    </row>
    <row r="548" spans="28:33" x14ac:dyDescent="0.35">
      <c r="AB548" s="137"/>
      <c r="AC548" s="137"/>
      <c r="AD548" s="137"/>
      <c r="AE548" s="137"/>
      <c r="AF548" s="137"/>
      <c r="AG548" s="137"/>
    </row>
    <row r="549" spans="28:33" x14ac:dyDescent="0.35">
      <c r="AB549" s="137"/>
      <c r="AC549" s="137"/>
      <c r="AD549" s="137"/>
      <c r="AE549" s="137"/>
      <c r="AF549" s="137"/>
      <c r="AG549" s="137"/>
    </row>
    <row r="550" spans="28:33" x14ac:dyDescent="0.35">
      <c r="AB550" s="137"/>
      <c r="AC550" s="137"/>
      <c r="AD550" s="137"/>
      <c r="AE550" s="137"/>
      <c r="AF550" s="137"/>
      <c r="AG550" s="137"/>
    </row>
    <row r="551" spans="28:33" x14ac:dyDescent="0.35">
      <c r="AB551" s="137"/>
      <c r="AC551" s="137"/>
      <c r="AD551" s="137"/>
      <c r="AE551" s="137"/>
      <c r="AF551" s="137"/>
      <c r="AG551" s="137"/>
    </row>
    <row r="552" spans="28:33" x14ac:dyDescent="0.35">
      <c r="AB552" s="137"/>
      <c r="AC552" s="137"/>
      <c r="AD552" s="137"/>
      <c r="AE552" s="137"/>
      <c r="AF552" s="137"/>
      <c r="AG552" s="137"/>
    </row>
    <row r="553" spans="28:33" x14ac:dyDescent="0.35">
      <c r="AB553" s="137"/>
      <c r="AC553" s="137"/>
      <c r="AD553" s="137"/>
      <c r="AE553" s="137"/>
      <c r="AF553" s="137"/>
      <c r="AG553" s="137"/>
    </row>
    <row r="554" spans="28:33" x14ac:dyDescent="0.35">
      <c r="AB554" s="137"/>
      <c r="AC554" s="137"/>
      <c r="AD554" s="137"/>
      <c r="AE554" s="137"/>
      <c r="AF554" s="137"/>
      <c r="AG554" s="137"/>
    </row>
    <row r="555" spans="28:33" x14ac:dyDescent="0.35">
      <c r="AB555" s="137"/>
      <c r="AC555" s="137"/>
      <c r="AD555" s="137"/>
      <c r="AE555" s="137"/>
      <c r="AF555" s="137"/>
      <c r="AG555" s="137"/>
    </row>
    <row r="556" spans="28:33" x14ac:dyDescent="0.35">
      <c r="AB556" s="137"/>
      <c r="AC556" s="137"/>
      <c r="AD556" s="137"/>
      <c r="AE556" s="137"/>
      <c r="AF556" s="137"/>
      <c r="AG556" s="137"/>
    </row>
    <row r="557" spans="28:33" x14ac:dyDescent="0.35">
      <c r="AB557" s="137"/>
      <c r="AC557" s="137"/>
      <c r="AD557" s="137"/>
      <c r="AE557" s="137"/>
      <c r="AF557" s="137"/>
      <c r="AG557" s="137"/>
    </row>
    <row r="558" spans="28:33" x14ac:dyDescent="0.35">
      <c r="AB558" s="137"/>
      <c r="AC558" s="137"/>
      <c r="AD558" s="137"/>
      <c r="AE558" s="137"/>
      <c r="AF558" s="137"/>
      <c r="AG558" s="137"/>
    </row>
    <row r="559" spans="28:33" x14ac:dyDescent="0.35">
      <c r="AB559" s="137"/>
      <c r="AC559" s="137"/>
      <c r="AD559" s="137"/>
      <c r="AE559" s="137"/>
      <c r="AF559" s="137"/>
      <c r="AG559" s="137"/>
    </row>
    <row r="560" spans="28:33" x14ac:dyDescent="0.35">
      <c r="AB560" s="137"/>
      <c r="AC560" s="137"/>
      <c r="AD560" s="137"/>
      <c r="AE560" s="137"/>
      <c r="AF560" s="137"/>
      <c r="AG560" s="137"/>
    </row>
    <row r="561" spans="28:33" x14ac:dyDescent="0.35">
      <c r="AB561" s="137"/>
      <c r="AC561" s="137"/>
      <c r="AD561" s="137"/>
      <c r="AE561" s="137"/>
      <c r="AF561" s="137"/>
      <c r="AG561" s="137"/>
    </row>
    <row r="562" spans="28:33" x14ac:dyDescent="0.35">
      <c r="AB562" s="137"/>
      <c r="AC562" s="137"/>
      <c r="AD562" s="137"/>
      <c r="AE562" s="137"/>
      <c r="AF562" s="137"/>
      <c r="AG562" s="137"/>
    </row>
    <row r="563" spans="28:33" x14ac:dyDescent="0.35">
      <c r="AB563" s="137"/>
      <c r="AC563" s="137"/>
      <c r="AD563" s="137"/>
      <c r="AE563" s="137"/>
      <c r="AF563" s="137"/>
      <c r="AG563" s="137"/>
    </row>
    <row r="564" spans="28:33" x14ac:dyDescent="0.35">
      <c r="AB564" s="137"/>
      <c r="AC564" s="137"/>
      <c r="AD564" s="137"/>
      <c r="AE564" s="137"/>
      <c r="AF564" s="137"/>
      <c r="AG564" s="137"/>
    </row>
    <row r="565" spans="28:33" x14ac:dyDescent="0.35">
      <c r="AB565" s="137"/>
      <c r="AC565" s="137"/>
      <c r="AD565" s="137"/>
      <c r="AE565" s="137"/>
      <c r="AF565" s="137"/>
      <c r="AG565" s="137"/>
    </row>
    <row r="566" spans="28:33" x14ac:dyDescent="0.35">
      <c r="AB566" s="137"/>
      <c r="AC566" s="137"/>
      <c r="AD566" s="137"/>
      <c r="AE566" s="137"/>
      <c r="AF566" s="137"/>
      <c r="AG566" s="137"/>
    </row>
    <row r="567" spans="28:33" x14ac:dyDescent="0.35">
      <c r="AB567" s="137"/>
      <c r="AC567" s="137"/>
      <c r="AD567" s="137"/>
      <c r="AE567" s="137"/>
      <c r="AF567" s="137"/>
      <c r="AG567" s="137"/>
    </row>
    <row r="568" spans="28:33" x14ac:dyDescent="0.35">
      <c r="AB568" s="137"/>
      <c r="AC568" s="137"/>
      <c r="AD568" s="137"/>
      <c r="AE568" s="137"/>
      <c r="AF568" s="137"/>
      <c r="AG568" s="137"/>
    </row>
    <row r="569" spans="28:33" x14ac:dyDescent="0.35">
      <c r="AB569" s="137"/>
      <c r="AC569" s="137"/>
      <c r="AD569" s="137"/>
      <c r="AE569" s="137"/>
      <c r="AF569" s="137"/>
      <c r="AG569" s="137"/>
    </row>
    <row r="570" spans="28:33" x14ac:dyDescent="0.35">
      <c r="AB570" s="137"/>
      <c r="AC570" s="137"/>
      <c r="AD570" s="137"/>
      <c r="AE570" s="137"/>
      <c r="AF570" s="137"/>
      <c r="AG570" s="137"/>
    </row>
    <row r="571" spans="28:33" x14ac:dyDescent="0.35">
      <c r="AB571" s="137"/>
      <c r="AC571" s="137"/>
      <c r="AD571" s="137"/>
      <c r="AE571" s="137"/>
      <c r="AF571" s="137"/>
      <c r="AG571" s="137"/>
    </row>
    <row r="572" spans="28:33" x14ac:dyDescent="0.35">
      <c r="AB572" s="137"/>
      <c r="AC572" s="137"/>
      <c r="AD572" s="137"/>
      <c r="AE572" s="137"/>
      <c r="AF572" s="137"/>
      <c r="AG572" s="137"/>
    </row>
    <row r="573" spans="28:33" x14ac:dyDescent="0.35">
      <c r="AB573" s="137"/>
      <c r="AC573" s="137"/>
      <c r="AD573" s="137"/>
      <c r="AE573" s="137"/>
      <c r="AF573" s="137"/>
      <c r="AG573" s="137"/>
    </row>
    <row r="1547" spans="2:5" x14ac:dyDescent="0.35">
      <c r="B1547" s="72"/>
      <c r="C1547" s="73"/>
      <c r="D1547" s="72"/>
      <c r="E1547" s="72"/>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4763</xdr:colOff>
                    <xdr:row>4</xdr:row>
                    <xdr:rowOff>0</xdr:rowOff>
                  </from>
                  <to>
                    <xdr:col>8</xdr:col>
                    <xdr:colOff>147638</xdr:colOff>
                    <xdr:row>5</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19050</xdr:colOff>
                    <xdr:row>6</xdr:row>
                    <xdr:rowOff>114300</xdr:rowOff>
                  </from>
                  <to>
                    <xdr:col>5</xdr:col>
                    <xdr:colOff>171450</xdr:colOff>
                    <xdr:row>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19050</xdr:colOff>
                    <xdr:row>7</xdr:row>
                    <xdr:rowOff>76200</xdr:rowOff>
                  </from>
                  <to>
                    <xdr:col>5</xdr:col>
                    <xdr:colOff>171450</xdr:colOff>
                    <xdr:row>9</xdr:row>
                    <xdr:rowOff>4763</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19050</xdr:colOff>
                    <xdr:row>11</xdr:row>
                    <xdr:rowOff>76200</xdr:rowOff>
                  </from>
                  <to>
                    <xdr:col>5</xdr:col>
                    <xdr:colOff>171450</xdr:colOff>
                    <xdr:row>13</xdr:row>
                    <xdr:rowOff>4763</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19050</xdr:colOff>
                    <xdr:row>15</xdr:row>
                    <xdr:rowOff>76200</xdr:rowOff>
                  </from>
                  <to>
                    <xdr:col>5</xdr:col>
                    <xdr:colOff>171450</xdr:colOff>
                    <xdr:row>17</xdr:row>
                    <xdr:rowOff>4763</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19050</xdr:colOff>
                    <xdr:row>18</xdr:row>
                    <xdr:rowOff>80963</xdr:rowOff>
                  </from>
                  <to>
                    <xdr:col>5</xdr:col>
                    <xdr:colOff>171450</xdr:colOff>
                    <xdr:row>20</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19050</xdr:colOff>
                    <xdr:row>22</xdr:row>
                    <xdr:rowOff>76200</xdr:rowOff>
                  </from>
                  <to>
                    <xdr:col>5</xdr:col>
                    <xdr:colOff>171450</xdr:colOff>
                    <xdr:row>24</xdr:row>
                    <xdr:rowOff>4763</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19050</xdr:colOff>
                    <xdr:row>23</xdr:row>
                    <xdr:rowOff>80963</xdr:rowOff>
                  </from>
                  <to>
                    <xdr:col>5</xdr:col>
                    <xdr:colOff>171450</xdr:colOff>
                    <xdr:row>25</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19050</xdr:colOff>
                    <xdr:row>26</xdr:row>
                    <xdr:rowOff>76200</xdr:rowOff>
                  </from>
                  <to>
                    <xdr:col>5</xdr:col>
                    <xdr:colOff>171450</xdr:colOff>
                    <xdr:row>28</xdr:row>
                    <xdr:rowOff>4763</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19050</xdr:colOff>
                    <xdr:row>28</xdr:row>
                    <xdr:rowOff>76200</xdr:rowOff>
                  </from>
                  <to>
                    <xdr:col>5</xdr:col>
                    <xdr:colOff>171450</xdr:colOff>
                    <xdr:row>30</xdr:row>
                    <xdr:rowOff>4763</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19050</xdr:colOff>
                    <xdr:row>35</xdr:row>
                    <xdr:rowOff>80963</xdr:rowOff>
                  </from>
                  <to>
                    <xdr:col>5</xdr:col>
                    <xdr:colOff>171450</xdr:colOff>
                    <xdr:row>37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19050</xdr:colOff>
                    <xdr:row>38</xdr:row>
                    <xdr:rowOff>80963</xdr:rowOff>
                  </from>
                  <to>
                    <xdr:col>5</xdr:col>
                    <xdr:colOff>171450</xdr:colOff>
                    <xdr:row>40</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19050</xdr:colOff>
                    <xdr:row>8</xdr:row>
                    <xdr:rowOff>76200</xdr:rowOff>
                  </from>
                  <to>
                    <xdr:col>5</xdr:col>
                    <xdr:colOff>171450</xdr:colOff>
                    <xdr:row>10</xdr:row>
                    <xdr:rowOff>4763</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19050</xdr:colOff>
                    <xdr:row>10</xdr:row>
                    <xdr:rowOff>71438</xdr:rowOff>
                  </from>
                  <to>
                    <xdr:col>5</xdr:col>
                    <xdr:colOff>171450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19050</xdr:colOff>
                    <xdr:row>13</xdr:row>
                    <xdr:rowOff>76200</xdr:rowOff>
                  </from>
                  <to>
                    <xdr:col>5</xdr:col>
                    <xdr:colOff>171450</xdr:colOff>
                    <xdr:row>15</xdr:row>
                    <xdr:rowOff>4763</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19050</xdr:colOff>
                    <xdr:row>17</xdr:row>
                    <xdr:rowOff>80963</xdr:rowOff>
                  </from>
                  <to>
                    <xdr:col>5</xdr:col>
                    <xdr:colOff>171450</xdr:colOff>
                    <xdr:row>19</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19050</xdr:colOff>
                    <xdr:row>21</xdr:row>
                    <xdr:rowOff>80963</xdr:rowOff>
                  </from>
                  <to>
                    <xdr:col>5</xdr:col>
                    <xdr:colOff>171450</xdr:colOff>
                    <xdr:row>23</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19050</xdr:colOff>
                    <xdr:row>25</xdr:row>
                    <xdr:rowOff>85725</xdr:rowOff>
                  </from>
                  <to>
                    <xdr:col>5</xdr:col>
                    <xdr:colOff>171450</xdr:colOff>
                    <xdr:row>27</xdr:row>
                    <xdr:rowOff>14288</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19050</xdr:colOff>
                    <xdr:row>30</xdr:row>
                    <xdr:rowOff>76200</xdr:rowOff>
                  </from>
                  <to>
                    <xdr:col>5</xdr:col>
                    <xdr:colOff>171450</xdr:colOff>
                    <xdr:row>32</xdr:row>
                    <xdr:rowOff>4763</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19050</xdr:colOff>
                    <xdr:row>24</xdr:row>
                    <xdr:rowOff>76200</xdr:rowOff>
                  </from>
                  <to>
                    <xdr:col>5</xdr:col>
                    <xdr:colOff>171450</xdr:colOff>
                    <xdr:row>26</xdr:row>
                    <xdr:rowOff>4763</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19050</xdr:colOff>
                    <xdr:row>14</xdr:row>
                    <xdr:rowOff>76200</xdr:rowOff>
                  </from>
                  <to>
                    <xdr:col>5</xdr:col>
                    <xdr:colOff>171450</xdr:colOff>
                    <xdr:row>16</xdr:row>
                    <xdr:rowOff>4763</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19050</xdr:colOff>
                    <xdr:row>12</xdr:row>
                    <xdr:rowOff>76200</xdr:rowOff>
                  </from>
                  <to>
                    <xdr:col>5</xdr:col>
                    <xdr:colOff>171450</xdr:colOff>
                    <xdr:row>14</xdr:row>
                    <xdr:rowOff>4763</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19050</xdr:colOff>
                    <xdr:row>9</xdr:row>
                    <xdr:rowOff>71438</xdr:rowOff>
                  </from>
                  <to>
                    <xdr:col>5</xdr:col>
                    <xdr:colOff>171450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19050</xdr:colOff>
                    <xdr:row>16</xdr:row>
                    <xdr:rowOff>80963</xdr:rowOff>
                  </from>
                  <to>
                    <xdr:col>5</xdr:col>
                    <xdr:colOff>171450</xdr:colOff>
                    <xdr:row>18</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19050</xdr:colOff>
                    <xdr:row>19</xdr:row>
                    <xdr:rowOff>80963</xdr:rowOff>
                  </from>
                  <to>
                    <xdr:col>5</xdr:col>
                    <xdr:colOff>171450</xdr:colOff>
                    <xdr:row>21</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19050</xdr:colOff>
                    <xdr:row>20</xdr:row>
                    <xdr:rowOff>80963</xdr:rowOff>
                  </from>
                  <to>
                    <xdr:col>5</xdr:col>
                    <xdr:colOff>171450</xdr:colOff>
                    <xdr:row>22</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19050</xdr:colOff>
                    <xdr:row>27</xdr:row>
                    <xdr:rowOff>76200</xdr:rowOff>
                  </from>
                  <to>
                    <xdr:col>5</xdr:col>
                    <xdr:colOff>171450</xdr:colOff>
                    <xdr:row>29</xdr:row>
                    <xdr:rowOff>4763</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19050</xdr:colOff>
                    <xdr:row>29</xdr:row>
                    <xdr:rowOff>76200</xdr:rowOff>
                  </from>
                  <to>
                    <xdr:col>5</xdr:col>
                    <xdr:colOff>171450</xdr:colOff>
                    <xdr:row>31</xdr:row>
                    <xdr:rowOff>4763</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19050</xdr:colOff>
                    <xdr:row>32</xdr:row>
                    <xdr:rowOff>76200</xdr:rowOff>
                  </from>
                  <to>
                    <xdr:col>5</xdr:col>
                    <xdr:colOff>171450</xdr:colOff>
                    <xdr:row>34</xdr:row>
                    <xdr:rowOff>4763</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19050</xdr:colOff>
                    <xdr:row>33</xdr:row>
                    <xdr:rowOff>76200</xdr:rowOff>
                  </from>
                  <to>
                    <xdr:col>5</xdr:col>
                    <xdr:colOff>171450</xdr:colOff>
                    <xdr:row>35</xdr:row>
                    <xdr:rowOff>4763</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19050</xdr:colOff>
                    <xdr:row>34</xdr:row>
                    <xdr:rowOff>71438</xdr:rowOff>
                  </from>
                  <to>
                    <xdr:col>5</xdr:col>
                    <xdr:colOff>171450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19050</xdr:colOff>
                    <xdr:row>36</xdr:row>
                    <xdr:rowOff>76200</xdr:rowOff>
                  </from>
                  <to>
                    <xdr:col>5</xdr:col>
                    <xdr:colOff>171450</xdr:colOff>
                    <xdr:row>38</xdr:row>
                    <xdr:rowOff>4763</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19050</xdr:colOff>
                    <xdr:row>37</xdr:row>
                    <xdr:rowOff>71438</xdr:rowOff>
                  </from>
                  <to>
                    <xdr:col>5</xdr:col>
                    <xdr:colOff>171450</xdr:colOff>
                    <xdr:row>39</xdr:row>
                    <xdr:rowOff>14288</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19050</xdr:colOff>
                    <xdr:row>39</xdr:row>
                    <xdr:rowOff>76200</xdr:rowOff>
                  </from>
                  <to>
                    <xdr:col>5</xdr:col>
                    <xdr:colOff>171450</xdr:colOff>
                    <xdr:row>41</xdr:row>
                    <xdr:rowOff>4763</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19050</xdr:colOff>
                    <xdr:row>31</xdr:row>
                    <xdr:rowOff>76200</xdr:rowOff>
                  </from>
                  <to>
                    <xdr:col>5</xdr:col>
                    <xdr:colOff>171450</xdr:colOff>
                    <xdr:row>33</xdr:row>
                    <xdr:rowOff>4763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pane xSplit="3" ySplit="4" topLeftCell="D5" activePane="bottomRight" state="frozen"/>
      <selection pane="topRight" activeCell="C1" sqref="C1"/>
      <selection pane="bottomLeft" activeCell="A5" sqref="A5"/>
      <selection pane="bottomRight" activeCell="AD22" sqref="AD22"/>
    </sheetView>
  </sheetViews>
  <sheetFormatPr defaultColWidth="7.73046875" defaultRowHeight="12.75" x14ac:dyDescent="0.35"/>
  <cols>
    <col min="1" max="1" width="3.265625" style="1" customWidth="1"/>
    <col min="2" max="2" width="3.1328125" style="40"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21"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5"/>
      <c r="D1" s="61">
        <f>Municipality!D8</f>
        <v>0</v>
      </c>
      <c r="E1" s="61">
        <f>Municipality!D9</f>
        <v>0</v>
      </c>
      <c r="F1" s="61">
        <f>Municipality!D10</f>
        <v>0</v>
      </c>
      <c r="G1" s="61">
        <f>Municipality!D11</f>
        <v>0</v>
      </c>
      <c r="H1" s="61">
        <f>Municipality!D12</f>
        <v>0</v>
      </c>
      <c r="I1" s="61">
        <f>Municipality!D13</f>
        <v>1</v>
      </c>
      <c r="J1" s="61">
        <f>Municipality!D14</f>
        <v>0</v>
      </c>
      <c r="K1" s="61">
        <f>Municipality!D15</f>
        <v>0</v>
      </c>
      <c r="L1" s="61">
        <f>Municipality!D16</f>
        <v>0</v>
      </c>
      <c r="M1" s="61">
        <f>Municipality!D17</f>
        <v>0</v>
      </c>
      <c r="N1" s="61">
        <f>Municipality!D18</f>
        <v>0</v>
      </c>
      <c r="O1" s="61">
        <f>Municipality!D19</f>
        <v>1</v>
      </c>
      <c r="P1" s="61">
        <f>Municipality!D20</f>
        <v>0</v>
      </c>
      <c r="Q1" s="61">
        <f>Municipality!D21</f>
        <v>0</v>
      </c>
      <c r="R1" s="61">
        <f>Municipality!D22</f>
        <v>0</v>
      </c>
      <c r="S1" s="61">
        <f>Municipality!D23</f>
        <v>0</v>
      </c>
      <c r="T1" s="61">
        <f>Municipality!D24</f>
        <v>0</v>
      </c>
      <c r="U1" s="61">
        <f>Municipality!D25</f>
        <v>0</v>
      </c>
      <c r="V1" s="61">
        <f>Municipality!D26</f>
        <v>0</v>
      </c>
      <c r="W1" s="61">
        <f>Municipality!D27</f>
        <v>0</v>
      </c>
      <c r="X1" s="61">
        <f>Municipality!D28</f>
        <v>0</v>
      </c>
      <c r="Y1" s="61">
        <f>Municipality!D29</f>
        <v>0</v>
      </c>
      <c r="Z1" s="61">
        <f>Municipality!D30</f>
        <v>0</v>
      </c>
      <c r="AA1" s="61">
        <f>Municipality!D31</f>
        <v>0</v>
      </c>
      <c r="AB1" s="61">
        <f>Municipality!D32</f>
        <v>0</v>
      </c>
      <c r="AC1" s="61">
        <f>Municipality!D33</f>
        <v>0</v>
      </c>
      <c r="AD1" s="61">
        <f>Municipality!D34</f>
        <v>0</v>
      </c>
      <c r="AE1" s="61">
        <f>Municipality!D35</f>
        <v>0</v>
      </c>
      <c r="AF1" s="61">
        <f>Municipality!D36</f>
        <v>0</v>
      </c>
      <c r="AG1" s="61">
        <f>Municipality!D37</f>
        <v>0</v>
      </c>
      <c r="AH1" s="61">
        <f>Municipality!D38</f>
        <v>1</v>
      </c>
      <c r="AI1" s="61">
        <f>Municipality!D39</f>
        <v>0</v>
      </c>
      <c r="AJ1" s="61">
        <f>Municipality!D40</f>
        <v>0</v>
      </c>
      <c r="AK1" s="61">
        <f>Municipality!D41</f>
        <v>0</v>
      </c>
    </row>
    <row r="2" spans="2:42" x14ac:dyDescent="0.35">
      <c r="B2" s="35"/>
    </row>
    <row r="3" spans="2:42" x14ac:dyDescent="0.35">
      <c r="B3" s="36">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33">
        <v>32</v>
      </c>
      <c r="AH3" s="33">
        <v>33</v>
      </c>
      <c r="AI3" s="33">
        <v>34</v>
      </c>
      <c r="AJ3" s="33">
        <v>35</v>
      </c>
      <c r="AK3" s="33">
        <v>36</v>
      </c>
      <c r="AL3" s="33"/>
      <c r="AM3" s="33"/>
    </row>
    <row r="4" spans="2:42" s="4" customFormat="1" ht="40.5" customHeight="1" x14ac:dyDescent="0.35">
      <c r="B4" s="37">
        <v>1</v>
      </c>
      <c r="D4" s="13" t="s">
        <v>0</v>
      </c>
      <c r="E4" s="13" t="s">
        <v>376</v>
      </c>
      <c r="F4" s="14" t="s">
        <v>377</v>
      </c>
      <c r="G4" s="14" t="s">
        <v>379</v>
      </c>
      <c r="H4" s="14" t="s">
        <v>378</v>
      </c>
      <c r="I4" s="16" t="s">
        <v>380</v>
      </c>
      <c r="J4" s="16" t="s">
        <v>381</v>
      </c>
      <c r="K4" s="18" t="s">
        <v>1</v>
      </c>
      <c r="L4" s="18" t="s">
        <v>382</v>
      </c>
      <c r="M4" s="18" t="s">
        <v>2</v>
      </c>
      <c r="N4" s="18" t="s">
        <v>3</v>
      </c>
      <c r="O4" s="18" t="s">
        <v>4</v>
      </c>
      <c r="P4" s="20" t="s">
        <v>5</v>
      </c>
      <c r="Q4" s="20" t="s">
        <v>6</v>
      </c>
      <c r="R4" s="20" t="s">
        <v>7</v>
      </c>
      <c r="S4" s="20" t="s">
        <v>8</v>
      </c>
      <c r="T4" s="20" t="s">
        <v>9</v>
      </c>
      <c r="U4" s="20" t="s">
        <v>10</v>
      </c>
      <c r="V4" s="20" t="s">
        <v>383</v>
      </c>
      <c r="W4" s="20" t="s">
        <v>11</v>
      </c>
      <c r="X4" s="20" t="s">
        <v>12</v>
      </c>
      <c r="Y4" s="20" t="s">
        <v>13</v>
      </c>
      <c r="Z4" s="20" t="s">
        <v>14</v>
      </c>
      <c r="AA4" s="20" t="s">
        <v>15</v>
      </c>
      <c r="AB4" s="20" t="s">
        <v>384</v>
      </c>
      <c r="AC4" s="20" t="s">
        <v>16</v>
      </c>
      <c r="AD4" s="20" t="s">
        <v>385</v>
      </c>
      <c r="AE4" s="20" t="s">
        <v>17</v>
      </c>
      <c r="AF4" s="20" t="s">
        <v>18</v>
      </c>
      <c r="AG4" s="20" t="s">
        <v>386</v>
      </c>
      <c r="AH4" s="20" t="s">
        <v>387</v>
      </c>
      <c r="AI4" s="20" t="s">
        <v>19</v>
      </c>
      <c r="AJ4" s="20" t="s">
        <v>388</v>
      </c>
      <c r="AK4" s="20" t="s">
        <v>389</v>
      </c>
      <c r="AL4"/>
      <c r="AM4"/>
      <c r="AN4"/>
      <c r="AO4"/>
      <c r="AP4"/>
    </row>
    <row r="5" spans="2:42" x14ac:dyDescent="0.35">
      <c r="B5" s="36">
        <v>2</v>
      </c>
      <c r="C5" s="55" t="s">
        <v>583</v>
      </c>
      <c r="D5" s="24">
        <v>118306</v>
      </c>
      <c r="E5" s="25">
        <v>17.815664463340827</v>
      </c>
      <c r="F5" s="25">
        <v>12.837894950382905</v>
      </c>
      <c r="G5" s="25">
        <v>53.593224350413337</v>
      </c>
      <c r="H5" s="25">
        <v>15.753216235862933</v>
      </c>
      <c r="I5" s="26">
        <v>23.05951552827846</v>
      </c>
      <c r="J5" s="27">
        <v>2.1309147465048266</v>
      </c>
      <c r="K5" s="28">
        <v>1.0105252106354496</v>
      </c>
      <c r="L5" s="28">
        <v>3.5040289771385078</v>
      </c>
      <c r="M5" s="28">
        <v>1.0498963227381296E-2</v>
      </c>
      <c r="N5" s="28">
        <v>0.54507117422154561</v>
      </c>
      <c r="O5" s="29">
        <v>2.1553260356621697</v>
      </c>
      <c r="P5" s="27">
        <v>1.9635381991627832</v>
      </c>
      <c r="Q5" s="27">
        <v>1.2029293472808689</v>
      </c>
      <c r="R5" s="27">
        <v>2.1960984596302744</v>
      </c>
      <c r="S5" s="27">
        <v>27.866191210134154</v>
      </c>
      <c r="T5" s="29">
        <v>7.4961160020714654</v>
      </c>
      <c r="U5" s="29">
        <v>81.60292728989613</v>
      </c>
      <c r="V5" s="27">
        <v>4.9536503129594252</v>
      </c>
      <c r="W5" s="29">
        <v>19.32739015537792</v>
      </c>
      <c r="X5" s="25">
        <v>34.474349986283414</v>
      </c>
      <c r="Y5" s="25">
        <v>46.523607766635166</v>
      </c>
      <c r="Z5" s="25">
        <v>15.30770872069985</v>
      </c>
      <c r="AA5" s="25">
        <v>24.358794346157445</v>
      </c>
      <c r="AB5" s="25">
        <v>4.5984274080314513</v>
      </c>
      <c r="AC5" s="25">
        <v>8.9219501029983981</v>
      </c>
      <c r="AD5" s="25">
        <v>4.4226884733172609</v>
      </c>
      <c r="AE5" s="25">
        <v>7.9867739296427596</v>
      </c>
      <c r="AF5" s="25">
        <v>9.4252795200436328</v>
      </c>
      <c r="AG5" s="25">
        <v>40.927529315516772</v>
      </c>
      <c r="AH5" s="25">
        <v>22.283201527133897</v>
      </c>
      <c r="AI5" s="29"/>
      <c r="AJ5" s="22">
        <v>618.25911361462431</v>
      </c>
      <c r="AK5" s="30">
        <v>22.881776217907145</v>
      </c>
      <c r="AL5" s="41"/>
      <c r="AM5" s="41"/>
    </row>
    <row r="6" spans="2:42" x14ac:dyDescent="0.35">
      <c r="B6" s="36">
        <v>3</v>
      </c>
      <c r="C6" s="55" t="s">
        <v>584</v>
      </c>
      <c r="D6" s="5">
        <v>91814</v>
      </c>
      <c r="E6" s="12">
        <v>19.601585814799488</v>
      </c>
      <c r="F6" s="12">
        <v>11.555971856143943</v>
      </c>
      <c r="G6" s="12">
        <v>51.118565796065965</v>
      </c>
      <c r="H6" s="12">
        <v>17.723876532990612</v>
      </c>
      <c r="I6" s="15">
        <v>25.67697264687736</v>
      </c>
      <c r="J6" s="17">
        <v>2.6139804387130505</v>
      </c>
      <c r="K6" s="19">
        <v>0.35500130849841272</v>
      </c>
      <c r="L6" s="19">
        <v>1.683980565954009</v>
      </c>
      <c r="M6" s="19">
        <v>3.0721267081593413E-2</v>
      </c>
      <c r="N6" s="19">
        <v>0.14677938716761296</v>
      </c>
      <c r="O6" s="6">
        <v>1.2929084120451839</v>
      </c>
      <c r="P6" s="17">
        <v>1.4244912954338063</v>
      </c>
      <c r="Q6" s="17">
        <v>0.4373022362854197</v>
      </c>
      <c r="R6" s="17">
        <v>0.54159111648356861</v>
      </c>
      <c r="S6" s="17">
        <v>28.853651888458305</v>
      </c>
      <c r="T6" s="6">
        <v>3.905221588415972</v>
      </c>
      <c r="U6" s="6">
        <v>85.458536887019974</v>
      </c>
      <c r="V6" s="17">
        <v>4.1959798994974875</v>
      </c>
      <c r="W6" s="6">
        <v>22.89128601750356</v>
      </c>
      <c r="X6" s="12">
        <v>34.309105431309902</v>
      </c>
      <c r="Y6" s="12">
        <v>50.347444089456872</v>
      </c>
      <c r="Z6" s="12">
        <v>12.747603833865814</v>
      </c>
      <c r="AA6" s="12">
        <v>22.419141812820595</v>
      </c>
      <c r="AB6" s="12">
        <v>3.0101053536873792</v>
      </c>
      <c r="AC6" s="12">
        <v>13.97593984962406</v>
      </c>
      <c r="AD6" s="12">
        <v>3.8181538258517165</v>
      </c>
      <c r="AE6" s="12">
        <v>7.2875697429799686</v>
      </c>
      <c r="AF6" s="12">
        <v>15.181103082411049</v>
      </c>
      <c r="AG6" s="12">
        <v>53.821000640263428</v>
      </c>
      <c r="AH6" s="12">
        <v>12.181011616207812</v>
      </c>
      <c r="AI6" s="6"/>
      <c r="AJ6" s="32">
        <v>758.5109983079526</v>
      </c>
      <c r="AK6" s="7">
        <v>23.121648170764082</v>
      </c>
      <c r="AL6" s="41"/>
      <c r="AM6" s="41"/>
    </row>
    <row r="7" spans="2:42" x14ac:dyDescent="0.35">
      <c r="B7" s="37">
        <v>4</v>
      </c>
      <c r="C7" s="55" t="s">
        <v>585</v>
      </c>
      <c r="D7" s="5">
        <v>159184</v>
      </c>
      <c r="E7" s="12">
        <v>17.443964217509297</v>
      </c>
      <c r="F7" s="12">
        <v>15.421147854055683</v>
      </c>
      <c r="G7" s="12">
        <v>52.31995677957584</v>
      </c>
      <c r="H7" s="12">
        <v>14.814931148859181</v>
      </c>
      <c r="I7" s="15">
        <v>29.473911592011465</v>
      </c>
      <c r="J7" s="17">
        <v>3.6492361041310684</v>
      </c>
      <c r="K7" s="19">
        <v>0.39623834257672236</v>
      </c>
      <c r="L7" s="19">
        <v>8.9407793121875869</v>
      </c>
      <c r="M7" s="19">
        <v>1.7596110607847867E-2</v>
      </c>
      <c r="N7" s="19">
        <v>0.98473048623918991</v>
      </c>
      <c r="O7" s="6">
        <v>2.6607550496723689</v>
      </c>
      <c r="P7" s="17">
        <v>3.5994546897360946</v>
      </c>
      <c r="Q7" s="17">
        <v>2.2809433053669652</v>
      </c>
      <c r="R7" s="17">
        <v>0.9692143869668135</v>
      </c>
      <c r="S7" s="17">
        <v>30.242337509071547</v>
      </c>
      <c r="T7" s="6">
        <v>2.254283137962128</v>
      </c>
      <c r="U7" s="6">
        <v>87.777220450718346</v>
      </c>
      <c r="V7" s="17">
        <v>3.8195421786118731</v>
      </c>
      <c r="W7" s="6">
        <v>25.08408524950681</v>
      </c>
      <c r="X7" s="12">
        <v>33.351665431242679</v>
      </c>
      <c r="Y7" s="12">
        <v>50.732885392506155</v>
      </c>
      <c r="Z7" s="12">
        <v>11.233590779751799</v>
      </c>
      <c r="AA7" s="12">
        <v>28.683882457702584</v>
      </c>
      <c r="AB7" s="12">
        <v>1.5138023152270703</v>
      </c>
      <c r="AC7" s="12">
        <v>21.667686391049735</v>
      </c>
      <c r="AD7" s="12">
        <v>4.4778605248756813</v>
      </c>
      <c r="AE7" s="12">
        <v>5.6182434115478506</v>
      </c>
      <c r="AF7" s="12">
        <v>15.49718527375081</v>
      </c>
      <c r="AG7" s="12">
        <v>56.475115827230603</v>
      </c>
      <c r="AH7" s="12">
        <v>10.900214218103921</v>
      </c>
      <c r="AI7" s="6"/>
      <c r="AJ7" s="32">
        <v>773.40054284606435</v>
      </c>
      <c r="AK7" s="7">
        <v>32.023542122771602</v>
      </c>
      <c r="AL7" s="41"/>
      <c r="AM7" s="41"/>
    </row>
    <row r="8" spans="2:42" x14ac:dyDescent="0.35">
      <c r="B8" s="36">
        <v>5</v>
      </c>
      <c r="C8" s="55" t="s">
        <v>586</v>
      </c>
      <c r="D8" s="5">
        <v>182735</v>
      </c>
      <c r="E8" s="12">
        <v>19.042876296276027</v>
      </c>
      <c r="F8" s="12">
        <v>14.80614003885408</v>
      </c>
      <c r="G8" s="12">
        <v>54.677538512052969</v>
      </c>
      <c r="H8" s="12">
        <v>11.47344515281692</v>
      </c>
      <c r="I8" s="15">
        <v>49.562814218093081</v>
      </c>
      <c r="J8" s="17">
        <v>3.9565491011574139</v>
      </c>
      <c r="K8" s="19">
        <v>2.4523033969288042</v>
      </c>
      <c r="L8" s="19">
        <v>4.5730572359236854</v>
      </c>
      <c r="M8" s="19">
        <v>2.7919962773382968E-2</v>
      </c>
      <c r="N8" s="19">
        <v>15.122731503024664</v>
      </c>
      <c r="O8" s="6">
        <v>11.326867870222889</v>
      </c>
      <c r="P8" s="17">
        <v>12.815850150942499</v>
      </c>
      <c r="Q8" s="17">
        <v>2.3746701846965697</v>
      </c>
      <c r="R8" s="17">
        <v>6.0478024198340821</v>
      </c>
      <c r="S8" s="17">
        <v>11.947039387672632</v>
      </c>
      <c r="T8" s="6">
        <v>10.427416249518675</v>
      </c>
      <c r="U8" s="6">
        <v>74.462558222859187</v>
      </c>
      <c r="V8" s="17">
        <v>6.2183046863522842</v>
      </c>
      <c r="W8" s="6">
        <v>10.051904158368037</v>
      </c>
      <c r="X8" s="12">
        <v>27.885997125977969</v>
      </c>
      <c r="Y8" s="12">
        <v>48.020118154239185</v>
      </c>
      <c r="Z8" s="12">
        <v>19.12222577039757</v>
      </c>
      <c r="AA8" s="12">
        <v>24.122565641143993</v>
      </c>
      <c r="AB8" s="12">
        <v>2.5528590956700814</v>
      </c>
      <c r="AC8" s="12">
        <v>7.531402117302652</v>
      </c>
      <c r="AD8" s="12">
        <v>8.2828015994044257</v>
      </c>
      <c r="AE8" s="12">
        <v>15.665379328402175</v>
      </c>
      <c r="AF8" s="12">
        <v>4.84781043398573</v>
      </c>
      <c r="AG8" s="12">
        <v>21.517313608692806</v>
      </c>
      <c r="AH8" s="12">
        <v>40.778948746481639</v>
      </c>
      <c r="AI8" s="6"/>
      <c r="AJ8" s="32">
        <v>429.0344827586207</v>
      </c>
      <c r="AK8" s="7">
        <v>17.696815646402598</v>
      </c>
      <c r="AL8" s="41"/>
      <c r="AM8" s="41"/>
    </row>
    <row r="9" spans="2:42" x14ac:dyDescent="0.35">
      <c r="B9" s="36">
        <v>6</v>
      </c>
      <c r="C9" s="55" t="s">
        <v>587</v>
      </c>
      <c r="D9" s="5">
        <v>74176</v>
      </c>
      <c r="E9" s="12">
        <v>23.366048317515098</v>
      </c>
      <c r="F9" s="12">
        <v>13.623004745470233</v>
      </c>
      <c r="G9" s="12">
        <v>52.374083261432268</v>
      </c>
      <c r="H9" s="12">
        <v>10.636863675582399</v>
      </c>
      <c r="I9" s="15">
        <v>17.273586636003216</v>
      </c>
      <c r="J9" s="17">
        <v>0.86955349439171692</v>
      </c>
      <c r="K9" s="19">
        <v>0.29697699829098145</v>
      </c>
      <c r="L9" s="19">
        <v>0.34740705460454435</v>
      </c>
      <c r="M9" s="19">
        <v>7.2843414675146392E-2</v>
      </c>
      <c r="N9" s="19">
        <v>9.9459277729526799E-2</v>
      </c>
      <c r="O9" s="6">
        <v>0.52529754702345322</v>
      </c>
      <c r="P9" s="17">
        <v>1.0684834333343185</v>
      </c>
      <c r="Q9" s="17">
        <v>0.46552182780125911</v>
      </c>
      <c r="R9" s="17">
        <v>0.57488251115774536</v>
      </c>
      <c r="S9" s="17">
        <v>32.681110158720777</v>
      </c>
      <c r="T9" s="6">
        <v>22.291021671826623</v>
      </c>
      <c r="U9" s="6">
        <v>82.727347679116164</v>
      </c>
      <c r="V9" s="17">
        <v>4.0072782667569395</v>
      </c>
      <c r="W9" s="6">
        <v>18.902795869437995</v>
      </c>
      <c r="X9" s="12">
        <v>33.610811869552442</v>
      </c>
      <c r="Y9" s="12">
        <v>49.608265595925957</v>
      </c>
      <c r="Z9" s="12">
        <v>14.508862990892174</v>
      </c>
      <c r="AA9" s="12">
        <v>20.956766227945071</v>
      </c>
      <c r="AB9" s="12">
        <v>1.3406136669247382</v>
      </c>
      <c r="AC9" s="12">
        <v>3.1519654841802489</v>
      </c>
      <c r="AD9" s="12">
        <v>4.5818200957945159</v>
      </c>
      <c r="AE9" s="12">
        <v>13.714348761515971</v>
      </c>
      <c r="AF9" s="12">
        <v>4.5539802504551226</v>
      </c>
      <c r="AG9" s="12">
        <v>26.397087217962156</v>
      </c>
      <c r="AH9" s="12">
        <v>38.313013736415293</v>
      </c>
      <c r="AI9" s="6"/>
      <c r="AJ9" s="32">
        <v>593.04309457273121</v>
      </c>
      <c r="AK9" s="7">
        <v>9.2613817255651067</v>
      </c>
      <c r="AL9" s="41"/>
      <c r="AM9" s="41"/>
    </row>
    <row r="10" spans="2:42" x14ac:dyDescent="0.35">
      <c r="B10" s="37">
        <v>7</v>
      </c>
      <c r="C10" s="55" t="s">
        <v>588</v>
      </c>
      <c r="D10" s="5">
        <v>252382</v>
      </c>
      <c r="E10" s="12">
        <v>23.216790420869952</v>
      </c>
      <c r="F10" s="12">
        <v>14.336600866939797</v>
      </c>
      <c r="G10" s="12">
        <v>53.522834433517438</v>
      </c>
      <c r="H10" s="12">
        <v>8.9233780539024163</v>
      </c>
      <c r="I10" s="15">
        <v>36.464394798486893</v>
      </c>
      <c r="J10" s="17">
        <v>2.5833855029281012</v>
      </c>
      <c r="K10" s="19">
        <v>1.4803091342596397</v>
      </c>
      <c r="L10" s="19">
        <v>2.4434761160897804</v>
      </c>
      <c r="M10" s="19">
        <v>0.74899284715941794</v>
      </c>
      <c r="N10" s="19">
        <v>0.70665131957576255</v>
      </c>
      <c r="O10" s="6">
        <v>3.4145761394082643</v>
      </c>
      <c r="P10" s="17">
        <v>4.2060818015097885</v>
      </c>
      <c r="Q10" s="17">
        <v>3.0055017699492472</v>
      </c>
      <c r="R10" s="17">
        <v>5.9099245105983709</v>
      </c>
      <c r="S10" s="17">
        <v>21.282040346312961</v>
      </c>
      <c r="T10" s="6">
        <v>17.498583747718261</v>
      </c>
      <c r="U10" s="6">
        <v>84.617668318876497</v>
      </c>
      <c r="V10" s="17">
        <v>4.2407298654248589</v>
      </c>
      <c r="W10" s="6">
        <v>13.256391315697394</v>
      </c>
      <c r="X10" s="12">
        <v>27.887729399064408</v>
      </c>
      <c r="Y10" s="12">
        <v>53.566030946383592</v>
      </c>
      <c r="Z10" s="12">
        <v>15.815761065131342</v>
      </c>
      <c r="AA10" s="12">
        <v>20.104531837593218</v>
      </c>
      <c r="AB10" s="12">
        <v>2.1569252342405507</v>
      </c>
      <c r="AC10" s="12">
        <v>3.8665655799848366</v>
      </c>
      <c r="AD10" s="12">
        <v>5.8934672733857125</v>
      </c>
      <c r="AE10" s="12">
        <v>17.499079744336242</v>
      </c>
      <c r="AF10" s="12">
        <v>4.6665328112973938</v>
      </c>
      <c r="AG10" s="12">
        <v>23.774386775089514</v>
      </c>
      <c r="AH10" s="12">
        <v>38.59217615366596</v>
      </c>
      <c r="AI10" s="6"/>
      <c r="AJ10" s="32">
        <v>572.48412367310993</v>
      </c>
      <c r="AK10" s="7">
        <v>10.682772526313842</v>
      </c>
      <c r="AL10" s="41"/>
      <c r="AM10" s="41"/>
    </row>
    <row r="11" spans="2:42" x14ac:dyDescent="0.35">
      <c r="B11" s="37">
        <v>8</v>
      </c>
      <c r="C11" s="55" t="s">
        <v>589</v>
      </c>
      <c r="D11" s="5">
        <v>136474</v>
      </c>
      <c r="E11" s="12">
        <v>16.298342541436465</v>
      </c>
      <c r="F11" s="12">
        <v>12.618520743877953</v>
      </c>
      <c r="G11" s="12">
        <v>56.432727112856661</v>
      </c>
      <c r="H11" s="12">
        <v>14.651142342131102</v>
      </c>
      <c r="I11" s="15">
        <v>36.011565210596231</v>
      </c>
      <c r="J11" s="17">
        <v>4.188343567272887</v>
      </c>
      <c r="K11" s="19">
        <v>3.3285575992255567</v>
      </c>
      <c r="L11" s="19">
        <v>4.9912875121006772</v>
      </c>
      <c r="M11" s="19">
        <v>5.7308809293320426E-2</v>
      </c>
      <c r="N11" s="19">
        <v>2.2644724104549856</v>
      </c>
      <c r="O11" s="6">
        <v>7.1863988319634711</v>
      </c>
      <c r="P11" s="17">
        <v>3.7156536219816823</v>
      </c>
      <c r="Q11" s="17">
        <v>2.6060014090821753</v>
      </c>
      <c r="R11" s="17">
        <v>4.8124959969256391</v>
      </c>
      <c r="S11" s="17">
        <v>28.077563568820857</v>
      </c>
      <c r="T11" s="6">
        <v>6.3697513249082753</v>
      </c>
      <c r="U11" s="6">
        <v>75.323680070987777</v>
      </c>
      <c r="V11" s="17">
        <v>6.2938210810177049</v>
      </c>
      <c r="W11" s="6">
        <v>15.679308319613336</v>
      </c>
      <c r="X11" s="12">
        <v>35.59235956324239</v>
      </c>
      <c r="Y11" s="12">
        <v>42.722117202268436</v>
      </c>
      <c r="Z11" s="12">
        <v>15.60815958017098</v>
      </c>
      <c r="AA11" s="12">
        <v>36.275765459275561</v>
      </c>
      <c r="AB11" s="12">
        <v>5.0870522313388031</v>
      </c>
      <c r="AC11" s="12">
        <v>19.731793341343359</v>
      </c>
      <c r="AD11" s="12">
        <v>6.1590046766081352</v>
      </c>
      <c r="AE11" s="12">
        <v>8.3956305734480541</v>
      </c>
      <c r="AF11" s="12">
        <v>9.5538107104236207</v>
      </c>
      <c r="AG11" s="12">
        <v>40.125691538545929</v>
      </c>
      <c r="AH11" s="12">
        <v>24.690081025592804</v>
      </c>
      <c r="AI11" s="6"/>
      <c r="AJ11" s="32">
        <v>534.84210526315792</v>
      </c>
      <c r="AK11" s="7">
        <v>35.908332329714568</v>
      </c>
      <c r="AL11" s="41"/>
      <c r="AM11" s="41"/>
    </row>
    <row r="12" spans="2:42" x14ac:dyDescent="0.35">
      <c r="B12" s="36">
        <v>9</v>
      </c>
      <c r="C12" s="55" t="s">
        <v>590</v>
      </c>
      <c r="D12" s="5">
        <v>126458</v>
      </c>
      <c r="E12" s="12">
        <v>19.222192348447706</v>
      </c>
      <c r="F12" s="12">
        <v>13.398915054800803</v>
      </c>
      <c r="G12" s="12">
        <v>53.688181056160943</v>
      </c>
      <c r="H12" s="12">
        <v>13.689920764206299</v>
      </c>
      <c r="I12" s="15">
        <v>23.107529673901212</v>
      </c>
      <c r="J12" s="17">
        <v>1.3198057853200271</v>
      </c>
      <c r="K12" s="19">
        <v>0.4066997559801464</v>
      </c>
      <c r="L12" s="19">
        <v>0.82916950249829846</v>
      </c>
      <c r="M12" s="19">
        <v>7.8019953188028096E-2</v>
      </c>
      <c r="N12" s="19">
        <v>0.12366992579804451</v>
      </c>
      <c r="O12" s="6">
        <v>0.86959359766721567</v>
      </c>
      <c r="P12" s="17">
        <v>1.2961326063555132</v>
      </c>
      <c r="Q12" s="17">
        <v>0.87342359293909666</v>
      </c>
      <c r="R12" s="17">
        <v>0.88217533234730394</v>
      </c>
      <c r="S12" s="17">
        <v>31.955226101187613</v>
      </c>
      <c r="T12" s="6">
        <v>20.82648805762669</v>
      </c>
      <c r="U12" s="6">
        <v>80.645867542419268</v>
      </c>
      <c r="V12" s="17">
        <v>4.8029350805642839</v>
      </c>
      <c r="W12" s="6">
        <v>14.978137997227259</v>
      </c>
      <c r="X12" s="12">
        <v>33.840908434222314</v>
      </c>
      <c r="Y12" s="12">
        <v>42.815452627929155</v>
      </c>
      <c r="Z12" s="12">
        <v>20.133491288393195</v>
      </c>
      <c r="AA12" s="12">
        <v>28.247105251745523</v>
      </c>
      <c r="AB12" s="12">
        <v>3.2850513899128324</v>
      </c>
      <c r="AC12" s="12">
        <v>9.9326848002701045</v>
      </c>
      <c r="AD12" s="12">
        <v>5.6636975208670739</v>
      </c>
      <c r="AE12" s="12">
        <v>14.005546751188588</v>
      </c>
      <c r="AF12" s="12">
        <v>4.924392498679345</v>
      </c>
      <c r="AG12" s="12">
        <v>25.807250396196512</v>
      </c>
      <c r="AH12" s="12">
        <v>35.499207606973059</v>
      </c>
      <c r="AI12" s="6"/>
      <c r="AJ12" s="32">
        <v>568.89028904465624</v>
      </c>
      <c r="AK12" s="7">
        <v>10.582974806019502</v>
      </c>
      <c r="AL12" s="41"/>
      <c r="AM12" s="41"/>
    </row>
    <row r="13" spans="2:42" x14ac:dyDescent="0.35">
      <c r="B13" s="36">
        <v>10</v>
      </c>
      <c r="C13" s="55" t="s">
        <v>591</v>
      </c>
      <c r="D13" s="5">
        <v>131013</v>
      </c>
      <c r="E13" s="12">
        <v>18.047827314846618</v>
      </c>
      <c r="F13" s="12">
        <v>12.408692267179593</v>
      </c>
      <c r="G13" s="12">
        <v>54.820513994794403</v>
      </c>
      <c r="H13" s="12">
        <v>14.72372970621236</v>
      </c>
      <c r="I13" s="15">
        <v>36.763611037729049</v>
      </c>
      <c r="J13" s="17">
        <v>4.1072260004732355</v>
      </c>
      <c r="K13" s="19">
        <v>0.33446414066606145</v>
      </c>
      <c r="L13" s="19">
        <v>4.9930718142290598</v>
      </c>
      <c r="M13" s="19">
        <v>4.0613502795164604E-2</v>
      </c>
      <c r="N13" s="19">
        <v>0.46824979693248597</v>
      </c>
      <c r="O13" s="6">
        <v>3.1778908437899345</v>
      </c>
      <c r="P13" s="17">
        <v>2.3169248839883201</v>
      </c>
      <c r="Q13" s="17">
        <v>3.3525514297767449</v>
      </c>
      <c r="R13" s="17">
        <v>0.78085579810245431</v>
      </c>
      <c r="S13" s="17">
        <v>24.85172838791328</v>
      </c>
      <c r="T13" s="6">
        <v>4.0479760119940025</v>
      </c>
      <c r="U13" s="6">
        <v>83.295398112895214</v>
      </c>
      <c r="V13" s="17">
        <v>4.4627847777012857</v>
      </c>
      <c r="W13" s="6">
        <v>20.048574741134608</v>
      </c>
      <c r="X13" s="12">
        <v>35.211226935404696</v>
      </c>
      <c r="Y13" s="12">
        <v>47.931044439952643</v>
      </c>
      <c r="Z13" s="12">
        <v>12.252028529352314</v>
      </c>
      <c r="AA13" s="12">
        <v>32.128687429334981</v>
      </c>
      <c r="AB13" s="12">
        <v>1.3670469729674168</v>
      </c>
      <c r="AC13" s="12">
        <v>25.951550154413827</v>
      </c>
      <c r="AD13" s="12">
        <v>4.645992145992146</v>
      </c>
      <c r="AE13" s="12">
        <v>6.8864224823221232</v>
      </c>
      <c r="AF13" s="12">
        <v>13.382190391108823</v>
      </c>
      <c r="AG13" s="12">
        <v>48.280665626940021</v>
      </c>
      <c r="AH13" s="12">
        <v>16.627046015474768</v>
      </c>
      <c r="AI13" s="6"/>
      <c r="AJ13" s="32">
        <v>679.81031177479565</v>
      </c>
      <c r="AK13" s="7">
        <v>30.779359311977068</v>
      </c>
      <c r="AL13" s="41"/>
      <c r="AM13" s="41"/>
    </row>
    <row r="14" spans="2:42" x14ac:dyDescent="0.35">
      <c r="B14" s="37">
        <v>11</v>
      </c>
      <c r="C14" s="55" t="s">
        <v>592</v>
      </c>
      <c r="D14" s="5">
        <v>135605</v>
      </c>
      <c r="E14" s="12">
        <v>18.157885033737692</v>
      </c>
      <c r="F14" s="12">
        <v>14.01275764167988</v>
      </c>
      <c r="G14" s="12">
        <v>53.874119685852293</v>
      </c>
      <c r="H14" s="12">
        <v>13.955975074665389</v>
      </c>
      <c r="I14" s="15">
        <v>59.596521031165103</v>
      </c>
      <c r="J14" s="17">
        <v>6.6959182920983737</v>
      </c>
      <c r="K14" s="19">
        <v>2.37126213592233</v>
      </c>
      <c r="L14" s="19">
        <v>7.4928155339805826</v>
      </c>
      <c r="M14" s="19">
        <v>4.7836893203883495</v>
      </c>
      <c r="N14" s="19">
        <v>11.540970873786408</v>
      </c>
      <c r="O14" s="6">
        <v>13.961687859581474</v>
      </c>
      <c r="P14" s="17">
        <v>17.617239022994898</v>
      </c>
      <c r="Q14" s="17">
        <v>4.2827403181464243</v>
      </c>
      <c r="R14" s="17">
        <v>10.814117946191619</v>
      </c>
      <c r="S14" s="17">
        <v>12.903046387083448</v>
      </c>
      <c r="T14" s="6">
        <v>12.783789518353492</v>
      </c>
      <c r="U14" s="6">
        <v>73.18938267013759</v>
      </c>
      <c r="V14" s="17">
        <v>6.6327330907265658</v>
      </c>
      <c r="W14" s="6">
        <v>10.609674554146165</v>
      </c>
      <c r="X14" s="12">
        <v>30.076497971850923</v>
      </c>
      <c r="Y14" s="12">
        <v>45.964119456619393</v>
      </c>
      <c r="Z14" s="12">
        <v>18.550077586910952</v>
      </c>
      <c r="AA14" s="12">
        <v>34.036490647548142</v>
      </c>
      <c r="AB14" s="12">
        <v>4.4441380578151568</v>
      </c>
      <c r="AC14" s="12">
        <v>21.254508665435033</v>
      </c>
      <c r="AD14" s="12">
        <v>8.8728976372644848</v>
      </c>
      <c r="AE14" s="12">
        <v>22.829825794281909</v>
      </c>
      <c r="AF14" s="12">
        <v>4.3958279394903279</v>
      </c>
      <c r="AG14" s="12">
        <v>19.378999149313902</v>
      </c>
      <c r="AH14" s="12">
        <v>46.486296556570629</v>
      </c>
      <c r="AI14" s="6"/>
      <c r="AJ14" s="32">
        <v>395.48802567689904</v>
      </c>
      <c r="AK14" s="7">
        <v>17.993680884676145</v>
      </c>
      <c r="AL14" s="41"/>
      <c r="AM14" s="41"/>
    </row>
    <row r="15" spans="2:42" x14ac:dyDescent="0.35">
      <c r="B15" s="36">
        <v>12</v>
      </c>
      <c r="C15" s="55" t="s">
        <v>593</v>
      </c>
      <c r="D15" s="5">
        <v>83863</v>
      </c>
      <c r="E15" s="12">
        <v>18.128376041877825</v>
      </c>
      <c r="F15" s="12">
        <v>12.088763817178016</v>
      </c>
      <c r="G15" s="12">
        <v>55.844651395728754</v>
      </c>
      <c r="H15" s="12">
        <v>13.937016324243109</v>
      </c>
      <c r="I15" s="15">
        <v>32.683074746045385</v>
      </c>
      <c r="J15" s="17">
        <v>2.9345480128304495</v>
      </c>
      <c r="K15" s="19">
        <v>3.7870148748731189</v>
      </c>
      <c r="L15" s="19">
        <v>2.3534129500369678</v>
      </c>
      <c r="M15" s="19">
        <v>0.17544079499743104</v>
      </c>
      <c r="N15" s="19">
        <v>2.0526573014699432</v>
      </c>
      <c r="O15" s="6">
        <v>4.5892486704480575</v>
      </c>
      <c r="P15" s="17">
        <v>2.9799953417354623</v>
      </c>
      <c r="Q15" s="17">
        <v>1.8400144923785617</v>
      </c>
      <c r="R15" s="17">
        <v>5.155146088351751</v>
      </c>
      <c r="S15" s="17">
        <v>23.900778965347687</v>
      </c>
      <c r="T15" s="6">
        <v>11.505154639175258</v>
      </c>
      <c r="U15" s="6">
        <v>77.186792704034076</v>
      </c>
      <c r="V15" s="17">
        <v>5.5439740236768627</v>
      </c>
      <c r="W15" s="6">
        <v>15.627189908899789</v>
      </c>
      <c r="X15" s="12">
        <v>34.305682163476149</v>
      </c>
      <c r="Y15" s="12">
        <v>45.092676997872985</v>
      </c>
      <c r="Z15" s="12">
        <v>16.165299301124278</v>
      </c>
      <c r="AA15" s="12">
        <v>28.628552544613353</v>
      </c>
      <c r="AB15" s="12">
        <v>3.2485128883013878</v>
      </c>
      <c r="AC15" s="12">
        <v>10.52648485432527</v>
      </c>
      <c r="AD15" s="12">
        <v>5.636633331738361</v>
      </c>
      <c r="AE15" s="12">
        <v>11.333907929426081</v>
      </c>
      <c r="AF15" s="12">
        <v>8.2412289596430739</v>
      </c>
      <c r="AG15" s="12">
        <v>35.274285134861081</v>
      </c>
      <c r="AH15" s="12">
        <v>29.603528696004865</v>
      </c>
      <c r="AI15" s="6"/>
      <c r="AJ15" s="32">
        <v>582.59126700071579</v>
      </c>
      <c r="AK15" s="7">
        <v>23.787778146795084</v>
      </c>
      <c r="AL15" s="41"/>
      <c r="AM15" s="41"/>
    </row>
    <row r="16" spans="2:42" x14ac:dyDescent="0.35">
      <c r="B16" s="36">
        <v>13</v>
      </c>
      <c r="C16" s="55" t="s">
        <v>594</v>
      </c>
      <c r="D16" s="5">
        <v>167562</v>
      </c>
      <c r="E16" s="12">
        <v>22.728303553311612</v>
      </c>
      <c r="F16" s="12">
        <v>15.362671727479976</v>
      </c>
      <c r="G16" s="12">
        <v>52.80075434764445</v>
      </c>
      <c r="H16" s="12">
        <v>9.108867165586469</v>
      </c>
      <c r="I16" s="15">
        <v>34.165627354279962</v>
      </c>
      <c r="J16" s="17">
        <v>2.6807987491197292</v>
      </c>
      <c r="K16" s="19">
        <v>8.1650823907100385</v>
      </c>
      <c r="L16" s="19">
        <v>0.88033909357678519</v>
      </c>
      <c r="M16" s="19">
        <v>1.9437686539088561E-2</v>
      </c>
      <c r="N16" s="19">
        <v>1.1875799453236688</v>
      </c>
      <c r="O16" s="6">
        <v>6.2512758322919275</v>
      </c>
      <c r="P16" s="17">
        <v>2.4721672280358935</v>
      </c>
      <c r="Q16" s="17">
        <v>1.5639061013549997</v>
      </c>
      <c r="R16" s="17">
        <v>17.134831460674157</v>
      </c>
      <c r="S16" s="17">
        <v>13.757617051911655</v>
      </c>
      <c r="T16" s="6">
        <v>16.397642838841918</v>
      </c>
      <c r="U16" s="6">
        <v>80.877623983861625</v>
      </c>
      <c r="V16" s="17">
        <v>5.6399585083236348</v>
      </c>
      <c r="W16" s="6">
        <v>11.140947556564536</v>
      </c>
      <c r="X16" s="12">
        <v>25.709353282280556</v>
      </c>
      <c r="Y16" s="12">
        <v>53.222522243371252</v>
      </c>
      <c r="Z16" s="12">
        <v>17.76813775397282</v>
      </c>
      <c r="AA16" s="12">
        <v>21.03954534690978</v>
      </c>
      <c r="AB16" s="12">
        <v>3.3566185176414876</v>
      </c>
      <c r="AC16" s="12">
        <v>4.1003543043186825</v>
      </c>
      <c r="AD16" s="12">
        <v>6.8185401229702025</v>
      </c>
      <c r="AE16" s="12">
        <v>13.939915131180127</v>
      </c>
      <c r="AF16" s="12">
        <v>4.2547192421017019</v>
      </c>
      <c r="AG16" s="12">
        <v>21.905178125837057</v>
      </c>
      <c r="AH16" s="12">
        <v>38.69708034342267</v>
      </c>
      <c r="AI16" s="6"/>
      <c r="AJ16" s="32">
        <v>477.69193290178885</v>
      </c>
      <c r="AK16" s="7">
        <v>13.248054941145535</v>
      </c>
      <c r="AL16" s="41"/>
      <c r="AM16" s="41"/>
    </row>
    <row r="17" spans="2:39" x14ac:dyDescent="0.35">
      <c r="B17" s="37">
        <v>14</v>
      </c>
      <c r="C17" s="55" t="s">
        <v>595</v>
      </c>
      <c r="D17" s="5">
        <v>142425</v>
      </c>
      <c r="E17" s="12">
        <v>17.62471476215552</v>
      </c>
      <c r="F17" s="12">
        <v>11.917851500789888</v>
      </c>
      <c r="G17" s="12">
        <v>54.400561699139892</v>
      </c>
      <c r="H17" s="12">
        <v>16.05687203791469</v>
      </c>
      <c r="I17" s="15">
        <v>31.685356832348475</v>
      </c>
      <c r="J17" s="17">
        <v>2.4019659469896437</v>
      </c>
      <c r="K17" s="19">
        <v>0.74532435140690023</v>
      </c>
      <c r="L17" s="19">
        <v>3.7836730812835082</v>
      </c>
      <c r="M17" s="19">
        <v>0.68461589098808506</v>
      </c>
      <c r="N17" s="19">
        <v>0.99108390201800778</v>
      </c>
      <c r="O17" s="6">
        <v>3.4966778728825041</v>
      </c>
      <c r="P17" s="17">
        <v>3.4128395737370978</v>
      </c>
      <c r="Q17" s="17">
        <v>1.9291284717471608</v>
      </c>
      <c r="R17" s="17">
        <v>1.6630942065338015</v>
      </c>
      <c r="S17" s="17">
        <v>24.134628540155973</v>
      </c>
      <c r="T17" s="6">
        <v>8.5085454321898446</v>
      </c>
      <c r="U17" s="6">
        <v>80.135392016138411</v>
      </c>
      <c r="V17" s="17">
        <v>4.9043695748124172</v>
      </c>
      <c r="W17" s="6">
        <v>16.439765566150395</v>
      </c>
      <c r="X17" s="12">
        <v>34.865248946860881</v>
      </c>
      <c r="Y17" s="12">
        <v>46.891336344719079</v>
      </c>
      <c r="Z17" s="12">
        <v>14.622138760594833</v>
      </c>
      <c r="AA17" s="12">
        <v>24.254901583514517</v>
      </c>
      <c r="AB17" s="12">
        <v>2.1607373059088371</v>
      </c>
      <c r="AC17" s="12">
        <v>15.11930382707963</v>
      </c>
      <c r="AD17" s="12">
        <v>4.5469339046947468</v>
      </c>
      <c r="AE17" s="12">
        <v>12.617028228842575</v>
      </c>
      <c r="AF17" s="12">
        <v>8.1106422878574786</v>
      </c>
      <c r="AG17" s="12">
        <v>35.232777848811601</v>
      </c>
      <c r="AH17" s="12">
        <v>26.791117930358439</v>
      </c>
      <c r="AI17" s="6"/>
      <c r="AJ17" s="32">
        <v>598.5063480209111</v>
      </c>
      <c r="AK17" s="7">
        <v>19.196548508936896</v>
      </c>
      <c r="AL17" s="41"/>
      <c r="AM17" s="41"/>
    </row>
    <row r="18" spans="2:39" x14ac:dyDescent="0.35">
      <c r="B18" s="37">
        <v>15</v>
      </c>
      <c r="C18" s="55" t="s">
        <v>596</v>
      </c>
      <c r="D18" s="5">
        <v>149300</v>
      </c>
      <c r="E18" s="12">
        <v>18.516409912926992</v>
      </c>
      <c r="F18" s="12">
        <v>14.162759544541192</v>
      </c>
      <c r="G18" s="12">
        <v>54.606162089752175</v>
      </c>
      <c r="H18" s="12">
        <v>12.714668452779637</v>
      </c>
      <c r="I18" s="15">
        <v>28.710576743478175</v>
      </c>
      <c r="J18" s="17">
        <v>1.392498325519089</v>
      </c>
      <c r="K18" s="19">
        <v>0.79952193533763316</v>
      </c>
      <c r="L18" s="19">
        <v>5.9483332989896072</v>
      </c>
      <c r="M18" s="19">
        <v>0.30291166106863937</v>
      </c>
      <c r="N18" s="19">
        <v>0.71297574646087902</v>
      </c>
      <c r="O18" s="6">
        <v>2.2308947956167726</v>
      </c>
      <c r="P18" s="17">
        <v>3.9003273604410751</v>
      </c>
      <c r="Q18" s="17">
        <v>2.1974787502871584</v>
      </c>
      <c r="R18" s="17">
        <v>1.2907764759935678</v>
      </c>
      <c r="S18" s="17">
        <v>26.857196186538019</v>
      </c>
      <c r="T18" s="6">
        <v>11.993123672767721</v>
      </c>
      <c r="U18" s="6">
        <v>84.943361850443594</v>
      </c>
      <c r="V18" s="17">
        <v>4.2819922736162654</v>
      </c>
      <c r="W18" s="6">
        <v>17.780983333043672</v>
      </c>
      <c r="X18" s="12">
        <v>31.779100529100528</v>
      </c>
      <c r="Y18" s="12">
        <v>50.663737717309147</v>
      </c>
      <c r="Z18" s="12">
        <v>14.73922902494331</v>
      </c>
      <c r="AA18" s="12">
        <v>17.782225623516023</v>
      </c>
      <c r="AB18" s="12">
        <v>2.1604756578560074</v>
      </c>
      <c r="AC18" s="12">
        <v>3.9463572087304026</v>
      </c>
      <c r="AD18" s="12">
        <v>4.5560776402863539</v>
      </c>
      <c r="AE18" s="12">
        <v>13.893005812379982</v>
      </c>
      <c r="AF18" s="12">
        <v>6.9065508486590277</v>
      </c>
      <c r="AG18" s="12">
        <v>30.741175106001826</v>
      </c>
      <c r="AH18" s="12">
        <v>30.627762813655874</v>
      </c>
      <c r="AI18" s="6"/>
      <c r="AJ18" s="32">
        <v>599.11183743072331</v>
      </c>
      <c r="AK18" s="7">
        <v>11.85204256779952</v>
      </c>
      <c r="AL18" s="41"/>
      <c r="AM18" s="41"/>
    </row>
    <row r="19" spans="2:39" x14ac:dyDescent="0.35">
      <c r="B19" s="36">
        <v>16</v>
      </c>
      <c r="C19" s="55" t="s">
        <v>597</v>
      </c>
      <c r="D19" s="5">
        <v>111300</v>
      </c>
      <c r="E19" s="12">
        <v>16.41329739442947</v>
      </c>
      <c r="F19" s="12">
        <v>13.186882300089847</v>
      </c>
      <c r="G19" s="12">
        <v>51.114106019766389</v>
      </c>
      <c r="H19" s="12">
        <v>19.283917340521114</v>
      </c>
      <c r="I19" s="15">
        <v>37.858844993856366</v>
      </c>
      <c r="J19" s="17">
        <v>2.3054806828391734</v>
      </c>
      <c r="K19" s="19">
        <v>1.6902424808725982</v>
      </c>
      <c r="L19" s="19">
        <v>15.401837340759174</v>
      </c>
      <c r="M19" s="19">
        <v>2.4053806514880979E-2</v>
      </c>
      <c r="N19" s="19">
        <v>0.62909955500457948</v>
      </c>
      <c r="O19" s="6">
        <v>5.3292729614251275</v>
      </c>
      <c r="P19" s="17">
        <v>4.4515819750719086</v>
      </c>
      <c r="Q19" s="17">
        <v>1.2464046021093003</v>
      </c>
      <c r="R19" s="17">
        <v>2.2674976030680729</v>
      </c>
      <c r="S19" s="17">
        <v>23.597315436241612</v>
      </c>
      <c r="T19" s="6">
        <v>5.1424501424501425</v>
      </c>
      <c r="U19" s="6">
        <v>84.541217206019454</v>
      </c>
      <c r="V19" s="17">
        <v>4.663462430641899</v>
      </c>
      <c r="W19" s="6">
        <v>18.59985882460095</v>
      </c>
      <c r="X19" s="12">
        <v>34.714898078761522</v>
      </c>
      <c r="Y19" s="12">
        <v>50.334597711783388</v>
      </c>
      <c r="Z19" s="12">
        <v>11.823480432972524</v>
      </c>
      <c r="AA19" s="12">
        <v>16.102390343330597</v>
      </c>
      <c r="AB19" s="12">
        <v>0.56912936442809114</v>
      </c>
      <c r="AC19" s="12">
        <v>5.8569172212009013</v>
      </c>
      <c r="AD19" s="12">
        <v>4.7131955143133526</v>
      </c>
      <c r="AE19" s="12">
        <v>7.8901359201398682</v>
      </c>
      <c r="AF19" s="12">
        <v>10.663057169176396</v>
      </c>
      <c r="AG19" s="12">
        <v>43.829075254262776</v>
      </c>
      <c r="AH19" s="12">
        <v>19.14725621792341</v>
      </c>
      <c r="AI19" s="6"/>
      <c r="AJ19" s="32">
        <v>572.38086050549873</v>
      </c>
      <c r="AK19" s="7">
        <v>15.809947207557654</v>
      </c>
      <c r="AL19" s="41"/>
      <c r="AM19" s="41"/>
    </row>
    <row r="20" spans="2:39" x14ac:dyDescent="0.35">
      <c r="B20" s="36">
        <v>17</v>
      </c>
      <c r="C20" s="55" t="s">
        <v>598</v>
      </c>
      <c r="D20" s="5">
        <v>71635</v>
      </c>
      <c r="E20" s="12">
        <v>16.56732044391708</v>
      </c>
      <c r="F20" s="12">
        <v>13.540866894674391</v>
      </c>
      <c r="G20" s="12">
        <v>59.775249528861586</v>
      </c>
      <c r="H20" s="12">
        <v>10.11656313254694</v>
      </c>
      <c r="I20" s="15">
        <v>43.14841804821765</v>
      </c>
      <c r="J20" s="17">
        <v>5.473581349898792</v>
      </c>
      <c r="K20" s="19">
        <v>1.0307255825184112</v>
      </c>
      <c r="L20" s="19">
        <v>7.5153929735603047</v>
      </c>
      <c r="M20" s="19">
        <v>5.4328141977544361E-2</v>
      </c>
      <c r="N20" s="19">
        <v>12.893879029337196</v>
      </c>
      <c r="O20" s="6">
        <v>9.2378520886786504</v>
      </c>
      <c r="P20" s="17">
        <v>11.154270443280868</v>
      </c>
      <c r="Q20" s="17">
        <v>3.575146439614052</v>
      </c>
      <c r="R20" s="17">
        <v>5.0869315268563264</v>
      </c>
      <c r="S20" s="17">
        <v>28.77518994422088</v>
      </c>
      <c r="T20" s="6">
        <v>7.093986316168527</v>
      </c>
      <c r="U20" s="6">
        <v>78.423645320197039</v>
      </c>
      <c r="V20" s="17">
        <v>5.0563935524132786</v>
      </c>
      <c r="W20" s="6">
        <v>15.005533982403813</v>
      </c>
      <c r="X20" s="12">
        <v>35.766263610001644</v>
      </c>
      <c r="Y20" s="12">
        <v>41.193850194233192</v>
      </c>
      <c r="Z20" s="12">
        <v>16.315587897357332</v>
      </c>
      <c r="AA20" s="12">
        <v>40.825473536518821</v>
      </c>
      <c r="AB20" s="12">
        <v>6.746433860784161</v>
      </c>
      <c r="AC20" s="12">
        <v>22.426261784862366</v>
      </c>
      <c r="AD20" s="12">
        <v>6.9932133372676297</v>
      </c>
      <c r="AE20" s="12">
        <v>9.4637860913207756</v>
      </c>
      <c r="AF20" s="12">
        <v>9.0311229051890738</v>
      </c>
      <c r="AG20" s="12">
        <v>39.343505725576158</v>
      </c>
      <c r="AH20" s="12">
        <v>25.876142951916698</v>
      </c>
      <c r="AI20" s="6"/>
      <c r="AJ20" s="32">
        <v>578.11576568746739</v>
      </c>
      <c r="AK20" s="7">
        <v>36.582141569522889</v>
      </c>
      <c r="AL20" s="41"/>
      <c r="AM20" s="41"/>
    </row>
    <row r="21" spans="2:39" x14ac:dyDescent="0.35">
      <c r="B21" s="37">
        <v>18</v>
      </c>
      <c r="C21" s="55" t="s">
        <v>599</v>
      </c>
      <c r="D21" s="5">
        <v>103839</v>
      </c>
      <c r="E21" s="12">
        <v>18.76847812478934</v>
      </c>
      <c r="F21" s="12">
        <v>12.904592686755459</v>
      </c>
      <c r="G21" s="12">
        <v>53.499166979651193</v>
      </c>
      <c r="H21" s="12">
        <v>14.827762208804012</v>
      </c>
      <c r="I21" s="15">
        <v>21.754483969435192</v>
      </c>
      <c r="J21" s="17">
        <v>1.5995916755746877</v>
      </c>
      <c r="K21" s="19">
        <v>0.34302936569309778</v>
      </c>
      <c r="L21" s="19">
        <v>2.8126425158130592</v>
      </c>
      <c r="M21" s="19">
        <v>0.22207681478397082</v>
      </c>
      <c r="N21" s="19">
        <v>0.43423948605080009</v>
      </c>
      <c r="O21" s="6">
        <v>1.8944956887918487</v>
      </c>
      <c r="P21" s="17">
        <v>1.9846297642538167</v>
      </c>
      <c r="Q21" s="17">
        <v>0.95856267525184347</v>
      </c>
      <c r="R21" s="17">
        <v>0.61688648873195551</v>
      </c>
      <c r="S21" s="17">
        <v>30.116315297538687</v>
      </c>
      <c r="T21" s="6">
        <v>13.132417239225482</v>
      </c>
      <c r="U21" s="6">
        <v>83.400755485305538</v>
      </c>
      <c r="V21" s="17">
        <v>4.67148194271482</v>
      </c>
      <c r="W21" s="6">
        <v>20.345651080945199</v>
      </c>
      <c r="X21" s="12">
        <v>34.056233274250161</v>
      </c>
      <c r="Y21" s="12">
        <v>46.57143850137281</v>
      </c>
      <c r="Z21" s="12">
        <v>16.223542904806589</v>
      </c>
      <c r="AA21" s="12">
        <v>22.724613011330391</v>
      </c>
      <c r="AB21" s="12">
        <v>2.8831320814936965</v>
      </c>
      <c r="AC21" s="12">
        <v>4.6977592496091711</v>
      </c>
      <c r="AD21" s="12">
        <v>4.2972489658785067</v>
      </c>
      <c r="AE21" s="12">
        <v>11.538098563636021</v>
      </c>
      <c r="AF21" s="12">
        <v>7.6536871708725762</v>
      </c>
      <c r="AG21" s="12">
        <v>33.653573922727013</v>
      </c>
      <c r="AH21" s="12">
        <v>27.562711160604746</v>
      </c>
      <c r="AI21" s="6"/>
      <c r="AJ21" s="32">
        <v>610.87848046622059</v>
      </c>
      <c r="AK21" s="7">
        <v>16.028029469049031</v>
      </c>
      <c r="AL21" s="41"/>
      <c r="AM21" s="41"/>
    </row>
    <row r="22" spans="2:39" x14ac:dyDescent="0.35">
      <c r="B22" s="36">
        <v>19</v>
      </c>
      <c r="C22" s="55" t="s">
        <v>600</v>
      </c>
      <c r="D22" s="5">
        <v>93625</v>
      </c>
      <c r="E22" s="12">
        <v>7.0953271028037381</v>
      </c>
      <c r="F22" s="12">
        <v>27.668891855807743</v>
      </c>
      <c r="G22" s="12">
        <v>58.669158878504668</v>
      </c>
      <c r="H22" s="12">
        <v>6.5676902536715627</v>
      </c>
      <c r="I22" s="15">
        <v>53.64875121986482</v>
      </c>
      <c r="J22" s="17">
        <v>14.909479305740989</v>
      </c>
      <c r="K22" s="19">
        <v>1.6481534910559723</v>
      </c>
      <c r="L22" s="19">
        <v>18.628582419696095</v>
      </c>
      <c r="M22" s="19">
        <v>3.8468936333910367E-2</v>
      </c>
      <c r="N22" s="19">
        <v>1.5411617618772842</v>
      </c>
      <c r="O22" s="6">
        <v>4.777407165354993</v>
      </c>
      <c r="P22" s="17">
        <v>8.8292201874945384</v>
      </c>
      <c r="Q22" s="17">
        <v>3.4116016926937047</v>
      </c>
      <c r="R22" s="17">
        <v>5.2478498046411763</v>
      </c>
      <c r="S22" s="17">
        <v>39.539876917699637</v>
      </c>
      <c r="T22" s="6">
        <v>2.6136625894299561</v>
      </c>
      <c r="U22" s="6">
        <v>90.565212919152444</v>
      </c>
      <c r="V22" s="17">
        <v>2.2231365952245525</v>
      </c>
      <c r="W22" s="6">
        <v>21.197787325738762</v>
      </c>
      <c r="X22" s="12">
        <v>51.021912154858995</v>
      </c>
      <c r="Y22" s="12">
        <v>20.055026039107794</v>
      </c>
      <c r="Z22" s="12">
        <v>9.4281222364154473</v>
      </c>
      <c r="AA22" s="12">
        <v>64.030429898907386</v>
      </c>
      <c r="AB22" s="12">
        <v>7.1811498008781784</v>
      </c>
      <c r="AC22" s="12">
        <v>78.015622652846631</v>
      </c>
      <c r="AD22" s="12">
        <v>8.1483155377285641</v>
      </c>
      <c r="AE22" s="12">
        <v>4.2419272168118916</v>
      </c>
      <c r="AF22" s="12">
        <v>18.761660686827266</v>
      </c>
      <c r="AG22" s="12">
        <v>56.516658124038955</v>
      </c>
      <c r="AH22" s="12">
        <v>11.212711430035879</v>
      </c>
      <c r="AI22" s="6"/>
      <c r="AJ22" s="32">
        <v>711.34593993325916</v>
      </c>
      <c r="AK22" s="7">
        <v>67.39620430059054</v>
      </c>
      <c r="AL22" s="41"/>
      <c r="AM22" s="41"/>
    </row>
    <row r="23" spans="2:39" x14ac:dyDescent="0.35">
      <c r="B23" s="36">
        <v>20</v>
      </c>
      <c r="C23" s="55" t="s">
        <v>601</v>
      </c>
      <c r="D23" s="5">
        <v>109259</v>
      </c>
      <c r="E23" s="12">
        <v>24.710092532422955</v>
      </c>
      <c r="F23" s="12">
        <v>13.333455367521211</v>
      </c>
      <c r="G23" s="12">
        <v>55.402300954612436</v>
      </c>
      <c r="H23" s="12">
        <v>6.5550664018524785</v>
      </c>
      <c r="I23" s="15">
        <v>29.310211722926681</v>
      </c>
      <c r="J23" s="17">
        <v>1.8405806386659223</v>
      </c>
      <c r="K23" s="19">
        <v>1.6157867779936024</v>
      </c>
      <c r="L23" s="19">
        <v>1.9752800085041409</v>
      </c>
      <c r="M23" s="19">
        <v>2.8025009905391432E-2</v>
      </c>
      <c r="N23" s="19">
        <v>1.915364470085718</v>
      </c>
      <c r="O23" s="6">
        <v>2.6102058915896684</v>
      </c>
      <c r="P23" s="17">
        <v>3.0448237995407808</v>
      </c>
      <c r="Q23" s="17">
        <v>2.0714784865728264</v>
      </c>
      <c r="R23" s="17">
        <v>4.1219926125586506</v>
      </c>
      <c r="S23" s="17">
        <v>18.65328940800639</v>
      </c>
      <c r="T23" s="6">
        <v>18.372546081222836</v>
      </c>
      <c r="U23" s="6">
        <v>83.898807758467285</v>
      </c>
      <c r="V23" s="17">
        <v>4.371611295519366</v>
      </c>
      <c r="W23" s="6">
        <v>11.498637602179837</v>
      </c>
      <c r="X23" s="12">
        <v>27.483243967828418</v>
      </c>
      <c r="Y23" s="12">
        <v>53.327747989276141</v>
      </c>
      <c r="Z23" s="12">
        <v>16.481233243967829</v>
      </c>
      <c r="AA23" s="12">
        <v>20.358263214987247</v>
      </c>
      <c r="AB23" s="12">
        <v>1.3310270016711132</v>
      </c>
      <c r="AC23" s="12">
        <v>2.4167024167024169</v>
      </c>
      <c r="AD23" s="12">
        <v>6.0392533018519883</v>
      </c>
      <c r="AE23" s="12">
        <v>12.662452393105344</v>
      </c>
      <c r="AF23" s="12">
        <v>4.7292787310063211</v>
      </c>
      <c r="AG23" s="12">
        <v>23.809336840865367</v>
      </c>
      <c r="AH23" s="12">
        <v>37.056814166241317</v>
      </c>
      <c r="AI23" s="6"/>
      <c r="AJ23" s="32">
        <v>609.91148620831621</v>
      </c>
      <c r="AK23" s="7">
        <v>12.569212539049875</v>
      </c>
      <c r="AL23" s="41"/>
      <c r="AM23" s="41"/>
    </row>
    <row r="24" spans="2:39" x14ac:dyDescent="0.35">
      <c r="B24" s="37">
        <v>21</v>
      </c>
      <c r="C24" s="55" t="s">
        <v>602</v>
      </c>
      <c r="D24" s="5">
        <v>169280</v>
      </c>
      <c r="E24" s="12">
        <v>15.564744801512287</v>
      </c>
      <c r="F24" s="12">
        <v>16.079867674858221</v>
      </c>
      <c r="G24" s="12">
        <v>51.130080340264648</v>
      </c>
      <c r="H24" s="12">
        <v>17.225897920604915</v>
      </c>
      <c r="I24" s="15">
        <v>46.702399654991851</v>
      </c>
      <c r="J24" s="17">
        <v>6.2275519848771266</v>
      </c>
      <c r="K24" s="19">
        <v>0.74491657179232929</v>
      </c>
      <c r="L24" s="19">
        <v>15.823815294967375</v>
      </c>
      <c r="M24" s="19">
        <v>0.17016171483834636</v>
      </c>
      <c r="N24" s="19">
        <v>1.5810349259980168</v>
      </c>
      <c r="O24" s="6">
        <v>6.0315782789899819</v>
      </c>
      <c r="P24" s="17">
        <v>7.2236854631421963</v>
      </c>
      <c r="Q24" s="17">
        <v>4.4070700980547706</v>
      </c>
      <c r="R24" s="17">
        <v>2.2162282232729349</v>
      </c>
      <c r="S24" s="17">
        <v>24.982070891378161</v>
      </c>
      <c r="T24" s="6">
        <v>4.0578571896066498</v>
      </c>
      <c r="U24" s="6">
        <v>83.117898467632642</v>
      </c>
      <c r="V24" s="17">
        <v>4.7633414815863846</v>
      </c>
      <c r="W24" s="6">
        <v>18.153710577217495</v>
      </c>
      <c r="X24" s="12">
        <v>34.954700250594357</v>
      </c>
      <c r="Y24" s="12">
        <v>47.02178243269293</v>
      </c>
      <c r="Z24" s="12">
        <v>12.977360834457796</v>
      </c>
      <c r="AA24" s="12">
        <v>26.221554611692394</v>
      </c>
      <c r="AB24" s="12">
        <v>2.1927552746987122</v>
      </c>
      <c r="AC24" s="12">
        <v>9.9780923491742506</v>
      </c>
      <c r="AD24" s="12">
        <v>6.1836038086112941</v>
      </c>
      <c r="AE24" s="12">
        <v>9.8973625756376542</v>
      </c>
      <c r="AF24" s="12">
        <v>10.566293052825081</v>
      </c>
      <c r="AG24" s="12">
        <v>41.436668624096818</v>
      </c>
      <c r="AH24" s="12">
        <v>22.409170985778847</v>
      </c>
      <c r="AI24" s="6"/>
      <c r="AJ24" s="32">
        <v>520.69296170811231</v>
      </c>
      <c r="AK24" s="7">
        <v>23.858281861017836</v>
      </c>
      <c r="AL24" s="41"/>
      <c r="AM24" s="41"/>
    </row>
    <row r="25" spans="2:39" x14ac:dyDescent="0.35">
      <c r="B25" s="37">
        <v>22</v>
      </c>
      <c r="C25" s="55" t="s">
        <v>603</v>
      </c>
      <c r="D25" s="5">
        <v>107443</v>
      </c>
      <c r="E25" s="12">
        <v>16.993196392505794</v>
      </c>
      <c r="F25" s="12">
        <v>12.777938069488007</v>
      </c>
      <c r="G25" s="12">
        <v>54.637342590955207</v>
      </c>
      <c r="H25" s="12">
        <v>15.591522947050995</v>
      </c>
      <c r="I25" s="15">
        <v>28.884370180453644</v>
      </c>
      <c r="J25" s="17">
        <v>2.293309010358981</v>
      </c>
      <c r="K25" s="19">
        <v>1.5367631255006937</v>
      </c>
      <c r="L25" s="19">
        <v>3.3392602434592313</v>
      </c>
      <c r="M25" s="19">
        <v>2.5401043396705677E-2</v>
      </c>
      <c r="N25" s="19">
        <v>2.1551808358897202</v>
      </c>
      <c r="O25" s="6">
        <v>4.5935573329397821</v>
      </c>
      <c r="P25" s="17">
        <v>2.8910831537266302</v>
      </c>
      <c r="Q25" s="17">
        <v>1.7743471505187711</v>
      </c>
      <c r="R25" s="17">
        <v>3.0454613803819357</v>
      </c>
      <c r="S25" s="17">
        <v>20.053130168913839</v>
      </c>
      <c r="T25" s="6">
        <v>5.9200445744532662</v>
      </c>
      <c r="U25" s="6">
        <v>78.03861398798108</v>
      </c>
      <c r="V25" s="17">
        <v>5.3239306403863367</v>
      </c>
      <c r="W25" s="6">
        <v>16.661183208432341</v>
      </c>
      <c r="X25" s="12">
        <v>34.823384446878421</v>
      </c>
      <c r="Y25" s="12">
        <v>45.56407447973713</v>
      </c>
      <c r="Z25" s="12">
        <v>14.310651697699891</v>
      </c>
      <c r="AA25" s="12">
        <v>30.506322685490833</v>
      </c>
      <c r="AB25" s="12">
        <v>5.4441115230308261</v>
      </c>
      <c r="AC25" s="12">
        <v>21.163238123427558</v>
      </c>
      <c r="AD25" s="12">
        <v>4.7191293278109478</v>
      </c>
      <c r="AE25" s="12">
        <v>7.6795694473193956</v>
      </c>
      <c r="AF25" s="12">
        <v>10.058147193315897</v>
      </c>
      <c r="AG25" s="12">
        <v>41.63263769970456</v>
      </c>
      <c r="AH25" s="12">
        <v>20.821964208426639</v>
      </c>
      <c r="AI25" s="6"/>
      <c r="AJ25" s="32">
        <v>627.84778848529777</v>
      </c>
      <c r="AK25" s="7">
        <v>28.474520525417805</v>
      </c>
      <c r="AL25" s="41"/>
      <c r="AM25" s="41"/>
    </row>
    <row r="26" spans="2:39" x14ac:dyDescent="0.35">
      <c r="B26" s="36">
        <v>23</v>
      </c>
      <c r="C26" s="55" t="s">
        <v>604</v>
      </c>
      <c r="D26" s="5">
        <v>147241</v>
      </c>
      <c r="E26" s="12">
        <v>16.200650633994606</v>
      </c>
      <c r="F26" s="12">
        <v>12.894506285613383</v>
      </c>
      <c r="G26" s="12">
        <v>55.93890288710346</v>
      </c>
      <c r="H26" s="12">
        <v>14.966619351946807</v>
      </c>
      <c r="I26" s="15">
        <v>35.985793748960212</v>
      </c>
      <c r="J26" s="17">
        <v>4.1516968779076482</v>
      </c>
      <c r="K26" s="19">
        <v>6.0387183772423736</v>
      </c>
      <c r="L26" s="19">
        <v>2.6072860555025574</v>
      </c>
      <c r="M26" s="19">
        <v>2.5821815130149119E-2</v>
      </c>
      <c r="N26" s="19">
        <v>0.85427171722243334</v>
      </c>
      <c r="O26" s="6">
        <v>6.5377731509294295</v>
      </c>
      <c r="P26" s="17">
        <v>2.5093547268124552</v>
      </c>
      <c r="Q26" s="17">
        <v>2.5720885949827665</v>
      </c>
      <c r="R26" s="17">
        <v>10.12081804964094</v>
      </c>
      <c r="S26" s="17">
        <v>24.738547378831381</v>
      </c>
      <c r="T26" s="6">
        <v>7.4698576738283018</v>
      </c>
      <c r="U26" s="6">
        <v>76.252557188023061</v>
      </c>
      <c r="V26" s="17">
        <v>6.5822491882471201</v>
      </c>
      <c r="W26" s="6">
        <v>15.719066521886182</v>
      </c>
      <c r="X26" s="12">
        <v>37.063321636201749</v>
      </c>
      <c r="Y26" s="12">
        <v>42.282511915361653</v>
      </c>
      <c r="Z26" s="12">
        <v>14.709579427015138</v>
      </c>
      <c r="AA26" s="12">
        <v>34.638120220194331</v>
      </c>
      <c r="AB26" s="12">
        <v>3.0128939298777109</v>
      </c>
      <c r="AC26" s="12">
        <v>17.734016628440365</v>
      </c>
      <c r="AD26" s="12">
        <v>5.8075564305169758</v>
      </c>
      <c r="AE26" s="12">
        <v>8.0194688998640054</v>
      </c>
      <c r="AF26" s="12">
        <v>9.7129768806814116</v>
      </c>
      <c r="AG26" s="12">
        <v>40.160332116527094</v>
      </c>
      <c r="AH26" s="12">
        <v>24.469257748192685</v>
      </c>
      <c r="AI26" s="6"/>
      <c r="AJ26" s="32">
        <v>552.00446262551134</v>
      </c>
      <c r="AK26" s="7">
        <v>38.291377043020852</v>
      </c>
      <c r="AL26" s="41"/>
      <c r="AM26" s="41"/>
    </row>
    <row r="27" spans="2:39" x14ac:dyDescent="0.35">
      <c r="B27" s="36">
        <v>24</v>
      </c>
      <c r="C27" s="55" t="s">
        <v>605</v>
      </c>
      <c r="D27" s="5">
        <v>144608</v>
      </c>
      <c r="E27" s="12">
        <v>18.361363133436601</v>
      </c>
      <c r="F27" s="12">
        <v>11.244191192741756</v>
      </c>
      <c r="G27" s="12">
        <v>48.865899535295419</v>
      </c>
      <c r="H27" s="12">
        <v>21.528546138526224</v>
      </c>
      <c r="I27" s="15">
        <v>19.225703540017271</v>
      </c>
      <c r="J27" s="17">
        <v>0.90935494578446552</v>
      </c>
      <c r="K27" s="19">
        <v>7.5483201358697627E-2</v>
      </c>
      <c r="L27" s="19">
        <v>0.32733580589204447</v>
      </c>
      <c r="M27" s="19">
        <v>2.6128800470318406E-2</v>
      </c>
      <c r="N27" s="19">
        <v>3.8467400692413209E-2</v>
      </c>
      <c r="O27" s="6">
        <v>0.42251538151836632</v>
      </c>
      <c r="P27" s="17">
        <v>0.89563207128312683</v>
      </c>
      <c r="Q27" s="17">
        <v>0.19673285668355861</v>
      </c>
      <c r="R27" s="17">
        <v>0.16917494679792397</v>
      </c>
      <c r="S27" s="17">
        <v>31.987843899750445</v>
      </c>
      <c r="T27" s="6">
        <v>19.690660321237356</v>
      </c>
      <c r="U27" s="6">
        <v>78.442334201255932</v>
      </c>
      <c r="V27" s="17">
        <v>5.0549659109158069</v>
      </c>
      <c r="W27" s="6">
        <v>20.245948592863609</v>
      </c>
      <c r="X27" s="12">
        <v>42.256581274316609</v>
      </c>
      <c r="Y27" s="12">
        <v>40.591683088272447</v>
      </c>
      <c r="Z27" s="12">
        <v>15.279672578444748</v>
      </c>
      <c r="AA27" s="12">
        <v>21.29213910661289</v>
      </c>
      <c r="AB27" s="12">
        <v>2.0907845673845218</v>
      </c>
      <c r="AC27" s="12">
        <v>4.7037522862896521</v>
      </c>
      <c r="AD27" s="12">
        <v>4.4939435330141242</v>
      </c>
      <c r="AE27" s="12">
        <v>9.7897152197145907</v>
      </c>
      <c r="AF27" s="12">
        <v>5.7427547620544415</v>
      </c>
      <c r="AG27" s="12">
        <v>31.471993461997862</v>
      </c>
      <c r="AH27" s="12">
        <v>32.479411579807632</v>
      </c>
      <c r="AI27" s="6"/>
      <c r="AJ27" s="32">
        <v>538.38126440965902</v>
      </c>
      <c r="AK27" s="7">
        <v>8.1529196523860339</v>
      </c>
      <c r="AL27" s="41"/>
      <c r="AM27" s="41"/>
    </row>
    <row r="28" spans="2:39" x14ac:dyDescent="0.35">
      <c r="B28" s="37">
        <v>25</v>
      </c>
      <c r="C28" s="55" t="s">
        <v>606</v>
      </c>
      <c r="D28" s="5">
        <v>60342</v>
      </c>
      <c r="E28" s="12">
        <v>20.841205130754698</v>
      </c>
      <c r="F28" s="12">
        <v>15.239799807762422</v>
      </c>
      <c r="G28" s="12">
        <v>54.391634350866724</v>
      </c>
      <c r="H28" s="12">
        <v>9.5273607106161542</v>
      </c>
      <c r="I28" s="15">
        <v>15.388958272741272</v>
      </c>
      <c r="J28" s="17">
        <v>0.63305823472871303</v>
      </c>
      <c r="K28" s="19">
        <v>0.29601401813511169</v>
      </c>
      <c r="L28" s="19">
        <v>0.62094894608802154</v>
      </c>
      <c r="M28" s="19">
        <v>5.1036899678467531E-3</v>
      </c>
      <c r="N28" s="19">
        <v>6.6347969582007796E-2</v>
      </c>
      <c r="O28" s="6">
        <v>0.34606985840953597</v>
      </c>
      <c r="P28" s="17">
        <v>1.0507007639841148</v>
      </c>
      <c r="Q28" s="17">
        <v>0.24041458158958559</v>
      </c>
      <c r="R28" s="17">
        <v>0.47192491941659392</v>
      </c>
      <c r="S28" s="17">
        <v>34.014211173045069</v>
      </c>
      <c r="T28" s="6">
        <v>8.24284304047384</v>
      </c>
      <c r="U28" s="6">
        <v>90.797578589634668</v>
      </c>
      <c r="V28" s="17">
        <v>2.5218284540318439</v>
      </c>
      <c r="W28" s="6">
        <v>22.868200008795462</v>
      </c>
      <c r="X28" s="12">
        <v>28.669670381787999</v>
      </c>
      <c r="Y28" s="12">
        <v>58.222670144652596</v>
      </c>
      <c r="Z28" s="12">
        <v>11.506995494427317</v>
      </c>
      <c r="AA28" s="12">
        <v>9.8443967098024832</v>
      </c>
      <c r="AB28" s="12">
        <v>0.89065856342012883</v>
      </c>
      <c r="AC28" s="12">
        <v>1.8758720479561779</v>
      </c>
      <c r="AD28" s="12">
        <v>3.4894237782640407</v>
      </c>
      <c r="AE28" s="12">
        <v>8.9480048367593703</v>
      </c>
      <c r="AF28" s="12">
        <v>8.6608222490931066</v>
      </c>
      <c r="AG28" s="12">
        <v>39.761185006045949</v>
      </c>
      <c r="AH28" s="12">
        <v>23.261789600967354</v>
      </c>
      <c r="AI28" s="6"/>
      <c r="AJ28" s="32">
        <v>699.06502337441566</v>
      </c>
      <c r="AK28" s="7">
        <v>13.285520314730356</v>
      </c>
      <c r="AL28" s="41"/>
      <c r="AM28" s="41"/>
    </row>
    <row r="29" spans="2:39" x14ac:dyDescent="0.35">
      <c r="B29" s="36">
        <v>26</v>
      </c>
      <c r="C29" s="55" t="s">
        <v>607</v>
      </c>
      <c r="D29" s="5">
        <v>91372</v>
      </c>
      <c r="E29" s="12">
        <v>10.994615418290067</v>
      </c>
      <c r="F29" s="12">
        <v>9.8925272512367037</v>
      </c>
      <c r="G29" s="12">
        <v>68.977367245983459</v>
      </c>
      <c r="H29" s="12">
        <v>10.134395657312963</v>
      </c>
      <c r="I29" s="15">
        <v>34.00501672240803</v>
      </c>
      <c r="J29" s="17">
        <v>6.0981482292168279</v>
      </c>
      <c r="K29" s="19">
        <v>0.38524190575841527</v>
      </c>
      <c r="L29" s="19">
        <v>2.6931262856259588</v>
      </c>
      <c r="M29" s="19">
        <v>1.6646255187092018E-2</v>
      </c>
      <c r="N29" s="19">
        <v>0.34243724956303578</v>
      </c>
      <c r="O29" s="6">
        <v>2.5202000454771638</v>
      </c>
      <c r="P29" s="17">
        <v>2.4904877205119336</v>
      </c>
      <c r="Q29" s="17">
        <v>2.0877600434847059</v>
      </c>
      <c r="R29" s="17">
        <v>1.2625389138706331</v>
      </c>
      <c r="S29" s="17">
        <v>37.855166279586896</v>
      </c>
      <c r="T29" s="6">
        <v>5.1354968216794914</v>
      </c>
      <c r="U29" s="6">
        <v>86.031047549199371</v>
      </c>
      <c r="V29" s="17">
        <v>3.2696928760146808</v>
      </c>
      <c r="W29" s="6">
        <v>20.168823553476699</v>
      </c>
      <c r="X29" s="12">
        <v>53.293903548680618</v>
      </c>
      <c r="Y29" s="12">
        <v>28.757961783439491</v>
      </c>
      <c r="Z29" s="12">
        <v>11.305732484076433</v>
      </c>
      <c r="AA29" s="12">
        <v>54.609429978888109</v>
      </c>
      <c r="AB29" s="12">
        <v>5.304666456356621</v>
      </c>
      <c r="AC29" s="12">
        <v>63.480287249726544</v>
      </c>
      <c r="AD29" s="12">
        <v>4.3343491510666086</v>
      </c>
      <c r="AE29" s="12">
        <v>5.4663608562691133</v>
      </c>
      <c r="AF29" s="12">
        <v>17.429372360565022</v>
      </c>
      <c r="AG29" s="12">
        <v>57.259356341925148</v>
      </c>
      <c r="AH29" s="12">
        <v>11.93206640454347</v>
      </c>
      <c r="AI29" s="6"/>
      <c r="AJ29" s="32">
        <v>985.8528815522734</v>
      </c>
      <c r="AK29" s="7">
        <v>46.148636535665197</v>
      </c>
      <c r="AL29" s="41"/>
      <c r="AM29" s="41"/>
    </row>
    <row r="30" spans="2:39" x14ac:dyDescent="0.35">
      <c r="B30" s="36">
        <v>27</v>
      </c>
      <c r="C30" s="55" t="s">
        <v>608</v>
      </c>
      <c r="D30" s="5">
        <v>93145</v>
      </c>
      <c r="E30" s="12">
        <v>13.078533469322025</v>
      </c>
      <c r="F30" s="12">
        <v>13.703365720113799</v>
      </c>
      <c r="G30" s="12">
        <v>58.75999785281013</v>
      </c>
      <c r="H30" s="12">
        <v>14.45810295775404</v>
      </c>
      <c r="I30" s="15">
        <v>31.546961325966855</v>
      </c>
      <c r="J30" s="17">
        <v>4.912770411723657</v>
      </c>
      <c r="K30" s="19">
        <v>0.29556311647248856</v>
      </c>
      <c r="L30" s="19">
        <v>5.0520672234250954</v>
      </c>
      <c r="M30" s="19">
        <v>2.8639836867489204E-2</v>
      </c>
      <c r="N30" s="19">
        <v>0.53957452658349658</v>
      </c>
      <c r="O30" s="6">
        <v>2.6223813151002586</v>
      </c>
      <c r="P30" s="17">
        <v>3.0240019011406845</v>
      </c>
      <c r="Q30" s="17">
        <v>2.5415874524714828</v>
      </c>
      <c r="R30" s="17">
        <v>1.2868346007604563</v>
      </c>
      <c r="S30" s="17">
        <v>30.141397338403042</v>
      </c>
      <c r="T30" s="6">
        <v>3.0784887418903448</v>
      </c>
      <c r="U30" s="6">
        <v>86.746797822256113</v>
      </c>
      <c r="V30" s="17">
        <v>3.471215155491103</v>
      </c>
      <c r="W30" s="6">
        <v>21.668711987377449</v>
      </c>
      <c r="X30" s="12">
        <v>44.89548096105473</v>
      </c>
      <c r="Y30" s="12">
        <v>37.696244253621302</v>
      </c>
      <c r="Z30" s="12">
        <v>10.451903894526845</v>
      </c>
      <c r="AA30" s="12">
        <v>44.416847499281026</v>
      </c>
      <c r="AB30" s="12">
        <v>3.3830949828753689</v>
      </c>
      <c r="AC30" s="12">
        <v>44.812672740300954</v>
      </c>
      <c r="AD30" s="12">
        <v>4.4069069069069071</v>
      </c>
      <c r="AE30" s="12">
        <v>4.9399198931909218</v>
      </c>
      <c r="AF30" s="12">
        <v>17.109086625304325</v>
      </c>
      <c r="AG30" s="12">
        <v>57.372575198303622</v>
      </c>
      <c r="AH30" s="12">
        <v>10.49831147412236</v>
      </c>
      <c r="AI30" s="6"/>
      <c r="AJ30" s="32">
        <v>902.26385636221698</v>
      </c>
      <c r="AK30" s="7">
        <v>42.970585675746236</v>
      </c>
      <c r="AL30" s="41"/>
      <c r="AM30" s="41"/>
    </row>
    <row r="31" spans="2:39" x14ac:dyDescent="0.35">
      <c r="B31" s="37">
        <v>28</v>
      </c>
      <c r="C31" s="55" t="s">
        <v>609</v>
      </c>
      <c r="D31" s="5">
        <v>151334</v>
      </c>
      <c r="E31" s="12">
        <v>17.272390870524799</v>
      </c>
      <c r="F31" s="12">
        <v>13.969762247743404</v>
      </c>
      <c r="G31" s="12">
        <v>51.442504658569788</v>
      </c>
      <c r="H31" s="12">
        <v>17.316663803243156</v>
      </c>
      <c r="I31" s="15">
        <v>34.923787847437751</v>
      </c>
      <c r="J31" s="17">
        <v>4.4537248734587074</v>
      </c>
      <c r="K31" s="19">
        <v>0.33889468196037542</v>
      </c>
      <c r="L31" s="19">
        <v>14.127929312331926</v>
      </c>
      <c r="M31" s="19">
        <v>0.16533121123977829</v>
      </c>
      <c r="N31" s="19">
        <v>1.2746281762801164</v>
      </c>
      <c r="O31" s="6">
        <v>4.8832756537688002</v>
      </c>
      <c r="P31" s="17">
        <v>5.4393036319197297</v>
      </c>
      <c r="Q31" s="17">
        <v>2.1482783757128767</v>
      </c>
      <c r="R31" s="17">
        <v>1.1248802938696167</v>
      </c>
      <c r="S31" s="17">
        <v>29.659248459900233</v>
      </c>
      <c r="T31" s="6">
        <v>4.8869829357634238</v>
      </c>
      <c r="U31" s="6">
        <v>82.545373483680407</v>
      </c>
      <c r="V31" s="17">
        <v>4.4517997517583785</v>
      </c>
      <c r="W31" s="6">
        <v>22.063685995745153</v>
      </c>
      <c r="X31" s="12">
        <v>34.682558988080757</v>
      </c>
      <c r="Y31" s="12">
        <v>47.107759669180247</v>
      </c>
      <c r="Z31" s="12">
        <v>13.738749695937727</v>
      </c>
      <c r="AA31" s="12">
        <v>24.693821003047933</v>
      </c>
      <c r="AB31" s="12">
        <v>2.7043502355223055</v>
      </c>
      <c r="AC31" s="12">
        <v>9.4912625561306374</v>
      </c>
      <c r="AD31" s="12">
        <v>5.2867121723194606</v>
      </c>
      <c r="AE31" s="12">
        <v>8.0541806301442858</v>
      </c>
      <c r="AF31" s="12">
        <v>11.024019518487878</v>
      </c>
      <c r="AG31" s="12">
        <v>43.957261242060099</v>
      </c>
      <c r="AH31" s="12">
        <v>20.177517281994476</v>
      </c>
      <c r="AI31" s="6"/>
      <c r="AJ31" s="32">
        <v>561.45639409995704</v>
      </c>
      <c r="AK31" s="7">
        <v>26.731106125334236</v>
      </c>
      <c r="AL31" s="41"/>
      <c r="AM31" s="41"/>
    </row>
    <row r="32" spans="2:39" x14ac:dyDescent="0.35">
      <c r="B32" s="37">
        <v>29</v>
      </c>
      <c r="C32" s="55" t="s">
        <v>610</v>
      </c>
      <c r="D32" s="5">
        <v>154880</v>
      </c>
      <c r="E32" s="12">
        <v>20.799328512396695</v>
      </c>
      <c r="F32" s="12">
        <v>13.83199896694215</v>
      </c>
      <c r="G32" s="12">
        <v>54.692665289256205</v>
      </c>
      <c r="H32" s="12">
        <v>10.67471590909091</v>
      </c>
      <c r="I32" s="15">
        <v>35.244374275821407</v>
      </c>
      <c r="J32" s="17">
        <v>2.4832128099173554</v>
      </c>
      <c r="K32" s="19">
        <v>4.7496488834830757</v>
      </c>
      <c r="L32" s="19">
        <v>2.7941482820490418</v>
      </c>
      <c r="M32" s="19">
        <v>0.27484527353488653</v>
      </c>
      <c r="N32" s="19">
        <v>2.6852853619692092</v>
      </c>
      <c r="O32" s="6">
        <v>6.4432690638862615</v>
      </c>
      <c r="P32" s="17">
        <v>3.7074086083075204</v>
      </c>
      <c r="Q32" s="17">
        <v>2.558070547004891</v>
      </c>
      <c r="R32" s="17">
        <v>7.0553903679123575</v>
      </c>
      <c r="S32" s="17">
        <v>14.842742130207723</v>
      </c>
      <c r="T32" s="6">
        <v>11.425026247971747</v>
      </c>
      <c r="U32" s="6">
        <v>78.996566985151176</v>
      </c>
      <c r="V32" s="17">
        <v>5.4473416864205895</v>
      </c>
      <c r="W32" s="6">
        <v>10.539495456274942</v>
      </c>
      <c r="X32" s="12">
        <v>29.296848255243397</v>
      </c>
      <c r="Y32" s="12">
        <v>51.776707670538833</v>
      </c>
      <c r="Z32" s="12">
        <v>15.640048383047676</v>
      </c>
      <c r="AA32" s="12">
        <v>20.246453646654249</v>
      </c>
      <c r="AB32" s="12">
        <v>1.58843878574499</v>
      </c>
      <c r="AC32" s="12">
        <v>4.0050187206245518</v>
      </c>
      <c r="AD32" s="12">
        <v>5.6298427868051792</v>
      </c>
      <c r="AE32" s="12">
        <v>14.15822749398534</v>
      </c>
      <c r="AF32" s="12">
        <v>4.7040228277289762</v>
      </c>
      <c r="AG32" s="12">
        <v>24.107592457897386</v>
      </c>
      <c r="AH32" s="12">
        <v>36.573322889274323</v>
      </c>
      <c r="AI32" s="6"/>
      <c r="AJ32" s="32">
        <v>519.35035481747013</v>
      </c>
      <c r="AK32" s="7">
        <v>12.776107497852498</v>
      </c>
      <c r="AL32" s="41"/>
      <c r="AM32" s="41"/>
    </row>
    <row r="33" spans="2:39" x14ac:dyDescent="0.35">
      <c r="B33" s="36">
        <v>30</v>
      </c>
      <c r="C33" s="55" t="s">
        <v>611</v>
      </c>
      <c r="D33" s="5">
        <v>161575</v>
      </c>
      <c r="E33" s="12">
        <v>23.717159213987316</v>
      </c>
      <c r="F33" s="12">
        <v>13.449481664861521</v>
      </c>
      <c r="G33" s="12">
        <v>56.050750425498997</v>
      </c>
      <c r="H33" s="12">
        <v>6.7826086956521747</v>
      </c>
      <c r="I33" s="15">
        <v>35.541515301988866</v>
      </c>
      <c r="J33" s="17">
        <v>3.9696735262262104</v>
      </c>
      <c r="K33" s="19">
        <v>1.6036984315620388</v>
      </c>
      <c r="L33" s="19">
        <v>3.3993705353061783</v>
      </c>
      <c r="M33" s="19">
        <v>0.11165815626918105</v>
      </c>
      <c r="N33" s="19">
        <v>1.0114531231635173</v>
      </c>
      <c r="O33" s="6">
        <v>3.2752838729556268</v>
      </c>
      <c r="P33" s="17">
        <v>2.7952631330914182</v>
      </c>
      <c r="Q33" s="17">
        <v>4.6527127920989386</v>
      </c>
      <c r="R33" s="17">
        <v>5.6228414469122168</v>
      </c>
      <c r="S33" s="17">
        <v>20.938217413843017</v>
      </c>
      <c r="T33" s="6">
        <v>16.169080697605676</v>
      </c>
      <c r="U33" s="6">
        <v>84.722602873810743</v>
      </c>
      <c r="V33" s="17">
        <v>3.5735412038436762</v>
      </c>
      <c r="W33" s="6">
        <v>13.130608351586236</v>
      </c>
      <c r="X33" s="12">
        <v>29.541569192010076</v>
      </c>
      <c r="Y33" s="12">
        <v>51.46661867914343</v>
      </c>
      <c r="Z33" s="12">
        <v>15.815637934137126</v>
      </c>
      <c r="AA33" s="12">
        <v>25.724175271686583</v>
      </c>
      <c r="AB33" s="12">
        <v>1.4541516803960244</v>
      </c>
      <c r="AC33" s="12">
        <v>4.1257813979920437</v>
      </c>
      <c r="AD33" s="12">
        <v>6.2872253963632829</v>
      </c>
      <c r="AE33" s="12">
        <v>11.765771829454556</v>
      </c>
      <c r="AF33" s="12">
        <v>6.3980429211214371</v>
      </c>
      <c r="AG33" s="12">
        <v>27.735639027673507</v>
      </c>
      <c r="AH33" s="12">
        <v>33.624996764089154</v>
      </c>
      <c r="AI33" s="6"/>
      <c r="AJ33" s="32">
        <v>635.28985507246375</v>
      </c>
      <c r="AK33" s="7">
        <v>16.692991936154293</v>
      </c>
      <c r="AL33" s="41"/>
      <c r="AM33" s="41"/>
    </row>
    <row r="34" spans="2:39" x14ac:dyDescent="0.35">
      <c r="B34" s="36">
        <v>31</v>
      </c>
      <c r="C34" s="55" t="s">
        <v>612</v>
      </c>
      <c r="D34" s="5">
        <v>74090</v>
      </c>
      <c r="E34" s="12">
        <v>11.819408827102173</v>
      </c>
      <c r="F34" s="12">
        <v>11.859900121473883</v>
      </c>
      <c r="G34" s="12">
        <v>66.43271696585235</v>
      </c>
      <c r="H34" s="12">
        <v>9.8893237953839925</v>
      </c>
      <c r="I34" s="15">
        <v>31.605601550114496</v>
      </c>
      <c r="J34" s="17">
        <v>3.8534215143744097</v>
      </c>
      <c r="K34" s="19">
        <v>0.85956963242471485</v>
      </c>
      <c r="L34" s="19">
        <v>4.2876498783490433</v>
      </c>
      <c r="M34" s="19">
        <v>3.6422442051894696E-2</v>
      </c>
      <c r="N34" s="19">
        <v>4.8427278952199186</v>
      </c>
      <c r="O34" s="6">
        <v>5.8555609386193828</v>
      </c>
      <c r="P34" s="17">
        <v>5.9195593620433984</v>
      </c>
      <c r="Q34" s="17">
        <v>0.71422086372302762</v>
      </c>
      <c r="R34" s="17">
        <v>2.434706291801592</v>
      </c>
      <c r="S34" s="17">
        <v>44.541960475743728</v>
      </c>
      <c r="T34" s="6">
        <v>4.7495233142659039</v>
      </c>
      <c r="U34" s="6">
        <v>84.760348220539669</v>
      </c>
      <c r="V34" s="17">
        <v>4.0930519451909948</v>
      </c>
      <c r="W34" s="6">
        <v>22.35216797829494</v>
      </c>
      <c r="X34" s="12">
        <v>47.718078741952027</v>
      </c>
      <c r="Y34" s="12">
        <v>30.351546920403393</v>
      </c>
      <c r="Z34" s="12">
        <v>14.266993333713179</v>
      </c>
      <c r="AA34" s="12">
        <v>53.231033798531655</v>
      </c>
      <c r="AB34" s="12">
        <v>11.852635756333092</v>
      </c>
      <c r="AC34" s="12">
        <v>36.635199793094529</v>
      </c>
      <c r="AD34" s="12">
        <v>4.766013939595088</v>
      </c>
      <c r="AE34" s="12">
        <v>5.1901586785307714</v>
      </c>
      <c r="AF34" s="12">
        <v>16.971400692330924</v>
      </c>
      <c r="AG34" s="12">
        <v>58.409032827637475</v>
      </c>
      <c r="AH34" s="12">
        <v>12.415491485258928</v>
      </c>
      <c r="AI34" s="6"/>
      <c r="AJ34" s="32">
        <v>866.55893536121675</v>
      </c>
      <c r="AK34" s="7">
        <v>56.071382387171866</v>
      </c>
      <c r="AL34" s="41"/>
      <c r="AM34" s="41"/>
    </row>
    <row r="35" spans="2:39" x14ac:dyDescent="0.35">
      <c r="B35" s="37">
        <v>32</v>
      </c>
      <c r="C35" s="55" t="s">
        <v>613</v>
      </c>
      <c r="D35" s="5">
        <v>144541</v>
      </c>
      <c r="E35" s="12">
        <v>19.96734490559772</v>
      </c>
      <c r="F35" s="12">
        <v>13.624507925086998</v>
      </c>
      <c r="G35" s="12">
        <v>53.955625047564361</v>
      </c>
      <c r="H35" s="12">
        <v>12.451830276530535</v>
      </c>
      <c r="I35" s="15">
        <v>17.07075883673425</v>
      </c>
      <c r="J35" s="17">
        <v>0.57284784248068021</v>
      </c>
      <c r="K35" s="19">
        <v>0.130399581574969</v>
      </c>
      <c r="L35" s="19">
        <v>0.49508852125441527</v>
      </c>
      <c r="M35" s="19">
        <v>2.8659248697795386E-2</v>
      </c>
      <c r="N35" s="19">
        <v>6.6632753222374275E-2</v>
      </c>
      <c r="O35" s="6">
        <v>0.54211387054564208</v>
      </c>
      <c r="P35" s="17">
        <v>1.104766822068002</v>
      </c>
      <c r="Q35" s="17">
        <v>0.20273040652381891</v>
      </c>
      <c r="R35" s="17">
        <v>0.23234271309471385</v>
      </c>
      <c r="S35" s="17">
        <v>37.080682146057008</v>
      </c>
      <c r="T35" s="6">
        <v>16.725332122175544</v>
      </c>
      <c r="U35" s="6">
        <v>83.738283553260274</v>
      </c>
      <c r="V35" s="17">
        <v>3.9976683266645558</v>
      </c>
      <c r="W35" s="6">
        <v>21.423691887301061</v>
      </c>
      <c r="X35" s="12">
        <v>34.49665093057169</v>
      </c>
      <c r="Y35" s="12">
        <v>48.125262611532662</v>
      </c>
      <c r="Z35" s="12">
        <v>15.131367557280209</v>
      </c>
      <c r="AA35" s="12">
        <v>14.94259818731118</v>
      </c>
      <c r="AB35" s="12">
        <v>1.3152064451158108</v>
      </c>
      <c r="AC35" s="12">
        <v>3.5308281361016816</v>
      </c>
      <c r="AD35" s="12">
        <v>3.997547196889637</v>
      </c>
      <c r="AE35" s="12">
        <v>12.492525955318802</v>
      </c>
      <c r="AF35" s="12">
        <v>5.9493395662336255</v>
      </c>
      <c r="AG35" s="12">
        <v>29.356688590531064</v>
      </c>
      <c r="AH35" s="12">
        <v>34.365657444148503</v>
      </c>
      <c r="AI35" s="6"/>
      <c r="AJ35" s="32">
        <v>579.51807228915663</v>
      </c>
      <c r="AK35" s="7">
        <v>10.478320170013005</v>
      </c>
      <c r="AL35" s="41"/>
      <c r="AM35" s="41"/>
    </row>
    <row r="36" spans="2:39" customFormat="1" x14ac:dyDescent="0.35"/>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8"/>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8"/>
      <c r="C448" s="42" t="s">
        <v>536</v>
      </c>
      <c r="D448" s="43">
        <f>STDEV(D5:D446)</f>
        <v>40449.710665392638</v>
      </c>
      <c r="E448" s="43">
        <f t="shared" ref="E448:K448" si="0">STDEV(E5:E446)</f>
        <v>3.7907733355656115</v>
      </c>
      <c r="F448" s="43">
        <f t="shared" si="0"/>
        <v>2.8936965145243918</v>
      </c>
      <c r="G448" s="43">
        <f t="shared" si="0"/>
        <v>4.1118336599601024</v>
      </c>
      <c r="H448" s="43">
        <f t="shared" si="0"/>
        <v>3.7427927733232909</v>
      </c>
      <c r="I448" s="43">
        <f t="shared" si="0"/>
        <v>10.372356885944971</v>
      </c>
      <c r="J448" s="43">
        <f t="shared" si="0"/>
        <v>2.7006949398211071</v>
      </c>
      <c r="K448" s="43">
        <f t="shared" si="0"/>
        <v>1.8745478476645385</v>
      </c>
      <c r="L448" s="43">
        <f>STDEV(L5:L356)</f>
        <v>4.8470188667704264</v>
      </c>
      <c r="M448" s="43">
        <f t="shared" ref="M448:S448" si="1">STDEV(M5:M356)</f>
        <v>0.85673410840852848</v>
      </c>
      <c r="N448" s="43">
        <f t="shared" si="1"/>
        <v>3.8008835495104121</v>
      </c>
      <c r="O448" s="43">
        <f t="shared" si="1"/>
        <v>3.1920768252947589</v>
      </c>
      <c r="P448" s="43">
        <f t="shared" si="1"/>
        <v>3.7670819969294156</v>
      </c>
      <c r="Q448" s="43">
        <f t="shared" si="1"/>
        <v>1.247714689180861</v>
      </c>
      <c r="R448" s="43">
        <f t="shared" si="1"/>
        <v>3.7863962562183429</v>
      </c>
      <c r="S448" s="43">
        <f t="shared" si="1"/>
        <v>7.8290531241017236</v>
      </c>
      <c r="T448" s="43">
        <f t="shared" ref="T448:AK448" si="2">STDEV(T5:T356)</f>
        <v>5.9618621378761185</v>
      </c>
      <c r="U448" s="43">
        <f t="shared" si="2"/>
        <v>4.3796358516363947</v>
      </c>
      <c r="V448" s="43">
        <f t="shared" si="2"/>
        <v>1.0579558972614296</v>
      </c>
      <c r="W448" s="43">
        <f t="shared" si="2"/>
        <v>4.2104074875136348</v>
      </c>
      <c r="X448" s="43">
        <f t="shared" si="2"/>
        <v>6.5785911281055744</v>
      </c>
      <c r="Y448" s="43">
        <f t="shared" si="2"/>
        <v>7.8627831338554364</v>
      </c>
      <c r="Z448" s="43">
        <f t="shared" si="2"/>
        <v>2.5198260201573106</v>
      </c>
      <c r="AA448" s="43">
        <f t="shared" si="2"/>
        <v>12.149699718113183</v>
      </c>
      <c r="AB448" s="43">
        <f t="shared" si="2"/>
        <v>2.3151209315790271</v>
      </c>
      <c r="AC448" s="43">
        <f t="shared" si="2"/>
        <v>17.936372095908268</v>
      </c>
      <c r="AD448" s="43">
        <f t="shared" si="2"/>
        <v>1.3360448866275394</v>
      </c>
      <c r="AE448" s="43">
        <f t="shared" si="2"/>
        <v>4.1483924186101495</v>
      </c>
      <c r="AF448" s="43">
        <f t="shared" si="2"/>
        <v>4.4368772312314002</v>
      </c>
      <c r="AG448" s="43">
        <f t="shared" si="2"/>
        <v>12.089355618956692</v>
      </c>
      <c r="AH448" s="43">
        <f t="shared" si="2"/>
        <v>10.218193707108563</v>
      </c>
      <c r="AI448" s="43"/>
      <c r="AJ448" s="43">
        <f t="shared" si="2"/>
        <v>128.87821530269704</v>
      </c>
      <c r="AK448" s="43">
        <f t="shared" si="2"/>
        <v>14.526820177355889</v>
      </c>
      <c r="AL448"/>
      <c r="AM448"/>
    </row>
    <row r="449" spans="1:43" x14ac:dyDescent="0.35">
      <c r="B449" s="38"/>
      <c r="C449" s="42" t="s">
        <v>537</v>
      </c>
      <c r="D449" s="43">
        <f>AVERAGE(D5:D446)</f>
        <v>127122.77419354839</v>
      </c>
      <c r="E449" s="43">
        <f t="shared" ref="E449:K449" si="3">AVERAGE(E5:E446)</f>
        <v>18.012110901510923</v>
      </c>
      <c r="F449" s="43">
        <f t="shared" si="3"/>
        <v>13.798523504585317</v>
      </c>
      <c r="G449" s="43">
        <f t="shared" si="3"/>
        <v>55.090624002142079</v>
      </c>
      <c r="H449" s="43">
        <f t="shared" si="3"/>
        <v>13.098790005447178</v>
      </c>
      <c r="I449" s="43">
        <f t="shared" si="3"/>
        <v>32.776806750362283</v>
      </c>
      <c r="J449" s="43">
        <f t="shared" si="3"/>
        <v>3.4907163864910964</v>
      </c>
      <c r="K449" s="43">
        <f t="shared" si="3"/>
        <v>1.5907138967971213</v>
      </c>
      <c r="L449" s="43">
        <f>AVERAGE(L5:L35)</f>
        <v>4.9892449577799125</v>
      </c>
      <c r="M449" s="43">
        <f t="shared" ref="M449:S449" si="4">AVERAGE(M5:M35)</f>
        <v>0.26878652845000189</v>
      </c>
      <c r="N449" s="43">
        <f t="shared" si="4"/>
        <v>2.2522215899336953</v>
      </c>
      <c r="O449" s="43">
        <f t="shared" si="4"/>
        <v>4.2278132876534258</v>
      </c>
      <c r="P449" s="43">
        <f t="shared" si="4"/>
        <v>4.2356436366794306</v>
      </c>
      <c r="Q449" s="43">
        <f t="shared" si="4"/>
        <v>2.0571393837478569</v>
      </c>
      <c r="R449" s="43">
        <f t="shared" si="4"/>
        <v>3.5857195772057819</v>
      </c>
      <c r="S449" s="43">
        <f t="shared" si="4"/>
        <v>26.800882595119255</v>
      </c>
      <c r="T449" s="43">
        <f t="shared" ref="T449:AK449" si="5">AVERAGE(T5:T35)</f>
        <v>10.006818385252219</v>
      </c>
      <c r="U449" s="43">
        <f t="shared" si="5"/>
        <v>82.169787077773265</v>
      </c>
      <c r="V449" s="43">
        <f t="shared" si="5"/>
        <v>4.6301537437776563</v>
      </c>
      <c r="W449" s="43">
        <f t="shared" si="5"/>
        <v>17.531006376702955</v>
      </c>
      <c r="X449" s="43">
        <f t="shared" si="5"/>
        <v>35.085010863320733</v>
      </c>
      <c r="Y449" s="43">
        <f t="shared" si="5"/>
        <v>45.630607840630276</v>
      </c>
      <c r="Z449" s="43">
        <f t="shared" si="5"/>
        <v>14.644547581176933</v>
      </c>
      <c r="AA449" s="43">
        <f t="shared" si="5"/>
        <v>28.627323191422221</v>
      </c>
      <c r="AB449" s="43">
        <f t="shared" si="5"/>
        <v>3.2331285937269203</v>
      </c>
      <c r="AC449" s="43">
        <f t="shared" si="5"/>
        <v>16.278317162436664</v>
      </c>
      <c r="AD449" s="43">
        <f t="shared" si="5"/>
        <v>5.4183887051049808</v>
      </c>
      <c r="AE449" s="43">
        <f t="shared" si="5"/>
        <v>10.447430455570876</v>
      </c>
      <c r="AF449" s="43">
        <f t="shared" si="5"/>
        <v>9.3260109536361586</v>
      </c>
      <c r="AG449" s="43">
        <f t="shared" si="5"/>
        <v>37.724889315262388</v>
      </c>
      <c r="AH449" s="43">
        <f t="shared" si="5"/>
        <v>26.32113808965768</v>
      </c>
      <c r="AI449" s="43"/>
      <c r="AJ449" s="43">
        <f t="shared" si="5"/>
        <v>621.05093083371821</v>
      </c>
      <c r="AK449" s="43">
        <f t="shared" si="5"/>
        <v>24.236580410228026</v>
      </c>
      <c r="AL449"/>
      <c r="AM449"/>
    </row>
    <row r="450" spans="1:43" customFormat="1" ht="15.75" customHeight="1" x14ac:dyDescent="0.35">
      <c r="C450" s="57">
        <v>12</v>
      </c>
    </row>
    <row r="451" spans="1:43" ht="15.75" customHeight="1" x14ac:dyDescent="0.35">
      <c r="B451" s="38"/>
      <c r="C451"/>
      <c r="D451" s="58">
        <v>3</v>
      </c>
      <c r="E451" s="58">
        <v>4</v>
      </c>
      <c r="F451" s="58">
        <v>5</v>
      </c>
      <c r="G451" s="58">
        <v>6</v>
      </c>
      <c r="H451" s="58">
        <v>7</v>
      </c>
      <c r="I451" s="58">
        <v>8</v>
      </c>
      <c r="J451" s="58">
        <v>9</v>
      </c>
      <c r="K451" s="58">
        <v>10</v>
      </c>
      <c r="L451" s="58">
        <v>11</v>
      </c>
      <c r="M451" s="58">
        <v>12</v>
      </c>
      <c r="N451" s="58">
        <v>13</v>
      </c>
      <c r="O451" s="58">
        <v>14</v>
      </c>
      <c r="P451" s="58">
        <v>15</v>
      </c>
      <c r="Q451" s="58">
        <v>16</v>
      </c>
      <c r="R451" s="58">
        <v>17</v>
      </c>
      <c r="S451" s="58">
        <v>18</v>
      </c>
      <c r="T451" s="58">
        <v>19</v>
      </c>
      <c r="U451" s="58">
        <v>20</v>
      </c>
      <c r="V451" s="58">
        <v>21</v>
      </c>
      <c r="W451" s="58">
        <v>22</v>
      </c>
      <c r="X451" s="58">
        <v>23</v>
      </c>
      <c r="Y451" s="58">
        <v>24</v>
      </c>
      <c r="Z451" s="58">
        <v>25</v>
      </c>
      <c r="AA451" s="58">
        <v>26</v>
      </c>
      <c r="AB451" s="58">
        <v>27</v>
      </c>
      <c r="AC451" s="58">
        <v>28</v>
      </c>
      <c r="AD451" s="58">
        <v>29</v>
      </c>
      <c r="AE451" s="58">
        <v>30</v>
      </c>
      <c r="AF451" s="58">
        <v>31</v>
      </c>
      <c r="AG451" s="58">
        <v>32</v>
      </c>
      <c r="AH451" s="58">
        <v>33</v>
      </c>
      <c r="AI451" s="58">
        <v>34</v>
      </c>
      <c r="AJ451" s="58">
        <v>35</v>
      </c>
      <c r="AK451" s="58">
        <v>36</v>
      </c>
      <c r="AL451"/>
      <c r="AM451"/>
    </row>
    <row r="452" spans="1:43" x14ac:dyDescent="0.35">
      <c r="B452" s="38"/>
      <c r="C452" s="52" t="str">
        <f>VLOOKUP($C$450+1,$B$5:$AK$446,2)</f>
        <v xml:space="preserve">Hume </v>
      </c>
      <c r="D452" s="53">
        <f>VLOOKUP($C$450+1,$B$5:$AK$446,D$451)</f>
        <v>167562</v>
      </c>
      <c r="E452" s="53">
        <f t="shared" ref="E452:AK452" si="6">VLOOKUP($C$450+1,$B$5:$AK$446,E$451)</f>
        <v>22.728303553311612</v>
      </c>
      <c r="F452" s="53">
        <f t="shared" si="6"/>
        <v>15.362671727479976</v>
      </c>
      <c r="G452" s="53">
        <f t="shared" si="6"/>
        <v>52.80075434764445</v>
      </c>
      <c r="H452" s="53">
        <f t="shared" si="6"/>
        <v>9.108867165586469</v>
      </c>
      <c r="I452" s="53">
        <f t="shared" si="6"/>
        <v>34.165627354279962</v>
      </c>
      <c r="J452" s="53">
        <f t="shared" si="6"/>
        <v>2.6807987491197292</v>
      </c>
      <c r="K452" s="53">
        <f t="shared" si="6"/>
        <v>8.1650823907100385</v>
      </c>
      <c r="L452" s="53">
        <f t="shared" si="6"/>
        <v>0.88033909357678519</v>
      </c>
      <c r="M452" s="53">
        <f t="shared" si="6"/>
        <v>1.9437686539088561E-2</v>
      </c>
      <c r="N452" s="53">
        <f t="shared" si="6"/>
        <v>1.1875799453236688</v>
      </c>
      <c r="O452" s="53">
        <f t="shared" si="6"/>
        <v>6.2512758322919275</v>
      </c>
      <c r="P452" s="53">
        <f t="shared" si="6"/>
        <v>2.4721672280358935</v>
      </c>
      <c r="Q452" s="53">
        <f t="shared" si="6"/>
        <v>1.5639061013549997</v>
      </c>
      <c r="R452" s="53">
        <f t="shared" si="6"/>
        <v>17.134831460674157</v>
      </c>
      <c r="S452" s="53">
        <f t="shared" si="6"/>
        <v>13.757617051911655</v>
      </c>
      <c r="T452" s="53">
        <f t="shared" si="6"/>
        <v>16.397642838841918</v>
      </c>
      <c r="U452" s="53">
        <f t="shared" si="6"/>
        <v>80.877623983861625</v>
      </c>
      <c r="V452" s="53">
        <f t="shared" si="6"/>
        <v>5.6399585083236348</v>
      </c>
      <c r="W452" s="53">
        <f t="shared" si="6"/>
        <v>11.140947556564536</v>
      </c>
      <c r="X452" s="53">
        <f t="shared" si="6"/>
        <v>25.709353282280556</v>
      </c>
      <c r="Y452" s="53">
        <f t="shared" si="6"/>
        <v>53.222522243371252</v>
      </c>
      <c r="Z452" s="53">
        <f t="shared" si="6"/>
        <v>17.76813775397282</v>
      </c>
      <c r="AA452" s="53">
        <f t="shared" si="6"/>
        <v>21.03954534690978</v>
      </c>
      <c r="AB452" s="53">
        <f t="shared" si="6"/>
        <v>3.3566185176414876</v>
      </c>
      <c r="AC452" s="53">
        <f t="shared" si="6"/>
        <v>4.1003543043186825</v>
      </c>
      <c r="AD452" s="53">
        <f t="shared" si="6"/>
        <v>6.8185401229702025</v>
      </c>
      <c r="AE452" s="53">
        <f t="shared" si="6"/>
        <v>13.939915131180127</v>
      </c>
      <c r="AF452" s="53">
        <f t="shared" si="6"/>
        <v>4.2547192421017019</v>
      </c>
      <c r="AG452" s="53">
        <f t="shared" si="6"/>
        <v>21.905178125837057</v>
      </c>
      <c r="AH452" s="53">
        <f t="shared" si="6"/>
        <v>38.69708034342267</v>
      </c>
      <c r="AI452" s="53">
        <f t="shared" si="6"/>
        <v>0</v>
      </c>
      <c r="AJ452" s="53">
        <f t="shared" si="6"/>
        <v>477.69193290178885</v>
      </c>
      <c r="AK452" s="53">
        <f t="shared" si="6"/>
        <v>13.248054941145535</v>
      </c>
      <c r="AL452"/>
      <c r="AM452"/>
    </row>
    <row r="453" spans="1:43" x14ac:dyDescent="0.35">
      <c r="B453" s="38"/>
      <c r="C453" s="51"/>
      <c r="D453" s="44"/>
      <c r="E453" s="45"/>
      <c r="F453" s="45"/>
      <c r="G453" s="45"/>
      <c r="H453" s="45"/>
      <c r="I453" s="46"/>
      <c r="J453" s="47"/>
      <c r="K453" s="48"/>
      <c r="L453" s="48"/>
      <c r="M453" s="48"/>
      <c r="N453" s="48"/>
      <c r="O453" s="49"/>
      <c r="P453" s="47"/>
      <c r="Q453" s="47"/>
      <c r="R453" s="47"/>
      <c r="S453" s="47"/>
      <c r="T453" s="49"/>
      <c r="U453" s="49"/>
      <c r="V453" s="47"/>
      <c r="W453" s="49"/>
      <c r="X453" s="45"/>
      <c r="Y453" s="45"/>
      <c r="Z453" s="45"/>
      <c r="AA453" s="45"/>
      <c r="AB453" s="45"/>
      <c r="AC453" s="45"/>
      <c r="AD453" s="45"/>
      <c r="AE453" s="45"/>
      <c r="AF453" s="45"/>
      <c r="AG453" s="45"/>
      <c r="AH453" s="45"/>
      <c r="AI453" s="49"/>
      <c r="AJ453" s="50"/>
      <c r="AK453" s="41"/>
      <c r="AL453"/>
      <c r="AM453"/>
    </row>
    <row r="454" spans="1:43" x14ac:dyDescent="0.35">
      <c r="B454" s="38"/>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7" t="s">
        <v>538</v>
      </c>
      <c r="AO454" s="57" t="s">
        <v>539</v>
      </c>
    </row>
    <row r="455" spans="1:43" x14ac:dyDescent="0.35">
      <c r="A455" s="38">
        <v>442</v>
      </c>
      <c r="B455" s="38">
        <v>1</v>
      </c>
      <c r="C455" s="55" t="s">
        <v>583</v>
      </c>
      <c r="D455" s="54">
        <f>ABS((D5-D$452)/D$448)*D$1</f>
        <v>0</v>
      </c>
      <c r="E455" s="54">
        <f t="shared" ref="E455:AK455" si="7">ABS((E5-E$452)/E$448)*E$1</f>
        <v>0</v>
      </c>
      <c r="F455" s="54">
        <f t="shared" si="7"/>
        <v>0</v>
      </c>
      <c r="G455" s="54">
        <f t="shared" si="7"/>
        <v>0</v>
      </c>
      <c r="H455" s="54">
        <f t="shared" si="7"/>
        <v>0</v>
      </c>
      <c r="I455" s="54">
        <f t="shared" si="7"/>
        <v>1.0707413896499072</v>
      </c>
      <c r="J455" s="54">
        <f t="shared" si="7"/>
        <v>0</v>
      </c>
      <c r="K455" s="54">
        <f t="shared" si="7"/>
        <v>0</v>
      </c>
      <c r="L455" s="54">
        <f t="shared" si="7"/>
        <v>0</v>
      </c>
      <c r="M455" s="54">
        <f t="shared" si="7"/>
        <v>0</v>
      </c>
      <c r="N455" s="54">
        <f>ABS((N5-N$452)/N$448)*N$1</f>
        <v>0</v>
      </c>
      <c r="O455" s="54">
        <f t="shared" si="7"/>
        <v>1.2831614089524723</v>
      </c>
      <c r="P455" s="54">
        <f t="shared" si="7"/>
        <v>0</v>
      </c>
      <c r="Q455" s="54">
        <f t="shared" si="7"/>
        <v>0</v>
      </c>
      <c r="R455" s="54">
        <f>ABS((R5-R$452)/R$448)*R$1</f>
        <v>0</v>
      </c>
      <c r="S455" s="54">
        <f t="shared" si="7"/>
        <v>0</v>
      </c>
      <c r="T455" s="54">
        <f t="shared" si="7"/>
        <v>0</v>
      </c>
      <c r="U455" s="54">
        <f t="shared" si="7"/>
        <v>0</v>
      </c>
      <c r="V455" s="54">
        <f t="shared" si="7"/>
        <v>0</v>
      </c>
      <c r="W455" s="54">
        <f t="shared" si="7"/>
        <v>0</v>
      </c>
      <c r="X455" s="54">
        <f t="shared" si="7"/>
        <v>0</v>
      </c>
      <c r="Y455" s="54">
        <f t="shared" si="7"/>
        <v>0</v>
      </c>
      <c r="Z455" s="54">
        <f t="shared" si="7"/>
        <v>0</v>
      </c>
      <c r="AA455" s="54">
        <f t="shared" si="7"/>
        <v>0</v>
      </c>
      <c r="AB455" s="54">
        <f t="shared" si="7"/>
        <v>0</v>
      </c>
      <c r="AC455" s="54">
        <f t="shared" si="7"/>
        <v>0</v>
      </c>
      <c r="AD455" s="54">
        <f t="shared" si="7"/>
        <v>0</v>
      </c>
      <c r="AE455" s="54">
        <f t="shared" si="7"/>
        <v>0</v>
      </c>
      <c r="AF455" s="54">
        <f t="shared" si="7"/>
        <v>0</v>
      </c>
      <c r="AG455" s="54">
        <f t="shared" si="7"/>
        <v>0</v>
      </c>
      <c r="AH455" s="54">
        <f t="shared" si="7"/>
        <v>1.606338584565099</v>
      </c>
      <c r="AI455" s="54"/>
      <c r="AJ455" s="54">
        <f t="shared" si="7"/>
        <v>0</v>
      </c>
      <c r="AK455" s="54">
        <f t="shared" si="7"/>
        <v>0</v>
      </c>
      <c r="AL455" s="56">
        <f>SUM(D455:AK455)</f>
        <v>3.9602413831674785</v>
      </c>
      <c r="AM455"/>
      <c r="AN455" s="60">
        <f>AL455+0.0000001*B455</f>
        <v>3.9602414831674784</v>
      </c>
      <c r="AO455" s="2">
        <f>RANK(AN455,AN$455:AN$485)</f>
        <v>7</v>
      </c>
      <c r="AP455" s="59" t="str">
        <f>VLOOKUP(MATCH(B455,AO$455:AO$485,0),$B$455:$AL$485,2)</f>
        <v xml:space="preserve">Greater Dandenong </v>
      </c>
      <c r="AQ455" s="60">
        <f>VLOOKUP(MATCH(B455,AO$455:AO$896,0),$B$455:$AL$896,37)</f>
        <v>5.6295685242474436</v>
      </c>
    </row>
    <row r="456" spans="1:43" x14ac:dyDescent="0.35">
      <c r="A456" s="38">
        <v>441</v>
      </c>
      <c r="B456" s="38">
        <v>2</v>
      </c>
      <c r="C456" s="55" t="s">
        <v>584</v>
      </c>
      <c r="D456" s="54">
        <f t="shared" ref="D456:AK456" si="8">ABS((D6-D$452)/D$448)*D$1</f>
        <v>0</v>
      </c>
      <c r="E456" s="54">
        <f t="shared" si="8"/>
        <v>0</v>
      </c>
      <c r="F456" s="54">
        <f t="shared" si="8"/>
        <v>0</v>
      </c>
      <c r="G456" s="54">
        <f t="shared" si="8"/>
        <v>0</v>
      </c>
      <c r="H456" s="54">
        <f t="shared" si="8"/>
        <v>0</v>
      </c>
      <c r="I456" s="54">
        <f t="shared" si="8"/>
        <v>0.81839207816934334</v>
      </c>
      <c r="J456" s="54">
        <f t="shared" si="8"/>
        <v>0</v>
      </c>
      <c r="K456" s="54">
        <f t="shared" si="8"/>
        <v>0</v>
      </c>
      <c r="L456" s="54">
        <f t="shared" si="8"/>
        <v>0</v>
      </c>
      <c r="M456" s="54">
        <f t="shared" si="8"/>
        <v>0</v>
      </c>
      <c r="N456" s="54">
        <f t="shared" si="8"/>
        <v>0</v>
      </c>
      <c r="O456" s="54">
        <f t="shared" si="8"/>
        <v>1.5533358661531849</v>
      </c>
      <c r="P456" s="54">
        <f t="shared" si="8"/>
        <v>0</v>
      </c>
      <c r="Q456" s="54">
        <f t="shared" si="8"/>
        <v>0</v>
      </c>
      <c r="R456" s="54">
        <f t="shared" si="8"/>
        <v>0</v>
      </c>
      <c r="S456" s="54">
        <f t="shared" si="8"/>
        <v>0</v>
      </c>
      <c r="T456" s="54">
        <f t="shared" si="8"/>
        <v>0</v>
      </c>
      <c r="U456" s="54">
        <f t="shared" si="8"/>
        <v>0</v>
      </c>
      <c r="V456" s="54">
        <f t="shared" si="8"/>
        <v>0</v>
      </c>
      <c r="W456" s="54">
        <f t="shared" si="8"/>
        <v>0</v>
      </c>
      <c r="X456" s="54">
        <f t="shared" si="8"/>
        <v>0</v>
      </c>
      <c r="Y456" s="54">
        <f t="shared" si="8"/>
        <v>0</v>
      </c>
      <c r="Z456" s="54">
        <f t="shared" si="8"/>
        <v>0</v>
      </c>
      <c r="AA456" s="54">
        <f t="shared" si="8"/>
        <v>0</v>
      </c>
      <c r="AB456" s="54">
        <f t="shared" si="8"/>
        <v>0</v>
      </c>
      <c r="AC456" s="54">
        <f t="shared" si="8"/>
        <v>0</v>
      </c>
      <c r="AD456" s="54">
        <f t="shared" si="8"/>
        <v>0</v>
      </c>
      <c r="AE456" s="54">
        <f t="shared" si="8"/>
        <v>0</v>
      </c>
      <c r="AF456" s="54">
        <f t="shared" si="8"/>
        <v>0</v>
      </c>
      <c r="AG456" s="54">
        <f t="shared" si="8"/>
        <v>0</v>
      </c>
      <c r="AH456" s="54">
        <f t="shared" si="8"/>
        <v>2.5949859130942325</v>
      </c>
      <c r="AI456" s="54"/>
      <c r="AJ456" s="54">
        <f t="shared" si="8"/>
        <v>0</v>
      </c>
      <c r="AK456" s="54">
        <f t="shared" si="8"/>
        <v>0</v>
      </c>
      <c r="AL456" s="56">
        <f t="shared" ref="AL456:AL459" si="9">SUM(D456:AK456)</f>
        <v>4.9667138574167602</v>
      </c>
      <c r="AM456"/>
      <c r="AN456" s="60">
        <f t="shared" ref="AN456:AN485" si="10">AL456+0.0000001*B456</f>
        <v>4.9667140574167599</v>
      </c>
      <c r="AO456" s="2">
        <f t="shared" ref="AO456:AO485" si="11">RANK(AN456,AN$455:AN$485)</f>
        <v>4</v>
      </c>
      <c r="AP456" s="59" t="str">
        <f t="shared" ref="AP456:AP485" si="12">VLOOKUP(MATCH(B456,AO$455:AO$485,0),$B$455:$AL$485,2)</f>
        <v xml:space="preserve">Nillumbik </v>
      </c>
      <c r="AQ456" s="60">
        <f t="shared" ref="AQ456:AQ485" si="13">VLOOKUP(MATCH(B456,AO$455:AO$896,0),$B$455:$AL$896,37)</f>
        <v>5.1707873550003685</v>
      </c>
    </row>
    <row r="457" spans="1:43" x14ac:dyDescent="0.35">
      <c r="A457" s="38">
        <v>440</v>
      </c>
      <c r="B457" s="38">
        <v>3</v>
      </c>
      <c r="C457" s="55" t="s">
        <v>585</v>
      </c>
      <c r="D457" s="54">
        <f t="shared" ref="D457:AK457" si="14">ABS((D7-D$452)/D$448)*D$1</f>
        <v>0</v>
      </c>
      <c r="E457" s="54">
        <f t="shared" si="14"/>
        <v>0</v>
      </c>
      <c r="F457" s="54">
        <f t="shared" si="14"/>
        <v>0</v>
      </c>
      <c r="G457" s="54">
        <f t="shared" si="14"/>
        <v>0</v>
      </c>
      <c r="H457" s="54">
        <f t="shared" si="14"/>
        <v>0</v>
      </c>
      <c r="I457" s="54">
        <f t="shared" si="14"/>
        <v>0.45232880181995977</v>
      </c>
      <c r="J457" s="54">
        <f t="shared" si="14"/>
        <v>0</v>
      </c>
      <c r="K457" s="54">
        <f t="shared" si="14"/>
        <v>0</v>
      </c>
      <c r="L457" s="54">
        <f t="shared" si="14"/>
        <v>0</v>
      </c>
      <c r="M457" s="54">
        <f t="shared" si="14"/>
        <v>0</v>
      </c>
      <c r="N457" s="54">
        <f t="shared" si="14"/>
        <v>0</v>
      </c>
      <c r="O457" s="54">
        <f t="shared" si="14"/>
        <v>1.1248227969225042</v>
      </c>
      <c r="P457" s="54">
        <f t="shared" si="14"/>
        <v>0</v>
      </c>
      <c r="Q457" s="54">
        <f t="shared" si="14"/>
        <v>0</v>
      </c>
      <c r="R457" s="54">
        <f t="shared" si="14"/>
        <v>0</v>
      </c>
      <c r="S457" s="54">
        <f t="shared" si="14"/>
        <v>0</v>
      </c>
      <c r="T457" s="54">
        <f t="shared" si="14"/>
        <v>0</v>
      </c>
      <c r="U457" s="54">
        <f t="shared" si="14"/>
        <v>0</v>
      </c>
      <c r="V457" s="54">
        <f t="shared" si="14"/>
        <v>0</v>
      </c>
      <c r="W457" s="54">
        <f t="shared" si="14"/>
        <v>0</v>
      </c>
      <c r="X457" s="54">
        <f t="shared" si="14"/>
        <v>0</v>
      </c>
      <c r="Y457" s="54">
        <f t="shared" si="14"/>
        <v>0</v>
      </c>
      <c r="Z457" s="54">
        <f t="shared" si="14"/>
        <v>0</v>
      </c>
      <c r="AA457" s="54">
        <f t="shared" si="14"/>
        <v>0</v>
      </c>
      <c r="AB457" s="54">
        <f t="shared" si="14"/>
        <v>0</v>
      </c>
      <c r="AC457" s="54">
        <f t="shared" si="14"/>
        <v>0</v>
      </c>
      <c r="AD457" s="54">
        <f t="shared" si="14"/>
        <v>0</v>
      </c>
      <c r="AE457" s="54">
        <f t="shared" si="14"/>
        <v>0</v>
      </c>
      <c r="AF457" s="54">
        <f t="shared" si="14"/>
        <v>0</v>
      </c>
      <c r="AG457" s="54">
        <f t="shared" si="14"/>
        <v>0</v>
      </c>
      <c r="AH457" s="54">
        <f t="shared" si="14"/>
        <v>2.7203307083502546</v>
      </c>
      <c r="AI457" s="54"/>
      <c r="AJ457" s="54">
        <f t="shared" si="14"/>
        <v>0</v>
      </c>
      <c r="AK457" s="54">
        <f t="shared" si="14"/>
        <v>0</v>
      </c>
      <c r="AL457" s="56">
        <f t="shared" si="9"/>
        <v>4.2974823070927188</v>
      </c>
      <c r="AM457"/>
      <c r="AN457" s="60">
        <f t="shared" si="10"/>
        <v>4.2974826070927188</v>
      </c>
      <c r="AO457" s="2">
        <f t="shared" si="11"/>
        <v>5</v>
      </c>
      <c r="AP457" s="59" t="str">
        <f t="shared" si="12"/>
        <v xml:space="preserve">Melbourne </v>
      </c>
      <c r="AQ457" s="60">
        <f t="shared" si="13"/>
        <v>5.0298454545365079</v>
      </c>
    </row>
    <row r="458" spans="1:43" x14ac:dyDescent="0.35">
      <c r="A458" s="38">
        <v>439</v>
      </c>
      <c r="B458" s="38">
        <v>4</v>
      </c>
      <c r="C458" s="55" t="s">
        <v>586</v>
      </c>
      <c r="D458" s="54">
        <f t="shared" ref="D458:AK458" si="15">ABS((D8-D$452)/D$448)*D$1</f>
        <v>0</v>
      </c>
      <c r="E458" s="54">
        <f t="shared" si="15"/>
        <v>0</v>
      </c>
      <c r="F458" s="54">
        <f t="shared" si="15"/>
        <v>0</v>
      </c>
      <c r="G458" s="54">
        <f t="shared" si="15"/>
        <v>0</v>
      </c>
      <c r="H458" s="54">
        <f t="shared" si="15"/>
        <v>0</v>
      </c>
      <c r="I458" s="54">
        <f t="shared" si="15"/>
        <v>1.4844443777939254</v>
      </c>
      <c r="J458" s="54">
        <f t="shared" si="15"/>
        <v>0</v>
      </c>
      <c r="K458" s="54">
        <f t="shared" si="15"/>
        <v>0</v>
      </c>
      <c r="L458" s="54">
        <f t="shared" si="15"/>
        <v>0</v>
      </c>
      <c r="M458" s="54">
        <f t="shared" si="15"/>
        <v>0</v>
      </c>
      <c r="N458" s="54">
        <f t="shared" si="15"/>
        <v>0</v>
      </c>
      <c r="O458" s="54">
        <f t="shared" si="15"/>
        <v>1.5900594865733777</v>
      </c>
      <c r="P458" s="54">
        <f t="shared" si="15"/>
        <v>0</v>
      </c>
      <c r="Q458" s="54">
        <f t="shared" si="15"/>
        <v>0</v>
      </c>
      <c r="R458" s="54">
        <f t="shared" si="15"/>
        <v>0</v>
      </c>
      <c r="S458" s="54">
        <f t="shared" si="15"/>
        <v>0</v>
      </c>
      <c r="T458" s="54">
        <f t="shared" si="15"/>
        <v>0</v>
      </c>
      <c r="U458" s="54">
        <f t="shared" si="15"/>
        <v>0</v>
      </c>
      <c r="V458" s="54">
        <f t="shared" si="15"/>
        <v>0</v>
      </c>
      <c r="W458" s="54">
        <f t="shared" si="15"/>
        <v>0</v>
      </c>
      <c r="X458" s="54">
        <f t="shared" si="15"/>
        <v>0</v>
      </c>
      <c r="Y458" s="54">
        <f t="shared" si="15"/>
        <v>0</v>
      </c>
      <c r="Z458" s="54">
        <f t="shared" si="15"/>
        <v>0</v>
      </c>
      <c r="AA458" s="54">
        <f t="shared" si="15"/>
        <v>0</v>
      </c>
      <c r="AB458" s="54">
        <f t="shared" si="15"/>
        <v>0</v>
      </c>
      <c r="AC458" s="54">
        <f t="shared" si="15"/>
        <v>0</v>
      </c>
      <c r="AD458" s="54">
        <f t="shared" si="15"/>
        <v>0</v>
      </c>
      <c r="AE458" s="54">
        <f t="shared" si="15"/>
        <v>0</v>
      </c>
      <c r="AF458" s="54">
        <f t="shared" si="15"/>
        <v>0</v>
      </c>
      <c r="AG458" s="54">
        <f t="shared" si="15"/>
        <v>0</v>
      </c>
      <c r="AH458" s="54">
        <f t="shared" si="15"/>
        <v>0.20374133263990302</v>
      </c>
      <c r="AI458" s="54"/>
      <c r="AJ458" s="54">
        <f t="shared" si="15"/>
        <v>0</v>
      </c>
      <c r="AK458" s="54">
        <f t="shared" si="15"/>
        <v>0</v>
      </c>
      <c r="AL458" s="56">
        <f t="shared" si="9"/>
        <v>3.2782451970072062</v>
      </c>
      <c r="AM458"/>
      <c r="AN458" s="60">
        <f t="shared" si="10"/>
        <v>3.278245597007206</v>
      </c>
      <c r="AO458" s="2">
        <f t="shared" si="11"/>
        <v>14</v>
      </c>
      <c r="AP458" s="59" t="str">
        <f t="shared" si="12"/>
        <v xml:space="preserve">Bayside </v>
      </c>
      <c r="AQ458" s="60">
        <f t="shared" si="13"/>
        <v>4.9667138574167602</v>
      </c>
    </row>
    <row r="459" spans="1:43" x14ac:dyDescent="0.35">
      <c r="A459" s="38">
        <v>438</v>
      </c>
      <c r="B459" s="38">
        <v>5</v>
      </c>
      <c r="C459" s="55" t="s">
        <v>587</v>
      </c>
      <c r="D459" s="54">
        <f t="shared" ref="D459:AK459" si="16">ABS((D9-D$452)/D$448)*D$1</f>
        <v>0</v>
      </c>
      <c r="E459" s="54">
        <f t="shared" si="16"/>
        <v>0</v>
      </c>
      <c r="F459" s="54">
        <f t="shared" si="16"/>
        <v>0</v>
      </c>
      <c r="G459" s="54">
        <f t="shared" si="16"/>
        <v>0</v>
      </c>
      <c r="H459" s="54">
        <f t="shared" si="16"/>
        <v>0</v>
      </c>
      <c r="I459" s="54">
        <f t="shared" si="16"/>
        <v>1.6285633924885725</v>
      </c>
      <c r="J459" s="54">
        <f t="shared" si="16"/>
        <v>0</v>
      </c>
      <c r="K459" s="54">
        <f t="shared" si="16"/>
        <v>0</v>
      </c>
      <c r="L459" s="54">
        <f t="shared" si="16"/>
        <v>0</v>
      </c>
      <c r="M459" s="54">
        <f t="shared" si="16"/>
        <v>0</v>
      </c>
      <c r="N459" s="54">
        <f t="shared" si="16"/>
        <v>0</v>
      </c>
      <c r="O459" s="54">
        <f t="shared" si="16"/>
        <v>1.793809672716675</v>
      </c>
      <c r="P459" s="54">
        <f t="shared" si="16"/>
        <v>0</v>
      </c>
      <c r="Q459" s="54">
        <f t="shared" si="16"/>
        <v>0</v>
      </c>
      <c r="R459" s="54">
        <f t="shared" si="16"/>
        <v>0</v>
      </c>
      <c r="S459" s="54">
        <f t="shared" si="16"/>
        <v>0</v>
      </c>
      <c r="T459" s="54">
        <f t="shared" si="16"/>
        <v>0</v>
      </c>
      <c r="U459" s="54">
        <f t="shared" si="16"/>
        <v>0</v>
      </c>
      <c r="V459" s="54">
        <f t="shared" si="16"/>
        <v>0</v>
      </c>
      <c r="W459" s="54">
        <f t="shared" si="16"/>
        <v>0</v>
      </c>
      <c r="X459" s="54">
        <f t="shared" si="16"/>
        <v>0</v>
      </c>
      <c r="Y459" s="54">
        <f t="shared" si="16"/>
        <v>0</v>
      </c>
      <c r="Z459" s="54">
        <f t="shared" si="16"/>
        <v>0</v>
      </c>
      <c r="AA459" s="54">
        <f t="shared" si="16"/>
        <v>0</v>
      </c>
      <c r="AB459" s="54">
        <f t="shared" si="16"/>
        <v>0</v>
      </c>
      <c r="AC459" s="54">
        <f t="shared" si="16"/>
        <v>0</v>
      </c>
      <c r="AD459" s="54">
        <f t="shared" si="16"/>
        <v>0</v>
      </c>
      <c r="AE459" s="54">
        <f t="shared" si="16"/>
        <v>0</v>
      </c>
      <c r="AF459" s="54">
        <f t="shared" si="16"/>
        <v>0</v>
      </c>
      <c r="AG459" s="54">
        <f t="shared" si="16"/>
        <v>0</v>
      </c>
      <c r="AH459" s="54">
        <f t="shared" si="16"/>
        <v>3.7586545921535063E-2</v>
      </c>
      <c r="AI459" s="54"/>
      <c r="AJ459" s="54">
        <f t="shared" si="16"/>
        <v>0</v>
      </c>
      <c r="AK459" s="54">
        <f t="shared" si="16"/>
        <v>0</v>
      </c>
      <c r="AL459" s="56">
        <f t="shared" si="9"/>
        <v>3.459959611126783</v>
      </c>
      <c r="AM459"/>
      <c r="AN459" s="60">
        <f t="shared" si="10"/>
        <v>3.459960111126783</v>
      </c>
      <c r="AO459" s="2">
        <f t="shared" si="11"/>
        <v>12</v>
      </c>
      <c r="AP459" s="59" t="str">
        <f t="shared" si="12"/>
        <v xml:space="preserve">Boroondara </v>
      </c>
      <c r="AQ459" s="60">
        <f t="shared" si="13"/>
        <v>4.2974823070927188</v>
      </c>
    </row>
    <row r="460" spans="1:43" x14ac:dyDescent="0.35">
      <c r="A460" s="38">
        <v>437</v>
      </c>
      <c r="B460" s="38">
        <v>6</v>
      </c>
      <c r="C460" s="55" t="s">
        <v>588</v>
      </c>
      <c r="D460" s="54">
        <f t="shared" ref="D460:AK460" si="17">ABS((D10-D$452)/D$448)*D$1</f>
        <v>0</v>
      </c>
      <c r="E460" s="54">
        <f t="shared" si="17"/>
        <v>0</v>
      </c>
      <c r="F460" s="54">
        <f t="shared" si="17"/>
        <v>0</v>
      </c>
      <c r="G460" s="54">
        <f t="shared" si="17"/>
        <v>0</v>
      </c>
      <c r="H460" s="54">
        <f t="shared" si="17"/>
        <v>0</v>
      </c>
      <c r="I460" s="54">
        <f t="shared" si="17"/>
        <v>0.22162440701610142</v>
      </c>
      <c r="J460" s="54">
        <f t="shared" si="17"/>
        <v>0</v>
      </c>
      <c r="K460" s="54">
        <f t="shared" si="17"/>
        <v>0</v>
      </c>
      <c r="L460" s="54">
        <f t="shared" si="17"/>
        <v>0</v>
      </c>
      <c r="M460" s="54">
        <f t="shared" si="17"/>
        <v>0</v>
      </c>
      <c r="N460" s="54">
        <f t="shared" si="17"/>
        <v>0</v>
      </c>
      <c r="O460" s="54">
        <f t="shared" si="17"/>
        <v>0.88866899142432765</v>
      </c>
      <c r="P460" s="54">
        <f t="shared" si="17"/>
        <v>0</v>
      </c>
      <c r="Q460" s="54">
        <f t="shared" si="17"/>
        <v>0</v>
      </c>
      <c r="R460" s="54">
        <f t="shared" si="17"/>
        <v>0</v>
      </c>
      <c r="S460" s="54">
        <f t="shared" si="17"/>
        <v>0</v>
      </c>
      <c r="T460" s="54">
        <f t="shared" si="17"/>
        <v>0</v>
      </c>
      <c r="U460" s="54">
        <f t="shared" si="17"/>
        <v>0</v>
      </c>
      <c r="V460" s="54">
        <f t="shared" si="17"/>
        <v>0</v>
      </c>
      <c r="W460" s="54">
        <f t="shared" si="17"/>
        <v>0</v>
      </c>
      <c r="X460" s="54">
        <f t="shared" si="17"/>
        <v>0</v>
      </c>
      <c r="Y460" s="54">
        <f t="shared" si="17"/>
        <v>0</v>
      </c>
      <c r="Z460" s="54">
        <f t="shared" si="17"/>
        <v>0</v>
      </c>
      <c r="AA460" s="54">
        <f t="shared" si="17"/>
        <v>0</v>
      </c>
      <c r="AB460" s="54">
        <f t="shared" si="17"/>
        <v>0</v>
      </c>
      <c r="AC460" s="54">
        <f t="shared" si="17"/>
        <v>0</v>
      </c>
      <c r="AD460" s="54">
        <f t="shared" si="17"/>
        <v>0</v>
      </c>
      <c r="AE460" s="54">
        <f t="shared" si="17"/>
        <v>0</v>
      </c>
      <c r="AF460" s="54">
        <f t="shared" si="17"/>
        <v>0</v>
      </c>
      <c r="AG460" s="54">
        <f t="shared" si="17"/>
        <v>0</v>
      </c>
      <c r="AH460" s="54">
        <f t="shared" si="17"/>
        <v>1.0266412319403369E-2</v>
      </c>
      <c r="AI460" s="54"/>
      <c r="AJ460" s="54">
        <f t="shared" si="17"/>
        <v>0</v>
      </c>
      <c r="AK460" s="54">
        <f t="shared" si="17"/>
        <v>0</v>
      </c>
      <c r="AL460" s="56">
        <f>SUM(D460:AK460)</f>
        <v>1.1205598107598325</v>
      </c>
      <c r="AM460"/>
      <c r="AN460" s="60">
        <f t="shared" si="10"/>
        <v>1.1205604107598324</v>
      </c>
      <c r="AO460" s="2">
        <f t="shared" si="11"/>
        <v>29</v>
      </c>
      <c r="AP460" s="59" t="str">
        <f t="shared" si="12"/>
        <v xml:space="preserve">Stonnington </v>
      </c>
      <c r="AQ460" s="60">
        <f t="shared" si="13"/>
        <v>4.1489729985083876</v>
      </c>
    </row>
    <row r="461" spans="1:43" x14ac:dyDescent="0.35">
      <c r="A461" s="38">
        <v>436</v>
      </c>
      <c r="B461" s="38">
        <v>7</v>
      </c>
      <c r="C461" s="55" t="s">
        <v>589</v>
      </c>
      <c r="D461" s="54">
        <f t="shared" ref="D461:AK461" si="18">ABS((D11-D$452)/D$448)*D$1</f>
        <v>0</v>
      </c>
      <c r="E461" s="54">
        <f t="shared" si="18"/>
        <v>0</v>
      </c>
      <c r="F461" s="54">
        <f t="shared" si="18"/>
        <v>0</v>
      </c>
      <c r="G461" s="54">
        <f t="shared" si="18"/>
        <v>0</v>
      </c>
      <c r="H461" s="54">
        <f t="shared" si="18"/>
        <v>0</v>
      </c>
      <c r="I461" s="54">
        <f t="shared" si="18"/>
        <v>0.17796705961955483</v>
      </c>
      <c r="J461" s="54">
        <f t="shared" si="18"/>
        <v>0</v>
      </c>
      <c r="K461" s="54">
        <f t="shared" si="18"/>
        <v>0</v>
      </c>
      <c r="L461" s="54">
        <f t="shared" si="18"/>
        <v>0</v>
      </c>
      <c r="M461" s="54">
        <f t="shared" si="18"/>
        <v>0</v>
      </c>
      <c r="N461" s="54">
        <f t="shared" si="18"/>
        <v>0</v>
      </c>
      <c r="O461" s="54">
        <f t="shared" si="18"/>
        <v>0.29295128245705476</v>
      </c>
      <c r="P461" s="54">
        <f t="shared" si="18"/>
        <v>0</v>
      </c>
      <c r="Q461" s="54">
        <f t="shared" si="18"/>
        <v>0</v>
      </c>
      <c r="R461" s="54">
        <f t="shared" si="18"/>
        <v>0</v>
      </c>
      <c r="S461" s="54">
        <f t="shared" si="18"/>
        <v>0</v>
      </c>
      <c r="T461" s="54">
        <f t="shared" si="18"/>
        <v>0</v>
      </c>
      <c r="U461" s="54">
        <f t="shared" si="18"/>
        <v>0</v>
      </c>
      <c r="V461" s="54">
        <f t="shared" si="18"/>
        <v>0</v>
      </c>
      <c r="W461" s="54">
        <f t="shared" si="18"/>
        <v>0</v>
      </c>
      <c r="X461" s="54">
        <f t="shared" si="18"/>
        <v>0</v>
      </c>
      <c r="Y461" s="54">
        <f t="shared" si="18"/>
        <v>0</v>
      </c>
      <c r="Z461" s="54">
        <f t="shared" si="18"/>
        <v>0</v>
      </c>
      <c r="AA461" s="54">
        <f t="shared" si="18"/>
        <v>0</v>
      </c>
      <c r="AB461" s="54">
        <f t="shared" si="18"/>
        <v>0</v>
      </c>
      <c r="AC461" s="54">
        <f t="shared" si="18"/>
        <v>0</v>
      </c>
      <c r="AD461" s="54">
        <f t="shared" si="18"/>
        <v>0</v>
      </c>
      <c r="AE461" s="54">
        <f t="shared" si="18"/>
        <v>0</v>
      </c>
      <c r="AF461" s="54">
        <f t="shared" si="18"/>
        <v>0</v>
      </c>
      <c r="AG461" s="54">
        <f t="shared" si="18"/>
        <v>0</v>
      </c>
      <c r="AH461" s="54">
        <f t="shared" si="18"/>
        <v>1.3707901532621678</v>
      </c>
      <c r="AI461" s="54"/>
      <c r="AJ461" s="54">
        <f t="shared" si="18"/>
        <v>0</v>
      </c>
      <c r="AK461" s="54">
        <f t="shared" si="18"/>
        <v>0</v>
      </c>
      <c r="AL461" s="56">
        <f t="shared" ref="AL461:AL485" si="19">SUM(D461:AK461)</f>
        <v>1.8417084953387775</v>
      </c>
      <c r="AM461"/>
      <c r="AN461" s="60">
        <f t="shared" si="10"/>
        <v>1.8417091953387774</v>
      </c>
      <c r="AO461" s="2">
        <f t="shared" si="11"/>
        <v>24</v>
      </c>
      <c r="AP461" s="59" t="str">
        <f t="shared" si="12"/>
        <v xml:space="preserve">Banyule </v>
      </c>
      <c r="AQ461" s="60">
        <f t="shared" si="13"/>
        <v>3.9602413831674785</v>
      </c>
    </row>
    <row r="462" spans="1:43" x14ac:dyDescent="0.35">
      <c r="A462" s="38">
        <v>435</v>
      </c>
      <c r="B462" s="38">
        <v>8</v>
      </c>
      <c r="C462" s="55" t="s">
        <v>590</v>
      </c>
      <c r="D462" s="54">
        <f t="shared" ref="D462:AK462" si="20">ABS((D12-D$452)/D$448)*D$1</f>
        <v>0</v>
      </c>
      <c r="E462" s="54">
        <f t="shared" si="20"/>
        <v>0</v>
      </c>
      <c r="F462" s="54">
        <f t="shared" si="20"/>
        <v>0</v>
      </c>
      <c r="G462" s="54">
        <f t="shared" si="20"/>
        <v>0</v>
      </c>
      <c r="H462" s="54">
        <f t="shared" si="20"/>
        <v>0</v>
      </c>
      <c r="I462" s="54">
        <f t="shared" si="20"/>
        <v>1.0661123409051796</v>
      </c>
      <c r="J462" s="54">
        <f t="shared" si="20"/>
        <v>0</v>
      </c>
      <c r="K462" s="54">
        <f t="shared" si="20"/>
        <v>0</v>
      </c>
      <c r="L462" s="54">
        <f t="shared" si="20"/>
        <v>0</v>
      </c>
      <c r="M462" s="54">
        <f t="shared" si="20"/>
        <v>0</v>
      </c>
      <c r="N462" s="54">
        <f t="shared" si="20"/>
        <v>0</v>
      </c>
      <c r="O462" s="54">
        <f t="shared" si="20"/>
        <v>1.6859500974346893</v>
      </c>
      <c r="P462" s="54">
        <f t="shared" si="20"/>
        <v>0</v>
      </c>
      <c r="Q462" s="54">
        <f t="shared" si="20"/>
        <v>0</v>
      </c>
      <c r="R462" s="54">
        <f t="shared" si="20"/>
        <v>0</v>
      </c>
      <c r="S462" s="54">
        <f t="shared" si="20"/>
        <v>0</v>
      </c>
      <c r="T462" s="54">
        <f t="shared" si="20"/>
        <v>0</v>
      </c>
      <c r="U462" s="54">
        <f t="shared" si="20"/>
        <v>0</v>
      </c>
      <c r="V462" s="54">
        <f t="shared" si="20"/>
        <v>0</v>
      </c>
      <c r="W462" s="54">
        <f t="shared" si="20"/>
        <v>0</v>
      </c>
      <c r="X462" s="54">
        <f t="shared" si="20"/>
        <v>0</v>
      </c>
      <c r="Y462" s="54">
        <f t="shared" si="20"/>
        <v>0</v>
      </c>
      <c r="Z462" s="54">
        <f t="shared" si="20"/>
        <v>0</v>
      </c>
      <c r="AA462" s="54">
        <f t="shared" si="20"/>
        <v>0</v>
      </c>
      <c r="AB462" s="54">
        <f t="shared" si="20"/>
        <v>0</v>
      </c>
      <c r="AC462" s="54">
        <f t="shared" si="20"/>
        <v>0</v>
      </c>
      <c r="AD462" s="54">
        <f t="shared" si="20"/>
        <v>0</v>
      </c>
      <c r="AE462" s="54">
        <f t="shared" si="20"/>
        <v>0</v>
      </c>
      <c r="AF462" s="54">
        <f t="shared" si="20"/>
        <v>0</v>
      </c>
      <c r="AG462" s="54">
        <f t="shared" si="20"/>
        <v>0</v>
      </c>
      <c r="AH462" s="54">
        <f t="shared" si="20"/>
        <v>0.31295871150151755</v>
      </c>
      <c r="AI462" s="54"/>
      <c r="AJ462" s="54">
        <f t="shared" si="20"/>
        <v>0</v>
      </c>
      <c r="AK462" s="54">
        <f t="shared" si="20"/>
        <v>0</v>
      </c>
      <c r="AL462" s="56">
        <f t="shared" si="19"/>
        <v>3.0650211498413862</v>
      </c>
      <c r="AM462"/>
      <c r="AN462" s="60">
        <f t="shared" si="10"/>
        <v>3.0650219498413862</v>
      </c>
      <c r="AO462" s="2">
        <f t="shared" si="11"/>
        <v>15</v>
      </c>
      <c r="AP462" s="59" t="str">
        <f t="shared" si="12"/>
        <v>Mornington Pen.</v>
      </c>
      <c r="AQ462" s="60">
        <f t="shared" si="13"/>
        <v>3.8748584315000367</v>
      </c>
    </row>
    <row r="463" spans="1:43" x14ac:dyDescent="0.35">
      <c r="A463" s="38">
        <v>434</v>
      </c>
      <c r="B463" s="38">
        <v>9</v>
      </c>
      <c r="C463" s="55" t="s">
        <v>591</v>
      </c>
      <c r="D463" s="54">
        <f t="shared" ref="D463:AK463" si="21">ABS((D13-D$452)/D$448)*D$1</f>
        <v>0</v>
      </c>
      <c r="E463" s="54">
        <f t="shared" si="21"/>
        <v>0</v>
      </c>
      <c r="F463" s="54">
        <f t="shared" si="21"/>
        <v>0</v>
      </c>
      <c r="G463" s="54">
        <f t="shared" si="21"/>
        <v>0</v>
      </c>
      <c r="H463" s="54">
        <f t="shared" si="21"/>
        <v>0</v>
      </c>
      <c r="I463" s="54">
        <f t="shared" si="21"/>
        <v>0.25047187558398387</v>
      </c>
      <c r="J463" s="54">
        <f t="shared" si="21"/>
        <v>0</v>
      </c>
      <c r="K463" s="54">
        <f t="shared" si="21"/>
        <v>0</v>
      </c>
      <c r="L463" s="54">
        <f t="shared" si="21"/>
        <v>0</v>
      </c>
      <c r="M463" s="54">
        <f t="shared" si="21"/>
        <v>0</v>
      </c>
      <c r="N463" s="54">
        <f t="shared" si="21"/>
        <v>0</v>
      </c>
      <c r="O463" s="54">
        <f t="shared" si="21"/>
        <v>0.96281673553336056</v>
      </c>
      <c r="P463" s="54">
        <f t="shared" si="21"/>
        <v>0</v>
      </c>
      <c r="Q463" s="54">
        <f t="shared" si="21"/>
        <v>0</v>
      </c>
      <c r="R463" s="54">
        <f t="shared" si="21"/>
        <v>0</v>
      </c>
      <c r="S463" s="54">
        <f t="shared" si="21"/>
        <v>0</v>
      </c>
      <c r="T463" s="54">
        <f t="shared" si="21"/>
        <v>0</v>
      </c>
      <c r="U463" s="54">
        <f t="shared" si="21"/>
        <v>0</v>
      </c>
      <c r="V463" s="54">
        <f t="shared" si="21"/>
        <v>0</v>
      </c>
      <c r="W463" s="54">
        <f t="shared" si="21"/>
        <v>0</v>
      </c>
      <c r="X463" s="54">
        <f t="shared" si="21"/>
        <v>0</v>
      </c>
      <c r="Y463" s="54">
        <f t="shared" si="21"/>
        <v>0</v>
      </c>
      <c r="Z463" s="54">
        <f t="shared" si="21"/>
        <v>0</v>
      </c>
      <c r="AA463" s="54">
        <f t="shared" si="21"/>
        <v>0</v>
      </c>
      <c r="AB463" s="54">
        <f t="shared" si="21"/>
        <v>0</v>
      </c>
      <c r="AC463" s="54">
        <f t="shared" si="21"/>
        <v>0</v>
      </c>
      <c r="AD463" s="54">
        <f t="shared" si="21"/>
        <v>0</v>
      </c>
      <c r="AE463" s="54">
        <f t="shared" si="21"/>
        <v>0</v>
      </c>
      <c r="AF463" s="54">
        <f t="shared" si="21"/>
        <v>0</v>
      </c>
      <c r="AG463" s="54">
        <f t="shared" si="21"/>
        <v>0</v>
      </c>
      <c r="AH463" s="54">
        <f t="shared" si="21"/>
        <v>2.1598762913052121</v>
      </c>
      <c r="AI463" s="54"/>
      <c r="AJ463" s="54">
        <f t="shared" si="21"/>
        <v>0</v>
      </c>
      <c r="AK463" s="54">
        <f t="shared" si="21"/>
        <v>0</v>
      </c>
      <c r="AL463" s="56">
        <f t="shared" si="19"/>
        <v>3.3731649024225563</v>
      </c>
      <c r="AM463"/>
      <c r="AN463" s="60">
        <f t="shared" si="10"/>
        <v>3.3731658024225561</v>
      </c>
      <c r="AO463" s="2">
        <f t="shared" si="11"/>
        <v>13</v>
      </c>
      <c r="AP463" s="59" t="str">
        <f t="shared" si="12"/>
        <v xml:space="preserve">Yarra Ranges </v>
      </c>
      <c r="AQ463" s="60">
        <f t="shared" si="13"/>
        <v>3.8605527762257283</v>
      </c>
    </row>
    <row r="464" spans="1:43" x14ac:dyDescent="0.35">
      <c r="A464" s="38">
        <v>433</v>
      </c>
      <c r="B464" s="38">
        <v>10</v>
      </c>
      <c r="C464" s="55" t="s">
        <v>592</v>
      </c>
      <c r="D464" s="54">
        <f t="shared" ref="D464:AK464" si="22">ABS((D14-D$452)/D$448)*D$1</f>
        <v>0</v>
      </c>
      <c r="E464" s="54">
        <f t="shared" si="22"/>
        <v>0</v>
      </c>
      <c r="F464" s="54">
        <f t="shared" si="22"/>
        <v>0</v>
      </c>
      <c r="G464" s="54">
        <f t="shared" si="22"/>
        <v>0</v>
      </c>
      <c r="H464" s="54">
        <f t="shared" si="22"/>
        <v>0</v>
      </c>
      <c r="I464" s="54">
        <f t="shared" si="22"/>
        <v>2.4517950892477671</v>
      </c>
      <c r="J464" s="54">
        <f t="shared" si="22"/>
        <v>0</v>
      </c>
      <c r="K464" s="54">
        <f t="shared" si="22"/>
        <v>0</v>
      </c>
      <c r="L464" s="54">
        <f t="shared" si="22"/>
        <v>0</v>
      </c>
      <c r="M464" s="54">
        <f t="shared" si="22"/>
        <v>0</v>
      </c>
      <c r="N464" s="54">
        <f t="shared" si="22"/>
        <v>0</v>
      </c>
      <c r="O464" s="54">
        <f t="shared" si="22"/>
        <v>2.4154844790045304</v>
      </c>
      <c r="P464" s="54">
        <f t="shared" si="22"/>
        <v>0</v>
      </c>
      <c r="Q464" s="54">
        <f t="shared" si="22"/>
        <v>0</v>
      </c>
      <c r="R464" s="54">
        <f t="shared" si="22"/>
        <v>0</v>
      </c>
      <c r="S464" s="54">
        <f t="shared" si="22"/>
        <v>0</v>
      </c>
      <c r="T464" s="54">
        <f t="shared" si="22"/>
        <v>0</v>
      </c>
      <c r="U464" s="54">
        <f t="shared" si="22"/>
        <v>0</v>
      </c>
      <c r="V464" s="54">
        <f t="shared" si="22"/>
        <v>0</v>
      </c>
      <c r="W464" s="54">
        <f t="shared" si="22"/>
        <v>0</v>
      </c>
      <c r="X464" s="54">
        <f t="shared" si="22"/>
        <v>0</v>
      </c>
      <c r="Y464" s="54">
        <f t="shared" si="22"/>
        <v>0</v>
      </c>
      <c r="Z464" s="54">
        <f t="shared" si="22"/>
        <v>0</v>
      </c>
      <c r="AA464" s="54">
        <f t="shared" si="22"/>
        <v>0</v>
      </c>
      <c r="AB464" s="54">
        <f t="shared" si="22"/>
        <v>0</v>
      </c>
      <c r="AC464" s="54">
        <f t="shared" si="22"/>
        <v>0</v>
      </c>
      <c r="AD464" s="54">
        <f t="shared" si="22"/>
        <v>0</v>
      </c>
      <c r="AE464" s="54">
        <f t="shared" si="22"/>
        <v>0</v>
      </c>
      <c r="AF464" s="54">
        <f t="shared" si="22"/>
        <v>0</v>
      </c>
      <c r="AG464" s="54">
        <f t="shared" si="22"/>
        <v>0</v>
      </c>
      <c r="AH464" s="54">
        <f t="shared" si="22"/>
        <v>0.76228895599514623</v>
      </c>
      <c r="AI464" s="54"/>
      <c r="AJ464" s="54">
        <f t="shared" si="22"/>
        <v>0</v>
      </c>
      <c r="AK464" s="54">
        <f t="shared" si="22"/>
        <v>0</v>
      </c>
      <c r="AL464" s="56">
        <f t="shared" si="19"/>
        <v>5.6295685242474436</v>
      </c>
      <c r="AM464"/>
      <c r="AN464" s="60">
        <f t="shared" si="10"/>
        <v>5.6295695242474437</v>
      </c>
      <c r="AO464" s="2">
        <f t="shared" si="11"/>
        <v>1</v>
      </c>
      <c r="AP464" s="59" t="str">
        <f t="shared" si="12"/>
        <v xml:space="preserve">Port Phillip </v>
      </c>
      <c r="AQ464" s="60">
        <f t="shared" si="13"/>
        <v>3.8036885976934007</v>
      </c>
    </row>
    <row r="465" spans="1:43" x14ac:dyDescent="0.35">
      <c r="A465" s="38">
        <v>432</v>
      </c>
      <c r="B465" s="38">
        <v>11</v>
      </c>
      <c r="C465" s="55" t="s">
        <v>593</v>
      </c>
      <c r="D465" s="54">
        <f t="shared" ref="D465:AK465" si="23">ABS((D15-D$452)/D$448)*D$1</f>
        <v>0</v>
      </c>
      <c r="E465" s="54">
        <f t="shared" si="23"/>
        <v>0</v>
      </c>
      <c r="F465" s="54">
        <f t="shared" si="23"/>
        <v>0</v>
      </c>
      <c r="G465" s="54">
        <f t="shared" si="23"/>
        <v>0</v>
      </c>
      <c r="H465" s="54">
        <f t="shared" si="23"/>
        <v>0</v>
      </c>
      <c r="I465" s="54">
        <f t="shared" si="23"/>
        <v>0.14293305027360809</v>
      </c>
      <c r="J465" s="54">
        <f t="shared" si="23"/>
        <v>0</v>
      </c>
      <c r="K465" s="54">
        <f t="shared" si="23"/>
        <v>0</v>
      </c>
      <c r="L465" s="54">
        <f t="shared" si="23"/>
        <v>0</v>
      </c>
      <c r="M465" s="54">
        <f t="shared" si="23"/>
        <v>0</v>
      </c>
      <c r="N465" s="54">
        <f t="shared" si="23"/>
        <v>0</v>
      </c>
      <c r="O465" s="54">
        <f t="shared" si="23"/>
        <v>0.52067266949015145</v>
      </c>
      <c r="P465" s="54">
        <f t="shared" si="23"/>
        <v>0</v>
      </c>
      <c r="Q465" s="54">
        <f t="shared" si="23"/>
        <v>0</v>
      </c>
      <c r="R465" s="54">
        <f t="shared" si="23"/>
        <v>0</v>
      </c>
      <c r="S465" s="54">
        <f t="shared" si="23"/>
        <v>0</v>
      </c>
      <c r="T465" s="54">
        <f t="shared" si="23"/>
        <v>0</v>
      </c>
      <c r="U465" s="54">
        <f t="shared" si="23"/>
        <v>0</v>
      </c>
      <c r="V465" s="54">
        <f t="shared" si="23"/>
        <v>0</v>
      </c>
      <c r="W465" s="54">
        <f t="shared" si="23"/>
        <v>0</v>
      </c>
      <c r="X465" s="54">
        <f t="shared" si="23"/>
        <v>0</v>
      </c>
      <c r="Y465" s="54">
        <f t="shared" si="23"/>
        <v>0</v>
      </c>
      <c r="Z465" s="54">
        <f t="shared" si="23"/>
        <v>0</v>
      </c>
      <c r="AA465" s="54">
        <f t="shared" si="23"/>
        <v>0</v>
      </c>
      <c r="AB465" s="54">
        <f t="shared" si="23"/>
        <v>0</v>
      </c>
      <c r="AC465" s="54">
        <f t="shared" si="23"/>
        <v>0</v>
      </c>
      <c r="AD465" s="54">
        <f t="shared" si="23"/>
        <v>0</v>
      </c>
      <c r="AE465" s="54">
        <f t="shared" si="23"/>
        <v>0</v>
      </c>
      <c r="AF465" s="54">
        <f t="shared" si="23"/>
        <v>0</v>
      </c>
      <c r="AG465" s="54">
        <f t="shared" si="23"/>
        <v>0</v>
      </c>
      <c r="AH465" s="54">
        <f t="shared" si="23"/>
        <v>0.8899372930356203</v>
      </c>
      <c r="AI465" s="54"/>
      <c r="AJ465" s="54">
        <f t="shared" si="23"/>
        <v>0</v>
      </c>
      <c r="AK465" s="54">
        <f t="shared" si="23"/>
        <v>0</v>
      </c>
      <c r="AL465" s="56">
        <f t="shared" si="19"/>
        <v>1.5535430127993797</v>
      </c>
      <c r="AM465"/>
      <c r="AN465" s="60">
        <f t="shared" si="10"/>
        <v>1.5535441127993797</v>
      </c>
      <c r="AO465" s="2">
        <f t="shared" si="11"/>
        <v>28</v>
      </c>
      <c r="AP465" s="59" t="str">
        <f t="shared" si="12"/>
        <v xml:space="preserve">Maroondah </v>
      </c>
      <c r="AQ465" s="60">
        <f t="shared" si="13"/>
        <v>3.6510940239992902</v>
      </c>
    </row>
    <row r="466" spans="1:43" x14ac:dyDescent="0.35">
      <c r="A466" s="38">
        <v>431</v>
      </c>
      <c r="B466" s="38">
        <v>12</v>
      </c>
      <c r="C466" s="55" t="s">
        <v>594</v>
      </c>
      <c r="D466" s="54">
        <f t="shared" ref="D466:AK466" si="24">ABS((D16-D$452)/D$448)*D$1</f>
        <v>0</v>
      </c>
      <c r="E466" s="54">
        <f t="shared" si="24"/>
        <v>0</v>
      </c>
      <c r="F466" s="54">
        <f t="shared" si="24"/>
        <v>0</v>
      </c>
      <c r="G466" s="54">
        <f t="shared" si="24"/>
        <v>0</v>
      </c>
      <c r="H466" s="54">
        <f t="shared" si="24"/>
        <v>0</v>
      </c>
      <c r="I466" s="54">
        <f t="shared" si="24"/>
        <v>0</v>
      </c>
      <c r="J466" s="54">
        <f t="shared" si="24"/>
        <v>0</v>
      </c>
      <c r="K466" s="54">
        <f t="shared" si="24"/>
        <v>0</v>
      </c>
      <c r="L466" s="54">
        <f t="shared" si="24"/>
        <v>0</v>
      </c>
      <c r="M466" s="54">
        <f t="shared" si="24"/>
        <v>0</v>
      </c>
      <c r="N466" s="54">
        <f t="shared" si="24"/>
        <v>0</v>
      </c>
      <c r="O466" s="54">
        <f t="shared" si="24"/>
        <v>0</v>
      </c>
      <c r="P466" s="54">
        <f t="shared" si="24"/>
        <v>0</v>
      </c>
      <c r="Q466" s="54">
        <f t="shared" si="24"/>
        <v>0</v>
      </c>
      <c r="R466" s="54">
        <f t="shared" si="24"/>
        <v>0</v>
      </c>
      <c r="S466" s="54">
        <f t="shared" si="24"/>
        <v>0</v>
      </c>
      <c r="T466" s="54">
        <f t="shared" si="24"/>
        <v>0</v>
      </c>
      <c r="U466" s="54">
        <f t="shared" si="24"/>
        <v>0</v>
      </c>
      <c r="V466" s="54">
        <f t="shared" si="24"/>
        <v>0</v>
      </c>
      <c r="W466" s="54">
        <f t="shared" si="24"/>
        <v>0</v>
      </c>
      <c r="X466" s="54">
        <f t="shared" si="24"/>
        <v>0</v>
      </c>
      <c r="Y466" s="54">
        <f t="shared" si="24"/>
        <v>0</v>
      </c>
      <c r="Z466" s="54">
        <f t="shared" si="24"/>
        <v>0</v>
      </c>
      <c r="AA466" s="54">
        <f t="shared" si="24"/>
        <v>0</v>
      </c>
      <c r="AB466" s="54">
        <f t="shared" si="24"/>
        <v>0</v>
      </c>
      <c r="AC466" s="54">
        <f t="shared" si="24"/>
        <v>0</v>
      </c>
      <c r="AD466" s="54">
        <f t="shared" si="24"/>
        <v>0</v>
      </c>
      <c r="AE466" s="54">
        <f t="shared" si="24"/>
        <v>0</v>
      </c>
      <c r="AF466" s="54">
        <f t="shared" si="24"/>
        <v>0</v>
      </c>
      <c r="AG466" s="54">
        <f t="shared" si="24"/>
        <v>0</v>
      </c>
      <c r="AH466" s="54">
        <f t="shared" si="24"/>
        <v>0</v>
      </c>
      <c r="AI466" s="54"/>
      <c r="AJ466" s="54">
        <f t="shared" si="24"/>
        <v>0</v>
      </c>
      <c r="AK466" s="54">
        <f t="shared" si="24"/>
        <v>0</v>
      </c>
      <c r="AL466" s="56">
        <f t="shared" si="19"/>
        <v>0</v>
      </c>
      <c r="AM466"/>
      <c r="AN466" s="60">
        <f t="shared" si="10"/>
        <v>1.1999999999999999E-6</v>
      </c>
      <c r="AO466" s="2">
        <f t="shared" si="11"/>
        <v>31</v>
      </c>
      <c r="AP466" s="59" t="str">
        <f t="shared" si="12"/>
        <v xml:space="preserve">Cardinia </v>
      </c>
      <c r="AQ466" s="60">
        <f t="shared" si="13"/>
        <v>3.459959611126783</v>
      </c>
    </row>
    <row r="467" spans="1:43" x14ac:dyDescent="0.35">
      <c r="A467" s="38">
        <v>430</v>
      </c>
      <c r="B467" s="38">
        <v>13</v>
      </c>
      <c r="C467" s="55" t="s">
        <v>595</v>
      </c>
      <c r="D467" s="54">
        <f t="shared" ref="D467:AK467" si="25">ABS((D17-D$452)/D$448)*D$1</f>
        <v>0</v>
      </c>
      <c r="E467" s="54">
        <f t="shared" si="25"/>
        <v>0</v>
      </c>
      <c r="F467" s="54">
        <f t="shared" si="25"/>
        <v>0</v>
      </c>
      <c r="G467" s="54">
        <f t="shared" si="25"/>
        <v>0</v>
      </c>
      <c r="H467" s="54">
        <f t="shared" si="25"/>
        <v>0</v>
      </c>
      <c r="I467" s="54">
        <f t="shared" si="25"/>
        <v>0.23912313750912004</v>
      </c>
      <c r="J467" s="54">
        <f t="shared" si="25"/>
        <v>0</v>
      </c>
      <c r="K467" s="54">
        <f t="shared" si="25"/>
        <v>0</v>
      </c>
      <c r="L467" s="54">
        <f t="shared" si="25"/>
        <v>0</v>
      </c>
      <c r="M467" s="54">
        <f t="shared" si="25"/>
        <v>0</v>
      </c>
      <c r="N467" s="54">
        <f t="shared" si="25"/>
        <v>0</v>
      </c>
      <c r="O467" s="54">
        <f t="shared" si="25"/>
        <v>0.86294851601983658</v>
      </c>
      <c r="P467" s="54">
        <f t="shared" si="25"/>
        <v>0</v>
      </c>
      <c r="Q467" s="54">
        <f t="shared" si="25"/>
        <v>0</v>
      </c>
      <c r="R467" s="54">
        <f t="shared" si="25"/>
        <v>0</v>
      </c>
      <c r="S467" s="54">
        <f t="shared" si="25"/>
        <v>0</v>
      </c>
      <c r="T467" s="54">
        <f t="shared" si="25"/>
        <v>0</v>
      </c>
      <c r="U467" s="54">
        <f t="shared" si="25"/>
        <v>0</v>
      </c>
      <c r="V467" s="54">
        <f t="shared" si="25"/>
        <v>0</v>
      </c>
      <c r="W467" s="54">
        <f t="shared" si="25"/>
        <v>0</v>
      </c>
      <c r="X467" s="54">
        <f t="shared" si="25"/>
        <v>0</v>
      </c>
      <c r="Y467" s="54">
        <f t="shared" si="25"/>
        <v>0</v>
      </c>
      <c r="Z467" s="54">
        <f t="shared" si="25"/>
        <v>0</v>
      </c>
      <c r="AA467" s="54">
        <f t="shared" si="25"/>
        <v>0</v>
      </c>
      <c r="AB467" s="54">
        <f t="shared" si="25"/>
        <v>0</v>
      </c>
      <c r="AC467" s="54">
        <f t="shared" si="25"/>
        <v>0</v>
      </c>
      <c r="AD467" s="54">
        <f t="shared" si="25"/>
        <v>0</v>
      </c>
      <c r="AE467" s="54">
        <f t="shared" si="25"/>
        <v>0</v>
      </c>
      <c r="AF467" s="54">
        <f t="shared" si="25"/>
        <v>0</v>
      </c>
      <c r="AG467" s="54">
        <f t="shared" si="25"/>
        <v>0</v>
      </c>
      <c r="AH467" s="54">
        <f t="shared" si="25"/>
        <v>1.1651729018193817</v>
      </c>
      <c r="AI467" s="54"/>
      <c r="AJ467" s="54">
        <f t="shared" si="25"/>
        <v>0</v>
      </c>
      <c r="AK467" s="54">
        <f t="shared" si="25"/>
        <v>0</v>
      </c>
      <c r="AL467" s="56">
        <f t="shared" si="19"/>
        <v>2.2672445553483382</v>
      </c>
      <c r="AM467"/>
      <c r="AN467" s="60">
        <f t="shared" si="10"/>
        <v>2.2672458553483383</v>
      </c>
      <c r="AO467" s="2">
        <f t="shared" si="11"/>
        <v>23</v>
      </c>
      <c r="AP467" s="59" t="str">
        <f t="shared" si="12"/>
        <v xml:space="preserve">Glen Eira </v>
      </c>
      <c r="AQ467" s="60">
        <f t="shared" si="13"/>
        <v>3.3731649024225563</v>
      </c>
    </row>
    <row r="468" spans="1:43" x14ac:dyDescent="0.35">
      <c r="A468" s="38">
        <v>429</v>
      </c>
      <c r="B468" s="38">
        <v>14</v>
      </c>
      <c r="C468" s="55" t="s">
        <v>596</v>
      </c>
      <c r="D468" s="54">
        <f t="shared" ref="D468:AK468" si="26">ABS((D18-D$452)/D$448)*D$1</f>
        <v>0</v>
      </c>
      <c r="E468" s="54">
        <f t="shared" si="26"/>
        <v>0</v>
      </c>
      <c r="F468" s="54">
        <f t="shared" si="26"/>
        <v>0</v>
      </c>
      <c r="G468" s="54">
        <f t="shared" si="26"/>
        <v>0</v>
      </c>
      <c r="H468" s="54">
        <f t="shared" si="26"/>
        <v>0</v>
      </c>
      <c r="I468" s="54">
        <f t="shared" si="26"/>
        <v>0.52592199350502844</v>
      </c>
      <c r="J468" s="54">
        <f t="shared" si="26"/>
        <v>0</v>
      </c>
      <c r="K468" s="54">
        <f t="shared" si="26"/>
        <v>0</v>
      </c>
      <c r="L468" s="54">
        <f t="shared" si="26"/>
        <v>0</v>
      </c>
      <c r="M468" s="54">
        <f t="shared" si="26"/>
        <v>0</v>
      </c>
      <c r="N468" s="54">
        <f t="shared" si="26"/>
        <v>0</v>
      </c>
      <c r="O468" s="54">
        <f t="shared" si="26"/>
        <v>1.2594875551918803</v>
      </c>
      <c r="P468" s="54">
        <f t="shared" si="26"/>
        <v>0</v>
      </c>
      <c r="Q468" s="54">
        <f t="shared" si="26"/>
        <v>0</v>
      </c>
      <c r="R468" s="54">
        <f t="shared" si="26"/>
        <v>0</v>
      </c>
      <c r="S468" s="54">
        <f t="shared" si="26"/>
        <v>0</v>
      </c>
      <c r="T468" s="54">
        <f t="shared" si="26"/>
        <v>0</v>
      </c>
      <c r="U468" s="54">
        <f t="shared" si="26"/>
        <v>0</v>
      </c>
      <c r="V468" s="54">
        <f t="shared" si="26"/>
        <v>0</v>
      </c>
      <c r="W468" s="54">
        <f t="shared" si="26"/>
        <v>0</v>
      </c>
      <c r="X468" s="54">
        <f t="shared" si="26"/>
        <v>0</v>
      </c>
      <c r="Y468" s="54">
        <f t="shared" si="26"/>
        <v>0</v>
      </c>
      <c r="Z468" s="54">
        <f t="shared" si="26"/>
        <v>0</v>
      </c>
      <c r="AA468" s="54">
        <f t="shared" si="26"/>
        <v>0</v>
      </c>
      <c r="AB468" s="54">
        <f t="shared" si="26"/>
        <v>0</v>
      </c>
      <c r="AC468" s="54">
        <f t="shared" si="26"/>
        <v>0</v>
      </c>
      <c r="AD468" s="54">
        <f t="shared" si="26"/>
        <v>0</v>
      </c>
      <c r="AE468" s="54">
        <f t="shared" si="26"/>
        <v>0</v>
      </c>
      <c r="AF468" s="54">
        <f t="shared" si="26"/>
        <v>0</v>
      </c>
      <c r="AG468" s="54">
        <f t="shared" si="26"/>
        <v>0</v>
      </c>
      <c r="AH468" s="54">
        <f t="shared" si="26"/>
        <v>0.78970097465985167</v>
      </c>
      <c r="AI468" s="54"/>
      <c r="AJ468" s="54">
        <f t="shared" si="26"/>
        <v>0</v>
      </c>
      <c r="AK468" s="54">
        <f t="shared" si="26"/>
        <v>0</v>
      </c>
      <c r="AL468" s="56">
        <f t="shared" si="19"/>
        <v>2.5751105233567606</v>
      </c>
      <c r="AM468"/>
      <c r="AN468" s="60">
        <f t="shared" si="10"/>
        <v>2.5751119233567605</v>
      </c>
      <c r="AO468" s="2">
        <f t="shared" si="11"/>
        <v>20</v>
      </c>
      <c r="AP468" s="59" t="str">
        <f t="shared" si="12"/>
        <v xml:space="preserve">Brimbank </v>
      </c>
      <c r="AQ468" s="60">
        <f t="shared" si="13"/>
        <v>3.2782451970072062</v>
      </c>
    </row>
    <row r="469" spans="1:43" x14ac:dyDescent="0.35">
      <c r="A469" s="38">
        <v>428</v>
      </c>
      <c r="B469" s="38">
        <v>15</v>
      </c>
      <c r="C469" s="55" t="s">
        <v>597</v>
      </c>
      <c r="D469" s="54">
        <f t="shared" ref="D469:AK469" si="27">ABS((D19-D$452)/D$448)*D$1</f>
        <v>0</v>
      </c>
      <c r="E469" s="54">
        <f t="shared" si="27"/>
        <v>0</v>
      </c>
      <c r="F469" s="54">
        <f t="shared" si="27"/>
        <v>0</v>
      </c>
      <c r="G469" s="54">
        <f t="shared" si="27"/>
        <v>0</v>
      </c>
      <c r="H469" s="54">
        <f t="shared" si="27"/>
        <v>0</v>
      </c>
      <c r="I469" s="54">
        <f t="shared" si="27"/>
        <v>0.35606349455453912</v>
      </c>
      <c r="J469" s="54">
        <f t="shared" si="27"/>
        <v>0</v>
      </c>
      <c r="K469" s="54">
        <f t="shared" si="27"/>
        <v>0</v>
      </c>
      <c r="L469" s="54">
        <f t="shared" si="27"/>
        <v>0</v>
      </c>
      <c r="M469" s="54">
        <f t="shared" si="27"/>
        <v>0</v>
      </c>
      <c r="N469" s="54">
        <f t="shared" si="27"/>
        <v>0</v>
      </c>
      <c r="O469" s="54">
        <f t="shared" si="27"/>
        <v>0.28884106534048143</v>
      </c>
      <c r="P469" s="54">
        <f t="shared" si="27"/>
        <v>0</v>
      </c>
      <c r="Q469" s="54">
        <f t="shared" si="27"/>
        <v>0</v>
      </c>
      <c r="R469" s="54">
        <f t="shared" si="27"/>
        <v>0</v>
      </c>
      <c r="S469" s="54">
        <f t="shared" si="27"/>
        <v>0</v>
      </c>
      <c r="T469" s="54">
        <f t="shared" si="27"/>
        <v>0</v>
      </c>
      <c r="U469" s="54">
        <f t="shared" si="27"/>
        <v>0</v>
      </c>
      <c r="V469" s="54">
        <f t="shared" si="27"/>
        <v>0</v>
      </c>
      <c r="W469" s="54">
        <f t="shared" si="27"/>
        <v>0</v>
      </c>
      <c r="X469" s="54">
        <f t="shared" si="27"/>
        <v>0</v>
      </c>
      <c r="Y469" s="54">
        <f t="shared" si="27"/>
        <v>0</v>
      </c>
      <c r="Z469" s="54">
        <f t="shared" si="27"/>
        <v>0</v>
      </c>
      <c r="AA469" s="54">
        <f t="shared" si="27"/>
        <v>0</v>
      </c>
      <c r="AB469" s="54">
        <f t="shared" si="27"/>
        <v>0</v>
      </c>
      <c r="AC469" s="54">
        <f t="shared" si="27"/>
        <v>0</v>
      </c>
      <c r="AD469" s="54">
        <f t="shared" si="27"/>
        <v>0</v>
      </c>
      <c r="AE469" s="54">
        <f t="shared" si="27"/>
        <v>0</v>
      </c>
      <c r="AF469" s="54">
        <f t="shared" si="27"/>
        <v>0</v>
      </c>
      <c r="AG469" s="54">
        <f t="shared" si="27"/>
        <v>0</v>
      </c>
      <c r="AH469" s="54">
        <f t="shared" si="27"/>
        <v>1.9132367897761515</v>
      </c>
      <c r="AI469" s="54"/>
      <c r="AJ469" s="54">
        <f t="shared" si="27"/>
        <v>0</v>
      </c>
      <c r="AK469" s="54">
        <f t="shared" si="27"/>
        <v>0</v>
      </c>
      <c r="AL469" s="56">
        <f t="shared" si="19"/>
        <v>2.558141349671172</v>
      </c>
      <c r="AM469"/>
      <c r="AN469" s="60">
        <f t="shared" si="10"/>
        <v>2.5581428496711722</v>
      </c>
      <c r="AO469" s="2">
        <f t="shared" si="11"/>
        <v>21</v>
      </c>
      <c r="AP469" s="59" t="str">
        <f t="shared" si="12"/>
        <v xml:space="preserve">Frankston </v>
      </c>
      <c r="AQ469" s="60">
        <f t="shared" si="13"/>
        <v>3.0650211498413862</v>
      </c>
    </row>
    <row r="470" spans="1:43" x14ac:dyDescent="0.35">
      <c r="A470" s="38">
        <v>427</v>
      </c>
      <c r="B470" s="38">
        <v>16</v>
      </c>
      <c r="C470" s="55" t="s">
        <v>598</v>
      </c>
      <c r="D470" s="54">
        <f t="shared" ref="D470:AK470" si="28">ABS((D20-D$452)/D$448)*D$1</f>
        <v>0</v>
      </c>
      <c r="E470" s="54">
        <f t="shared" si="28"/>
        <v>0</v>
      </c>
      <c r="F470" s="54">
        <f t="shared" si="28"/>
        <v>0</v>
      </c>
      <c r="G470" s="54">
        <f t="shared" si="28"/>
        <v>0</v>
      </c>
      <c r="H470" s="54">
        <f t="shared" si="28"/>
        <v>0</v>
      </c>
      <c r="I470" s="54">
        <f t="shared" si="28"/>
        <v>0.8660317797307755</v>
      </c>
      <c r="J470" s="54">
        <f t="shared" si="28"/>
        <v>0</v>
      </c>
      <c r="K470" s="54">
        <f t="shared" si="28"/>
        <v>0</v>
      </c>
      <c r="L470" s="54">
        <f t="shared" si="28"/>
        <v>0</v>
      </c>
      <c r="M470" s="54">
        <f t="shared" si="28"/>
        <v>0</v>
      </c>
      <c r="N470" s="54">
        <f t="shared" si="28"/>
        <v>0</v>
      </c>
      <c r="O470" s="54">
        <f t="shared" si="28"/>
        <v>0.93562167198495927</v>
      </c>
      <c r="P470" s="54">
        <f t="shared" si="28"/>
        <v>0</v>
      </c>
      <c r="Q470" s="54">
        <f t="shared" si="28"/>
        <v>0</v>
      </c>
      <c r="R470" s="54">
        <f t="shared" si="28"/>
        <v>0</v>
      </c>
      <c r="S470" s="54">
        <f t="shared" si="28"/>
        <v>0</v>
      </c>
      <c r="T470" s="54">
        <f t="shared" si="28"/>
        <v>0</v>
      </c>
      <c r="U470" s="54">
        <f t="shared" si="28"/>
        <v>0</v>
      </c>
      <c r="V470" s="54">
        <f t="shared" si="28"/>
        <v>0</v>
      </c>
      <c r="W470" s="54">
        <f t="shared" si="28"/>
        <v>0</v>
      </c>
      <c r="X470" s="54">
        <f t="shared" si="28"/>
        <v>0</v>
      </c>
      <c r="Y470" s="54">
        <f t="shared" si="28"/>
        <v>0</v>
      </c>
      <c r="Z470" s="54">
        <f t="shared" si="28"/>
        <v>0</v>
      </c>
      <c r="AA470" s="54">
        <f t="shared" si="28"/>
        <v>0</v>
      </c>
      <c r="AB470" s="54">
        <f t="shared" si="28"/>
        <v>0</v>
      </c>
      <c r="AC470" s="54">
        <f t="shared" si="28"/>
        <v>0</v>
      </c>
      <c r="AD470" s="54">
        <f t="shared" si="28"/>
        <v>0</v>
      </c>
      <c r="AE470" s="54">
        <f t="shared" si="28"/>
        <v>0</v>
      </c>
      <c r="AF470" s="54">
        <f t="shared" si="28"/>
        <v>0</v>
      </c>
      <c r="AG470" s="54">
        <f t="shared" si="28"/>
        <v>0</v>
      </c>
      <c r="AH470" s="54">
        <f t="shared" si="28"/>
        <v>1.2547166122508266</v>
      </c>
      <c r="AI470" s="54"/>
      <c r="AJ470" s="54">
        <f t="shared" si="28"/>
        <v>0</v>
      </c>
      <c r="AK470" s="54">
        <f t="shared" si="28"/>
        <v>0</v>
      </c>
      <c r="AL470" s="56">
        <f t="shared" si="19"/>
        <v>3.0563700639665612</v>
      </c>
      <c r="AM470"/>
      <c r="AN470" s="60">
        <f t="shared" si="10"/>
        <v>3.0563716639665612</v>
      </c>
      <c r="AO470" s="2">
        <f t="shared" si="11"/>
        <v>16</v>
      </c>
      <c r="AP470" s="59" t="str">
        <f t="shared" si="12"/>
        <v xml:space="preserve">Maribyrnong </v>
      </c>
      <c r="AQ470" s="60">
        <f t="shared" si="13"/>
        <v>3.0563700639665612</v>
      </c>
    </row>
    <row r="471" spans="1:43" x14ac:dyDescent="0.35">
      <c r="A471" s="38">
        <v>426</v>
      </c>
      <c r="B471" s="38">
        <v>17</v>
      </c>
      <c r="C471" s="55" t="s">
        <v>599</v>
      </c>
      <c r="D471" s="54">
        <f t="shared" ref="D471:AK471" si="29">ABS((D21-D$452)/D$448)*D$1</f>
        <v>0</v>
      </c>
      <c r="E471" s="54">
        <f t="shared" si="29"/>
        <v>0</v>
      </c>
      <c r="F471" s="54">
        <f t="shared" si="29"/>
        <v>0</v>
      </c>
      <c r="G471" s="54">
        <f t="shared" si="29"/>
        <v>0</v>
      </c>
      <c r="H471" s="54">
        <f t="shared" si="29"/>
        <v>0</v>
      </c>
      <c r="I471" s="54">
        <f t="shared" si="29"/>
        <v>1.1965596171938946</v>
      </c>
      <c r="J471" s="54">
        <f t="shared" si="29"/>
        <v>0</v>
      </c>
      <c r="K471" s="54">
        <f t="shared" si="29"/>
        <v>0</v>
      </c>
      <c r="L471" s="54">
        <f t="shared" si="29"/>
        <v>0</v>
      </c>
      <c r="M471" s="54">
        <f t="shared" si="29"/>
        <v>0</v>
      </c>
      <c r="N471" s="54">
        <f t="shared" si="29"/>
        <v>0</v>
      </c>
      <c r="O471" s="54">
        <f t="shared" si="29"/>
        <v>1.3648732101232466</v>
      </c>
      <c r="P471" s="54">
        <f t="shared" si="29"/>
        <v>0</v>
      </c>
      <c r="Q471" s="54">
        <f t="shared" si="29"/>
        <v>0</v>
      </c>
      <c r="R471" s="54">
        <f t="shared" si="29"/>
        <v>0</v>
      </c>
      <c r="S471" s="54">
        <f t="shared" si="29"/>
        <v>0</v>
      </c>
      <c r="T471" s="54">
        <f t="shared" si="29"/>
        <v>0</v>
      </c>
      <c r="U471" s="54">
        <f t="shared" si="29"/>
        <v>0</v>
      </c>
      <c r="V471" s="54">
        <f t="shared" si="29"/>
        <v>0</v>
      </c>
      <c r="W471" s="54">
        <f t="shared" si="29"/>
        <v>0</v>
      </c>
      <c r="X471" s="54">
        <f t="shared" si="29"/>
        <v>0</v>
      </c>
      <c r="Y471" s="54">
        <f t="shared" si="29"/>
        <v>0</v>
      </c>
      <c r="Z471" s="54">
        <f t="shared" si="29"/>
        <v>0</v>
      </c>
      <c r="AA471" s="54">
        <f t="shared" si="29"/>
        <v>0</v>
      </c>
      <c r="AB471" s="54">
        <f t="shared" si="29"/>
        <v>0</v>
      </c>
      <c r="AC471" s="54">
        <f t="shared" si="29"/>
        <v>0</v>
      </c>
      <c r="AD471" s="54">
        <f t="shared" si="29"/>
        <v>0</v>
      </c>
      <c r="AE471" s="54">
        <f t="shared" si="29"/>
        <v>0</v>
      </c>
      <c r="AF471" s="54">
        <f t="shared" si="29"/>
        <v>0</v>
      </c>
      <c r="AG471" s="54">
        <f t="shared" si="29"/>
        <v>0</v>
      </c>
      <c r="AH471" s="54">
        <f t="shared" si="29"/>
        <v>1.0896611966821492</v>
      </c>
      <c r="AI471" s="54"/>
      <c r="AJ471" s="54">
        <f t="shared" si="29"/>
        <v>0</v>
      </c>
      <c r="AK471" s="54">
        <f t="shared" si="29"/>
        <v>0</v>
      </c>
      <c r="AL471" s="56">
        <f t="shared" si="19"/>
        <v>3.6510940239992902</v>
      </c>
      <c r="AM471"/>
      <c r="AN471" s="60">
        <f t="shared" si="10"/>
        <v>3.6510957239992901</v>
      </c>
      <c r="AO471" s="2">
        <f t="shared" si="11"/>
        <v>11</v>
      </c>
      <c r="AP471" s="59" t="str">
        <f t="shared" si="12"/>
        <v xml:space="preserve">Yarra </v>
      </c>
      <c r="AQ471" s="60">
        <f t="shared" si="13"/>
        <v>2.9428188218485642</v>
      </c>
    </row>
    <row r="472" spans="1:43" x14ac:dyDescent="0.35">
      <c r="A472" s="38">
        <v>425</v>
      </c>
      <c r="B472" s="38">
        <v>18</v>
      </c>
      <c r="C472" s="55" t="s">
        <v>600</v>
      </c>
      <c r="D472" s="54">
        <f t="shared" ref="D472:AK472" si="30">ABS((D22-D$452)/D$448)*D$1</f>
        <v>0</v>
      </c>
      <c r="E472" s="54">
        <f t="shared" si="30"/>
        <v>0</v>
      </c>
      <c r="F472" s="54">
        <f t="shared" si="30"/>
        <v>0</v>
      </c>
      <c r="G472" s="54">
        <f t="shared" si="30"/>
        <v>0</v>
      </c>
      <c r="H472" s="54">
        <f t="shared" si="30"/>
        <v>0</v>
      </c>
      <c r="I472" s="54">
        <f t="shared" si="30"/>
        <v>1.8783699866696066</v>
      </c>
      <c r="J472" s="54">
        <f t="shared" si="30"/>
        <v>0</v>
      </c>
      <c r="K472" s="54">
        <f t="shared" si="30"/>
        <v>0</v>
      </c>
      <c r="L472" s="54">
        <f t="shared" si="30"/>
        <v>0</v>
      </c>
      <c r="M472" s="54">
        <f t="shared" si="30"/>
        <v>0</v>
      </c>
      <c r="N472" s="54">
        <f t="shared" si="30"/>
        <v>0</v>
      </c>
      <c r="O472" s="54">
        <f t="shared" si="30"/>
        <v>0.4617271912936608</v>
      </c>
      <c r="P472" s="54">
        <f t="shared" si="30"/>
        <v>0</v>
      </c>
      <c r="Q472" s="54">
        <f t="shared" si="30"/>
        <v>0</v>
      </c>
      <c r="R472" s="54">
        <f t="shared" si="30"/>
        <v>0</v>
      </c>
      <c r="S472" s="54">
        <f t="shared" si="30"/>
        <v>0</v>
      </c>
      <c r="T472" s="54">
        <f t="shared" si="30"/>
        <v>0</v>
      </c>
      <c r="U472" s="54">
        <f t="shared" si="30"/>
        <v>0</v>
      </c>
      <c r="V472" s="54">
        <f t="shared" si="30"/>
        <v>0</v>
      </c>
      <c r="W472" s="54">
        <f t="shared" si="30"/>
        <v>0</v>
      </c>
      <c r="X472" s="54">
        <f t="shared" si="30"/>
        <v>0</v>
      </c>
      <c r="Y472" s="54">
        <f t="shared" si="30"/>
        <v>0</v>
      </c>
      <c r="Z472" s="54">
        <f t="shared" si="30"/>
        <v>0</v>
      </c>
      <c r="AA472" s="54">
        <f t="shared" si="30"/>
        <v>0</v>
      </c>
      <c r="AB472" s="54">
        <f t="shared" si="30"/>
        <v>0</v>
      </c>
      <c r="AC472" s="54">
        <f t="shared" si="30"/>
        <v>0</v>
      </c>
      <c r="AD472" s="54">
        <f t="shared" si="30"/>
        <v>0</v>
      </c>
      <c r="AE472" s="54">
        <f t="shared" si="30"/>
        <v>0</v>
      </c>
      <c r="AF472" s="54">
        <f t="shared" si="30"/>
        <v>0</v>
      </c>
      <c r="AG472" s="54">
        <f t="shared" si="30"/>
        <v>0</v>
      </c>
      <c r="AH472" s="54">
        <f t="shared" si="30"/>
        <v>2.6897482765732406</v>
      </c>
      <c r="AI472" s="54"/>
      <c r="AJ472" s="54">
        <f t="shared" si="30"/>
        <v>0</v>
      </c>
      <c r="AK472" s="54">
        <f t="shared" si="30"/>
        <v>0</v>
      </c>
      <c r="AL472" s="56">
        <f t="shared" si="19"/>
        <v>5.0298454545365079</v>
      </c>
      <c r="AM472"/>
      <c r="AN472" s="60">
        <f t="shared" si="10"/>
        <v>5.0298472545365076</v>
      </c>
      <c r="AO472" s="2">
        <f t="shared" si="11"/>
        <v>3</v>
      </c>
      <c r="AP472" s="59" t="str">
        <f t="shared" si="12"/>
        <v xml:space="preserve">Monash </v>
      </c>
      <c r="AQ472" s="60">
        <f t="shared" si="13"/>
        <v>2.8715080387272325</v>
      </c>
    </row>
    <row r="473" spans="1:43" x14ac:dyDescent="0.35">
      <c r="A473" s="38">
        <v>424</v>
      </c>
      <c r="B473" s="38">
        <v>19</v>
      </c>
      <c r="C473" s="55" t="s">
        <v>601</v>
      </c>
      <c r="D473" s="54">
        <f t="shared" ref="D473:AK473" si="31">ABS((D23-D$452)/D$448)*D$1</f>
        <v>0</v>
      </c>
      <c r="E473" s="54">
        <f t="shared" si="31"/>
        <v>0</v>
      </c>
      <c r="F473" s="54">
        <f t="shared" si="31"/>
        <v>0</v>
      </c>
      <c r="G473" s="54">
        <f t="shared" si="31"/>
        <v>0</v>
      </c>
      <c r="H473" s="54">
        <f t="shared" si="31"/>
        <v>0</v>
      </c>
      <c r="I473" s="54">
        <f t="shared" si="31"/>
        <v>0.46811112312695269</v>
      </c>
      <c r="J473" s="54">
        <f t="shared" si="31"/>
        <v>0</v>
      </c>
      <c r="K473" s="54">
        <f t="shared" si="31"/>
        <v>0</v>
      </c>
      <c r="L473" s="54">
        <f t="shared" si="31"/>
        <v>0</v>
      </c>
      <c r="M473" s="54">
        <f t="shared" si="31"/>
        <v>0</v>
      </c>
      <c r="N473" s="54">
        <f t="shared" si="31"/>
        <v>0</v>
      </c>
      <c r="O473" s="54">
        <f t="shared" si="31"/>
        <v>1.1406586181916345</v>
      </c>
      <c r="P473" s="54">
        <f t="shared" si="31"/>
        <v>0</v>
      </c>
      <c r="Q473" s="54">
        <f t="shared" si="31"/>
        <v>0</v>
      </c>
      <c r="R473" s="54">
        <f t="shared" si="31"/>
        <v>0</v>
      </c>
      <c r="S473" s="54">
        <f t="shared" si="31"/>
        <v>0</v>
      </c>
      <c r="T473" s="54">
        <f t="shared" si="31"/>
        <v>0</v>
      </c>
      <c r="U473" s="54">
        <f t="shared" si="31"/>
        <v>0</v>
      </c>
      <c r="V473" s="54">
        <f t="shared" si="31"/>
        <v>0</v>
      </c>
      <c r="W473" s="54">
        <f t="shared" si="31"/>
        <v>0</v>
      </c>
      <c r="X473" s="54">
        <f t="shared" si="31"/>
        <v>0</v>
      </c>
      <c r="Y473" s="54">
        <f t="shared" si="31"/>
        <v>0</v>
      </c>
      <c r="Z473" s="54">
        <f t="shared" si="31"/>
        <v>0</v>
      </c>
      <c r="AA473" s="54">
        <f t="shared" si="31"/>
        <v>0</v>
      </c>
      <c r="AB473" s="54">
        <f t="shared" si="31"/>
        <v>0</v>
      </c>
      <c r="AC473" s="54">
        <f t="shared" si="31"/>
        <v>0</v>
      </c>
      <c r="AD473" s="54">
        <f t="shared" si="31"/>
        <v>0</v>
      </c>
      <c r="AE473" s="54">
        <f t="shared" si="31"/>
        <v>0</v>
      </c>
      <c r="AF473" s="54">
        <f t="shared" si="31"/>
        <v>0</v>
      </c>
      <c r="AG473" s="54">
        <f t="shared" si="31"/>
        <v>0</v>
      </c>
      <c r="AH473" s="54">
        <f t="shared" si="31"/>
        <v>0.16052408323794617</v>
      </c>
      <c r="AI473" s="54"/>
      <c r="AJ473" s="54">
        <f t="shared" si="31"/>
        <v>0</v>
      </c>
      <c r="AK473" s="54">
        <f t="shared" si="31"/>
        <v>0</v>
      </c>
      <c r="AL473" s="56">
        <f t="shared" si="19"/>
        <v>1.7692938245565333</v>
      </c>
      <c r="AM473"/>
      <c r="AN473" s="60">
        <f t="shared" si="10"/>
        <v>1.7692957245565333</v>
      </c>
      <c r="AO473" s="2">
        <f t="shared" si="11"/>
        <v>25</v>
      </c>
      <c r="AP473" s="59" t="str">
        <f t="shared" si="12"/>
        <v xml:space="preserve">Moonee Valley </v>
      </c>
      <c r="AQ473" s="60">
        <f t="shared" si="13"/>
        <v>2.7778314910096196</v>
      </c>
    </row>
    <row r="474" spans="1:43" x14ac:dyDescent="0.35">
      <c r="A474" s="38">
        <v>423</v>
      </c>
      <c r="B474" s="38">
        <v>20</v>
      </c>
      <c r="C474" s="55" t="s">
        <v>602</v>
      </c>
      <c r="D474" s="54">
        <f t="shared" ref="D474:AK474" si="32">ABS((D24-D$452)/D$448)*D$1</f>
        <v>0</v>
      </c>
      <c r="E474" s="54">
        <f t="shared" si="32"/>
        <v>0</v>
      </c>
      <c r="F474" s="54">
        <f t="shared" si="32"/>
        <v>0</v>
      </c>
      <c r="G474" s="54">
        <f t="shared" si="32"/>
        <v>0</v>
      </c>
      <c r="H474" s="54">
        <f t="shared" si="32"/>
        <v>0</v>
      </c>
      <c r="I474" s="54">
        <f t="shared" si="32"/>
        <v>1.2086715139641793</v>
      </c>
      <c r="J474" s="54">
        <f t="shared" si="32"/>
        <v>0</v>
      </c>
      <c r="K474" s="54">
        <f t="shared" si="32"/>
        <v>0</v>
      </c>
      <c r="L474" s="54">
        <f t="shared" si="32"/>
        <v>0</v>
      </c>
      <c r="M474" s="54">
        <f t="shared" si="32"/>
        <v>0</v>
      </c>
      <c r="N474" s="54">
        <f t="shared" si="32"/>
        <v>0</v>
      </c>
      <c r="O474" s="54">
        <f t="shared" si="32"/>
        <v>6.8825897785733461E-2</v>
      </c>
      <c r="P474" s="54">
        <f t="shared" si="32"/>
        <v>0</v>
      </c>
      <c r="Q474" s="54">
        <f t="shared" si="32"/>
        <v>0</v>
      </c>
      <c r="R474" s="54">
        <f t="shared" si="32"/>
        <v>0</v>
      </c>
      <c r="S474" s="54">
        <f t="shared" si="32"/>
        <v>0</v>
      </c>
      <c r="T474" s="54">
        <f t="shared" si="32"/>
        <v>0</v>
      </c>
      <c r="U474" s="54">
        <f t="shared" si="32"/>
        <v>0</v>
      </c>
      <c r="V474" s="54">
        <f t="shared" si="32"/>
        <v>0</v>
      </c>
      <c r="W474" s="54">
        <f t="shared" si="32"/>
        <v>0</v>
      </c>
      <c r="X474" s="54">
        <f t="shared" si="32"/>
        <v>0</v>
      </c>
      <c r="Y474" s="54">
        <f t="shared" si="32"/>
        <v>0</v>
      </c>
      <c r="Z474" s="54">
        <f t="shared" si="32"/>
        <v>0</v>
      </c>
      <c r="AA474" s="54">
        <f t="shared" si="32"/>
        <v>0</v>
      </c>
      <c r="AB474" s="54">
        <f t="shared" si="32"/>
        <v>0</v>
      </c>
      <c r="AC474" s="54">
        <f t="shared" si="32"/>
        <v>0</v>
      </c>
      <c r="AD474" s="54">
        <f t="shared" si="32"/>
        <v>0</v>
      </c>
      <c r="AE474" s="54">
        <f t="shared" si="32"/>
        <v>0</v>
      </c>
      <c r="AF474" s="54">
        <f t="shared" si="32"/>
        <v>0</v>
      </c>
      <c r="AG474" s="54">
        <f t="shared" si="32"/>
        <v>0</v>
      </c>
      <c r="AH474" s="54">
        <f t="shared" si="32"/>
        <v>1.5940106269773198</v>
      </c>
      <c r="AI474" s="54"/>
      <c r="AJ474" s="54">
        <f t="shared" si="32"/>
        <v>0</v>
      </c>
      <c r="AK474" s="54">
        <f t="shared" si="32"/>
        <v>0</v>
      </c>
      <c r="AL474" s="56">
        <f t="shared" si="19"/>
        <v>2.8715080387272325</v>
      </c>
      <c r="AM474"/>
      <c r="AN474" s="60">
        <f t="shared" si="10"/>
        <v>2.8715100387272323</v>
      </c>
      <c r="AO474" s="2">
        <f t="shared" si="11"/>
        <v>18</v>
      </c>
      <c r="AP474" s="59" t="str">
        <f t="shared" si="12"/>
        <v xml:space="preserve">Knox </v>
      </c>
      <c r="AQ474" s="60">
        <f t="shared" si="13"/>
        <v>2.5751105233567606</v>
      </c>
    </row>
    <row r="475" spans="1:43" x14ac:dyDescent="0.35">
      <c r="A475" s="38">
        <v>422</v>
      </c>
      <c r="B475" s="38">
        <v>21</v>
      </c>
      <c r="C475" s="55" t="s">
        <v>603</v>
      </c>
      <c r="D475" s="54">
        <f t="shared" ref="D475:AK475" si="33">ABS((D25-D$452)/D$448)*D$1</f>
        <v>0</v>
      </c>
      <c r="E475" s="54">
        <f t="shared" si="33"/>
        <v>0</v>
      </c>
      <c r="F475" s="54">
        <f t="shared" si="33"/>
        <v>0</v>
      </c>
      <c r="G475" s="54">
        <f t="shared" si="33"/>
        <v>0</v>
      </c>
      <c r="H475" s="54">
        <f t="shared" si="33"/>
        <v>0</v>
      </c>
      <c r="I475" s="54">
        <f t="shared" si="33"/>
        <v>0.50916655027389868</v>
      </c>
      <c r="J475" s="54">
        <f t="shared" si="33"/>
        <v>0</v>
      </c>
      <c r="K475" s="54">
        <f t="shared" si="33"/>
        <v>0</v>
      </c>
      <c r="L475" s="54">
        <f t="shared" si="33"/>
        <v>0</v>
      </c>
      <c r="M475" s="54">
        <f t="shared" si="33"/>
        <v>0</v>
      </c>
      <c r="N475" s="54">
        <f t="shared" si="33"/>
        <v>0</v>
      </c>
      <c r="O475" s="54">
        <f t="shared" si="33"/>
        <v>0.51932287036953451</v>
      </c>
      <c r="P475" s="54">
        <f t="shared" si="33"/>
        <v>0</v>
      </c>
      <c r="Q475" s="54">
        <f t="shared" si="33"/>
        <v>0</v>
      </c>
      <c r="R475" s="54">
        <f t="shared" si="33"/>
        <v>0</v>
      </c>
      <c r="S475" s="54">
        <f t="shared" si="33"/>
        <v>0</v>
      </c>
      <c r="T475" s="54">
        <f t="shared" si="33"/>
        <v>0</v>
      </c>
      <c r="U475" s="54">
        <f t="shared" si="33"/>
        <v>0</v>
      </c>
      <c r="V475" s="54">
        <f t="shared" si="33"/>
        <v>0</v>
      </c>
      <c r="W475" s="54">
        <f t="shared" si="33"/>
        <v>0</v>
      </c>
      <c r="X475" s="54">
        <f t="shared" si="33"/>
        <v>0</v>
      </c>
      <c r="Y475" s="54">
        <f t="shared" si="33"/>
        <v>0</v>
      </c>
      <c r="Z475" s="54">
        <f t="shared" si="33"/>
        <v>0</v>
      </c>
      <c r="AA475" s="54">
        <f t="shared" si="33"/>
        <v>0</v>
      </c>
      <c r="AB475" s="54">
        <f t="shared" si="33"/>
        <v>0</v>
      </c>
      <c r="AC475" s="54">
        <f t="shared" si="33"/>
        <v>0</v>
      </c>
      <c r="AD475" s="54">
        <f t="shared" si="33"/>
        <v>0</v>
      </c>
      <c r="AE475" s="54">
        <f t="shared" si="33"/>
        <v>0</v>
      </c>
      <c r="AF475" s="54">
        <f t="shared" si="33"/>
        <v>0</v>
      </c>
      <c r="AG475" s="54">
        <f t="shared" si="33"/>
        <v>0</v>
      </c>
      <c r="AH475" s="54">
        <f t="shared" si="33"/>
        <v>1.7493420703661864</v>
      </c>
      <c r="AI475" s="54"/>
      <c r="AJ475" s="54">
        <f t="shared" si="33"/>
        <v>0</v>
      </c>
      <c r="AK475" s="54">
        <f t="shared" si="33"/>
        <v>0</v>
      </c>
      <c r="AL475" s="56">
        <f t="shared" si="19"/>
        <v>2.7778314910096196</v>
      </c>
      <c r="AM475"/>
      <c r="AN475" s="60">
        <f t="shared" si="10"/>
        <v>2.7778335910096197</v>
      </c>
      <c r="AO475" s="2">
        <f t="shared" si="11"/>
        <v>19</v>
      </c>
      <c r="AP475" s="59" t="str">
        <f t="shared" si="12"/>
        <v xml:space="preserve">Manningham </v>
      </c>
      <c r="AQ475" s="60">
        <f t="shared" si="13"/>
        <v>2.558141349671172</v>
      </c>
    </row>
    <row r="476" spans="1:43" x14ac:dyDescent="0.35">
      <c r="A476" s="38">
        <v>421</v>
      </c>
      <c r="B476" s="38">
        <v>22</v>
      </c>
      <c r="C476" s="55" t="s">
        <v>604</v>
      </c>
      <c r="D476" s="54">
        <f t="shared" ref="D476:AK476" si="34">ABS((D26-D$452)/D$448)*D$1</f>
        <v>0</v>
      </c>
      <c r="E476" s="54">
        <f t="shared" si="34"/>
        <v>0</v>
      </c>
      <c r="F476" s="54">
        <f t="shared" si="34"/>
        <v>0</v>
      </c>
      <c r="G476" s="54">
        <f t="shared" si="34"/>
        <v>0</v>
      </c>
      <c r="H476" s="54">
        <f t="shared" si="34"/>
        <v>0</v>
      </c>
      <c r="I476" s="54">
        <f t="shared" si="34"/>
        <v>0.17548243033814817</v>
      </c>
      <c r="J476" s="54">
        <f t="shared" si="34"/>
        <v>0</v>
      </c>
      <c r="K476" s="54">
        <f t="shared" si="34"/>
        <v>0</v>
      </c>
      <c r="L476" s="54">
        <f t="shared" si="34"/>
        <v>0</v>
      </c>
      <c r="M476" s="54">
        <f t="shared" si="34"/>
        <v>0</v>
      </c>
      <c r="N476" s="54">
        <f t="shared" si="34"/>
        <v>0</v>
      </c>
      <c r="O476" s="54">
        <f t="shared" si="34"/>
        <v>8.9752638898672674E-2</v>
      </c>
      <c r="P476" s="54">
        <f t="shared" si="34"/>
        <v>0</v>
      </c>
      <c r="Q476" s="54">
        <f t="shared" si="34"/>
        <v>0</v>
      </c>
      <c r="R476" s="54">
        <f t="shared" si="34"/>
        <v>0</v>
      </c>
      <c r="S476" s="54">
        <f t="shared" si="34"/>
        <v>0</v>
      </c>
      <c r="T476" s="54">
        <f t="shared" si="34"/>
        <v>0</v>
      </c>
      <c r="U476" s="54">
        <f t="shared" si="34"/>
        <v>0</v>
      </c>
      <c r="V476" s="54">
        <f t="shared" si="34"/>
        <v>0</v>
      </c>
      <c r="W476" s="54">
        <f t="shared" si="34"/>
        <v>0</v>
      </c>
      <c r="X476" s="54">
        <f t="shared" si="34"/>
        <v>0</v>
      </c>
      <c r="Y476" s="54">
        <f t="shared" si="34"/>
        <v>0</v>
      </c>
      <c r="Z476" s="54">
        <f t="shared" si="34"/>
        <v>0</v>
      </c>
      <c r="AA476" s="54">
        <f t="shared" si="34"/>
        <v>0</v>
      </c>
      <c r="AB476" s="54">
        <f t="shared" si="34"/>
        <v>0</v>
      </c>
      <c r="AC476" s="54">
        <f t="shared" si="34"/>
        <v>0</v>
      </c>
      <c r="AD476" s="54">
        <f t="shared" si="34"/>
        <v>0</v>
      </c>
      <c r="AE476" s="54">
        <f t="shared" si="34"/>
        <v>0</v>
      </c>
      <c r="AF476" s="54">
        <f t="shared" si="34"/>
        <v>0</v>
      </c>
      <c r="AG476" s="54">
        <f t="shared" si="34"/>
        <v>0</v>
      </c>
      <c r="AH476" s="54">
        <f t="shared" si="34"/>
        <v>1.3924009470805014</v>
      </c>
      <c r="AI476" s="54"/>
      <c r="AJ476" s="54">
        <f t="shared" si="34"/>
        <v>0</v>
      </c>
      <c r="AK476" s="54">
        <f t="shared" si="34"/>
        <v>0</v>
      </c>
      <c r="AL476" s="56">
        <f t="shared" si="19"/>
        <v>1.6576360163173223</v>
      </c>
      <c r="AM476"/>
      <c r="AN476" s="60">
        <f t="shared" si="10"/>
        <v>1.6576382163173222</v>
      </c>
      <c r="AO476" s="2">
        <f t="shared" si="11"/>
        <v>26</v>
      </c>
      <c r="AP476" s="59" t="str">
        <f t="shared" si="12"/>
        <v xml:space="preserve">Whitehorse </v>
      </c>
      <c r="AQ476" s="60">
        <f t="shared" si="13"/>
        <v>2.3140661477750437</v>
      </c>
    </row>
    <row r="477" spans="1:43" x14ac:dyDescent="0.35">
      <c r="A477" s="38">
        <v>420</v>
      </c>
      <c r="B477" s="38">
        <v>23</v>
      </c>
      <c r="C477" s="55" t="s">
        <v>614</v>
      </c>
      <c r="D477" s="54">
        <f t="shared" ref="D477:AK477" si="35">ABS((D27-D$452)/D$448)*D$1</f>
        <v>0</v>
      </c>
      <c r="E477" s="54">
        <f t="shared" si="35"/>
        <v>0</v>
      </c>
      <c r="F477" s="54">
        <f t="shared" si="35"/>
        <v>0</v>
      </c>
      <c r="G477" s="54">
        <f t="shared" si="35"/>
        <v>0</v>
      </c>
      <c r="H477" s="54">
        <f t="shared" si="35"/>
        <v>0</v>
      </c>
      <c r="I477" s="54">
        <f t="shared" si="35"/>
        <v>1.4403595999002876</v>
      </c>
      <c r="J477" s="54">
        <f t="shared" si="35"/>
        <v>0</v>
      </c>
      <c r="K477" s="54">
        <f t="shared" si="35"/>
        <v>0</v>
      </c>
      <c r="L477" s="54">
        <f t="shared" si="35"/>
        <v>0</v>
      </c>
      <c r="M477" s="54">
        <f t="shared" si="35"/>
        <v>0</v>
      </c>
      <c r="N477" s="54">
        <f t="shared" si="35"/>
        <v>0</v>
      </c>
      <c r="O477" s="54">
        <f t="shared" si="35"/>
        <v>1.826008824281768</v>
      </c>
      <c r="P477" s="54">
        <f t="shared" si="35"/>
        <v>0</v>
      </c>
      <c r="Q477" s="54">
        <f t="shared" si="35"/>
        <v>0</v>
      </c>
      <c r="R477" s="54">
        <f t="shared" si="35"/>
        <v>0</v>
      </c>
      <c r="S477" s="54">
        <f t="shared" si="35"/>
        <v>0</v>
      </c>
      <c r="T477" s="54">
        <f t="shared" si="35"/>
        <v>0</v>
      </c>
      <c r="U477" s="54">
        <f t="shared" si="35"/>
        <v>0</v>
      </c>
      <c r="V477" s="54">
        <f t="shared" si="35"/>
        <v>0</v>
      </c>
      <c r="W477" s="54">
        <f t="shared" si="35"/>
        <v>0</v>
      </c>
      <c r="X477" s="54">
        <f t="shared" si="35"/>
        <v>0</v>
      </c>
      <c r="Y477" s="54">
        <f t="shared" si="35"/>
        <v>0</v>
      </c>
      <c r="Z477" s="54">
        <f t="shared" si="35"/>
        <v>0</v>
      </c>
      <c r="AA477" s="54">
        <f t="shared" si="35"/>
        <v>0</v>
      </c>
      <c r="AB477" s="54">
        <f t="shared" si="35"/>
        <v>0</v>
      </c>
      <c r="AC477" s="54">
        <f t="shared" si="35"/>
        <v>0</v>
      </c>
      <c r="AD477" s="54">
        <f t="shared" si="35"/>
        <v>0</v>
      </c>
      <c r="AE477" s="54">
        <f t="shared" si="35"/>
        <v>0</v>
      </c>
      <c r="AF477" s="54">
        <f t="shared" si="35"/>
        <v>0</v>
      </c>
      <c r="AG477" s="54">
        <f t="shared" si="35"/>
        <v>0</v>
      </c>
      <c r="AH477" s="54">
        <f t="shared" si="35"/>
        <v>0.60849000731798109</v>
      </c>
      <c r="AI477" s="54"/>
      <c r="AJ477" s="54">
        <f t="shared" si="35"/>
        <v>0</v>
      </c>
      <c r="AK477" s="54">
        <f t="shared" si="35"/>
        <v>0</v>
      </c>
      <c r="AL477" s="56">
        <f t="shared" si="19"/>
        <v>3.8748584315000367</v>
      </c>
      <c r="AM477"/>
      <c r="AN477" s="60">
        <f t="shared" si="10"/>
        <v>3.8748607315000365</v>
      </c>
      <c r="AO477" s="2">
        <f t="shared" si="11"/>
        <v>8</v>
      </c>
      <c r="AP477" s="59" t="str">
        <f t="shared" si="12"/>
        <v xml:space="preserve">Kingston </v>
      </c>
      <c r="AQ477" s="60">
        <f t="shared" si="13"/>
        <v>2.2672445553483382</v>
      </c>
    </row>
    <row r="478" spans="1:43" x14ac:dyDescent="0.35">
      <c r="A478" s="38">
        <v>419</v>
      </c>
      <c r="B478" s="38">
        <v>24</v>
      </c>
      <c r="C478" s="55" t="s">
        <v>606</v>
      </c>
      <c r="D478" s="54">
        <f t="shared" ref="D478:AK478" si="36">ABS((D28-D$452)/D$448)*D$1</f>
        <v>0</v>
      </c>
      <c r="E478" s="54">
        <f t="shared" si="36"/>
        <v>0</v>
      </c>
      <c r="F478" s="54">
        <f t="shared" si="36"/>
        <v>0</v>
      </c>
      <c r="G478" s="54">
        <f t="shared" si="36"/>
        <v>0</v>
      </c>
      <c r="H478" s="54">
        <f t="shared" si="36"/>
        <v>0</v>
      </c>
      <c r="I478" s="54">
        <f t="shared" si="36"/>
        <v>1.8102606078838224</v>
      </c>
      <c r="J478" s="54">
        <f t="shared" si="36"/>
        <v>0</v>
      </c>
      <c r="K478" s="54">
        <f t="shared" si="36"/>
        <v>0</v>
      </c>
      <c r="L478" s="54">
        <f t="shared" si="36"/>
        <v>0</v>
      </c>
      <c r="M478" s="54">
        <f t="shared" si="36"/>
        <v>0</v>
      </c>
      <c r="N478" s="54">
        <f t="shared" si="36"/>
        <v>0</v>
      </c>
      <c r="O478" s="54">
        <f t="shared" si="36"/>
        <v>1.8499573466052466</v>
      </c>
      <c r="P478" s="54">
        <f t="shared" si="36"/>
        <v>0</v>
      </c>
      <c r="Q478" s="54">
        <f t="shared" si="36"/>
        <v>0</v>
      </c>
      <c r="R478" s="54">
        <f t="shared" si="36"/>
        <v>0</v>
      </c>
      <c r="S478" s="54">
        <f t="shared" si="36"/>
        <v>0</v>
      </c>
      <c r="T478" s="54">
        <f t="shared" si="36"/>
        <v>0</v>
      </c>
      <c r="U478" s="54">
        <f t="shared" si="36"/>
        <v>0</v>
      </c>
      <c r="V478" s="54">
        <f t="shared" si="36"/>
        <v>0</v>
      </c>
      <c r="W478" s="54">
        <f t="shared" si="36"/>
        <v>0</v>
      </c>
      <c r="X478" s="54">
        <f t="shared" si="36"/>
        <v>0</v>
      </c>
      <c r="Y478" s="54">
        <f t="shared" si="36"/>
        <v>0</v>
      </c>
      <c r="Z478" s="54">
        <f t="shared" si="36"/>
        <v>0</v>
      </c>
      <c r="AA478" s="54">
        <f t="shared" si="36"/>
        <v>0</v>
      </c>
      <c r="AB478" s="54">
        <f t="shared" si="36"/>
        <v>0</v>
      </c>
      <c r="AC478" s="54">
        <f t="shared" si="36"/>
        <v>0</v>
      </c>
      <c r="AD478" s="54">
        <f t="shared" si="36"/>
        <v>0</v>
      </c>
      <c r="AE478" s="54">
        <f t="shared" si="36"/>
        <v>0</v>
      </c>
      <c r="AF478" s="54">
        <f t="shared" si="36"/>
        <v>0</v>
      </c>
      <c r="AG478" s="54">
        <f t="shared" si="36"/>
        <v>0</v>
      </c>
      <c r="AH478" s="54">
        <f t="shared" si="36"/>
        <v>1.5105694005112995</v>
      </c>
      <c r="AI478" s="54"/>
      <c r="AJ478" s="54">
        <f t="shared" si="36"/>
        <v>0</v>
      </c>
      <c r="AK478" s="54">
        <f t="shared" si="36"/>
        <v>0</v>
      </c>
      <c r="AL478" s="56">
        <f t="shared" si="19"/>
        <v>5.1707873550003685</v>
      </c>
      <c r="AM478"/>
      <c r="AN478" s="60">
        <f t="shared" si="10"/>
        <v>5.1707897550003681</v>
      </c>
      <c r="AO478" s="2">
        <f t="shared" si="11"/>
        <v>2</v>
      </c>
      <c r="AP478" s="59" t="str">
        <f t="shared" si="12"/>
        <v xml:space="preserve">Darebin </v>
      </c>
      <c r="AQ478" s="60">
        <f t="shared" si="13"/>
        <v>1.8417084953387775</v>
      </c>
    </row>
    <row r="479" spans="1:43" x14ac:dyDescent="0.35">
      <c r="A479" s="38">
        <v>418</v>
      </c>
      <c r="B479" s="38">
        <v>25</v>
      </c>
      <c r="C479" s="55" t="s">
        <v>607</v>
      </c>
      <c r="D479" s="54">
        <f t="shared" ref="D479:AK479" si="37">ABS((D29-D$452)/D$448)*D$1</f>
        <v>0</v>
      </c>
      <c r="E479" s="54">
        <f t="shared" si="37"/>
        <v>0</v>
      </c>
      <c r="F479" s="54">
        <f t="shared" si="37"/>
        <v>0</v>
      </c>
      <c r="G479" s="54">
        <f t="shared" si="37"/>
        <v>0</v>
      </c>
      <c r="H479" s="54">
        <f t="shared" si="37"/>
        <v>0</v>
      </c>
      <c r="I479" s="54">
        <f t="shared" si="37"/>
        <v>1.5484487627837761E-2</v>
      </c>
      <c r="J479" s="54">
        <f t="shared" si="37"/>
        <v>0</v>
      </c>
      <c r="K479" s="54">
        <f t="shared" si="37"/>
        <v>0</v>
      </c>
      <c r="L479" s="54">
        <f t="shared" si="37"/>
        <v>0</v>
      </c>
      <c r="M479" s="54">
        <f t="shared" si="37"/>
        <v>0</v>
      </c>
      <c r="N479" s="54">
        <f t="shared" si="37"/>
        <v>0</v>
      </c>
      <c r="O479" s="54">
        <f t="shared" si="37"/>
        <v>1.1688552597634405</v>
      </c>
      <c r="P479" s="54">
        <f t="shared" si="37"/>
        <v>0</v>
      </c>
      <c r="Q479" s="54">
        <f t="shared" si="37"/>
        <v>0</v>
      </c>
      <c r="R479" s="54">
        <f t="shared" si="37"/>
        <v>0</v>
      </c>
      <c r="S479" s="54">
        <f t="shared" si="37"/>
        <v>0</v>
      </c>
      <c r="T479" s="54">
        <f t="shared" si="37"/>
        <v>0</v>
      </c>
      <c r="U479" s="54">
        <f t="shared" si="37"/>
        <v>0</v>
      </c>
      <c r="V479" s="54">
        <f t="shared" si="37"/>
        <v>0</v>
      </c>
      <c r="W479" s="54">
        <f t="shared" si="37"/>
        <v>0</v>
      </c>
      <c r="X479" s="54">
        <f t="shared" si="37"/>
        <v>0</v>
      </c>
      <c r="Y479" s="54">
        <f t="shared" si="37"/>
        <v>0</v>
      </c>
      <c r="Z479" s="54">
        <f t="shared" si="37"/>
        <v>0</v>
      </c>
      <c r="AA479" s="54">
        <f t="shared" si="37"/>
        <v>0</v>
      </c>
      <c r="AB479" s="54">
        <f t="shared" si="37"/>
        <v>0</v>
      </c>
      <c r="AC479" s="54">
        <f t="shared" si="37"/>
        <v>0</v>
      </c>
      <c r="AD479" s="54">
        <f t="shared" si="37"/>
        <v>0</v>
      </c>
      <c r="AE479" s="54">
        <f t="shared" si="37"/>
        <v>0</v>
      </c>
      <c r="AF479" s="54">
        <f t="shared" si="37"/>
        <v>0</v>
      </c>
      <c r="AG479" s="54">
        <f t="shared" si="37"/>
        <v>0</v>
      </c>
      <c r="AH479" s="54">
        <f t="shared" si="37"/>
        <v>2.6193488503021225</v>
      </c>
      <c r="AI479" s="54"/>
      <c r="AJ479" s="54">
        <f t="shared" si="37"/>
        <v>0</v>
      </c>
      <c r="AK479" s="54">
        <f t="shared" si="37"/>
        <v>0</v>
      </c>
      <c r="AL479" s="56">
        <f t="shared" si="19"/>
        <v>3.8036885976934007</v>
      </c>
      <c r="AM479"/>
      <c r="AN479" s="60">
        <f t="shared" si="10"/>
        <v>3.8036910976934006</v>
      </c>
      <c r="AO479" s="2">
        <f t="shared" si="11"/>
        <v>10</v>
      </c>
      <c r="AP479" s="59" t="str">
        <f t="shared" si="12"/>
        <v xml:space="preserve">Melton </v>
      </c>
      <c r="AQ479" s="60">
        <f t="shared" si="13"/>
        <v>1.7692938245565333</v>
      </c>
    </row>
    <row r="480" spans="1:43" x14ac:dyDescent="0.35">
      <c r="A480" s="38">
        <v>417</v>
      </c>
      <c r="B480" s="38">
        <v>26</v>
      </c>
      <c r="C480" s="55" t="s">
        <v>608</v>
      </c>
      <c r="D480" s="54">
        <f t="shared" ref="D480:AK480" si="38">ABS((D30-D$452)/D$448)*D$1</f>
        <v>0</v>
      </c>
      <c r="E480" s="54">
        <f t="shared" si="38"/>
        <v>0</v>
      </c>
      <c r="F480" s="54">
        <f t="shared" si="38"/>
        <v>0</v>
      </c>
      <c r="G480" s="54">
        <f t="shared" si="38"/>
        <v>0</v>
      </c>
      <c r="H480" s="54">
        <f t="shared" si="38"/>
        <v>0</v>
      </c>
      <c r="I480" s="54">
        <f t="shared" si="38"/>
        <v>0.25246586259112647</v>
      </c>
      <c r="J480" s="54">
        <f t="shared" si="38"/>
        <v>0</v>
      </c>
      <c r="K480" s="54">
        <f t="shared" si="38"/>
        <v>0</v>
      </c>
      <c r="L480" s="54">
        <f t="shared" si="38"/>
        <v>0</v>
      </c>
      <c r="M480" s="54">
        <f t="shared" si="38"/>
        <v>0</v>
      </c>
      <c r="N480" s="54">
        <f t="shared" si="38"/>
        <v>0</v>
      </c>
      <c r="O480" s="54">
        <f t="shared" si="38"/>
        <v>1.1368443542572237</v>
      </c>
      <c r="P480" s="54">
        <f t="shared" si="38"/>
        <v>0</v>
      </c>
      <c r="Q480" s="54">
        <f t="shared" si="38"/>
        <v>0</v>
      </c>
      <c r="R480" s="54">
        <f t="shared" si="38"/>
        <v>0</v>
      </c>
      <c r="S480" s="54">
        <f t="shared" si="38"/>
        <v>0</v>
      </c>
      <c r="T480" s="54">
        <f t="shared" si="38"/>
        <v>0</v>
      </c>
      <c r="U480" s="54">
        <f t="shared" si="38"/>
        <v>0</v>
      </c>
      <c r="V480" s="54">
        <f t="shared" si="38"/>
        <v>0</v>
      </c>
      <c r="W480" s="54">
        <f t="shared" si="38"/>
        <v>0</v>
      </c>
      <c r="X480" s="54">
        <f t="shared" si="38"/>
        <v>0</v>
      </c>
      <c r="Y480" s="54">
        <f t="shared" si="38"/>
        <v>0</v>
      </c>
      <c r="Z480" s="54">
        <f t="shared" si="38"/>
        <v>0</v>
      </c>
      <c r="AA480" s="54">
        <f t="shared" si="38"/>
        <v>0</v>
      </c>
      <c r="AB480" s="54">
        <f t="shared" si="38"/>
        <v>0</v>
      </c>
      <c r="AC480" s="54">
        <f t="shared" si="38"/>
        <v>0</v>
      </c>
      <c r="AD480" s="54">
        <f t="shared" si="38"/>
        <v>0</v>
      </c>
      <c r="AE480" s="54">
        <f t="shared" si="38"/>
        <v>0</v>
      </c>
      <c r="AF480" s="54">
        <f t="shared" si="38"/>
        <v>0</v>
      </c>
      <c r="AG480" s="54">
        <f t="shared" si="38"/>
        <v>0</v>
      </c>
      <c r="AH480" s="54">
        <f t="shared" si="38"/>
        <v>2.7596627816600376</v>
      </c>
      <c r="AI480" s="54"/>
      <c r="AJ480" s="54">
        <f t="shared" si="38"/>
        <v>0</v>
      </c>
      <c r="AK480" s="54">
        <f t="shared" si="38"/>
        <v>0</v>
      </c>
      <c r="AL480" s="56">
        <f t="shared" si="19"/>
        <v>4.1489729985083876</v>
      </c>
      <c r="AM480"/>
      <c r="AN480" s="60">
        <f t="shared" si="10"/>
        <v>4.1489755985083878</v>
      </c>
      <c r="AO480" s="2">
        <f t="shared" si="11"/>
        <v>6</v>
      </c>
      <c r="AP480" s="59" t="str">
        <f t="shared" si="12"/>
        <v xml:space="preserve">Moreland </v>
      </c>
      <c r="AQ480" s="60">
        <f t="shared" si="13"/>
        <v>1.6576360163173223</v>
      </c>
    </row>
    <row r="481" spans="1:43" x14ac:dyDescent="0.35">
      <c r="A481" s="38">
        <v>416</v>
      </c>
      <c r="B481" s="38">
        <v>27</v>
      </c>
      <c r="C481" s="55" t="s">
        <v>609</v>
      </c>
      <c r="D481" s="54">
        <f t="shared" ref="D481:AK481" si="39">ABS((D31-D$452)/D$448)*D$1</f>
        <v>0</v>
      </c>
      <c r="E481" s="54">
        <f t="shared" si="39"/>
        <v>0</v>
      </c>
      <c r="F481" s="54">
        <f t="shared" si="39"/>
        <v>0</v>
      </c>
      <c r="G481" s="54">
        <f t="shared" si="39"/>
        <v>0</v>
      </c>
      <c r="H481" s="54">
        <f t="shared" si="39"/>
        <v>0</v>
      </c>
      <c r="I481" s="54">
        <f t="shared" si="39"/>
        <v>7.3094331548226185E-2</v>
      </c>
      <c r="J481" s="54">
        <f t="shared" si="39"/>
        <v>0</v>
      </c>
      <c r="K481" s="54">
        <f t="shared" si="39"/>
        <v>0</v>
      </c>
      <c r="L481" s="54">
        <f t="shared" si="39"/>
        <v>0</v>
      </c>
      <c r="M481" s="54">
        <f t="shared" si="39"/>
        <v>0</v>
      </c>
      <c r="N481" s="54">
        <f t="shared" si="39"/>
        <v>0</v>
      </c>
      <c r="O481" s="54">
        <f t="shared" si="39"/>
        <v>0.42856116985743448</v>
      </c>
      <c r="P481" s="54">
        <f t="shared" si="39"/>
        <v>0</v>
      </c>
      <c r="Q481" s="54">
        <f t="shared" si="39"/>
        <v>0</v>
      </c>
      <c r="R481" s="54">
        <f t="shared" si="39"/>
        <v>0</v>
      </c>
      <c r="S481" s="54">
        <f t="shared" si="39"/>
        <v>0</v>
      </c>
      <c r="T481" s="54">
        <f t="shared" si="39"/>
        <v>0</v>
      </c>
      <c r="U481" s="54">
        <f t="shared" si="39"/>
        <v>0</v>
      </c>
      <c r="V481" s="54">
        <f t="shared" si="39"/>
        <v>0</v>
      </c>
      <c r="W481" s="54">
        <f t="shared" si="39"/>
        <v>0</v>
      </c>
      <c r="X481" s="54">
        <f t="shared" si="39"/>
        <v>0</v>
      </c>
      <c r="Y481" s="54">
        <f t="shared" si="39"/>
        <v>0</v>
      </c>
      <c r="Z481" s="54">
        <f t="shared" si="39"/>
        <v>0</v>
      </c>
      <c r="AA481" s="54">
        <f t="shared" si="39"/>
        <v>0</v>
      </c>
      <c r="AB481" s="54">
        <f t="shared" si="39"/>
        <v>0</v>
      </c>
      <c r="AC481" s="54">
        <f t="shared" si="39"/>
        <v>0</v>
      </c>
      <c r="AD481" s="54">
        <f t="shared" si="39"/>
        <v>0</v>
      </c>
      <c r="AE481" s="54">
        <f t="shared" si="39"/>
        <v>0</v>
      </c>
      <c r="AF481" s="54">
        <f t="shared" si="39"/>
        <v>0</v>
      </c>
      <c r="AG481" s="54">
        <f t="shared" si="39"/>
        <v>0</v>
      </c>
      <c r="AH481" s="54">
        <f t="shared" si="39"/>
        <v>1.8124106463693832</v>
      </c>
      <c r="AI481" s="54"/>
      <c r="AJ481" s="54">
        <f t="shared" si="39"/>
        <v>0</v>
      </c>
      <c r="AK481" s="54">
        <f t="shared" si="39"/>
        <v>0</v>
      </c>
      <c r="AL481" s="56">
        <f t="shared" si="19"/>
        <v>2.3140661477750437</v>
      </c>
      <c r="AM481"/>
      <c r="AN481" s="60">
        <f t="shared" si="10"/>
        <v>2.3140688477750437</v>
      </c>
      <c r="AO481" s="2">
        <f t="shared" si="11"/>
        <v>22</v>
      </c>
      <c r="AP481" s="59" t="str">
        <f t="shared" si="12"/>
        <v xml:space="preserve">Wyndham </v>
      </c>
      <c r="AQ481" s="60">
        <f t="shared" si="13"/>
        <v>1.5613330772720129</v>
      </c>
    </row>
    <row r="482" spans="1:43" x14ac:dyDescent="0.35">
      <c r="A482" s="38">
        <v>415</v>
      </c>
      <c r="B482" s="38">
        <v>28</v>
      </c>
      <c r="C482" s="55" t="s">
        <v>610</v>
      </c>
      <c r="D482" s="54">
        <f t="shared" ref="D482:AK482" si="40">ABS((D32-D$452)/D$448)*D$1</f>
        <v>0</v>
      </c>
      <c r="E482" s="54">
        <f t="shared" si="40"/>
        <v>0</v>
      </c>
      <c r="F482" s="54">
        <f t="shared" si="40"/>
        <v>0</v>
      </c>
      <c r="G482" s="54">
        <f t="shared" si="40"/>
        <v>0</v>
      </c>
      <c r="H482" s="54">
        <f t="shared" si="40"/>
        <v>0</v>
      </c>
      <c r="I482" s="54">
        <f t="shared" si="40"/>
        <v>0.10400210226117435</v>
      </c>
      <c r="J482" s="54">
        <f t="shared" si="40"/>
        <v>0</v>
      </c>
      <c r="K482" s="54">
        <f t="shared" si="40"/>
        <v>0</v>
      </c>
      <c r="L482" s="54">
        <f t="shared" si="40"/>
        <v>0</v>
      </c>
      <c r="M482" s="54">
        <f t="shared" si="40"/>
        <v>0</v>
      </c>
      <c r="N482" s="54">
        <f t="shared" si="40"/>
        <v>0</v>
      </c>
      <c r="O482" s="54">
        <f t="shared" si="40"/>
        <v>6.014680789413808E-2</v>
      </c>
      <c r="P482" s="54">
        <f t="shared" si="40"/>
        <v>0</v>
      </c>
      <c r="Q482" s="54">
        <f t="shared" si="40"/>
        <v>0</v>
      </c>
      <c r="R482" s="54">
        <f t="shared" si="40"/>
        <v>0</v>
      </c>
      <c r="S482" s="54">
        <f t="shared" si="40"/>
        <v>0</v>
      </c>
      <c r="T482" s="54">
        <f t="shared" si="40"/>
        <v>0</v>
      </c>
      <c r="U482" s="54">
        <f t="shared" si="40"/>
        <v>0</v>
      </c>
      <c r="V482" s="54">
        <f t="shared" si="40"/>
        <v>0</v>
      </c>
      <c r="W482" s="54">
        <f t="shared" si="40"/>
        <v>0</v>
      </c>
      <c r="X482" s="54">
        <f t="shared" si="40"/>
        <v>0</v>
      </c>
      <c r="Y482" s="54">
        <f t="shared" si="40"/>
        <v>0</v>
      </c>
      <c r="Z482" s="54">
        <f t="shared" si="40"/>
        <v>0</v>
      </c>
      <c r="AA482" s="54">
        <f t="shared" si="40"/>
        <v>0</v>
      </c>
      <c r="AB482" s="54">
        <f t="shared" si="40"/>
        <v>0</v>
      </c>
      <c r="AC482" s="54">
        <f t="shared" si="40"/>
        <v>0</v>
      </c>
      <c r="AD482" s="54">
        <f t="shared" si="40"/>
        <v>0</v>
      </c>
      <c r="AE482" s="54">
        <f t="shared" si="40"/>
        <v>0</v>
      </c>
      <c r="AF482" s="54">
        <f t="shared" si="40"/>
        <v>0</v>
      </c>
      <c r="AG482" s="54">
        <f t="shared" si="40"/>
        <v>0</v>
      </c>
      <c r="AH482" s="54">
        <f t="shared" si="40"/>
        <v>0.20784079016537899</v>
      </c>
      <c r="AI482" s="54"/>
      <c r="AJ482" s="54">
        <f t="shared" si="40"/>
        <v>0</v>
      </c>
      <c r="AK482" s="54">
        <f t="shared" si="40"/>
        <v>0</v>
      </c>
      <c r="AL482" s="56">
        <f t="shared" si="19"/>
        <v>0.3719897003206914</v>
      </c>
      <c r="AM482"/>
      <c r="AN482" s="60">
        <f t="shared" si="10"/>
        <v>0.37199250032069142</v>
      </c>
      <c r="AO482" s="2">
        <f t="shared" si="11"/>
        <v>30</v>
      </c>
      <c r="AP482" s="59" t="str">
        <f t="shared" si="12"/>
        <v xml:space="preserve">Hobsons Bay </v>
      </c>
      <c r="AQ482" s="60">
        <f t="shared" si="13"/>
        <v>1.5535430127993797</v>
      </c>
    </row>
    <row r="483" spans="1:43" x14ac:dyDescent="0.35">
      <c r="A483" s="38">
        <v>414</v>
      </c>
      <c r="B483" s="38">
        <v>29</v>
      </c>
      <c r="C483" s="55" t="s">
        <v>611</v>
      </c>
      <c r="D483" s="54">
        <f t="shared" ref="D483:AK483" si="41">ABS((D33-D$452)/D$448)*D$1</f>
        <v>0</v>
      </c>
      <c r="E483" s="54">
        <f t="shared" si="41"/>
        <v>0</v>
      </c>
      <c r="F483" s="54">
        <f t="shared" si="41"/>
        <v>0</v>
      </c>
      <c r="G483" s="54">
        <f t="shared" si="41"/>
        <v>0</v>
      </c>
      <c r="H483" s="54">
        <f t="shared" si="41"/>
        <v>0</v>
      </c>
      <c r="I483" s="54">
        <f t="shared" si="41"/>
        <v>0.1326494993219233</v>
      </c>
      <c r="J483" s="54">
        <f t="shared" si="41"/>
        <v>0</v>
      </c>
      <c r="K483" s="54">
        <f t="shared" si="41"/>
        <v>0</v>
      </c>
      <c r="L483" s="54">
        <f t="shared" si="41"/>
        <v>0</v>
      </c>
      <c r="M483" s="54">
        <f t="shared" si="41"/>
        <v>0</v>
      </c>
      <c r="N483" s="54">
        <f t="shared" si="41"/>
        <v>0</v>
      </c>
      <c r="O483" s="54">
        <f t="shared" si="41"/>
        <v>0.93230586925535386</v>
      </c>
      <c r="P483" s="54">
        <f t="shared" si="41"/>
        <v>0</v>
      </c>
      <c r="Q483" s="54">
        <f t="shared" si="41"/>
        <v>0</v>
      </c>
      <c r="R483" s="54">
        <f t="shared" si="41"/>
        <v>0</v>
      </c>
      <c r="S483" s="54">
        <f t="shared" si="41"/>
        <v>0</v>
      </c>
      <c r="T483" s="54">
        <f t="shared" si="41"/>
        <v>0</v>
      </c>
      <c r="U483" s="54">
        <f t="shared" si="41"/>
        <v>0</v>
      </c>
      <c r="V483" s="54">
        <f t="shared" si="41"/>
        <v>0</v>
      </c>
      <c r="W483" s="54">
        <f t="shared" si="41"/>
        <v>0</v>
      </c>
      <c r="X483" s="54">
        <f t="shared" si="41"/>
        <v>0</v>
      </c>
      <c r="Y483" s="54">
        <f t="shared" si="41"/>
        <v>0</v>
      </c>
      <c r="Z483" s="54">
        <f t="shared" si="41"/>
        <v>0</v>
      </c>
      <c r="AA483" s="54">
        <f t="shared" si="41"/>
        <v>0</v>
      </c>
      <c r="AB483" s="54">
        <f t="shared" si="41"/>
        <v>0</v>
      </c>
      <c r="AC483" s="54">
        <f t="shared" si="41"/>
        <v>0</v>
      </c>
      <c r="AD483" s="54">
        <f t="shared" si="41"/>
        <v>0</v>
      </c>
      <c r="AE483" s="54">
        <f t="shared" si="41"/>
        <v>0</v>
      </c>
      <c r="AF483" s="54">
        <f t="shared" si="41"/>
        <v>0</v>
      </c>
      <c r="AG483" s="54">
        <f t="shared" si="41"/>
        <v>0</v>
      </c>
      <c r="AH483" s="54">
        <f t="shared" si="41"/>
        <v>0.49637770869473569</v>
      </c>
      <c r="AI483" s="54"/>
      <c r="AJ483" s="54">
        <f t="shared" si="41"/>
        <v>0</v>
      </c>
      <c r="AK483" s="54">
        <f t="shared" si="41"/>
        <v>0</v>
      </c>
      <c r="AL483" s="56">
        <f t="shared" si="19"/>
        <v>1.5613330772720129</v>
      </c>
      <c r="AM483"/>
      <c r="AN483" s="60">
        <f t="shared" si="10"/>
        <v>1.5613359772720128</v>
      </c>
      <c r="AO483" s="2">
        <f t="shared" si="11"/>
        <v>27</v>
      </c>
      <c r="AP483" s="59" t="str">
        <f t="shared" si="12"/>
        <v xml:space="preserve">Casey </v>
      </c>
      <c r="AQ483" s="60">
        <f t="shared" si="13"/>
        <v>1.1205598107598325</v>
      </c>
    </row>
    <row r="484" spans="1:43" x14ac:dyDescent="0.35">
      <c r="A484" s="38">
        <v>413</v>
      </c>
      <c r="B484" s="38">
        <v>30</v>
      </c>
      <c r="C484" s="55" t="s">
        <v>612</v>
      </c>
      <c r="D484" s="54">
        <f t="shared" ref="D484:AK484" si="42">ABS((D34-D$452)/D$448)*D$1</f>
        <v>0</v>
      </c>
      <c r="E484" s="54">
        <f t="shared" si="42"/>
        <v>0</v>
      </c>
      <c r="F484" s="54">
        <f t="shared" si="42"/>
        <v>0</v>
      </c>
      <c r="G484" s="54">
        <f t="shared" si="42"/>
        <v>0</v>
      </c>
      <c r="H484" s="54">
        <f t="shared" si="42"/>
        <v>0</v>
      </c>
      <c r="I484" s="54">
        <f t="shared" si="42"/>
        <v>0.24681235251695022</v>
      </c>
      <c r="J484" s="54">
        <f t="shared" si="42"/>
        <v>0</v>
      </c>
      <c r="K484" s="54">
        <f t="shared" si="42"/>
        <v>0</v>
      </c>
      <c r="L484" s="54">
        <f t="shared" si="42"/>
        <v>0</v>
      </c>
      <c r="M484" s="54">
        <f t="shared" si="42"/>
        <v>0</v>
      </c>
      <c r="N484" s="54">
        <f t="shared" si="42"/>
        <v>0</v>
      </c>
      <c r="O484" s="54">
        <f t="shared" si="42"/>
        <v>0.12396784768361711</v>
      </c>
      <c r="P484" s="54">
        <f t="shared" si="42"/>
        <v>0</v>
      </c>
      <c r="Q484" s="54">
        <f t="shared" si="42"/>
        <v>0</v>
      </c>
      <c r="R484" s="54">
        <f t="shared" si="42"/>
        <v>0</v>
      </c>
      <c r="S484" s="54">
        <f t="shared" si="42"/>
        <v>0</v>
      </c>
      <c r="T484" s="54">
        <f t="shared" si="42"/>
        <v>0</v>
      </c>
      <c r="U484" s="54">
        <f t="shared" si="42"/>
        <v>0</v>
      </c>
      <c r="V484" s="54">
        <f t="shared" si="42"/>
        <v>0</v>
      </c>
      <c r="W484" s="54">
        <f t="shared" si="42"/>
        <v>0</v>
      </c>
      <c r="X484" s="54">
        <f t="shared" si="42"/>
        <v>0</v>
      </c>
      <c r="Y484" s="54">
        <f t="shared" si="42"/>
        <v>0</v>
      </c>
      <c r="Z484" s="54">
        <f t="shared" si="42"/>
        <v>0</v>
      </c>
      <c r="AA484" s="54">
        <f t="shared" si="42"/>
        <v>0</v>
      </c>
      <c r="AB484" s="54">
        <f t="shared" si="42"/>
        <v>0</v>
      </c>
      <c r="AC484" s="54">
        <f t="shared" si="42"/>
        <v>0</v>
      </c>
      <c r="AD484" s="54">
        <f t="shared" si="42"/>
        <v>0</v>
      </c>
      <c r="AE484" s="54">
        <f t="shared" si="42"/>
        <v>0</v>
      </c>
      <c r="AF484" s="54">
        <f t="shared" si="42"/>
        <v>0</v>
      </c>
      <c r="AG484" s="54">
        <f t="shared" si="42"/>
        <v>0</v>
      </c>
      <c r="AH484" s="54">
        <f t="shared" si="42"/>
        <v>2.5720386216479967</v>
      </c>
      <c r="AI484" s="54"/>
      <c r="AJ484" s="54">
        <f t="shared" si="42"/>
        <v>0</v>
      </c>
      <c r="AK484" s="54">
        <f t="shared" si="42"/>
        <v>0</v>
      </c>
      <c r="AL484" s="56">
        <f t="shared" si="19"/>
        <v>2.9428188218485642</v>
      </c>
      <c r="AM484"/>
      <c r="AN484" s="60">
        <f t="shared" si="10"/>
        <v>2.9428218218485642</v>
      </c>
      <c r="AO484" s="2">
        <f t="shared" si="11"/>
        <v>17</v>
      </c>
      <c r="AP484" s="59" t="str">
        <f t="shared" si="12"/>
        <v xml:space="preserve">Whittlesea </v>
      </c>
      <c r="AQ484" s="60">
        <f t="shared" si="13"/>
        <v>0.3719897003206914</v>
      </c>
    </row>
    <row r="485" spans="1:43" x14ac:dyDescent="0.35">
      <c r="A485" s="38">
        <v>412</v>
      </c>
      <c r="B485" s="38">
        <v>31</v>
      </c>
      <c r="C485" s="55" t="s">
        <v>613</v>
      </c>
      <c r="D485" s="54">
        <f t="shared" ref="D485:AK485" si="43">ABS((D35-D$452)/D$448)*D$1</f>
        <v>0</v>
      </c>
      <c r="E485" s="54">
        <f t="shared" si="43"/>
        <v>0</v>
      </c>
      <c r="F485" s="54">
        <f t="shared" si="43"/>
        <v>0</v>
      </c>
      <c r="G485" s="54">
        <f t="shared" si="43"/>
        <v>0</v>
      </c>
      <c r="H485" s="54">
        <f t="shared" si="43"/>
        <v>0</v>
      </c>
      <c r="I485" s="54">
        <f t="shared" si="43"/>
        <v>1.6481180415909193</v>
      </c>
      <c r="J485" s="54">
        <f t="shared" si="43"/>
        <v>0</v>
      </c>
      <c r="K485" s="54">
        <f t="shared" si="43"/>
        <v>0</v>
      </c>
      <c r="L485" s="54">
        <f t="shared" si="43"/>
        <v>0</v>
      </c>
      <c r="M485" s="54">
        <f t="shared" si="43"/>
        <v>0</v>
      </c>
      <c r="N485" s="54">
        <f t="shared" si="43"/>
        <v>0</v>
      </c>
      <c r="O485" s="54">
        <f t="shared" si="43"/>
        <v>1.788541527730648</v>
      </c>
      <c r="P485" s="54">
        <f t="shared" si="43"/>
        <v>0</v>
      </c>
      <c r="Q485" s="54">
        <f t="shared" si="43"/>
        <v>0</v>
      </c>
      <c r="R485" s="54">
        <f t="shared" si="43"/>
        <v>0</v>
      </c>
      <c r="S485" s="54">
        <f t="shared" si="43"/>
        <v>0</v>
      </c>
      <c r="T485" s="54">
        <f t="shared" si="43"/>
        <v>0</v>
      </c>
      <c r="U485" s="54">
        <f t="shared" si="43"/>
        <v>0</v>
      </c>
      <c r="V485" s="54">
        <f t="shared" si="43"/>
        <v>0</v>
      </c>
      <c r="W485" s="54">
        <f t="shared" si="43"/>
        <v>0</v>
      </c>
      <c r="X485" s="54">
        <f t="shared" si="43"/>
        <v>0</v>
      </c>
      <c r="Y485" s="54">
        <f t="shared" si="43"/>
        <v>0</v>
      </c>
      <c r="Z485" s="54">
        <f t="shared" si="43"/>
        <v>0</v>
      </c>
      <c r="AA485" s="54">
        <f t="shared" si="43"/>
        <v>0</v>
      </c>
      <c r="AB485" s="54">
        <f t="shared" si="43"/>
        <v>0</v>
      </c>
      <c r="AC485" s="54">
        <f t="shared" si="43"/>
        <v>0</v>
      </c>
      <c r="AD485" s="54">
        <f t="shared" si="43"/>
        <v>0</v>
      </c>
      <c r="AE485" s="54">
        <f t="shared" si="43"/>
        <v>0</v>
      </c>
      <c r="AF485" s="54">
        <f t="shared" si="43"/>
        <v>0</v>
      </c>
      <c r="AG485" s="54">
        <f t="shared" si="43"/>
        <v>0</v>
      </c>
      <c r="AH485" s="54">
        <f t="shared" si="43"/>
        <v>0.42389320690416099</v>
      </c>
      <c r="AI485" s="54"/>
      <c r="AJ485" s="54">
        <f t="shared" si="43"/>
        <v>0</v>
      </c>
      <c r="AK485" s="54">
        <f t="shared" si="43"/>
        <v>0</v>
      </c>
      <c r="AL485" s="56">
        <f t="shared" si="19"/>
        <v>3.8605527762257283</v>
      </c>
      <c r="AM485"/>
      <c r="AN485" s="60">
        <f t="shared" si="10"/>
        <v>3.8605558762257282</v>
      </c>
      <c r="AO485" s="2">
        <f t="shared" si="11"/>
        <v>9</v>
      </c>
      <c r="AP485" s="59" t="str">
        <f t="shared" si="12"/>
        <v xml:space="preserve">Hume </v>
      </c>
      <c r="AQ485" s="60">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8"/>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8"/>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8"/>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8"/>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8"/>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8"/>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8"/>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8"/>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8"/>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8"/>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8"/>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8"/>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8"/>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8"/>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8"/>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8"/>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8"/>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8"/>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8"/>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8"/>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8"/>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8"/>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8"/>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8"/>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8"/>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8"/>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8"/>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8"/>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8"/>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8"/>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8"/>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8"/>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8"/>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8"/>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8"/>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8"/>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8"/>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8"/>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8"/>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8"/>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8"/>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8"/>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8"/>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8"/>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8"/>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8"/>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8"/>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8"/>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8"/>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8"/>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8"/>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8"/>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8"/>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8"/>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8"/>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8"/>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8"/>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8"/>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8"/>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8"/>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8"/>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8"/>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8"/>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8"/>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8"/>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8"/>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8"/>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8"/>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8"/>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8"/>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8"/>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8"/>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8"/>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8"/>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8"/>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8"/>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8"/>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8"/>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8"/>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8"/>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8"/>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8"/>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8"/>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8"/>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8"/>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8"/>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8"/>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8"/>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8"/>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8"/>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8"/>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8"/>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8"/>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8"/>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8"/>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8"/>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8"/>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8"/>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8"/>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8"/>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8"/>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8"/>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8"/>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8"/>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8"/>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8"/>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8"/>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8"/>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8"/>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8"/>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8"/>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8"/>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8"/>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8"/>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8"/>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8"/>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8"/>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8"/>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8"/>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8"/>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8"/>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8"/>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8"/>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8"/>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8"/>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8"/>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8"/>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8"/>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8"/>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8"/>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8"/>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8"/>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8"/>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8"/>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8"/>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8"/>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8"/>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8"/>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8"/>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8"/>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8"/>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8"/>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8"/>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8"/>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8"/>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8"/>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8"/>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8"/>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8"/>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8"/>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8"/>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8"/>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8"/>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8"/>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8"/>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8"/>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8"/>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8"/>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8"/>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8"/>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8"/>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8"/>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8"/>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8"/>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8"/>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8"/>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8"/>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8"/>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8"/>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8"/>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8"/>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8"/>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8"/>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8"/>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8"/>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8"/>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8"/>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8"/>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8"/>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8"/>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8"/>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8"/>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8"/>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8"/>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8"/>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8"/>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8"/>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8"/>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8"/>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8"/>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8"/>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8"/>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8"/>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8"/>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8"/>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8"/>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8"/>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8"/>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8"/>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8"/>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8"/>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8"/>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8"/>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8"/>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8"/>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8"/>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8"/>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8"/>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8"/>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8"/>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8"/>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8"/>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8"/>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8"/>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8"/>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8"/>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8"/>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8"/>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8"/>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8"/>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8"/>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8"/>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8"/>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8"/>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8"/>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8"/>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8"/>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8"/>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8"/>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8"/>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8"/>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8"/>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8"/>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8"/>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8"/>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8"/>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8"/>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8"/>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8"/>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8"/>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8"/>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8"/>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8"/>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8"/>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8"/>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8"/>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8"/>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8"/>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8"/>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8"/>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8"/>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8"/>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8"/>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8"/>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8"/>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8"/>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8"/>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8"/>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8"/>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8"/>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8"/>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8"/>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8"/>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8"/>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8"/>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8"/>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8"/>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8"/>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8"/>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8"/>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8"/>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8"/>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8"/>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8"/>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8"/>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8"/>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8"/>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8"/>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8"/>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8"/>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8"/>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8"/>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8"/>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8"/>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8"/>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8"/>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8"/>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8"/>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8"/>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8"/>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8"/>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8"/>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8"/>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8"/>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8"/>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8"/>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8"/>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8"/>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8"/>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8"/>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8"/>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8"/>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8"/>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8"/>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8"/>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8"/>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8"/>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8"/>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8"/>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8"/>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8"/>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8"/>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8"/>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8"/>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8"/>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8"/>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8"/>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8"/>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8"/>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8"/>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8"/>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8"/>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8"/>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8"/>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8"/>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8"/>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8"/>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8"/>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8"/>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8"/>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8"/>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8"/>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8"/>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8"/>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8"/>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8"/>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8"/>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8"/>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8"/>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8"/>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8"/>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8"/>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8"/>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8"/>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8"/>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8"/>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8"/>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8"/>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8"/>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8"/>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8"/>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8"/>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8"/>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8"/>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8"/>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8"/>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8"/>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8"/>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8"/>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8"/>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8"/>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8"/>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8"/>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8"/>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8"/>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8"/>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8"/>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8"/>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8"/>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8"/>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8"/>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8"/>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8"/>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8"/>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8"/>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8"/>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8"/>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8"/>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8"/>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8"/>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8"/>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8"/>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8"/>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8"/>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8"/>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8"/>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8"/>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8"/>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8"/>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8"/>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8"/>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8"/>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8"/>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8"/>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8"/>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8"/>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8"/>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8"/>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8"/>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8"/>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8"/>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8"/>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8"/>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8"/>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8"/>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8"/>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8"/>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8"/>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8"/>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8"/>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8"/>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8"/>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8"/>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8"/>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8"/>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8"/>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8"/>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8"/>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8"/>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8"/>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8"/>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8"/>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8"/>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8"/>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8"/>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8"/>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8"/>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8"/>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8"/>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8"/>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8"/>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8"/>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8"/>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8"/>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8"/>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8"/>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8"/>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8"/>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8"/>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8"/>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8"/>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8"/>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8"/>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8"/>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8"/>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8"/>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8"/>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8"/>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8"/>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8"/>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8"/>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8"/>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8"/>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8"/>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8"/>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8"/>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8"/>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8"/>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8"/>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8"/>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8"/>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8"/>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8"/>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8"/>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8"/>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8"/>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8"/>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8"/>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8"/>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8"/>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8"/>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8"/>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8"/>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8"/>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8"/>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8"/>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8"/>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8"/>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8"/>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8"/>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8"/>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8"/>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8"/>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8"/>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8"/>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8"/>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8"/>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8"/>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8"/>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8"/>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8"/>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8"/>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8"/>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8"/>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8"/>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8"/>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8"/>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8"/>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8"/>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8"/>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8"/>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8"/>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8"/>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8"/>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8"/>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8"/>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8"/>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8"/>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8"/>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8"/>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8"/>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8"/>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8"/>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8"/>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8"/>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8"/>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8"/>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8"/>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8"/>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8"/>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8"/>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8"/>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8"/>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8"/>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8"/>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8"/>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8"/>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8"/>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8"/>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8"/>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8"/>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8"/>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8"/>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8"/>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8"/>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8"/>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8"/>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8"/>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8"/>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8"/>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8"/>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8"/>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8"/>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8"/>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8"/>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8"/>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8"/>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8"/>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8"/>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8"/>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8"/>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8"/>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8"/>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8"/>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8"/>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8"/>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8"/>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8"/>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8"/>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8"/>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8"/>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8"/>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8"/>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8"/>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8"/>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8"/>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8"/>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8"/>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8"/>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8"/>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8"/>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8"/>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9"/>
      <c r="AD1534" s="31"/>
    </row>
    <row r="1535" spans="2:39" x14ac:dyDescent="0.35">
      <c r="AD1535" s="12"/>
    </row>
    <row r="1536" spans="2:39" x14ac:dyDescent="0.35">
      <c r="B1536" s="39"/>
      <c r="C1536" s="8"/>
      <c r="AD1536" s="12"/>
    </row>
    <row r="1538" spans="2:42" x14ac:dyDescent="0.35">
      <c r="B1538" s="39"/>
      <c r="C1538" s="8"/>
    </row>
    <row r="1539" spans="2:42" x14ac:dyDescent="0.35">
      <c r="B1539" s="39"/>
      <c r="C1539" s="8"/>
    </row>
    <row r="1540" spans="2:42" x14ac:dyDescent="0.35">
      <c r="B1540" s="39"/>
      <c r="C1540" s="8"/>
    </row>
    <row r="1546" spans="2:42" s="9" customFormat="1" x14ac:dyDescent="0.35">
      <c r="B1546" s="34"/>
      <c r="J1546" s="1"/>
      <c r="O1546" s="10"/>
      <c r="AI1546" s="11"/>
      <c r="AJ1546" s="23"/>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zoomScale="105" zoomScaleNormal="105" workbookViewId="0">
      <pane xSplit="17" ySplit="7" topLeftCell="R8" activePane="bottomRight" state="frozen"/>
      <selection pane="topRight" activeCell="R1" sqref="R1"/>
      <selection pane="bottomLeft" activeCell="A8" sqref="A8"/>
      <selection pane="bottomRight" activeCell="R9" sqref="R9"/>
    </sheetView>
  </sheetViews>
  <sheetFormatPr defaultColWidth="9.1328125" defaultRowHeight="13.15" x14ac:dyDescent="0.35"/>
  <cols>
    <col min="1" max="1" width="0.73046875" style="63" customWidth="1"/>
    <col min="2" max="2" width="0.73046875" style="62" customWidth="1"/>
    <col min="3" max="3" width="46.1328125" style="64" customWidth="1"/>
    <col min="4" max="5" width="7" style="90" hidden="1" customWidth="1"/>
    <col min="6" max="6" width="7.73046875" style="63" customWidth="1"/>
    <col min="7" max="7" width="0.73046875" style="63" hidden="1" customWidth="1"/>
    <col min="8" max="8" width="25.73046875" style="63" customWidth="1"/>
    <col min="9" max="9" width="12.3984375" style="65" customWidth="1"/>
    <col min="10" max="10" width="4.1328125" style="63" customWidth="1"/>
    <col min="11" max="11" width="15.3984375" style="63" customWidth="1"/>
    <col min="12" max="12" width="11" style="63" customWidth="1"/>
    <col min="13" max="27" width="9.1328125" style="63"/>
    <col min="28" max="28" width="3.1328125" style="63" bestFit="1" customWidth="1"/>
    <col min="29" max="29" width="16.265625" style="63" bestFit="1" customWidth="1"/>
    <col min="30" max="16384" width="9.1328125" style="63"/>
  </cols>
  <sheetData>
    <row r="1" spans="2:33" ht="30" customHeight="1" x14ac:dyDescent="0.35">
      <c r="C1" s="170" t="s">
        <v>615</v>
      </c>
      <c r="D1" s="170"/>
      <c r="E1" s="170"/>
      <c r="F1" s="170"/>
      <c r="G1" s="170"/>
      <c r="H1" s="170"/>
      <c r="I1" s="170"/>
      <c r="J1" s="170"/>
      <c r="K1" s="170"/>
      <c r="L1" s="170"/>
      <c r="M1" s="170"/>
      <c r="N1" s="170"/>
      <c r="O1" s="170"/>
      <c r="P1" s="170"/>
      <c r="Q1" s="170"/>
      <c r="AB1" s="78"/>
      <c r="AC1" s="78"/>
      <c r="AD1" s="78"/>
      <c r="AE1" s="78"/>
      <c r="AF1" s="78"/>
      <c r="AG1" s="78"/>
    </row>
    <row r="2" spans="2:33" ht="5.25" customHeight="1" x14ac:dyDescent="0.35">
      <c r="AB2" s="78"/>
      <c r="AC2" s="78"/>
      <c r="AD2" s="78"/>
      <c r="AE2" s="78"/>
      <c r="AF2" s="78"/>
      <c r="AG2" s="78"/>
    </row>
    <row r="3" spans="2:33" ht="18.75" customHeight="1" x14ac:dyDescent="0.35">
      <c r="C3" s="85" t="s">
        <v>616</v>
      </c>
      <c r="D3" s="91"/>
      <c r="E3" s="91"/>
      <c r="F3" s="86"/>
      <c r="G3" s="86"/>
      <c r="H3" s="85" t="s">
        <v>617</v>
      </c>
      <c r="I3" s="87"/>
      <c r="J3" s="86"/>
      <c r="K3" s="88" t="s">
        <v>618</v>
      </c>
      <c r="L3" s="87"/>
      <c r="M3" s="86"/>
      <c r="N3" s="86"/>
      <c r="O3" s="89"/>
      <c r="P3" s="86"/>
      <c r="Q3" s="86"/>
      <c r="R3" s="86"/>
      <c r="AB3" s="79"/>
      <c r="AC3" s="80" t="s">
        <v>535</v>
      </c>
      <c r="AD3" s="78"/>
      <c r="AE3" s="78"/>
      <c r="AF3" s="78"/>
      <c r="AG3" s="78"/>
    </row>
    <row r="4" spans="2:33" ht="4.5" customHeight="1" x14ac:dyDescent="0.35">
      <c r="B4" s="63"/>
      <c r="D4" s="92"/>
      <c r="E4" s="92"/>
      <c r="AB4" s="81">
        <v>1</v>
      </c>
      <c r="AC4" s="82" t="s">
        <v>390</v>
      </c>
      <c r="AD4" s="78"/>
      <c r="AE4" s="78"/>
      <c r="AF4" s="78"/>
      <c r="AG4" s="78"/>
    </row>
    <row r="5" spans="2:33" x14ac:dyDescent="0.35">
      <c r="B5" s="63"/>
      <c r="D5" s="93"/>
      <c r="E5" s="93"/>
      <c r="H5" s="66">
        <f>Data!C450</f>
        <v>12</v>
      </c>
      <c r="AB5" s="81">
        <v>2</v>
      </c>
      <c r="AC5" s="82" t="s">
        <v>20</v>
      </c>
      <c r="AD5" s="78"/>
      <c r="AE5" s="78"/>
      <c r="AF5" s="78"/>
      <c r="AG5" s="78"/>
    </row>
    <row r="6" spans="2:33" ht="7.5" customHeight="1" x14ac:dyDescent="0.35">
      <c r="B6" s="63"/>
      <c r="D6" s="93"/>
      <c r="E6" s="93"/>
      <c r="AB6" s="81">
        <v>3</v>
      </c>
      <c r="AC6" s="82" t="s">
        <v>21</v>
      </c>
      <c r="AD6" s="78"/>
      <c r="AE6" s="78"/>
      <c r="AF6" s="78"/>
      <c r="AG6" s="78"/>
    </row>
    <row r="7" spans="2:33" ht="17.25" customHeight="1" x14ac:dyDescent="0.35">
      <c r="B7" s="63"/>
      <c r="C7" s="67" t="s">
        <v>541</v>
      </c>
      <c r="D7" s="94"/>
      <c r="F7" s="98" t="s">
        <v>576</v>
      </c>
      <c r="H7" s="68" t="s">
        <v>540</v>
      </c>
      <c r="I7" s="69" t="s">
        <v>577</v>
      </c>
      <c r="J7" s="171"/>
      <c r="K7" s="173" t="s">
        <v>619</v>
      </c>
      <c r="L7" s="173"/>
      <c r="M7" s="173"/>
      <c r="N7" s="173"/>
      <c r="O7" s="173"/>
      <c r="P7" s="173"/>
      <c r="Q7" s="173"/>
      <c r="AB7" s="81">
        <v>4</v>
      </c>
      <c r="AC7" s="82" t="s">
        <v>22</v>
      </c>
      <c r="AD7" s="78"/>
      <c r="AE7" s="78"/>
      <c r="AF7" s="78"/>
      <c r="AG7" s="78"/>
    </row>
    <row r="8" spans="2:33" ht="14.25" customHeight="1" x14ac:dyDescent="0.35">
      <c r="B8" s="63"/>
      <c r="C8" s="74" t="s">
        <v>0</v>
      </c>
      <c r="D8" s="95">
        <f>IF(ISBLANK(E8),0,E8)</f>
        <v>0</v>
      </c>
      <c r="E8" s="96">
        <f>IF(F8=TRUE,1,0)</f>
        <v>0</v>
      </c>
      <c r="F8" s="84" t="b">
        <v>0</v>
      </c>
      <c r="H8" s="76" t="str">
        <f>Data!AP485</f>
        <v xml:space="preserve">Hume </v>
      </c>
      <c r="I8" s="70">
        <f>Data!AQ485</f>
        <v>0</v>
      </c>
      <c r="J8" s="171"/>
      <c r="AB8" s="81">
        <v>5</v>
      </c>
      <c r="AC8" s="82" t="s">
        <v>391</v>
      </c>
      <c r="AD8" s="78"/>
      <c r="AE8" s="78"/>
      <c r="AF8" s="78"/>
      <c r="AG8" s="78"/>
    </row>
    <row r="9" spans="2:33" ht="14.25" customHeight="1" x14ac:dyDescent="0.35">
      <c r="B9" s="63"/>
      <c r="C9" s="75" t="s">
        <v>542</v>
      </c>
      <c r="D9" s="95">
        <f t="shared" ref="D9:D41" si="0">IF(ISBLANK(E9),0,E9)</f>
        <v>0</v>
      </c>
      <c r="E9" s="96">
        <f t="shared" ref="E9:E41" si="1">IF(F9=TRUE,1,0)</f>
        <v>0</v>
      </c>
      <c r="F9" s="84" t="b">
        <v>0</v>
      </c>
      <c r="H9" s="77" t="str">
        <f>Data!AP484</f>
        <v xml:space="preserve">Whittlesea </v>
      </c>
      <c r="I9" s="71">
        <f>Data!AQ484</f>
        <v>0.3719897003206914</v>
      </c>
      <c r="J9" s="171"/>
      <c r="AB9" s="81">
        <v>6</v>
      </c>
      <c r="AC9" s="82" t="s">
        <v>392</v>
      </c>
      <c r="AD9" s="78"/>
      <c r="AE9" s="78"/>
      <c r="AF9" s="78"/>
      <c r="AG9" s="78"/>
    </row>
    <row r="10" spans="2:33" ht="14.25" customHeight="1" x14ac:dyDescent="0.35">
      <c r="B10" s="63"/>
      <c r="C10" s="75" t="s">
        <v>543</v>
      </c>
      <c r="D10" s="95">
        <f t="shared" si="0"/>
        <v>0</v>
      </c>
      <c r="E10" s="96">
        <f t="shared" si="1"/>
        <v>0</v>
      </c>
      <c r="F10" s="84" t="b">
        <v>0</v>
      </c>
      <c r="H10" s="77" t="str">
        <f>Data!AP483</f>
        <v xml:space="preserve">Casey </v>
      </c>
      <c r="I10" s="71">
        <f>Data!AQ483</f>
        <v>1.1205598107598325</v>
      </c>
      <c r="J10" s="171"/>
      <c r="AB10" s="81">
        <v>7</v>
      </c>
      <c r="AC10" s="82" t="s">
        <v>23</v>
      </c>
      <c r="AD10" s="78"/>
      <c r="AE10" s="78"/>
      <c r="AF10" s="78"/>
      <c r="AG10" s="78"/>
    </row>
    <row r="11" spans="2:33" ht="14.25" customHeight="1" x14ac:dyDescent="0.35">
      <c r="B11" s="63"/>
      <c r="C11" s="75" t="s">
        <v>544</v>
      </c>
      <c r="D11" s="95">
        <f t="shared" si="0"/>
        <v>0</v>
      </c>
      <c r="E11" s="96">
        <f t="shared" si="1"/>
        <v>0</v>
      </c>
      <c r="F11" s="84" t="b">
        <v>0</v>
      </c>
      <c r="H11" s="77" t="str">
        <f>Data!AP482</f>
        <v xml:space="preserve">Hobsons Bay </v>
      </c>
      <c r="I11" s="71">
        <f>Data!AQ482</f>
        <v>1.5535430127993797</v>
      </c>
      <c r="J11" s="171"/>
      <c r="R11" s="83"/>
      <c r="AB11" s="81">
        <v>8</v>
      </c>
      <c r="AC11" s="82" t="s">
        <v>393</v>
      </c>
      <c r="AD11" s="78"/>
      <c r="AE11" s="78"/>
      <c r="AF11" s="78"/>
      <c r="AG11" s="78"/>
    </row>
    <row r="12" spans="2:33" ht="14.25" customHeight="1" x14ac:dyDescent="0.35">
      <c r="B12" s="63"/>
      <c r="C12" s="75" t="s">
        <v>545</v>
      </c>
      <c r="D12" s="95">
        <f t="shared" si="0"/>
        <v>0</v>
      </c>
      <c r="E12" s="96">
        <f t="shared" si="1"/>
        <v>0</v>
      </c>
      <c r="F12" s="84" t="b">
        <v>0</v>
      </c>
      <c r="H12" s="77" t="str">
        <f>Data!AP481</f>
        <v xml:space="preserve">Wyndham </v>
      </c>
      <c r="I12" s="71">
        <f>Data!AQ481</f>
        <v>1.5613330772720129</v>
      </c>
      <c r="J12" s="171"/>
      <c r="AB12" s="81">
        <v>9</v>
      </c>
      <c r="AC12" s="82" t="s">
        <v>24</v>
      </c>
      <c r="AD12" s="78"/>
      <c r="AE12" s="78"/>
      <c r="AF12" s="78"/>
      <c r="AG12" s="78"/>
    </row>
    <row r="13" spans="2:33" ht="14.25" customHeight="1" x14ac:dyDescent="0.35">
      <c r="B13" s="63"/>
      <c r="C13" s="75" t="s">
        <v>546</v>
      </c>
      <c r="D13" s="95">
        <f t="shared" si="0"/>
        <v>1</v>
      </c>
      <c r="E13" s="96">
        <f t="shared" si="1"/>
        <v>1</v>
      </c>
      <c r="F13" s="84" t="b">
        <v>1</v>
      </c>
      <c r="H13" s="77" t="str">
        <f>Data!AP480</f>
        <v xml:space="preserve">Moreland </v>
      </c>
      <c r="I13" s="71">
        <f>Data!AQ480</f>
        <v>1.6576360163173223</v>
      </c>
      <c r="J13" s="171"/>
      <c r="AB13" s="81">
        <v>10</v>
      </c>
      <c r="AC13" s="82" t="s">
        <v>25</v>
      </c>
      <c r="AD13" s="78"/>
      <c r="AE13" s="78"/>
      <c r="AF13" s="78"/>
      <c r="AG13" s="78"/>
    </row>
    <row r="14" spans="2:33" ht="14.25" customHeight="1" x14ac:dyDescent="0.35">
      <c r="B14" s="63"/>
      <c r="C14" s="75" t="s">
        <v>574</v>
      </c>
      <c r="D14" s="95">
        <f t="shared" si="0"/>
        <v>0</v>
      </c>
      <c r="E14" s="96">
        <f t="shared" si="1"/>
        <v>0</v>
      </c>
      <c r="F14" s="84" t="b">
        <v>0</v>
      </c>
      <c r="H14" s="77" t="str">
        <f>Data!AP479</f>
        <v xml:space="preserve">Melton </v>
      </c>
      <c r="I14" s="71">
        <f>Data!AQ479</f>
        <v>1.7692938245565333</v>
      </c>
      <c r="J14" s="171"/>
      <c r="AB14" s="81">
        <v>11</v>
      </c>
      <c r="AC14" s="82" t="s">
        <v>26</v>
      </c>
      <c r="AD14" s="78"/>
      <c r="AE14" s="78"/>
      <c r="AF14" s="78"/>
      <c r="AG14" s="78"/>
    </row>
    <row r="15" spans="2:33" ht="14.25" customHeight="1" x14ac:dyDescent="0.35">
      <c r="B15" s="63"/>
      <c r="C15" s="75" t="s">
        <v>547</v>
      </c>
      <c r="D15" s="95">
        <f t="shared" si="0"/>
        <v>0</v>
      </c>
      <c r="E15" s="96">
        <f t="shared" si="1"/>
        <v>0</v>
      </c>
      <c r="F15" s="84" t="b">
        <v>0</v>
      </c>
      <c r="H15" s="77" t="str">
        <f>Data!AP478</f>
        <v xml:space="preserve">Darebin </v>
      </c>
      <c r="I15" s="71">
        <f>Data!AQ478</f>
        <v>1.8417084953387775</v>
      </c>
      <c r="J15" s="171"/>
      <c r="AB15" s="81">
        <v>12</v>
      </c>
      <c r="AC15" s="82" t="s">
        <v>394</v>
      </c>
      <c r="AD15" s="78"/>
      <c r="AE15" s="78"/>
      <c r="AF15" s="78"/>
      <c r="AG15" s="78"/>
    </row>
    <row r="16" spans="2:33" ht="14.25" customHeight="1" x14ac:dyDescent="0.35">
      <c r="B16" s="63"/>
      <c r="C16" s="75" t="s">
        <v>573</v>
      </c>
      <c r="D16" s="95">
        <f t="shared" si="0"/>
        <v>0</v>
      </c>
      <c r="E16" s="96">
        <f t="shared" si="1"/>
        <v>0</v>
      </c>
      <c r="F16" s="84" t="b">
        <v>0</v>
      </c>
      <c r="H16" s="77" t="str">
        <f>Data!AP477</f>
        <v xml:space="preserve">Kingston </v>
      </c>
      <c r="I16" s="71">
        <f>Data!AQ477</f>
        <v>2.2672445553483382</v>
      </c>
      <c r="J16" s="171"/>
      <c r="AB16" s="81">
        <v>13</v>
      </c>
      <c r="AC16" s="82" t="s">
        <v>27</v>
      </c>
      <c r="AD16" s="78"/>
      <c r="AE16" s="78"/>
      <c r="AF16" s="78"/>
      <c r="AG16" s="78"/>
    </row>
    <row r="17" spans="2:33" ht="14.25" customHeight="1" x14ac:dyDescent="0.35">
      <c r="B17" s="63"/>
      <c r="C17" s="75" t="s">
        <v>572</v>
      </c>
      <c r="D17" s="95">
        <f t="shared" si="0"/>
        <v>0</v>
      </c>
      <c r="E17" s="96">
        <f t="shared" si="1"/>
        <v>0</v>
      </c>
      <c r="F17" s="84" t="b">
        <v>0</v>
      </c>
      <c r="H17" s="77" t="str">
        <f>Data!AP476</f>
        <v xml:space="preserve">Whitehorse </v>
      </c>
      <c r="I17" s="71">
        <f>Data!AQ476</f>
        <v>2.3140661477750437</v>
      </c>
      <c r="J17" s="171"/>
      <c r="AB17" s="81">
        <v>14</v>
      </c>
      <c r="AC17" s="82" t="s">
        <v>28</v>
      </c>
      <c r="AD17" s="78"/>
      <c r="AE17" s="78"/>
      <c r="AF17" s="78"/>
      <c r="AG17" s="78"/>
    </row>
    <row r="18" spans="2:33" ht="14.25" customHeight="1" x14ac:dyDescent="0.35">
      <c r="B18" s="63"/>
      <c r="C18" s="75" t="s">
        <v>571</v>
      </c>
      <c r="D18" s="95">
        <f t="shared" si="0"/>
        <v>0</v>
      </c>
      <c r="E18" s="96">
        <f t="shared" si="1"/>
        <v>0</v>
      </c>
      <c r="F18" s="84" t="b">
        <v>0</v>
      </c>
      <c r="H18" s="77" t="str">
        <f>Data!AP475</f>
        <v xml:space="preserve">Manningham </v>
      </c>
      <c r="I18" s="71">
        <f>Data!AQ475</f>
        <v>2.558141349671172</v>
      </c>
      <c r="J18" s="171"/>
      <c r="AB18" s="81">
        <v>15</v>
      </c>
      <c r="AC18" s="82" t="s">
        <v>29</v>
      </c>
      <c r="AD18" s="78"/>
      <c r="AE18" s="78"/>
      <c r="AF18" s="78"/>
      <c r="AG18" s="78"/>
    </row>
    <row r="19" spans="2:33" ht="14.25" customHeight="1" x14ac:dyDescent="0.35">
      <c r="B19" s="63"/>
      <c r="C19" s="75" t="s">
        <v>548</v>
      </c>
      <c r="D19" s="95">
        <f t="shared" si="0"/>
        <v>1</v>
      </c>
      <c r="E19" s="96">
        <f t="shared" si="1"/>
        <v>1</v>
      </c>
      <c r="F19" s="84" t="b">
        <v>1</v>
      </c>
      <c r="H19" s="77" t="str">
        <f>Data!AP474</f>
        <v xml:space="preserve">Knox </v>
      </c>
      <c r="I19" s="71">
        <f>Data!AQ474</f>
        <v>2.5751105233567606</v>
      </c>
      <c r="J19" s="171"/>
      <c r="AB19" s="81">
        <v>16</v>
      </c>
      <c r="AC19" s="82" t="s">
        <v>30</v>
      </c>
      <c r="AD19" s="78"/>
      <c r="AE19" s="78"/>
      <c r="AF19" s="78"/>
      <c r="AG19" s="78"/>
    </row>
    <row r="20" spans="2:33" ht="14.25" customHeight="1" x14ac:dyDescent="0.35">
      <c r="B20" s="63"/>
      <c r="C20" s="75" t="s">
        <v>549</v>
      </c>
      <c r="D20" s="95">
        <f t="shared" si="0"/>
        <v>0</v>
      </c>
      <c r="E20" s="96">
        <f t="shared" si="1"/>
        <v>0</v>
      </c>
      <c r="F20" s="84" t="b">
        <v>0</v>
      </c>
      <c r="H20" s="77" t="str">
        <f>Data!AP473</f>
        <v xml:space="preserve">Moonee Valley </v>
      </c>
      <c r="I20" s="71">
        <f>Data!AQ473</f>
        <v>2.7778314910096196</v>
      </c>
      <c r="J20" s="171"/>
      <c r="AB20" s="81">
        <v>17</v>
      </c>
      <c r="AC20" s="82" t="s">
        <v>31</v>
      </c>
      <c r="AD20" s="78"/>
      <c r="AE20" s="78"/>
      <c r="AF20" s="78"/>
      <c r="AG20" s="78"/>
    </row>
    <row r="21" spans="2:33" ht="14.25" customHeight="1" x14ac:dyDescent="0.35">
      <c r="B21" s="63"/>
      <c r="C21" s="75" t="s">
        <v>550</v>
      </c>
      <c r="D21" s="95">
        <f t="shared" si="0"/>
        <v>0</v>
      </c>
      <c r="E21" s="96">
        <f t="shared" si="1"/>
        <v>0</v>
      </c>
      <c r="F21" s="84" t="b">
        <v>0</v>
      </c>
      <c r="H21" s="77" t="str">
        <f>Data!AP472</f>
        <v xml:space="preserve">Monash </v>
      </c>
      <c r="I21" s="71">
        <f>Data!AQ472</f>
        <v>2.8715080387272325</v>
      </c>
      <c r="J21" s="171"/>
      <c r="AB21" s="81">
        <v>18</v>
      </c>
      <c r="AC21" s="82" t="s">
        <v>32</v>
      </c>
      <c r="AD21" s="78"/>
      <c r="AE21" s="78"/>
      <c r="AF21" s="78"/>
      <c r="AG21" s="78"/>
    </row>
    <row r="22" spans="2:33" ht="14.25" customHeight="1" x14ac:dyDescent="0.35">
      <c r="B22" s="63"/>
      <c r="C22" s="75" t="s">
        <v>551</v>
      </c>
      <c r="D22" s="95">
        <f t="shared" si="0"/>
        <v>0</v>
      </c>
      <c r="E22" s="96">
        <f t="shared" si="1"/>
        <v>0</v>
      </c>
      <c r="F22" s="84" t="b">
        <v>0</v>
      </c>
      <c r="H22" s="77" t="str">
        <f>Data!AP471</f>
        <v xml:space="preserve">Yarra </v>
      </c>
      <c r="I22" s="71">
        <f>Data!AQ471</f>
        <v>2.9428188218485642</v>
      </c>
      <c r="J22" s="171"/>
      <c r="AB22" s="81">
        <v>19</v>
      </c>
      <c r="AC22" s="82" t="s">
        <v>33</v>
      </c>
      <c r="AD22" s="78"/>
      <c r="AE22" s="78"/>
      <c r="AF22" s="78"/>
      <c r="AG22" s="78"/>
    </row>
    <row r="23" spans="2:33" ht="14.25" customHeight="1" x14ac:dyDescent="0.35">
      <c r="B23" s="63"/>
      <c r="C23" s="75" t="s">
        <v>552</v>
      </c>
      <c r="D23" s="95">
        <f t="shared" si="0"/>
        <v>0</v>
      </c>
      <c r="E23" s="96">
        <f t="shared" si="1"/>
        <v>0</v>
      </c>
      <c r="F23" s="84" t="b">
        <v>0</v>
      </c>
      <c r="H23" s="77" t="str">
        <f>Data!AP470</f>
        <v xml:space="preserve">Maribyrnong </v>
      </c>
      <c r="I23" s="71">
        <f>Data!AQ470</f>
        <v>3.0563700639665612</v>
      </c>
      <c r="J23" s="171"/>
      <c r="AB23" s="81">
        <v>20</v>
      </c>
      <c r="AC23" s="82" t="s">
        <v>34</v>
      </c>
      <c r="AD23" s="78"/>
      <c r="AE23" s="78"/>
      <c r="AF23" s="78"/>
      <c r="AG23" s="78"/>
    </row>
    <row r="24" spans="2:33" ht="14.25" customHeight="1" x14ac:dyDescent="0.35">
      <c r="B24" s="63"/>
      <c r="C24" s="75" t="s">
        <v>553</v>
      </c>
      <c r="D24" s="95">
        <f t="shared" si="0"/>
        <v>0</v>
      </c>
      <c r="E24" s="96">
        <f t="shared" si="1"/>
        <v>0</v>
      </c>
      <c r="F24" s="84" t="b">
        <v>0</v>
      </c>
      <c r="H24" s="77" t="str">
        <f>Data!AP469</f>
        <v xml:space="preserve">Frankston </v>
      </c>
      <c r="I24" s="71">
        <f>Data!AQ469</f>
        <v>3.0650211498413862</v>
      </c>
      <c r="J24" s="172"/>
      <c r="AB24" s="81">
        <v>21</v>
      </c>
      <c r="AC24" s="82" t="s">
        <v>35</v>
      </c>
      <c r="AD24" s="78"/>
      <c r="AE24" s="78"/>
      <c r="AF24" s="78"/>
      <c r="AG24" s="78"/>
    </row>
    <row r="25" spans="2:33" ht="14.25" customHeight="1" x14ac:dyDescent="0.35">
      <c r="B25" s="63"/>
      <c r="C25" s="75" t="s">
        <v>554</v>
      </c>
      <c r="D25" s="95">
        <f t="shared" si="0"/>
        <v>0</v>
      </c>
      <c r="E25" s="96">
        <f t="shared" si="1"/>
        <v>0</v>
      </c>
      <c r="F25" s="84" t="b">
        <v>0</v>
      </c>
      <c r="H25" s="77" t="str">
        <f>Data!AP468</f>
        <v xml:space="preserve">Brimbank </v>
      </c>
      <c r="I25" s="71">
        <f>Data!AQ468</f>
        <v>3.2782451970072062</v>
      </c>
      <c r="J25" s="172"/>
      <c r="AB25" s="81">
        <v>22</v>
      </c>
      <c r="AC25" s="82" t="s">
        <v>36</v>
      </c>
      <c r="AD25" s="78"/>
      <c r="AE25" s="78"/>
      <c r="AF25" s="78"/>
      <c r="AG25" s="78"/>
    </row>
    <row r="26" spans="2:33" ht="14.25" customHeight="1" x14ac:dyDescent="0.35">
      <c r="B26" s="63"/>
      <c r="C26" s="75" t="s">
        <v>555</v>
      </c>
      <c r="D26" s="95">
        <f t="shared" si="0"/>
        <v>0</v>
      </c>
      <c r="E26" s="96">
        <f t="shared" si="1"/>
        <v>0</v>
      </c>
      <c r="F26" s="84" t="b">
        <v>0</v>
      </c>
      <c r="H26" s="77" t="str">
        <f>Data!AP467</f>
        <v xml:space="preserve">Glen Eira </v>
      </c>
      <c r="I26" s="71">
        <f>Data!AQ467</f>
        <v>3.3731649024225563</v>
      </c>
      <c r="J26" s="172"/>
      <c r="K26" s="173" t="s">
        <v>620</v>
      </c>
      <c r="L26" s="173"/>
      <c r="M26" s="173"/>
      <c r="N26" s="173"/>
      <c r="O26" s="173"/>
      <c r="P26" s="173"/>
      <c r="Q26" s="173"/>
      <c r="AB26" s="81">
        <v>23</v>
      </c>
      <c r="AC26" s="82" t="s">
        <v>37</v>
      </c>
      <c r="AD26" s="78"/>
      <c r="AE26" s="78"/>
      <c r="AF26" s="78"/>
      <c r="AG26" s="78"/>
    </row>
    <row r="27" spans="2:33" ht="14.25" customHeight="1" x14ac:dyDescent="0.35">
      <c r="B27" s="63"/>
      <c r="C27" s="75" t="s">
        <v>556</v>
      </c>
      <c r="D27" s="95">
        <f t="shared" si="0"/>
        <v>0</v>
      </c>
      <c r="E27" s="96">
        <f t="shared" si="1"/>
        <v>0</v>
      </c>
      <c r="F27" s="84" t="b">
        <v>0</v>
      </c>
      <c r="H27" s="77" t="str">
        <f>Data!AP466</f>
        <v xml:space="preserve">Cardinia </v>
      </c>
      <c r="I27" s="71">
        <f>Data!AQ466</f>
        <v>3.459959611126783</v>
      </c>
      <c r="J27" s="172"/>
      <c r="AB27" s="81">
        <v>24</v>
      </c>
      <c r="AC27" s="82" t="s">
        <v>395</v>
      </c>
      <c r="AD27" s="78"/>
      <c r="AE27" s="78"/>
      <c r="AF27" s="78"/>
      <c r="AG27" s="78"/>
    </row>
    <row r="28" spans="2:33" ht="14.25" customHeight="1" x14ac:dyDescent="0.35">
      <c r="B28" s="63"/>
      <c r="C28" s="75" t="s">
        <v>557</v>
      </c>
      <c r="D28" s="95">
        <f t="shared" si="0"/>
        <v>0</v>
      </c>
      <c r="E28" s="96">
        <f t="shared" si="1"/>
        <v>0</v>
      </c>
      <c r="F28" s="84" t="b">
        <v>0</v>
      </c>
      <c r="H28" s="77" t="str">
        <f>Data!AP465</f>
        <v xml:space="preserve">Maroondah </v>
      </c>
      <c r="I28" s="71">
        <f>Data!AQ465</f>
        <v>3.6510940239992902</v>
      </c>
      <c r="J28" s="172"/>
      <c r="AB28" s="81">
        <v>25</v>
      </c>
      <c r="AC28" s="82" t="s">
        <v>38</v>
      </c>
      <c r="AD28" s="78"/>
      <c r="AE28" s="78"/>
      <c r="AF28" s="78"/>
      <c r="AG28" s="78"/>
    </row>
    <row r="29" spans="2:33" ht="14.25" customHeight="1" x14ac:dyDescent="0.35">
      <c r="B29" s="63"/>
      <c r="C29" s="75" t="s">
        <v>558</v>
      </c>
      <c r="D29" s="95">
        <f t="shared" si="0"/>
        <v>0</v>
      </c>
      <c r="E29" s="96">
        <f t="shared" si="1"/>
        <v>0</v>
      </c>
      <c r="F29" s="84" t="b">
        <v>0</v>
      </c>
      <c r="H29" s="77" t="str">
        <f>Data!AP464</f>
        <v xml:space="preserve">Port Phillip </v>
      </c>
      <c r="I29" s="71">
        <f>Data!AQ464</f>
        <v>3.8036885976934007</v>
      </c>
      <c r="J29" s="172"/>
      <c r="AB29" s="81">
        <v>26</v>
      </c>
      <c r="AC29" s="82" t="s">
        <v>396</v>
      </c>
      <c r="AD29" s="78"/>
      <c r="AE29" s="78"/>
      <c r="AF29" s="78"/>
      <c r="AG29" s="78"/>
    </row>
    <row r="30" spans="2:33" ht="14.25" customHeight="1" x14ac:dyDescent="0.35">
      <c r="B30" s="63"/>
      <c r="C30" s="75" t="s">
        <v>559</v>
      </c>
      <c r="D30" s="95">
        <f t="shared" si="0"/>
        <v>0</v>
      </c>
      <c r="E30" s="96">
        <f t="shared" si="1"/>
        <v>0</v>
      </c>
      <c r="F30" s="84" t="b">
        <v>0</v>
      </c>
      <c r="H30" s="77" t="str">
        <f>Data!AP463</f>
        <v xml:space="preserve">Yarra Ranges </v>
      </c>
      <c r="I30" s="71">
        <f>Data!AQ463</f>
        <v>3.8605527762257283</v>
      </c>
      <c r="J30" s="172"/>
      <c r="AB30" s="81">
        <v>27</v>
      </c>
      <c r="AC30" s="82" t="s">
        <v>39</v>
      </c>
      <c r="AD30" s="78"/>
      <c r="AE30" s="78"/>
      <c r="AF30" s="78"/>
      <c r="AG30" s="78"/>
    </row>
    <row r="31" spans="2:33" ht="14.25" customHeight="1" x14ac:dyDescent="0.35">
      <c r="B31" s="63"/>
      <c r="C31" s="75" t="s">
        <v>560</v>
      </c>
      <c r="D31" s="95">
        <f t="shared" si="0"/>
        <v>0</v>
      </c>
      <c r="E31" s="96">
        <f t="shared" si="1"/>
        <v>0</v>
      </c>
      <c r="F31" s="84" t="b">
        <v>0</v>
      </c>
      <c r="H31" s="77" t="str">
        <f>Data!AP462</f>
        <v>Mornington Pen.</v>
      </c>
      <c r="I31" s="71">
        <f>Data!AQ462</f>
        <v>3.8748584315000367</v>
      </c>
      <c r="J31" s="172"/>
      <c r="AB31" s="81">
        <v>28</v>
      </c>
      <c r="AC31" s="82" t="s">
        <v>40</v>
      </c>
      <c r="AD31" s="78"/>
      <c r="AE31" s="78"/>
      <c r="AF31" s="78"/>
      <c r="AG31" s="78"/>
    </row>
    <row r="32" spans="2:33" ht="14.25" customHeight="1" x14ac:dyDescent="0.35">
      <c r="B32" s="63"/>
      <c r="C32" s="75" t="s">
        <v>561</v>
      </c>
      <c r="D32" s="95">
        <f t="shared" si="0"/>
        <v>0</v>
      </c>
      <c r="E32" s="96">
        <f t="shared" si="1"/>
        <v>0</v>
      </c>
      <c r="F32" s="84" t="b">
        <v>0</v>
      </c>
      <c r="H32" s="77" t="str">
        <f>Data!AP461</f>
        <v xml:space="preserve">Banyule </v>
      </c>
      <c r="I32" s="71">
        <f>Data!AQ461</f>
        <v>3.9602413831674785</v>
      </c>
      <c r="J32" s="172"/>
      <c r="AB32" s="81">
        <v>29</v>
      </c>
      <c r="AC32" s="82" t="s">
        <v>41</v>
      </c>
      <c r="AD32" s="78"/>
      <c r="AE32" s="78"/>
      <c r="AF32" s="78"/>
      <c r="AG32" s="78"/>
    </row>
    <row r="33" spans="2:33" ht="14.25" customHeight="1" x14ac:dyDescent="0.35">
      <c r="B33" s="63"/>
      <c r="C33" s="75" t="s">
        <v>562</v>
      </c>
      <c r="D33" s="95">
        <f t="shared" si="0"/>
        <v>0</v>
      </c>
      <c r="E33" s="96">
        <f t="shared" si="1"/>
        <v>0</v>
      </c>
      <c r="F33" s="84" t="b">
        <v>0</v>
      </c>
      <c r="H33" s="77" t="str">
        <f>Data!AP460</f>
        <v xml:space="preserve">Stonnington </v>
      </c>
      <c r="I33" s="71">
        <f>Data!AQ460</f>
        <v>4.1489729985083876</v>
      </c>
      <c r="J33" s="172"/>
      <c r="AB33" s="81">
        <v>30</v>
      </c>
      <c r="AC33" s="82" t="s">
        <v>42</v>
      </c>
      <c r="AD33" s="78"/>
      <c r="AE33" s="78"/>
      <c r="AF33" s="78"/>
      <c r="AG33" s="78"/>
    </row>
    <row r="34" spans="2:33" ht="14.25" customHeight="1" x14ac:dyDescent="0.35">
      <c r="B34" s="63"/>
      <c r="C34" s="75" t="s">
        <v>563</v>
      </c>
      <c r="D34" s="95">
        <f t="shared" si="0"/>
        <v>0</v>
      </c>
      <c r="E34" s="96">
        <f t="shared" si="1"/>
        <v>0</v>
      </c>
      <c r="F34" s="84" t="b">
        <v>0</v>
      </c>
      <c r="H34" s="77" t="str">
        <f>Data!AP459</f>
        <v xml:space="preserve">Boroondara </v>
      </c>
      <c r="I34" s="71">
        <f>Data!AQ459</f>
        <v>4.2974823070927188</v>
      </c>
      <c r="J34" s="172"/>
      <c r="AB34" s="81">
        <v>31</v>
      </c>
      <c r="AC34" s="82" t="s">
        <v>43</v>
      </c>
      <c r="AD34" s="78"/>
      <c r="AE34" s="78"/>
      <c r="AF34" s="78"/>
      <c r="AG34" s="78"/>
    </row>
    <row r="35" spans="2:33" ht="14.25" customHeight="1" x14ac:dyDescent="0.35">
      <c r="B35" s="63"/>
      <c r="C35" s="75" t="s">
        <v>564</v>
      </c>
      <c r="D35" s="95">
        <f t="shared" si="0"/>
        <v>0</v>
      </c>
      <c r="E35" s="96">
        <f t="shared" si="1"/>
        <v>0</v>
      </c>
      <c r="F35" s="84" t="b">
        <v>0</v>
      </c>
      <c r="H35" s="77" t="str">
        <f>Data!AP458</f>
        <v xml:space="preserve">Bayside </v>
      </c>
      <c r="I35" s="71">
        <f>Data!AQ458</f>
        <v>4.9667138574167602</v>
      </c>
      <c r="J35" s="172"/>
      <c r="AB35" s="81">
        <v>32</v>
      </c>
      <c r="AC35" s="82" t="s">
        <v>397</v>
      </c>
      <c r="AD35" s="78"/>
      <c r="AE35" s="78"/>
      <c r="AF35" s="78"/>
      <c r="AG35" s="78"/>
    </row>
    <row r="36" spans="2:33" ht="14.25" customHeight="1" x14ac:dyDescent="0.35">
      <c r="B36" s="63"/>
      <c r="C36" s="75" t="s">
        <v>565</v>
      </c>
      <c r="D36" s="95">
        <f t="shared" si="0"/>
        <v>0</v>
      </c>
      <c r="E36" s="96">
        <f t="shared" si="1"/>
        <v>0</v>
      </c>
      <c r="F36" s="84" t="b">
        <v>0</v>
      </c>
      <c r="H36" s="77" t="str">
        <f>Data!AP457</f>
        <v xml:space="preserve">Melbourne </v>
      </c>
      <c r="I36" s="71">
        <f>Data!AQ457</f>
        <v>5.0298454545365079</v>
      </c>
      <c r="J36" s="172"/>
      <c r="AB36" s="81">
        <v>33</v>
      </c>
      <c r="AC36" s="82" t="s">
        <v>44</v>
      </c>
      <c r="AD36" s="78"/>
      <c r="AE36" s="78"/>
      <c r="AF36" s="78"/>
      <c r="AG36" s="78"/>
    </row>
    <row r="37" spans="2:33" ht="14.25" customHeight="1" x14ac:dyDescent="0.35">
      <c r="B37" s="63"/>
      <c r="C37" s="75" t="s">
        <v>566</v>
      </c>
      <c r="D37" s="95">
        <f t="shared" si="0"/>
        <v>0</v>
      </c>
      <c r="E37" s="96">
        <f t="shared" si="1"/>
        <v>0</v>
      </c>
      <c r="F37" s="84" t="b">
        <v>0</v>
      </c>
      <c r="H37" s="77" t="str">
        <f>Data!AP456</f>
        <v xml:space="preserve">Nillumbik </v>
      </c>
      <c r="I37" s="71">
        <f>Data!AQ456</f>
        <v>5.1707873550003685</v>
      </c>
      <c r="J37" s="172"/>
      <c r="AB37" s="81">
        <v>34</v>
      </c>
      <c r="AC37" s="82" t="s">
        <v>398</v>
      </c>
      <c r="AD37" s="78"/>
      <c r="AE37" s="78"/>
      <c r="AF37" s="78"/>
      <c r="AG37" s="78"/>
    </row>
    <row r="38" spans="2:33" ht="14.25" customHeight="1" x14ac:dyDescent="0.35">
      <c r="B38" s="63"/>
      <c r="C38" s="75" t="s">
        <v>570</v>
      </c>
      <c r="D38" s="95">
        <f t="shared" si="0"/>
        <v>1</v>
      </c>
      <c r="E38" s="96">
        <f t="shared" si="1"/>
        <v>1</v>
      </c>
      <c r="F38" s="84" t="b">
        <v>1</v>
      </c>
      <c r="H38" s="77" t="str">
        <f>Data!AP455</f>
        <v xml:space="preserve">Greater Dandenong </v>
      </c>
      <c r="I38" s="71">
        <f>Data!AQ455</f>
        <v>5.6295685242474436</v>
      </c>
      <c r="J38" s="172"/>
      <c r="AB38" s="81">
        <v>35</v>
      </c>
      <c r="AC38" s="82" t="s">
        <v>399</v>
      </c>
      <c r="AD38" s="78"/>
      <c r="AE38" s="78"/>
      <c r="AF38" s="78"/>
      <c r="AG38" s="78"/>
    </row>
    <row r="39" spans="2:33" ht="14.25" customHeight="1" x14ac:dyDescent="0.35">
      <c r="B39" s="63"/>
      <c r="C39" s="75" t="s">
        <v>567</v>
      </c>
      <c r="D39" s="95">
        <f t="shared" si="0"/>
        <v>0</v>
      </c>
      <c r="E39" s="96">
        <f t="shared" si="1"/>
        <v>0</v>
      </c>
      <c r="F39" s="84" t="b">
        <v>0</v>
      </c>
      <c r="H39"/>
      <c r="I39"/>
      <c r="J39" s="172"/>
      <c r="AB39" s="81">
        <v>36</v>
      </c>
      <c r="AC39" s="82" t="s">
        <v>45</v>
      </c>
      <c r="AD39" s="78"/>
      <c r="AE39" s="78"/>
      <c r="AF39" s="78"/>
      <c r="AG39" s="78"/>
    </row>
    <row r="40" spans="2:33" ht="14.25" customHeight="1" x14ac:dyDescent="0.35">
      <c r="B40" s="63"/>
      <c r="C40" s="75" t="s">
        <v>568</v>
      </c>
      <c r="D40" s="95">
        <f t="shared" si="0"/>
        <v>0</v>
      </c>
      <c r="E40" s="96">
        <f t="shared" si="1"/>
        <v>0</v>
      </c>
      <c r="F40" s="84" t="b">
        <v>0</v>
      </c>
      <c r="H40"/>
      <c r="I40"/>
      <c r="J40" s="172"/>
      <c r="AB40" s="81">
        <v>37</v>
      </c>
      <c r="AC40" s="82" t="s">
        <v>400</v>
      </c>
      <c r="AD40" s="78"/>
      <c r="AE40" s="78"/>
      <c r="AF40" s="78"/>
      <c r="AG40" s="78"/>
    </row>
    <row r="41" spans="2:33" ht="14.25" customHeight="1" x14ac:dyDescent="0.35">
      <c r="B41" s="63"/>
      <c r="C41" s="75" t="s">
        <v>569</v>
      </c>
      <c r="D41" s="95">
        <f t="shared" si="0"/>
        <v>0</v>
      </c>
      <c r="E41" s="96">
        <f t="shared" si="1"/>
        <v>0</v>
      </c>
      <c r="F41" s="84" t="b">
        <v>0</v>
      </c>
      <c r="H41"/>
      <c r="I41"/>
      <c r="J41" s="172"/>
      <c r="AB41" s="81">
        <v>38</v>
      </c>
      <c r="AC41" s="82" t="s">
        <v>46</v>
      </c>
      <c r="AD41" s="78"/>
      <c r="AE41" s="78"/>
      <c r="AF41" s="78"/>
      <c r="AG41" s="78"/>
    </row>
    <row r="42" spans="2:33" ht="14.25" customHeight="1" x14ac:dyDescent="0.35">
      <c r="B42" s="63"/>
      <c r="D42" s="93"/>
      <c r="E42" s="93"/>
      <c r="H42"/>
      <c r="I42"/>
      <c r="AB42" s="81">
        <v>39</v>
      </c>
      <c r="AC42" s="82" t="s">
        <v>47</v>
      </c>
      <c r="AD42" s="78"/>
      <c r="AE42" s="78"/>
      <c r="AF42" s="78"/>
      <c r="AG42" s="78"/>
    </row>
    <row r="43" spans="2:33" ht="14.25" customHeight="1" x14ac:dyDescent="0.35">
      <c r="B43" s="63"/>
      <c r="D43" s="93"/>
      <c r="E43" s="93"/>
      <c r="H43"/>
      <c r="I43"/>
      <c r="AB43" s="81">
        <v>40</v>
      </c>
      <c r="AC43" s="82" t="s">
        <v>48</v>
      </c>
      <c r="AD43" s="78"/>
      <c r="AE43" s="78"/>
      <c r="AF43" s="78"/>
      <c r="AG43" s="78"/>
    </row>
    <row r="44" spans="2:33" ht="14.25" customHeight="1" x14ac:dyDescent="0.35">
      <c r="B44" s="63"/>
      <c r="D44" s="93"/>
      <c r="E44" s="93"/>
      <c r="H44"/>
      <c r="I44"/>
      <c r="AB44" s="81">
        <v>41</v>
      </c>
      <c r="AC44" s="82" t="s">
        <v>401</v>
      </c>
      <c r="AD44" s="78"/>
      <c r="AE44" s="78"/>
      <c r="AF44" s="78"/>
      <c r="AG44" s="78"/>
    </row>
    <row r="45" spans="2:33" ht="14.25" customHeight="1" x14ac:dyDescent="0.35">
      <c r="B45" s="63"/>
      <c r="D45" s="93"/>
      <c r="E45" s="93"/>
      <c r="H45"/>
      <c r="I45"/>
      <c r="AB45" s="81">
        <v>42</v>
      </c>
      <c r="AC45" s="82" t="s">
        <v>402</v>
      </c>
      <c r="AD45" s="78"/>
      <c r="AE45" s="78"/>
      <c r="AF45" s="78"/>
      <c r="AG45" s="78"/>
    </row>
    <row r="46" spans="2:33" ht="14.25" customHeight="1" x14ac:dyDescent="0.35">
      <c r="B46" s="63"/>
      <c r="D46" s="93"/>
      <c r="E46" s="93"/>
      <c r="H46"/>
      <c r="I46"/>
      <c r="AB46" s="81">
        <v>43</v>
      </c>
      <c r="AC46" s="82" t="s">
        <v>49</v>
      </c>
      <c r="AD46" s="78"/>
      <c r="AE46" s="78"/>
      <c r="AF46" s="78"/>
      <c r="AG46" s="78"/>
    </row>
    <row r="47" spans="2:33" ht="14.25" customHeight="1" x14ac:dyDescent="0.35">
      <c r="B47" s="63"/>
      <c r="D47" s="93"/>
      <c r="E47" s="93"/>
      <c r="H47"/>
      <c r="I47"/>
      <c r="AB47" s="81">
        <v>44</v>
      </c>
      <c r="AC47" s="82" t="s">
        <v>50</v>
      </c>
      <c r="AD47" s="78"/>
      <c r="AE47" s="78"/>
      <c r="AF47" s="78"/>
      <c r="AG47" s="78"/>
    </row>
    <row r="48" spans="2:33" ht="14.25" customHeight="1" x14ac:dyDescent="0.35">
      <c r="B48" s="63"/>
      <c r="D48" s="93"/>
      <c r="E48" s="93"/>
      <c r="H48"/>
      <c r="I48"/>
      <c r="AB48" s="81">
        <v>45</v>
      </c>
      <c r="AC48" s="82" t="s">
        <v>51</v>
      </c>
      <c r="AD48" s="78"/>
      <c r="AE48" s="78"/>
      <c r="AF48" s="78"/>
      <c r="AG48" s="78"/>
    </row>
    <row r="49" spans="2:33" ht="14.25" customHeight="1" x14ac:dyDescent="0.35">
      <c r="B49" s="63"/>
      <c r="D49" s="93"/>
      <c r="E49" s="93"/>
      <c r="H49"/>
      <c r="I49"/>
      <c r="AB49" s="81">
        <v>46</v>
      </c>
      <c r="AC49" s="82" t="s">
        <v>52</v>
      </c>
      <c r="AD49" s="78"/>
      <c r="AE49" s="78"/>
      <c r="AF49" s="78"/>
      <c r="AG49" s="78"/>
    </row>
    <row r="50" spans="2:33" ht="14.25" customHeight="1" x14ac:dyDescent="0.35">
      <c r="B50" s="63"/>
      <c r="D50" s="93"/>
      <c r="E50" s="93"/>
      <c r="H50"/>
      <c r="I50"/>
      <c r="AB50" s="81">
        <v>47</v>
      </c>
      <c r="AC50" s="82" t="s">
        <v>53</v>
      </c>
      <c r="AD50" s="78"/>
      <c r="AE50" s="78"/>
      <c r="AF50" s="78"/>
      <c r="AG50" s="78"/>
    </row>
    <row r="51" spans="2:33" ht="14.25" customHeight="1" x14ac:dyDescent="0.35">
      <c r="B51" s="63"/>
      <c r="D51" s="93"/>
      <c r="E51" s="93"/>
      <c r="H51"/>
      <c r="I51"/>
      <c r="AB51" s="81">
        <v>48</v>
      </c>
      <c r="AC51" s="82" t="s">
        <v>403</v>
      </c>
      <c r="AD51" s="78"/>
      <c r="AE51" s="78"/>
      <c r="AF51" s="78"/>
      <c r="AG51" s="78"/>
    </row>
    <row r="52" spans="2:33" ht="14.25" customHeight="1" x14ac:dyDescent="0.35">
      <c r="B52" s="63"/>
      <c r="D52" s="93"/>
      <c r="E52" s="93"/>
      <c r="H52"/>
      <c r="I52"/>
      <c r="AB52" s="81">
        <v>49</v>
      </c>
      <c r="AC52" s="82" t="s">
        <v>54</v>
      </c>
      <c r="AD52" s="78"/>
      <c r="AE52" s="78"/>
      <c r="AF52" s="78"/>
      <c r="AG52" s="78"/>
    </row>
    <row r="53" spans="2:33" ht="14.25" customHeight="1" x14ac:dyDescent="0.35">
      <c r="B53" s="63"/>
      <c r="D53" s="93"/>
      <c r="E53" s="93"/>
      <c r="H53"/>
      <c r="I53"/>
      <c r="AB53" s="81">
        <v>50</v>
      </c>
      <c r="AC53" s="82" t="s">
        <v>55</v>
      </c>
      <c r="AD53" s="78"/>
      <c r="AE53" s="78"/>
      <c r="AF53" s="78"/>
      <c r="AG53" s="78"/>
    </row>
    <row r="54" spans="2:33" ht="14.25" customHeight="1" x14ac:dyDescent="0.35">
      <c r="B54" s="63"/>
      <c r="D54" s="93"/>
      <c r="E54" s="93"/>
      <c r="H54"/>
      <c r="I54"/>
      <c r="AB54" s="81">
        <v>51</v>
      </c>
      <c r="AC54" s="82" t="s">
        <v>56</v>
      </c>
      <c r="AD54" s="78"/>
      <c r="AE54" s="78"/>
      <c r="AF54" s="78"/>
      <c r="AG54" s="78"/>
    </row>
    <row r="55" spans="2:33" ht="14.25" customHeight="1" x14ac:dyDescent="0.35">
      <c r="B55" s="63"/>
      <c r="D55" s="93"/>
      <c r="E55" s="93"/>
      <c r="H55"/>
      <c r="I55"/>
      <c r="AB55" s="81">
        <v>52</v>
      </c>
      <c r="AC55" s="82" t="s">
        <v>57</v>
      </c>
      <c r="AD55" s="78"/>
      <c r="AE55" s="78"/>
      <c r="AF55" s="78"/>
      <c r="AG55" s="78"/>
    </row>
    <row r="56" spans="2:33" ht="14.25" customHeight="1" x14ac:dyDescent="0.35">
      <c r="B56" s="63"/>
      <c r="D56" s="93"/>
      <c r="E56" s="93"/>
      <c r="H56"/>
      <c r="I56"/>
      <c r="AB56" s="81">
        <v>53</v>
      </c>
      <c r="AC56" s="82" t="s">
        <v>58</v>
      </c>
      <c r="AD56" s="78"/>
      <c r="AE56" s="78"/>
      <c r="AF56" s="78"/>
      <c r="AG56" s="78"/>
    </row>
    <row r="57" spans="2:33" ht="14.25" customHeight="1" x14ac:dyDescent="0.35">
      <c r="B57" s="63"/>
      <c r="D57" s="93"/>
      <c r="E57" s="93"/>
      <c r="H57"/>
      <c r="I57"/>
      <c r="AB57" s="81">
        <v>54</v>
      </c>
      <c r="AC57" s="82" t="s">
        <v>59</v>
      </c>
      <c r="AD57" s="78"/>
      <c r="AE57" s="78"/>
      <c r="AF57" s="78"/>
      <c r="AG57" s="78"/>
    </row>
    <row r="58" spans="2:33" ht="14.25" customHeight="1" x14ac:dyDescent="0.35">
      <c r="B58" s="63"/>
      <c r="D58" s="93"/>
      <c r="E58" s="93"/>
      <c r="H58"/>
      <c r="I58"/>
      <c r="AB58" s="81">
        <v>55</v>
      </c>
      <c r="AC58" s="82" t="s">
        <v>60</v>
      </c>
      <c r="AD58" s="78"/>
      <c r="AE58" s="78"/>
      <c r="AF58" s="78"/>
      <c r="AG58" s="78"/>
    </row>
    <row r="59" spans="2:33" ht="14.25" customHeight="1" x14ac:dyDescent="0.35">
      <c r="B59" s="63"/>
      <c r="D59" s="93"/>
      <c r="E59" s="93"/>
      <c r="H59"/>
      <c r="I59"/>
      <c r="AB59" s="81">
        <v>56</v>
      </c>
      <c r="AC59" s="82" t="s">
        <v>61</v>
      </c>
      <c r="AD59" s="78"/>
      <c r="AE59" s="78"/>
      <c r="AF59" s="78"/>
      <c r="AG59" s="78"/>
    </row>
    <row r="60" spans="2:33" ht="14.25" customHeight="1" x14ac:dyDescent="0.35">
      <c r="B60" s="63"/>
      <c r="D60" s="93"/>
      <c r="E60" s="93"/>
      <c r="H60"/>
      <c r="I60"/>
      <c r="AB60" s="81">
        <v>57</v>
      </c>
      <c r="AC60" s="82" t="s">
        <v>404</v>
      </c>
      <c r="AD60" s="78"/>
      <c r="AE60" s="78"/>
      <c r="AF60" s="78"/>
      <c r="AG60" s="78"/>
    </row>
    <row r="61" spans="2:33" ht="14.25" customHeight="1" x14ac:dyDescent="0.35">
      <c r="B61" s="63"/>
      <c r="D61" s="93"/>
      <c r="E61" s="93"/>
      <c r="H61"/>
      <c r="I61"/>
      <c r="AB61" s="81">
        <v>58</v>
      </c>
      <c r="AC61" s="82" t="s">
        <v>62</v>
      </c>
      <c r="AD61" s="78"/>
      <c r="AE61" s="78"/>
      <c r="AF61" s="78"/>
      <c r="AG61" s="78"/>
    </row>
    <row r="62" spans="2:33" ht="14.25" customHeight="1" x14ac:dyDescent="0.35">
      <c r="B62" s="63"/>
      <c r="D62" s="93"/>
      <c r="E62" s="93"/>
      <c r="H62"/>
      <c r="I62"/>
      <c r="AB62" s="81">
        <v>59</v>
      </c>
      <c r="AC62" s="82" t="s">
        <v>63</v>
      </c>
      <c r="AD62" s="78"/>
      <c r="AE62" s="78"/>
      <c r="AF62" s="78"/>
      <c r="AG62" s="78"/>
    </row>
    <row r="63" spans="2:33" ht="14.25" customHeight="1" x14ac:dyDescent="0.35">
      <c r="B63" s="63"/>
      <c r="D63" s="93"/>
      <c r="E63" s="93"/>
      <c r="H63"/>
      <c r="I63"/>
      <c r="AB63" s="81">
        <v>60</v>
      </c>
      <c r="AC63" s="82" t="s">
        <v>64</v>
      </c>
      <c r="AD63" s="78"/>
      <c r="AE63" s="78"/>
      <c r="AF63" s="78"/>
      <c r="AG63" s="78"/>
    </row>
    <row r="64" spans="2:33" ht="14.25" customHeight="1" x14ac:dyDescent="0.35">
      <c r="B64" s="63"/>
      <c r="D64" s="93"/>
      <c r="E64" s="93"/>
      <c r="H64"/>
      <c r="I64"/>
      <c r="AB64" s="81">
        <v>61</v>
      </c>
      <c r="AC64" s="82" t="s">
        <v>65</v>
      </c>
      <c r="AD64" s="78"/>
      <c r="AE64" s="78"/>
      <c r="AF64" s="78"/>
      <c r="AG64" s="78"/>
    </row>
    <row r="65" spans="2:33" ht="14.25" customHeight="1" x14ac:dyDescent="0.35">
      <c r="B65" s="63"/>
      <c r="D65" s="93"/>
      <c r="E65" s="93"/>
      <c r="H65"/>
      <c r="I65"/>
      <c r="AB65" s="81">
        <v>62</v>
      </c>
      <c r="AC65" s="82" t="s">
        <v>66</v>
      </c>
      <c r="AD65" s="78"/>
      <c r="AE65" s="78"/>
      <c r="AF65" s="78"/>
      <c r="AG65" s="78"/>
    </row>
    <row r="66" spans="2:33" ht="14.25" customHeight="1" x14ac:dyDescent="0.35">
      <c r="B66" s="63"/>
      <c r="D66" s="93"/>
      <c r="E66" s="93"/>
      <c r="H66"/>
      <c r="I66"/>
      <c r="AB66" s="81">
        <v>63</v>
      </c>
      <c r="AC66" s="82" t="s">
        <v>405</v>
      </c>
      <c r="AD66" s="78"/>
      <c r="AE66" s="78"/>
      <c r="AF66" s="78"/>
      <c r="AG66" s="78"/>
    </row>
    <row r="67" spans="2:33" ht="14.25" customHeight="1" x14ac:dyDescent="0.35">
      <c r="B67" s="63"/>
      <c r="D67" s="93"/>
      <c r="E67" s="93"/>
      <c r="H67"/>
      <c r="I67"/>
      <c r="AB67" s="81">
        <v>64</v>
      </c>
      <c r="AC67" s="82" t="s">
        <v>67</v>
      </c>
      <c r="AD67" s="78"/>
      <c r="AE67" s="78"/>
      <c r="AF67" s="78"/>
      <c r="AG67" s="78"/>
    </row>
    <row r="68" spans="2:33" ht="14.25" customHeight="1" x14ac:dyDescent="0.35">
      <c r="B68" s="63"/>
      <c r="D68" s="93"/>
      <c r="E68" s="93"/>
      <c r="H68"/>
      <c r="I68"/>
      <c r="AB68" s="81">
        <v>65</v>
      </c>
      <c r="AC68" s="82" t="s">
        <v>406</v>
      </c>
      <c r="AD68" s="78"/>
      <c r="AE68" s="78"/>
      <c r="AF68" s="78"/>
      <c r="AG68" s="78"/>
    </row>
    <row r="69" spans="2:33" ht="14.25" customHeight="1" x14ac:dyDescent="0.35">
      <c r="B69" s="63"/>
      <c r="D69" s="93"/>
      <c r="E69" s="93"/>
      <c r="H69"/>
      <c r="I69"/>
      <c r="AB69" s="81">
        <v>66</v>
      </c>
      <c r="AC69" s="82" t="s">
        <v>407</v>
      </c>
      <c r="AD69" s="78"/>
      <c r="AE69" s="78"/>
      <c r="AF69" s="78"/>
      <c r="AG69" s="78"/>
    </row>
    <row r="70" spans="2:33" ht="14.25" customHeight="1" x14ac:dyDescent="0.35">
      <c r="B70" s="63"/>
      <c r="D70" s="93"/>
      <c r="E70" s="93"/>
      <c r="H70"/>
      <c r="I70"/>
      <c r="AB70" s="81">
        <v>67</v>
      </c>
      <c r="AC70" s="82" t="s">
        <v>408</v>
      </c>
      <c r="AD70" s="78"/>
      <c r="AE70" s="78"/>
      <c r="AF70" s="78"/>
      <c r="AG70" s="78"/>
    </row>
    <row r="71" spans="2:33" ht="14.25" customHeight="1" x14ac:dyDescent="0.35">
      <c r="B71" s="63"/>
      <c r="D71" s="93"/>
      <c r="E71" s="93"/>
      <c r="H71"/>
      <c r="I71"/>
      <c r="AB71" s="81">
        <v>68</v>
      </c>
      <c r="AC71" s="82" t="s">
        <v>409</v>
      </c>
      <c r="AD71" s="78"/>
      <c r="AE71" s="78"/>
      <c r="AF71" s="78"/>
      <c r="AG71" s="78"/>
    </row>
    <row r="72" spans="2:33" ht="14.25" customHeight="1" x14ac:dyDescent="0.35">
      <c r="B72" s="63"/>
      <c r="D72" s="93"/>
      <c r="E72" s="93"/>
      <c r="H72"/>
      <c r="I72"/>
      <c r="AB72" s="81">
        <v>69</v>
      </c>
      <c r="AC72" s="82" t="s">
        <v>68</v>
      </c>
      <c r="AD72" s="78"/>
      <c r="AE72" s="78"/>
      <c r="AF72" s="78"/>
      <c r="AG72" s="78"/>
    </row>
    <row r="73" spans="2:33" ht="14.25" customHeight="1" x14ac:dyDescent="0.35">
      <c r="B73" s="63"/>
      <c r="D73" s="93"/>
      <c r="E73" s="93"/>
      <c r="H73"/>
      <c r="I73"/>
      <c r="AB73" s="81">
        <v>70</v>
      </c>
      <c r="AC73" s="82" t="s">
        <v>69</v>
      </c>
      <c r="AD73" s="78"/>
      <c r="AE73" s="78"/>
      <c r="AF73" s="78"/>
      <c r="AG73" s="78"/>
    </row>
    <row r="74" spans="2:33" ht="14.25" customHeight="1" x14ac:dyDescent="0.35">
      <c r="B74" s="63"/>
      <c r="D74" s="93"/>
      <c r="E74" s="93"/>
      <c r="H74"/>
      <c r="I74"/>
      <c r="AB74" s="81">
        <v>71</v>
      </c>
      <c r="AC74" s="82" t="s">
        <v>410</v>
      </c>
      <c r="AD74" s="78"/>
      <c r="AE74" s="78"/>
      <c r="AF74" s="78"/>
      <c r="AG74" s="78"/>
    </row>
    <row r="75" spans="2:33" ht="14.25" customHeight="1" x14ac:dyDescent="0.35">
      <c r="B75" s="63"/>
      <c r="D75" s="93"/>
      <c r="E75" s="93"/>
      <c r="H75"/>
      <c r="I75"/>
      <c r="AB75" s="81">
        <v>72</v>
      </c>
      <c r="AC75" s="82" t="s">
        <v>70</v>
      </c>
      <c r="AD75" s="78"/>
      <c r="AE75" s="78"/>
      <c r="AF75" s="78"/>
      <c r="AG75" s="78"/>
    </row>
    <row r="76" spans="2:33" ht="14.25" customHeight="1" x14ac:dyDescent="0.35">
      <c r="B76" s="63"/>
      <c r="D76" s="93"/>
      <c r="E76" s="93"/>
      <c r="H76"/>
      <c r="I76"/>
      <c r="AB76" s="81">
        <v>73</v>
      </c>
      <c r="AC76" s="82" t="s">
        <v>411</v>
      </c>
      <c r="AD76" s="78"/>
      <c r="AE76" s="78"/>
      <c r="AF76" s="78"/>
      <c r="AG76" s="78"/>
    </row>
    <row r="77" spans="2:33" ht="14.25" customHeight="1" x14ac:dyDescent="0.35">
      <c r="B77" s="63"/>
      <c r="D77" s="93"/>
      <c r="E77" s="93"/>
      <c r="H77"/>
      <c r="I77"/>
      <c r="AB77" s="81">
        <v>74</v>
      </c>
      <c r="AC77" s="82" t="s">
        <v>71</v>
      </c>
      <c r="AD77" s="78"/>
      <c r="AE77" s="78"/>
      <c r="AF77" s="78"/>
      <c r="AG77" s="78"/>
    </row>
    <row r="78" spans="2:33" ht="14.25" customHeight="1" x14ac:dyDescent="0.35">
      <c r="B78" s="63"/>
      <c r="D78" s="93"/>
      <c r="E78" s="93"/>
      <c r="H78"/>
      <c r="I78"/>
      <c r="AB78" s="81">
        <v>75</v>
      </c>
      <c r="AC78" s="82" t="s">
        <v>72</v>
      </c>
      <c r="AD78" s="78"/>
      <c r="AE78" s="78"/>
      <c r="AF78" s="78"/>
      <c r="AG78" s="78"/>
    </row>
    <row r="79" spans="2:33" ht="14.25" customHeight="1" x14ac:dyDescent="0.35">
      <c r="B79" s="63"/>
      <c r="D79" s="93"/>
      <c r="E79" s="93"/>
      <c r="H79"/>
      <c r="I79"/>
      <c r="AB79" s="81">
        <v>76</v>
      </c>
      <c r="AC79" s="82" t="s">
        <v>412</v>
      </c>
      <c r="AD79" s="78"/>
      <c r="AE79" s="78"/>
      <c r="AF79" s="78"/>
      <c r="AG79" s="78"/>
    </row>
    <row r="80" spans="2:33" ht="14.25" customHeight="1" x14ac:dyDescent="0.35">
      <c r="B80" s="63"/>
      <c r="D80" s="93"/>
      <c r="E80" s="93"/>
      <c r="H80"/>
      <c r="I80"/>
      <c r="AB80" s="81">
        <v>77</v>
      </c>
      <c r="AC80" s="82" t="s">
        <v>413</v>
      </c>
      <c r="AD80" s="78"/>
      <c r="AE80" s="78"/>
      <c r="AF80" s="78"/>
      <c r="AG80" s="78"/>
    </row>
    <row r="81" spans="2:33" ht="14.25" customHeight="1" x14ac:dyDescent="0.35">
      <c r="B81" s="63"/>
      <c r="D81" s="93"/>
      <c r="E81" s="93"/>
      <c r="H81"/>
      <c r="I81"/>
      <c r="AB81" s="81">
        <v>78</v>
      </c>
      <c r="AC81" s="82" t="s">
        <v>73</v>
      </c>
      <c r="AD81" s="78"/>
      <c r="AE81" s="78"/>
      <c r="AF81" s="78"/>
      <c r="AG81" s="78"/>
    </row>
    <row r="82" spans="2:33" ht="14.25" customHeight="1" x14ac:dyDescent="0.35">
      <c r="B82" s="63"/>
      <c r="D82" s="93"/>
      <c r="E82" s="93"/>
      <c r="H82"/>
      <c r="I82"/>
      <c r="AB82" s="81">
        <v>79</v>
      </c>
      <c r="AC82" s="82" t="s">
        <v>74</v>
      </c>
      <c r="AD82" s="78"/>
      <c r="AE82" s="78"/>
      <c r="AF82" s="78"/>
      <c r="AG82" s="78"/>
    </row>
    <row r="83" spans="2:33" ht="14.25" customHeight="1" x14ac:dyDescent="0.35">
      <c r="B83" s="63"/>
      <c r="D83" s="93"/>
      <c r="E83" s="93"/>
      <c r="H83"/>
      <c r="I83"/>
      <c r="AB83" s="81">
        <v>80</v>
      </c>
      <c r="AC83" s="82" t="s">
        <v>75</v>
      </c>
      <c r="AD83" s="78"/>
      <c r="AE83" s="78"/>
      <c r="AF83" s="78"/>
      <c r="AG83" s="78"/>
    </row>
    <row r="84" spans="2:33" ht="14.25" customHeight="1" x14ac:dyDescent="0.35">
      <c r="B84" s="63"/>
      <c r="D84" s="93"/>
      <c r="E84" s="93"/>
      <c r="H84"/>
      <c r="I84"/>
      <c r="AB84" s="81">
        <v>81</v>
      </c>
      <c r="AC84" s="82" t="s">
        <v>414</v>
      </c>
      <c r="AD84" s="78"/>
      <c r="AE84" s="78"/>
      <c r="AF84" s="78"/>
      <c r="AG84" s="78"/>
    </row>
    <row r="85" spans="2:33" ht="14.25" customHeight="1" x14ac:dyDescent="0.35">
      <c r="B85" s="63"/>
      <c r="D85" s="93"/>
      <c r="E85" s="93"/>
      <c r="H85"/>
      <c r="I85"/>
      <c r="AB85" s="81">
        <v>82</v>
      </c>
      <c r="AC85" s="82" t="s">
        <v>76</v>
      </c>
      <c r="AD85" s="78"/>
      <c r="AE85" s="78"/>
      <c r="AF85" s="78"/>
      <c r="AG85" s="78"/>
    </row>
    <row r="86" spans="2:33" ht="14.25" customHeight="1" x14ac:dyDescent="0.35">
      <c r="B86" s="63"/>
      <c r="D86" s="93"/>
      <c r="E86" s="93"/>
      <c r="H86"/>
      <c r="I86"/>
      <c r="AB86" s="81">
        <v>83</v>
      </c>
      <c r="AC86" s="82" t="s">
        <v>77</v>
      </c>
      <c r="AD86" s="78"/>
      <c r="AE86" s="78"/>
      <c r="AF86" s="78"/>
      <c r="AG86" s="78"/>
    </row>
    <row r="87" spans="2:33" ht="14.25" customHeight="1" x14ac:dyDescent="0.35">
      <c r="B87" s="63"/>
      <c r="D87" s="93"/>
      <c r="E87" s="93"/>
      <c r="H87"/>
      <c r="I87"/>
      <c r="AB87" s="81">
        <v>84</v>
      </c>
      <c r="AC87" s="82" t="s">
        <v>415</v>
      </c>
      <c r="AD87" s="78"/>
      <c r="AE87" s="78"/>
      <c r="AF87" s="78"/>
      <c r="AG87" s="78"/>
    </row>
    <row r="88" spans="2:33" ht="14.25" customHeight="1" x14ac:dyDescent="0.35">
      <c r="B88" s="63"/>
      <c r="D88" s="93"/>
      <c r="E88" s="93"/>
      <c r="H88"/>
      <c r="I88"/>
      <c r="AB88" s="81">
        <v>85</v>
      </c>
      <c r="AC88" s="82" t="s">
        <v>78</v>
      </c>
      <c r="AD88" s="78"/>
      <c r="AE88" s="78"/>
      <c r="AF88" s="78"/>
      <c r="AG88" s="78"/>
    </row>
    <row r="89" spans="2:33" ht="14.25" customHeight="1" x14ac:dyDescent="0.35">
      <c r="B89" s="63"/>
      <c r="D89" s="93"/>
      <c r="E89" s="93"/>
      <c r="H89"/>
      <c r="I89"/>
      <c r="AB89" s="81">
        <v>86</v>
      </c>
      <c r="AC89" s="82" t="s">
        <v>416</v>
      </c>
      <c r="AD89" s="78"/>
      <c r="AE89" s="78"/>
      <c r="AF89" s="78"/>
      <c r="AG89" s="78"/>
    </row>
    <row r="90" spans="2:33" ht="14.25" customHeight="1" x14ac:dyDescent="0.35">
      <c r="B90" s="63"/>
      <c r="D90" s="93"/>
      <c r="E90" s="93"/>
      <c r="H90"/>
      <c r="I90"/>
      <c r="AB90" s="81">
        <v>87</v>
      </c>
      <c r="AC90" s="82" t="s">
        <v>79</v>
      </c>
      <c r="AD90" s="78"/>
      <c r="AE90" s="78"/>
      <c r="AF90" s="78"/>
      <c r="AG90" s="78"/>
    </row>
    <row r="91" spans="2:33" ht="14.25" customHeight="1" x14ac:dyDescent="0.35">
      <c r="B91" s="63"/>
      <c r="D91" s="93"/>
      <c r="E91" s="93"/>
      <c r="H91"/>
      <c r="I91"/>
      <c r="AB91" s="81">
        <v>88</v>
      </c>
      <c r="AC91" s="82" t="s">
        <v>80</v>
      </c>
      <c r="AD91" s="78"/>
      <c r="AE91" s="78"/>
      <c r="AF91" s="78"/>
      <c r="AG91" s="78"/>
    </row>
    <row r="92" spans="2:33" ht="14.25" customHeight="1" x14ac:dyDescent="0.35">
      <c r="B92" s="63"/>
      <c r="D92" s="93"/>
      <c r="E92" s="93"/>
      <c r="H92"/>
      <c r="I92"/>
      <c r="AB92" s="81">
        <v>89</v>
      </c>
      <c r="AC92" s="82" t="s">
        <v>81</v>
      </c>
      <c r="AD92" s="78"/>
      <c r="AE92" s="78"/>
      <c r="AF92" s="78"/>
      <c r="AG92" s="78"/>
    </row>
    <row r="93" spans="2:33" ht="14.25" customHeight="1" x14ac:dyDescent="0.35">
      <c r="B93" s="63"/>
      <c r="D93" s="93"/>
      <c r="E93" s="93"/>
      <c r="H93"/>
      <c r="I93"/>
      <c r="AB93" s="81">
        <v>90</v>
      </c>
      <c r="AC93" s="82" t="s">
        <v>417</v>
      </c>
      <c r="AD93" s="78"/>
      <c r="AE93" s="78"/>
      <c r="AF93" s="78"/>
      <c r="AG93" s="78"/>
    </row>
    <row r="94" spans="2:33" ht="14.25" customHeight="1" x14ac:dyDescent="0.35">
      <c r="B94" s="63"/>
      <c r="D94" s="93"/>
      <c r="E94" s="93"/>
      <c r="H94"/>
      <c r="I94"/>
      <c r="AB94" s="81">
        <v>91</v>
      </c>
      <c r="AC94" s="82" t="s">
        <v>82</v>
      </c>
      <c r="AD94" s="78"/>
      <c r="AE94" s="78"/>
      <c r="AF94" s="78"/>
      <c r="AG94" s="78"/>
    </row>
    <row r="95" spans="2:33" ht="14.25" customHeight="1" x14ac:dyDescent="0.35">
      <c r="B95" s="63"/>
      <c r="D95" s="93"/>
      <c r="E95" s="93"/>
      <c r="H95"/>
      <c r="I95"/>
      <c r="AB95" s="81">
        <v>92</v>
      </c>
      <c r="AC95" s="82" t="s">
        <v>83</v>
      </c>
      <c r="AD95" s="78"/>
      <c r="AE95" s="78"/>
      <c r="AF95" s="78"/>
      <c r="AG95" s="78"/>
    </row>
    <row r="96" spans="2:33" ht="14.25" customHeight="1" x14ac:dyDescent="0.35">
      <c r="B96" s="63"/>
      <c r="D96" s="93"/>
      <c r="E96" s="93"/>
      <c r="H96"/>
      <c r="I96"/>
      <c r="AB96" s="81">
        <v>93</v>
      </c>
      <c r="AC96" s="82" t="s">
        <v>84</v>
      </c>
      <c r="AD96" s="78"/>
      <c r="AE96" s="78"/>
      <c r="AF96" s="78"/>
      <c r="AG96" s="78"/>
    </row>
    <row r="97" spans="2:33" ht="14.25" customHeight="1" x14ac:dyDescent="0.35">
      <c r="B97" s="63"/>
      <c r="D97" s="93"/>
      <c r="E97" s="93"/>
      <c r="H97"/>
      <c r="I97"/>
      <c r="AB97" s="81">
        <v>94</v>
      </c>
      <c r="AC97" s="82" t="s">
        <v>85</v>
      </c>
      <c r="AD97" s="78"/>
      <c r="AE97" s="78"/>
      <c r="AF97" s="78"/>
      <c r="AG97" s="78"/>
    </row>
    <row r="98" spans="2:33" ht="14.25" customHeight="1" x14ac:dyDescent="0.35">
      <c r="B98" s="63"/>
      <c r="D98" s="93"/>
      <c r="E98" s="93"/>
      <c r="H98"/>
      <c r="I98"/>
      <c r="AB98" s="81">
        <v>95</v>
      </c>
      <c r="AC98" s="82" t="s">
        <v>86</v>
      </c>
      <c r="AD98" s="78"/>
      <c r="AE98" s="78"/>
      <c r="AF98" s="78"/>
      <c r="AG98" s="78"/>
    </row>
    <row r="99" spans="2:33" ht="14.25" customHeight="1" x14ac:dyDescent="0.35">
      <c r="B99" s="63"/>
      <c r="D99" s="93"/>
      <c r="E99" s="93"/>
      <c r="H99"/>
      <c r="I99"/>
      <c r="AB99" s="81">
        <v>96</v>
      </c>
      <c r="AC99" s="82" t="s">
        <v>87</v>
      </c>
      <c r="AD99" s="78"/>
      <c r="AE99" s="78"/>
      <c r="AF99" s="78"/>
      <c r="AG99" s="78"/>
    </row>
    <row r="100" spans="2:33" ht="14.25" customHeight="1" x14ac:dyDescent="0.35">
      <c r="B100" s="63"/>
      <c r="D100" s="93"/>
      <c r="E100" s="93"/>
      <c r="H100"/>
      <c r="I100"/>
      <c r="AB100" s="81">
        <v>97</v>
      </c>
      <c r="AC100" s="82" t="s">
        <v>88</v>
      </c>
      <c r="AD100" s="78"/>
      <c r="AE100" s="78"/>
      <c r="AF100" s="78"/>
      <c r="AG100" s="78"/>
    </row>
    <row r="101" spans="2:33" ht="14.25" customHeight="1" x14ac:dyDescent="0.35">
      <c r="B101" s="63"/>
      <c r="D101" s="93"/>
      <c r="E101" s="93"/>
      <c r="H101"/>
      <c r="I101"/>
      <c r="AB101" s="81">
        <v>98</v>
      </c>
      <c r="AC101" s="82" t="s">
        <v>89</v>
      </c>
      <c r="AD101" s="78"/>
      <c r="AE101" s="78"/>
      <c r="AF101" s="78"/>
      <c r="AG101" s="78"/>
    </row>
    <row r="102" spans="2:33" ht="14.25" customHeight="1" x14ac:dyDescent="0.35">
      <c r="B102" s="63"/>
      <c r="D102" s="93"/>
      <c r="E102" s="93"/>
      <c r="H102"/>
      <c r="I102"/>
      <c r="AB102" s="81">
        <v>99</v>
      </c>
      <c r="AC102" s="82" t="s">
        <v>90</v>
      </c>
      <c r="AD102" s="78"/>
      <c r="AE102" s="78"/>
      <c r="AF102" s="78"/>
      <c r="AG102" s="78"/>
    </row>
    <row r="103" spans="2:33" ht="14.25" customHeight="1" x14ac:dyDescent="0.35">
      <c r="B103" s="63"/>
      <c r="D103" s="93"/>
      <c r="E103" s="93"/>
      <c r="H103"/>
      <c r="I103"/>
      <c r="AB103" s="81">
        <v>100</v>
      </c>
      <c r="AC103" s="82" t="s">
        <v>91</v>
      </c>
      <c r="AD103" s="78"/>
      <c r="AE103" s="78"/>
      <c r="AF103" s="78"/>
      <c r="AG103" s="78"/>
    </row>
    <row r="104" spans="2:33" ht="14.25" customHeight="1" x14ac:dyDescent="0.35">
      <c r="B104" s="63"/>
      <c r="D104" s="93"/>
      <c r="E104" s="93"/>
      <c r="H104"/>
      <c r="I104"/>
      <c r="AB104" s="81">
        <v>101</v>
      </c>
      <c r="AC104" s="82" t="s">
        <v>418</v>
      </c>
      <c r="AD104" s="78"/>
      <c r="AE104" s="78"/>
      <c r="AF104" s="78"/>
      <c r="AG104" s="78"/>
    </row>
    <row r="105" spans="2:33" ht="14.25" customHeight="1" x14ac:dyDescent="0.35">
      <c r="B105" s="63"/>
      <c r="D105" s="93"/>
      <c r="E105" s="93"/>
      <c r="H105"/>
      <c r="I105"/>
      <c r="AB105" s="81">
        <v>102</v>
      </c>
      <c r="AC105" s="82" t="s">
        <v>92</v>
      </c>
      <c r="AD105" s="78"/>
      <c r="AE105" s="78"/>
      <c r="AF105" s="78"/>
      <c r="AG105" s="78"/>
    </row>
    <row r="106" spans="2:33" ht="14.25" customHeight="1" x14ac:dyDescent="0.35">
      <c r="B106" s="63"/>
      <c r="D106" s="93"/>
      <c r="E106" s="93"/>
      <c r="H106"/>
      <c r="I106"/>
      <c r="AB106" s="81">
        <v>103</v>
      </c>
      <c r="AC106" s="82" t="s">
        <v>419</v>
      </c>
      <c r="AD106" s="78"/>
      <c r="AE106" s="78"/>
      <c r="AF106" s="78"/>
      <c r="AG106" s="78"/>
    </row>
    <row r="107" spans="2:33" ht="14.25" customHeight="1" x14ac:dyDescent="0.35">
      <c r="B107" s="63"/>
      <c r="D107" s="93"/>
      <c r="E107" s="93"/>
      <c r="H107"/>
      <c r="I107"/>
      <c r="AB107" s="81">
        <v>104</v>
      </c>
      <c r="AC107" s="82" t="s">
        <v>93</v>
      </c>
      <c r="AD107" s="78"/>
      <c r="AE107" s="78"/>
      <c r="AF107" s="78"/>
      <c r="AG107" s="78"/>
    </row>
    <row r="108" spans="2:33" ht="14.25" customHeight="1" x14ac:dyDescent="0.35">
      <c r="B108" s="63"/>
      <c r="D108" s="93"/>
      <c r="E108" s="93"/>
      <c r="H108"/>
      <c r="I108"/>
      <c r="AB108" s="81">
        <v>105</v>
      </c>
      <c r="AC108" s="82" t="s">
        <v>94</v>
      </c>
      <c r="AD108" s="78"/>
      <c r="AE108" s="78"/>
      <c r="AF108" s="78"/>
      <c r="AG108" s="78"/>
    </row>
    <row r="109" spans="2:33" ht="14.25" customHeight="1" x14ac:dyDescent="0.35">
      <c r="B109" s="63"/>
      <c r="D109" s="93"/>
      <c r="E109" s="93"/>
      <c r="H109"/>
      <c r="I109"/>
      <c r="AB109" s="81">
        <v>106</v>
      </c>
      <c r="AC109" s="82" t="s">
        <v>95</v>
      </c>
      <c r="AD109" s="78"/>
      <c r="AE109" s="78"/>
      <c r="AF109" s="78"/>
      <c r="AG109" s="78"/>
    </row>
    <row r="110" spans="2:33" ht="14.25" customHeight="1" x14ac:dyDescent="0.35">
      <c r="B110" s="63"/>
      <c r="D110" s="93"/>
      <c r="E110" s="93"/>
      <c r="H110"/>
      <c r="I110"/>
      <c r="AB110" s="81">
        <v>107</v>
      </c>
      <c r="AC110" s="82" t="s">
        <v>96</v>
      </c>
      <c r="AD110" s="78"/>
      <c r="AE110" s="78"/>
      <c r="AF110" s="78"/>
      <c r="AG110" s="78"/>
    </row>
    <row r="111" spans="2:33" ht="14.25" customHeight="1" x14ac:dyDescent="0.35">
      <c r="B111" s="63"/>
      <c r="D111" s="93"/>
      <c r="E111" s="93"/>
      <c r="H111"/>
      <c r="I111"/>
      <c r="AB111" s="81">
        <v>108</v>
      </c>
      <c r="AC111" s="82" t="s">
        <v>97</v>
      </c>
      <c r="AD111" s="78"/>
      <c r="AE111" s="78"/>
      <c r="AF111" s="78"/>
      <c r="AG111" s="78"/>
    </row>
    <row r="112" spans="2:33" ht="14.25" customHeight="1" x14ac:dyDescent="0.35">
      <c r="B112" s="63"/>
      <c r="D112" s="93"/>
      <c r="E112" s="93"/>
      <c r="H112"/>
      <c r="I112"/>
      <c r="AB112" s="81">
        <v>109</v>
      </c>
      <c r="AC112" s="82" t="s">
        <v>420</v>
      </c>
      <c r="AD112" s="78"/>
      <c r="AE112" s="78"/>
      <c r="AF112" s="78"/>
      <c r="AG112" s="78"/>
    </row>
    <row r="113" spans="2:33" ht="14.25" customHeight="1" x14ac:dyDescent="0.35">
      <c r="B113" s="63"/>
      <c r="D113" s="93"/>
      <c r="E113" s="93"/>
      <c r="H113"/>
      <c r="I113"/>
      <c r="AB113" s="81">
        <v>110</v>
      </c>
      <c r="AC113" s="82" t="s">
        <v>98</v>
      </c>
      <c r="AD113" s="78"/>
      <c r="AE113" s="78"/>
      <c r="AF113" s="78"/>
      <c r="AG113" s="78"/>
    </row>
    <row r="114" spans="2:33" ht="14.25" customHeight="1" x14ac:dyDescent="0.35">
      <c r="B114" s="63"/>
      <c r="D114" s="93"/>
      <c r="E114" s="93"/>
      <c r="H114"/>
      <c r="I114"/>
      <c r="AB114" s="81">
        <v>111</v>
      </c>
      <c r="AC114" s="82" t="s">
        <v>99</v>
      </c>
      <c r="AD114" s="78"/>
      <c r="AE114" s="78"/>
      <c r="AF114" s="78"/>
      <c r="AG114" s="78"/>
    </row>
    <row r="115" spans="2:33" ht="14.25" customHeight="1" x14ac:dyDescent="0.35">
      <c r="B115" s="63"/>
      <c r="D115" s="93"/>
      <c r="E115" s="93"/>
      <c r="H115"/>
      <c r="I115"/>
      <c r="AB115" s="81">
        <v>112</v>
      </c>
      <c r="AC115" s="82" t="s">
        <v>421</v>
      </c>
      <c r="AD115" s="78"/>
      <c r="AE115" s="78"/>
      <c r="AF115" s="78"/>
      <c r="AG115" s="78"/>
    </row>
    <row r="116" spans="2:33" ht="14.25" customHeight="1" x14ac:dyDescent="0.35">
      <c r="B116" s="63"/>
      <c r="D116" s="93"/>
      <c r="E116" s="93"/>
      <c r="H116"/>
      <c r="I116"/>
      <c r="AB116" s="81">
        <v>113</v>
      </c>
      <c r="AC116" s="82" t="s">
        <v>100</v>
      </c>
      <c r="AD116" s="78"/>
      <c r="AE116" s="78"/>
      <c r="AF116" s="78"/>
      <c r="AG116" s="78"/>
    </row>
    <row r="117" spans="2:33" ht="14.25" customHeight="1" x14ac:dyDescent="0.35">
      <c r="B117" s="63"/>
      <c r="D117" s="93"/>
      <c r="E117" s="93"/>
      <c r="H117"/>
      <c r="I117"/>
      <c r="AB117" s="81">
        <v>114</v>
      </c>
      <c r="AC117" s="82" t="s">
        <v>422</v>
      </c>
      <c r="AD117" s="78"/>
      <c r="AE117" s="78"/>
      <c r="AF117" s="78"/>
      <c r="AG117" s="78"/>
    </row>
    <row r="118" spans="2:33" ht="14.25" customHeight="1" x14ac:dyDescent="0.35">
      <c r="B118" s="63"/>
      <c r="D118" s="93"/>
      <c r="E118" s="93"/>
      <c r="H118"/>
      <c r="I118"/>
      <c r="AB118" s="81">
        <v>115</v>
      </c>
      <c r="AC118" s="82" t="s">
        <v>423</v>
      </c>
      <c r="AD118" s="78"/>
      <c r="AE118" s="78"/>
      <c r="AF118" s="78"/>
      <c r="AG118" s="78"/>
    </row>
    <row r="119" spans="2:33" ht="14.25" customHeight="1" x14ac:dyDescent="0.35">
      <c r="B119" s="63"/>
      <c r="D119" s="93"/>
      <c r="E119" s="93"/>
      <c r="H119"/>
      <c r="I119"/>
      <c r="AB119" s="81">
        <v>116</v>
      </c>
      <c r="AC119" s="82" t="s">
        <v>101</v>
      </c>
      <c r="AD119" s="78"/>
      <c r="AE119" s="78"/>
      <c r="AF119" s="78"/>
      <c r="AG119" s="78"/>
    </row>
    <row r="120" spans="2:33" ht="14.25" customHeight="1" x14ac:dyDescent="0.35">
      <c r="B120" s="63"/>
      <c r="D120" s="93"/>
      <c r="E120" s="93"/>
      <c r="H120"/>
      <c r="I120"/>
      <c r="AB120" s="81">
        <v>117</v>
      </c>
      <c r="AC120" s="82" t="s">
        <v>102</v>
      </c>
      <c r="AD120" s="78"/>
      <c r="AE120" s="78"/>
      <c r="AF120" s="78"/>
      <c r="AG120" s="78"/>
    </row>
    <row r="121" spans="2:33" ht="14.25" customHeight="1" x14ac:dyDescent="0.35">
      <c r="B121" s="63"/>
      <c r="D121" s="93"/>
      <c r="E121" s="93"/>
      <c r="H121"/>
      <c r="I121"/>
      <c r="AB121" s="81">
        <v>118</v>
      </c>
      <c r="AC121" s="82" t="s">
        <v>103</v>
      </c>
      <c r="AD121" s="78"/>
      <c r="AE121" s="78"/>
      <c r="AF121" s="78"/>
      <c r="AG121" s="78"/>
    </row>
    <row r="122" spans="2:33" ht="14.25" customHeight="1" x14ac:dyDescent="0.35">
      <c r="B122" s="63"/>
      <c r="D122" s="93"/>
      <c r="E122" s="93"/>
      <c r="H122"/>
      <c r="I122"/>
      <c r="AB122" s="81">
        <v>119</v>
      </c>
      <c r="AC122" s="82" t="s">
        <v>104</v>
      </c>
      <c r="AD122" s="78"/>
      <c r="AE122" s="78"/>
      <c r="AF122" s="78"/>
      <c r="AG122" s="78"/>
    </row>
    <row r="123" spans="2:33" ht="14.25" customHeight="1" x14ac:dyDescent="0.35">
      <c r="B123" s="63"/>
      <c r="D123" s="93"/>
      <c r="E123" s="93"/>
      <c r="H123"/>
      <c r="I123"/>
      <c r="AB123" s="81">
        <v>120</v>
      </c>
      <c r="AC123" s="82" t="s">
        <v>424</v>
      </c>
      <c r="AD123" s="78"/>
      <c r="AE123" s="78"/>
      <c r="AF123" s="78"/>
      <c r="AG123" s="78"/>
    </row>
    <row r="124" spans="2:33" ht="14.25" customHeight="1" x14ac:dyDescent="0.35">
      <c r="B124" s="63"/>
      <c r="D124" s="93"/>
      <c r="E124" s="93"/>
      <c r="H124"/>
      <c r="I124"/>
      <c r="AB124" s="81">
        <v>121</v>
      </c>
      <c r="AC124" s="82" t="s">
        <v>105</v>
      </c>
      <c r="AD124" s="78"/>
      <c r="AE124" s="78"/>
      <c r="AF124" s="78"/>
      <c r="AG124" s="78"/>
    </row>
    <row r="125" spans="2:33" ht="14.25" customHeight="1" x14ac:dyDescent="0.35">
      <c r="B125" s="63"/>
      <c r="D125" s="93"/>
      <c r="E125" s="93"/>
      <c r="H125"/>
      <c r="I125"/>
      <c r="AB125" s="81">
        <v>122</v>
      </c>
      <c r="AC125" s="82" t="s">
        <v>106</v>
      </c>
      <c r="AD125" s="78"/>
      <c r="AE125" s="78"/>
      <c r="AF125" s="78"/>
      <c r="AG125" s="78"/>
    </row>
    <row r="126" spans="2:33" ht="14.25" customHeight="1" x14ac:dyDescent="0.35">
      <c r="B126" s="63"/>
      <c r="D126" s="93"/>
      <c r="E126" s="93"/>
      <c r="H126"/>
      <c r="I126"/>
      <c r="AB126" s="81">
        <v>123</v>
      </c>
      <c r="AC126" s="82" t="s">
        <v>425</v>
      </c>
      <c r="AD126" s="78"/>
      <c r="AE126" s="78"/>
      <c r="AF126" s="78"/>
      <c r="AG126" s="78"/>
    </row>
    <row r="127" spans="2:33" ht="14.25" customHeight="1" x14ac:dyDescent="0.35">
      <c r="B127" s="63"/>
      <c r="D127" s="93"/>
      <c r="E127" s="93"/>
      <c r="H127"/>
      <c r="I127"/>
      <c r="AB127" s="81">
        <v>124</v>
      </c>
      <c r="AC127" s="82" t="s">
        <v>107</v>
      </c>
      <c r="AD127" s="78"/>
      <c r="AE127" s="78"/>
      <c r="AF127" s="78"/>
      <c r="AG127" s="78"/>
    </row>
    <row r="128" spans="2:33" ht="14.25" customHeight="1" x14ac:dyDescent="0.35">
      <c r="B128" s="63"/>
      <c r="D128" s="93"/>
      <c r="E128" s="93"/>
      <c r="H128"/>
      <c r="I128"/>
      <c r="AB128" s="81">
        <v>125</v>
      </c>
      <c r="AC128" s="82" t="s">
        <v>426</v>
      </c>
      <c r="AD128" s="78"/>
      <c r="AE128" s="78"/>
      <c r="AF128" s="78"/>
      <c r="AG128" s="78"/>
    </row>
    <row r="129" spans="2:33" ht="14.25" customHeight="1" x14ac:dyDescent="0.35">
      <c r="B129" s="63"/>
      <c r="D129" s="93"/>
      <c r="E129" s="93"/>
      <c r="H129"/>
      <c r="I129"/>
      <c r="AB129" s="81">
        <v>126</v>
      </c>
      <c r="AC129" s="82" t="s">
        <v>108</v>
      </c>
      <c r="AD129" s="78"/>
      <c r="AE129" s="78"/>
      <c r="AF129" s="78"/>
      <c r="AG129" s="78"/>
    </row>
    <row r="130" spans="2:33" ht="14.25" customHeight="1" x14ac:dyDescent="0.35">
      <c r="B130" s="63"/>
      <c r="D130" s="93"/>
      <c r="E130" s="93"/>
      <c r="H130"/>
      <c r="I130"/>
      <c r="AB130" s="81">
        <v>127</v>
      </c>
      <c r="AC130" s="82" t="s">
        <v>427</v>
      </c>
      <c r="AD130" s="78"/>
      <c r="AE130" s="78"/>
      <c r="AF130" s="78"/>
      <c r="AG130" s="78"/>
    </row>
    <row r="131" spans="2:33" ht="14.25" customHeight="1" x14ac:dyDescent="0.35">
      <c r="B131" s="63"/>
      <c r="D131" s="93"/>
      <c r="E131" s="93"/>
      <c r="H131"/>
      <c r="I131"/>
      <c r="AB131" s="81">
        <v>128</v>
      </c>
      <c r="AC131" s="82" t="s">
        <v>428</v>
      </c>
      <c r="AD131" s="78"/>
      <c r="AE131" s="78"/>
      <c r="AF131" s="78"/>
      <c r="AG131" s="78"/>
    </row>
    <row r="132" spans="2:33" ht="14.25" customHeight="1" x14ac:dyDescent="0.35">
      <c r="B132" s="63"/>
      <c r="D132" s="93"/>
      <c r="E132" s="93"/>
      <c r="H132"/>
      <c r="I132"/>
      <c r="AB132" s="81">
        <v>129</v>
      </c>
      <c r="AC132" s="82" t="s">
        <v>109</v>
      </c>
      <c r="AD132" s="78"/>
      <c r="AE132" s="78"/>
      <c r="AF132" s="78"/>
      <c r="AG132" s="78"/>
    </row>
    <row r="133" spans="2:33" ht="14.25" customHeight="1" x14ac:dyDescent="0.35">
      <c r="B133" s="63"/>
      <c r="D133" s="93"/>
      <c r="E133" s="93"/>
      <c r="H133"/>
      <c r="I133"/>
      <c r="AB133" s="81">
        <v>130</v>
      </c>
      <c r="AC133" s="82" t="s">
        <v>429</v>
      </c>
      <c r="AD133" s="78"/>
      <c r="AE133" s="78"/>
      <c r="AF133" s="78"/>
      <c r="AG133" s="78"/>
    </row>
    <row r="134" spans="2:33" ht="14.25" customHeight="1" x14ac:dyDescent="0.35">
      <c r="B134" s="63"/>
      <c r="D134" s="93"/>
      <c r="E134" s="93"/>
      <c r="H134"/>
      <c r="I134"/>
      <c r="AB134" s="81">
        <v>131</v>
      </c>
      <c r="AC134" s="82" t="s">
        <v>110</v>
      </c>
      <c r="AD134" s="78"/>
      <c r="AE134" s="78"/>
      <c r="AF134" s="78"/>
      <c r="AG134" s="78"/>
    </row>
    <row r="135" spans="2:33" ht="14.25" customHeight="1" x14ac:dyDescent="0.35">
      <c r="B135" s="63"/>
      <c r="D135" s="93"/>
      <c r="E135" s="93"/>
      <c r="H135"/>
      <c r="I135"/>
      <c r="AB135" s="81">
        <v>132</v>
      </c>
      <c r="AC135" s="82" t="s">
        <v>111</v>
      </c>
      <c r="AD135" s="78"/>
      <c r="AE135" s="78"/>
      <c r="AF135" s="78"/>
      <c r="AG135" s="78"/>
    </row>
    <row r="136" spans="2:33" ht="14.25" customHeight="1" x14ac:dyDescent="0.35">
      <c r="B136" s="63"/>
      <c r="D136" s="93"/>
      <c r="E136" s="93"/>
      <c r="H136"/>
      <c r="I136"/>
      <c r="AB136" s="81">
        <v>133</v>
      </c>
      <c r="AC136" s="82" t="s">
        <v>112</v>
      </c>
      <c r="AD136" s="78"/>
      <c r="AE136" s="78"/>
      <c r="AF136" s="78"/>
      <c r="AG136" s="78"/>
    </row>
    <row r="137" spans="2:33" ht="14.25" customHeight="1" x14ac:dyDescent="0.35">
      <c r="B137" s="63"/>
      <c r="D137" s="93"/>
      <c r="E137" s="93"/>
      <c r="H137"/>
      <c r="I137"/>
      <c r="AB137" s="81">
        <v>134</v>
      </c>
      <c r="AC137" s="82" t="s">
        <v>113</v>
      </c>
      <c r="AD137" s="78"/>
      <c r="AE137" s="78"/>
      <c r="AF137" s="78"/>
      <c r="AG137" s="78"/>
    </row>
    <row r="138" spans="2:33" ht="14.25" customHeight="1" x14ac:dyDescent="0.35">
      <c r="B138" s="63"/>
      <c r="D138" s="93"/>
      <c r="E138" s="93"/>
      <c r="H138"/>
      <c r="I138"/>
      <c r="AB138" s="81">
        <v>135</v>
      </c>
      <c r="AC138" s="82" t="s">
        <v>114</v>
      </c>
      <c r="AD138" s="78"/>
      <c r="AE138" s="78"/>
      <c r="AF138" s="78"/>
      <c r="AG138" s="78"/>
    </row>
    <row r="139" spans="2:33" ht="14.25" customHeight="1" x14ac:dyDescent="0.35">
      <c r="B139" s="63"/>
      <c r="D139" s="93"/>
      <c r="E139" s="93"/>
      <c r="H139"/>
      <c r="I139"/>
      <c r="AB139" s="81">
        <v>136</v>
      </c>
      <c r="AC139" s="82" t="s">
        <v>115</v>
      </c>
      <c r="AD139" s="78"/>
      <c r="AE139" s="78"/>
      <c r="AF139" s="78"/>
      <c r="AG139" s="78"/>
    </row>
    <row r="140" spans="2:33" ht="14.25" customHeight="1" x14ac:dyDescent="0.35">
      <c r="B140" s="63"/>
      <c r="D140" s="93"/>
      <c r="E140" s="93"/>
      <c r="H140"/>
      <c r="I140"/>
      <c r="AB140" s="81">
        <v>137</v>
      </c>
      <c r="AC140" s="82" t="s">
        <v>116</v>
      </c>
      <c r="AD140" s="78"/>
      <c r="AE140" s="78"/>
      <c r="AF140" s="78"/>
      <c r="AG140" s="78"/>
    </row>
    <row r="141" spans="2:33" ht="14.25" customHeight="1" x14ac:dyDescent="0.35">
      <c r="B141" s="63"/>
      <c r="D141" s="93"/>
      <c r="E141" s="93"/>
      <c r="H141"/>
      <c r="I141"/>
      <c r="AB141" s="81">
        <v>138</v>
      </c>
      <c r="AC141" s="82" t="s">
        <v>430</v>
      </c>
      <c r="AD141" s="78"/>
      <c r="AE141" s="78"/>
      <c r="AF141" s="78"/>
      <c r="AG141" s="78"/>
    </row>
    <row r="142" spans="2:33" ht="14.25" customHeight="1" x14ac:dyDescent="0.35">
      <c r="B142" s="63"/>
      <c r="D142" s="93"/>
      <c r="E142" s="93"/>
      <c r="H142"/>
      <c r="I142"/>
      <c r="AB142" s="81">
        <v>139</v>
      </c>
      <c r="AC142" s="82" t="s">
        <v>117</v>
      </c>
      <c r="AD142" s="78"/>
      <c r="AE142" s="78"/>
      <c r="AF142" s="78"/>
      <c r="AG142" s="78"/>
    </row>
    <row r="143" spans="2:33" ht="14.25" customHeight="1" x14ac:dyDescent="0.35">
      <c r="B143" s="63"/>
      <c r="D143" s="93"/>
      <c r="E143" s="93"/>
      <c r="H143"/>
      <c r="I143"/>
      <c r="AB143" s="81">
        <v>140</v>
      </c>
      <c r="AC143" s="82" t="s">
        <v>118</v>
      </c>
      <c r="AD143" s="78"/>
      <c r="AE143" s="78"/>
      <c r="AF143" s="78"/>
      <c r="AG143" s="78"/>
    </row>
    <row r="144" spans="2:33" ht="14.25" customHeight="1" x14ac:dyDescent="0.35">
      <c r="B144" s="63"/>
      <c r="D144" s="93"/>
      <c r="E144" s="93"/>
      <c r="H144"/>
      <c r="I144"/>
      <c r="AB144" s="81">
        <v>141</v>
      </c>
      <c r="AC144" s="82" t="s">
        <v>119</v>
      </c>
      <c r="AD144" s="78"/>
      <c r="AE144" s="78"/>
      <c r="AF144" s="78"/>
      <c r="AG144" s="78"/>
    </row>
    <row r="145" spans="2:33" ht="14.25" customHeight="1" x14ac:dyDescent="0.35">
      <c r="B145" s="63"/>
      <c r="D145" s="93"/>
      <c r="E145" s="93"/>
      <c r="H145"/>
      <c r="I145"/>
      <c r="AB145" s="81">
        <v>142</v>
      </c>
      <c r="AC145" s="82" t="s">
        <v>120</v>
      </c>
      <c r="AD145" s="78"/>
      <c r="AE145" s="78"/>
      <c r="AF145" s="78"/>
      <c r="AG145" s="78"/>
    </row>
    <row r="146" spans="2:33" ht="14.25" customHeight="1" x14ac:dyDescent="0.35">
      <c r="B146" s="63"/>
      <c r="D146" s="93"/>
      <c r="E146" s="93"/>
      <c r="H146"/>
      <c r="I146"/>
      <c r="AB146" s="81">
        <v>143</v>
      </c>
      <c r="AC146" s="82" t="s">
        <v>121</v>
      </c>
      <c r="AD146" s="78"/>
      <c r="AE146" s="78"/>
      <c r="AF146" s="78"/>
      <c r="AG146" s="78"/>
    </row>
    <row r="147" spans="2:33" ht="14.25" customHeight="1" x14ac:dyDescent="0.35">
      <c r="B147" s="63"/>
      <c r="D147" s="93"/>
      <c r="E147" s="93"/>
      <c r="H147"/>
      <c r="I147"/>
      <c r="AB147" s="81">
        <v>144</v>
      </c>
      <c r="AC147" s="82" t="s">
        <v>122</v>
      </c>
      <c r="AD147" s="78"/>
      <c r="AE147" s="78"/>
      <c r="AF147" s="78"/>
      <c r="AG147" s="78"/>
    </row>
    <row r="148" spans="2:33" ht="14.25" customHeight="1" x14ac:dyDescent="0.35">
      <c r="B148" s="63"/>
      <c r="D148" s="93"/>
      <c r="E148" s="93"/>
      <c r="H148"/>
      <c r="I148"/>
      <c r="AB148" s="81">
        <v>145</v>
      </c>
      <c r="AC148" s="82" t="s">
        <v>123</v>
      </c>
      <c r="AD148" s="78"/>
      <c r="AE148" s="78"/>
      <c r="AF148" s="78"/>
      <c r="AG148" s="78"/>
    </row>
    <row r="149" spans="2:33" ht="14.25" customHeight="1" x14ac:dyDescent="0.35">
      <c r="B149" s="63"/>
      <c r="D149" s="93"/>
      <c r="E149" s="93"/>
      <c r="H149"/>
      <c r="I149"/>
      <c r="AB149" s="81">
        <v>146</v>
      </c>
      <c r="AC149" s="82" t="s">
        <v>124</v>
      </c>
      <c r="AD149" s="78"/>
      <c r="AE149" s="78"/>
      <c r="AF149" s="78"/>
      <c r="AG149" s="78"/>
    </row>
    <row r="150" spans="2:33" ht="14.25" customHeight="1" x14ac:dyDescent="0.35">
      <c r="B150" s="63"/>
      <c r="D150" s="93"/>
      <c r="E150" s="93"/>
      <c r="H150"/>
      <c r="I150"/>
      <c r="AB150" s="81">
        <v>147</v>
      </c>
      <c r="AC150" s="82" t="s">
        <v>125</v>
      </c>
      <c r="AD150" s="78"/>
      <c r="AE150" s="78"/>
      <c r="AF150" s="78"/>
      <c r="AG150" s="78"/>
    </row>
    <row r="151" spans="2:33" ht="14.25" customHeight="1" x14ac:dyDescent="0.35">
      <c r="B151" s="63"/>
      <c r="D151" s="93"/>
      <c r="E151" s="93"/>
      <c r="H151"/>
      <c r="I151"/>
      <c r="AB151" s="81">
        <v>148</v>
      </c>
      <c r="AC151" s="82" t="s">
        <v>126</v>
      </c>
      <c r="AD151" s="78"/>
      <c r="AE151" s="78"/>
      <c r="AF151" s="78"/>
      <c r="AG151" s="78"/>
    </row>
    <row r="152" spans="2:33" ht="14.25" customHeight="1" x14ac:dyDescent="0.35">
      <c r="B152" s="63"/>
      <c r="D152" s="93"/>
      <c r="E152" s="93"/>
      <c r="H152"/>
      <c r="I152"/>
      <c r="AB152" s="81">
        <v>149</v>
      </c>
      <c r="AC152" s="82" t="s">
        <v>127</v>
      </c>
      <c r="AD152" s="78"/>
      <c r="AE152" s="78"/>
      <c r="AF152" s="78"/>
      <c r="AG152" s="78"/>
    </row>
    <row r="153" spans="2:33" ht="14.25" customHeight="1" x14ac:dyDescent="0.35">
      <c r="B153" s="63"/>
      <c r="D153" s="93"/>
      <c r="E153" s="93"/>
      <c r="H153"/>
      <c r="I153"/>
      <c r="AB153" s="81">
        <v>150</v>
      </c>
      <c r="AC153" s="82" t="s">
        <v>128</v>
      </c>
      <c r="AD153" s="78"/>
      <c r="AE153" s="78"/>
      <c r="AF153" s="78"/>
      <c r="AG153" s="78"/>
    </row>
    <row r="154" spans="2:33" ht="14.25" customHeight="1" x14ac:dyDescent="0.35">
      <c r="B154" s="63"/>
      <c r="D154" s="93"/>
      <c r="E154" s="93"/>
      <c r="H154"/>
      <c r="I154"/>
      <c r="AB154" s="81">
        <v>151</v>
      </c>
      <c r="AC154" s="82" t="s">
        <v>129</v>
      </c>
      <c r="AD154" s="78"/>
      <c r="AE154" s="78"/>
      <c r="AF154" s="78"/>
      <c r="AG154" s="78"/>
    </row>
    <row r="155" spans="2:33" ht="14.25" customHeight="1" x14ac:dyDescent="0.35">
      <c r="B155" s="63"/>
      <c r="D155" s="93"/>
      <c r="E155" s="93"/>
      <c r="H155"/>
      <c r="I155"/>
      <c r="AB155" s="81">
        <v>152</v>
      </c>
      <c r="AC155" s="82" t="s">
        <v>130</v>
      </c>
      <c r="AD155" s="78"/>
      <c r="AE155" s="78"/>
      <c r="AF155" s="78"/>
      <c r="AG155" s="78"/>
    </row>
    <row r="156" spans="2:33" ht="14.25" customHeight="1" x14ac:dyDescent="0.35">
      <c r="B156" s="63"/>
      <c r="D156" s="93"/>
      <c r="E156" s="93"/>
      <c r="H156"/>
      <c r="I156"/>
      <c r="AB156" s="81">
        <v>153</v>
      </c>
      <c r="AC156" s="82" t="s">
        <v>131</v>
      </c>
      <c r="AD156" s="78"/>
      <c r="AE156" s="78"/>
      <c r="AF156" s="78"/>
      <c r="AG156" s="78"/>
    </row>
    <row r="157" spans="2:33" ht="14.25" customHeight="1" x14ac:dyDescent="0.35">
      <c r="B157" s="63"/>
      <c r="D157" s="93"/>
      <c r="E157" s="93"/>
      <c r="H157"/>
      <c r="I157"/>
      <c r="AB157" s="81">
        <v>154</v>
      </c>
      <c r="AC157" s="82" t="s">
        <v>132</v>
      </c>
      <c r="AD157" s="78"/>
      <c r="AE157" s="78"/>
      <c r="AF157" s="78"/>
      <c r="AG157" s="78"/>
    </row>
    <row r="158" spans="2:33" ht="14.25" customHeight="1" x14ac:dyDescent="0.35">
      <c r="B158" s="63"/>
      <c r="D158" s="93"/>
      <c r="E158" s="93"/>
      <c r="H158"/>
      <c r="I158"/>
      <c r="AB158" s="81">
        <v>155</v>
      </c>
      <c r="AC158" s="82" t="s">
        <v>133</v>
      </c>
      <c r="AD158" s="78"/>
      <c r="AE158" s="78"/>
      <c r="AF158" s="78"/>
      <c r="AG158" s="78"/>
    </row>
    <row r="159" spans="2:33" ht="14.25" customHeight="1" x14ac:dyDescent="0.35">
      <c r="B159" s="63"/>
      <c r="D159" s="93"/>
      <c r="E159" s="93"/>
      <c r="H159"/>
      <c r="I159"/>
      <c r="AB159" s="81">
        <v>156</v>
      </c>
      <c r="AC159" s="82" t="s">
        <v>134</v>
      </c>
      <c r="AD159" s="78"/>
      <c r="AE159" s="78"/>
      <c r="AF159" s="78"/>
      <c r="AG159" s="78"/>
    </row>
    <row r="160" spans="2:33" ht="14.25" customHeight="1" x14ac:dyDescent="0.35">
      <c r="B160" s="63"/>
      <c r="D160" s="93"/>
      <c r="E160" s="93"/>
      <c r="H160"/>
      <c r="I160"/>
      <c r="AB160" s="81">
        <v>157</v>
      </c>
      <c r="AC160" s="82" t="s">
        <v>431</v>
      </c>
      <c r="AD160" s="78"/>
      <c r="AE160" s="78"/>
      <c r="AF160" s="78"/>
      <c r="AG160" s="78"/>
    </row>
    <row r="161" spans="2:33" ht="14.25" customHeight="1" x14ac:dyDescent="0.35">
      <c r="B161" s="63"/>
      <c r="D161" s="93"/>
      <c r="E161" s="93"/>
      <c r="H161"/>
      <c r="I161"/>
      <c r="AB161" s="81">
        <v>158</v>
      </c>
      <c r="AC161" s="82" t="s">
        <v>135</v>
      </c>
      <c r="AD161" s="78"/>
      <c r="AE161" s="78"/>
      <c r="AF161" s="78"/>
      <c r="AG161" s="78"/>
    </row>
    <row r="162" spans="2:33" ht="14.25" customHeight="1" x14ac:dyDescent="0.35">
      <c r="B162" s="63"/>
      <c r="D162" s="93"/>
      <c r="E162" s="93"/>
      <c r="H162"/>
      <c r="I162"/>
      <c r="AB162" s="81">
        <v>159</v>
      </c>
      <c r="AC162" s="82" t="s">
        <v>136</v>
      </c>
      <c r="AD162" s="78"/>
      <c r="AE162" s="78"/>
      <c r="AF162" s="78"/>
      <c r="AG162" s="78"/>
    </row>
    <row r="163" spans="2:33" ht="14.25" customHeight="1" x14ac:dyDescent="0.35">
      <c r="B163" s="63"/>
      <c r="D163" s="93"/>
      <c r="E163" s="93"/>
      <c r="H163"/>
      <c r="I163"/>
      <c r="AB163" s="81">
        <v>160</v>
      </c>
      <c r="AC163" s="82" t="s">
        <v>137</v>
      </c>
      <c r="AD163" s="78"/>
      <c r="AE163" s="78"/>
      <c r="AF163" s="78"/>
      <c r="AG163" s="78"/>
    </row>
    <row r="164" spans="2:33" ht="14.25" customHeight="1" x14ac:dyDescent="0.35">
      <c r="B164" s="63"/>
      <c r="D164" s="93"/>
      <c r="E164" s="93"/>
      <c r="H164"/>
      <c r="I164"/>
      <c r="AB164" s="81">
        <v>161</v>
      </c>
      <c r="AC164" s="82" t="s">
        <v>432</v>
      </c>
      <c r="AD164" s="78"/>
      <c r="AE164" s="78"/>
      <c r="AF164" s="78"/>
      <c r="AG164" s="78"/>
    </row>
    <row r="165" spans="2:33" ht="14.25" customHeight="1" x14ac:dyDescent="0.35">
      <c r="B165" s="63"/>
      <c r="D165" s="93"/>
      <c r="E165" s="93"/>
      <c r="H165"/>
      <c r="I165"/>
      <c r="AB165" s="81">
        <v>162</v>
      </c>
      <c r="AC165" s="82" t="s">
        <v>138</v>
      </c>
      <c r="AD165" s="78"/>
      <c r="AE165" s="78"/>
      <c r="AF165" s="78"/>
      <c r="AG165" s="78"/>
    </row>
    <row r="166" spans="2:33" ht="14.25" customHeight="1" x14ac:dyDescent="0.35">
      <c r="B166" s="63"/>
      <c r="D166" s="93"/>
      <c r="E166" s="93"/>
      <c r="H166"/>
      <c r="I166"/>
      <c r="AB166" s="81">
        <v>163</v>
      </c>
      <c r="AC166" s="82" t="s">
        <v>139</v>
      </c>
      <c r="AD166" s="78"/>
      <c r="AE166" s="78"/>
      <c r="AF166" s="78"/>
      <c r="AG166" s="78"/>
    </row>
    <row r="167" spans="2:33" ht="14.25" customHeight="1" x14ac:dyDescent="0.35">
      <c r="B167" s="63"/>
      <c r="D167" s="93"/>
      <c r="E167" s="93"/>
      <c r="H167"/>
      <c r="I167"/>
      <c r="AB167" s="81">
        <v>164</v>
      </c>
      <c r="AC167" s="82" t="s">
        <v>433</v>
      </c>
      <c r="AD167" s="78"/>
      <c r="AE167" s="78"/>
      <c r="AF167" s="78"/>
      <c r="AG167" s="78"/>
    </row>
    <row r="168" spans="2:33" ht="14.25" customHeight="1" x14ac:dyDescent="0.35">
      <c r="B168" s="63"/>
      <c r="D168" s="93"/>
      <c r="E168" s="93"/>
      <c r="H168"/>
      <c r="I168"/>
      <c r="AB168" s="81">
        <v>165</v>
      </c>
      <c r="AC168" s="82" t="s">
        <v>140</v>
      </c>
      <c r="AD168" s="78"/>
      <c r="AE168" s="78"/>
      <c r="AF168" s="78"/>
      <c r="AG168" s="78"/>
    </row>
    <row r="169" spans="2:33" ht="14.25" customHeight="1" x14ac:dyDescent="0.35">
      <c r="B169" s="63"/>
      <c r="D169" s="93"/>
      <c r="E169" s="93"/>
      <c r="H169"/>
      <c r="I169"/>
      <c r="AB169" s="81">
        <v>166</v>
      </c>
      <c r="AC169" s="82" t="s">
        <v>434</v>
      </c>
      <c r="AD169" s="78"/>
      <c r="AE169" s="78"/>
      <c r="AF169" s="78"/>
      <c r="AG169" s="78"/>
    </row>
    <row r="170" spans="2:33" ht="14.25" customHeight="1" x14ac:dyDescent="0.35">
      <c r="B170" s="63"/>
      <c r="D170" s="93"/>
      <c r="E170" s="93"/>
      <c r="H170"/>
      <c r="I170"/>
      <c r="AB170" s="81">
        <v>167</v>
      </c>
      <c r="AC170" s="82" t="s">
        <v>141</v>
      </c>
      <c r="AD170" s="78"/>
      <c r="AE170" s="78"/>
      <c r="AF170" s="78"/>
      <c r="AG170" s="78"/>
    </row>
    <row r="171" spans="2:33" ht="14.25" customHeight="1" x14ac:dyDescent="0.35">
      <c r="B171" s="63"/>
      <c r="D171" s="93"/>
      <c r="E171" s="93"/>
      <c r="H171"/>
      <c r="I171"/>
      <c r="AB171" s="81">
        <v>168</v>
      </c>
      <c r="AC171" s="82" t="s">
        <v>142</v>
      </c>
      <c r="AD171" s="78"/>
      <c r="AE171" s="78"/>
      <c r="AF171" s="78"/>
      <c r="AG171" s="78"/>
    </row>
    <row r="172" spans="2:33" ht="14.25" customHeight="1" x14ac:dyDescent="0.35">
      <c r="B172" s="63"/>
      <c r="D172" s="93"/>
      <c r="E172" s="93"/>
      <c r="H172"/>
      <c r="I172"/>
      <c r="AB172" s="81">
        <v>169</v>
      </c>
      <c r="AC172" s="82" t="s">
        <v>143</v>
      </c>
      <c r="AD172" s="78"/>
      <c r="AE172" s="78"/>
      <c r="AF172" s="78"/>
      <c r="AG172" s="78"/>
    </row>
    <row r="173" spans="2:33" ht="14.25" customHeight="1" x14ac:dyDescent="0.35">
      <c r="B173" s="63"/>
      <c r="D173" s="93"/>
      <c r="E173" s="93"/>
      <c r="H173"/>
      <c r="I173"/>
      <c r="AB173" s="81">
        <v>170</v>
      </c>
      <c r="AC173" s="82" t="s">
        <v>144</v>
      </c>
      <c r="AD173" s="78"/>
      <c r="AE173" s="78"/>
      <c r="AF173" s="78"/>
      <c r="AG173" s="78"/>
    </row>
    <row r="174" spans="2:33" ht="14.25" customHeight="1" x14ac:dyDescent="0.35">
      <c r="B174" s="63"/>
      <c r="D174" s="93"/>
      <c r="E174" s="93"/>
      <c r="H174"/>
      <c r="I174"/>
      <c r="AB174" s="81">
        <v>171</v>
      </c>
      <c r="AC174" s="82" t="s">
        <v>435</v>
      </c>
      <c r="AD174" s="78"/>
      <c r="AE174" s="78"/>
      <c r="AF174" s="78"/>
      <c r="AG174" s="78"/>
    </row>
    <row r="175" spans="2:33" ht="14.25" customHeight="1" x14ac:dyDescent="0.35">
      <c r="B175" s="63"/>
      <c r="D175" s="93"/>
      <c r="E175" s="93"/>
      <c r="H175"/>
      <c r="I175"/>
      <c r="AB175" s="81">
        <v>172</v>
      </c>
      <c r="AC175" s="82" t="s">
        <v>145</v>
      </c>
      <c r="AD175" s="78"/>
      <c r="AE175" s="78"/>
      <c r="AF175" s="78"/>
      <c r="AG175" s="78"/>
    </row>
    <row r="176" spans="2:33" ht="14.25" customHeight="1" x14ac:dyDescent="0.35">
      <c r="B176" s="63"/>
      <c r="D176" s="93"/>
      <c r="E176" s="93"/>
      <c r="H176"/>
      <c r="I176"/>
      <c r="AB176" s="81">
        <v>173</v>
      </c>
      <c r="AC176" s="82" t="s">
        <v>146</v>
      </c>
      <c r="AD176" s="78"/>
      <c r="AE176" s="78"/>
      <c r="AF176" s="78"/>
      <c r="AG176" s="78"/>
    </row>
    <row r="177" spans="2:33" ht="14.25" customHeight="1" x14ac:dyDescent="0.35">
      <c r="B177" s="63"/>
      <c r="D177" s="93"/>
      <c r="E177" s="93"/>
      <c r="H177"/>
      <c r="I177"/>
      <c r="AB177" s="81">
        <v>174</v>
      </c>
      <c r="AC177" s="82" t="s">
        <v>147</v>
      </c>
      <c r="AD177" s="78"/>
      <c r="AE177" s="78"/>
      <c r="AF177" s="78"/>
      <c r="AG177" s="78"/>
    </row>
    <row r="178" spans="2:33" ht="14.25" customHeight="1" x14ac:dyDescent="0.35">
      <c r="B178" s="63"/>
      <c r="D178" s="93"/>
      <c r="E178" s="93"/>
      <c r="H178"/>
      <c r="I178"/>
      <c r="AB178" s="81">
        <v>175</v>
      </c>
      <c r="AC178" s="82" t="s">
        <v>436</v>
      </c>
      <c r="AD178" s="78"/>
      <c r="AE178" s="78"/>
      <c r="AF178" s="78"/>
      <c r="AG178" s="78"/>
    </row>
    <row r="179" spans="2:33" ht="14.25" customHeight="1" x14ac:dyDescent="0.35">
      <c r="B179" s="63"/>
      <c r="D179" s="93"/>
      <c r="E179" s="93"/>
      <c r="H179"/>
      <c r="I179"/>
      <c r="AB179" s="81">
        <v>176</v>
      </c>
      <c r="AC179" s="82" t="s">
        <v>437</v>
      </c>
      <c r="AD179" s="78"/>
      <c r="AE179" s="78"/>
      <c r="AF179" s="78"/>
      <c r="AG179" s="78"/>
    </row>
    <row r="180" spans="2:33" ht="14.25" customHeight="1" x14ac:dyDescent="0.35">
      <c r="B180" s="63"/>
      <c r="D180" s="93"/>
      <c r="E180" s="93"/>
      <c r="H180"/>
      <c r="I180"/>
      <c r="AB180" s="81">
        <v>177</v>
      </c>
      <c r="AC180" s="82" t="s">
        <v>148</v>
      </c>
      <c r="AD180" s="78"/>
      <c r="AE180" s="78"/>
      <c r="AF180" s="78"/>
      <c r="AG180" s="78"/>
    </row>
    <row r="181" spans="2:33" ht="14.25" customHeight="1" x14ac:dyDescent="0.35">
      <c r="B181" s="63"/>
      <c r="D181" s="93"/>
      <c r="E181" s="93"/>
      <c r="H181"/>
      <c r="I181"/>
      <c r="AB181" s="81">
        <v>178</v>
      </c>
      <c r="AC181" s="82" t="s">
        <v>149</v>
      </c>
      <c r="AD181" s="78"/>
      <c r="AE181" s="78"/>
      <c r="AF181" s="78"/>
      <c r="AG181" s="78"/>
    </row>
    <row r="182" spans="2:33" ht="14.25" customHeight="1" x14ac:dyDescent="0.35">
      <c r="B182" s="63"/>
      <c r="D182" s="93"/>
      <c r="E182" s="93"/>
      <c r="H182"/>
      <c r="I182"/>
      <c r="AB182" s="81">
        <v>179</v>
      </c>
      <c r="AC182" s="82" t="s">
        <v>438</v>
      </c>
      <c r="AD182" s="78"/>
      <c r="AE182" s="78"/>
      <c r="AF182" s="78"/>
      <c r="AG182" s="78"/>
    </row>
    <row r="183" spans="2:33" ht="14.25" customHeight="1" x14ac:dyDescent="0.35">
      <c r="B183" s="63"/>
      <c r="D183" s="93"/>
      <c r="E183" s="93"/>
      <c r="H183"/>
      <c r="I183"/>
      <c r="AB183" s="81">
        <v>180</v>
      </c>
      <c r="AC183" s="82" t="s">
        <v>150</v>
      </c>
      <c r="AD183" s="78"/>
      <c r="AE183" s="78"/>
      <c r="AF183" s="78"/>
      <c r="AG183" s="78"/>
    </row>
    <row r="184" spans="2:33" ht="14.25" customHeight="1" x14ac:dyDescent="0.35">
      <c r="B184" s="63"/>
      <c r="D184" s="93"/>
      <c r="E184" s="93"/>
      <c r="H184"/>
      <c r="I184"/>
      <c r="AB184" s="81">
        <v>181</v>
      </c>
      <c r="AC184" s="82" t="s">
        <v>439</v>
      </c>
      <c r="AD184" s="78"/>
      <c r="AE184" s="78"/>
      <c r="AF184" s="78"/>
      <c r="AG184" s="78"/>
    </row>
    <row r="185" spans="2:33" ht="14.25" customHeight="1" x14ac:dyDescent="0.35">
      <c r="B185" s="63"/>
      <c r="D185" s="93"/>
      <c r="E185" s="93"/>
      <c r="H185"/>
      <c r="I185"/>
      <c r="AB185" s="81">
        <v>182</v>
      </c>
      <c r="AC185" s="82" t="s">
        <v>151</v>
      </c>
      <c r="AD185" s="78"/>
      <c r="AE185" s="78"/>
      <c r="AF185" s="78"/>
      <c r="AG185" s="78"/>
    </row>
    <row r="186" spans="2:33" ht="14.25" customHeight="1" x14ac:dyDescent="0.35">
      <c r="B186" s="63"/>
      <c r="D186" s="93"/>
      <c r="E186" s="93"/>
      <c r="H186"/>
      <c r="I186"/>
      <c r="AB186" s="81">
        <v>183</v>
      </c>
      <c r="AC186" s="82" t="s">
        <v>152</v>
      </c>
      <c r="AD186" s="78"/>
      <c r="AE186" s="78"/>
      <c r="AF186" s="78"/>
      <c r="AG186" s="78"/>
    </row>
    <row r="187" spans="2:33" ht="14.25" customHeight="1" x14ac:dyDescent="0.35">
      <c r="B187" s="63"/>
      <c r="D187" s="93"/>
      <c r="E187" s="93"/>
      <c r="H187"/>
      <c r="I187"/>
      <c r="AB187" s="81">
        <v>184</v>
      </c>
      <c r="AC187" s="82" t="s">
        <v>153</v>
      </c>
      <c r="AD187" s="78"/>
      <c r="AE187" s="78"/>
      <c r="AF187" s="78"/>
      <c r="AG187" s="78"/>
    </row>
    <row r="188" spans="2:33" ht="14.25" customHeight="1" x14ac:dyDescent="0.35">
      <c r="B188" s="63"/>
      <c r="D188" s="93"/>
      <c r="E188" s="93"/>
      <c r="H188"/>
      <c r="I188"/>
      <c r="AB188" s="81">
        <v>185</v>
      </c>
      <c r="AC188" s="82" t="s">
        <v>154</v>
      </c>
      <c r="AD188" s="78"/>
      <c r="AE188" s="78"/>
      <c r="AF188" s="78"/>
      <c r="AG188" s="78"/>
    </row>
    <row r="189" spans="2:33" ht="14.25" customHeight="1" x14ac:dyDescent="0.35">
      <c r="B189" s="63"/>
      <c r="D189" s="93"/>
      <c r="E189" s="93"/>
      <c r="H189"/>
      <c r="I189"/>
      <c r="AB189" s="81">
        <v>186</v>
      </c>
      <c r="AC189" s="82" t="s">
        <v>440</v>
      </c>
      <c r="AD189" s="78"/>
      <c r="AE189" s="78"/>
      <c r="AF189" s="78"/>
      <c r="AG189" s="78"/>
    </row>
    <row r="190" spans="2:33" ht="14.25" customHeight="1" x14ac:dyDescent="0.35">
      <c r="B190" s="63"/>
      <c r="D190" s="93"/>
      <c r="E190" s="93"/>
      <c r="H190"/>
      <c r="I190"/>
      <c r="AB190" s="81">
        <v>187</v>
      </c>
      <c r="AC190" s="82" t="s">
        <v>155</v>
      </c>
      <c r="AD190" s="78"/>
      <c r="AE190" s="78"/>
      <c r="AF190" s="78"/>
      <c r="AG190" s="78"/>
    </row>
    <row r="191" spans="2:33" ht="14.25" customHeight="1" x14ac:dyDescent="0.35">
      <c r="B191" s="63"/>
      <c r="D191" s="93"/>
      <c r="E191" s="93"/>
      <c r="H191"/>
      <c r="I191"/>
      <c r="AB191" s="81">
        <v>188</v>
      </c>
      <c r="AC191" s="82" t="s">
        <v>156</v>
      </c>
      <c r="AD191" s="78"/>
      <c r="AE191" s="78"/>
      <c r="AF191" s="78"/>
      <c r="AG191" s="78"/>
    </row>
    <row r="192" spans="2:33" ht="14.25" customHeight="1" x14ac:dyDescent="0.35">
      <c r="B192" s="63"/>
      <c r="D192" s="93"/>
      <c r="E192" s="93"/>
      <c r="H192"/>
      <c r="I192"/>
      <c r="AB192" s="81">
        <v>189</v>
      </c>
      <c r="AC192" s="82" t="s">
        <v>157</v>
      </c>
      <c r="AD192" s="78"/>
      <c r="AE192" s="78"/>
      <c r="AF192" s="78"/>
      <c r="AG192" s="78"/>
    </row>
    <row r="193" spans="2:33" ht="14.25" customHeight="1" x14ac:dyDescent="0.35">
      <c r="B193" s="63"/>
      <c r="D193" s="93"/>
      <c r="E193" s="93"/>
      <c r="H193"/>
      <c r="I193"/>
      <c r="AB193" s="81">
        <v>190</v>
      </c>
      <c r="AC193" s="82" t="s">
        <v>158</v>
      </c>
      <c r="AD193" s="78"/>
      <c r="AE193" s="78"/>
      <c r="AF193" s="78"/>
      <c r="AG193" s="78"/>
    </row>
    <row r="194" spans="2:33" ht="14.25" customHeight="1" x14ac:dyDescent="0.35">
      <c r="B194" s="63"/>
      <c r="D194" s="93"/>
      <c r="E194" s="93"/>
      <c r="H194"/>
      <c r="I194"/>
      <c r="AB194" s="81">
        <v>191</v>
      </c>
      <c r="AC194" s="82" t="s">
        <v>159</v>
      </c>
      <c r="AD194" s="78"/>
      <c r="AE194" s="78"/>
      <c r="AF194" s="78"/>
      <c r="AG194" s="78"/>
    </row>
    <row r="195" spans="2:33" ht="14.25" customHeight="1" x14ac:dyDescent="0.35">
      <c r="B195" s="63"/>
      <c r="D195" s="93"/>
      <c r="E195" s="93"/>
      <c r="H195"/>
      <c r="I195"/>
      <c r="AB195" s="81">
        <v>192</v>
      </c>
      <c r="AC195" s="82" t="s">
        <v>441</v>
      </c>
      <c r="AD195" s="78"/>
      <c r="AE195" s="78"/>
      <c r="AF195" s="78"/>
      <c r="AG195" s="78"/>
    </row>
    <row r="196" spans="2:33" ht="14.25" customHeight="1" x14ac:dyDescent="0.35">
      <c r="B196" s="63"/>
      <c r="D196" s="93"/>
      <c r="E196" s="93"/>
      <c r="H196"/>
      <c r="I196"/>
      <c r="AB196" s="81">
        <v>193</v>
      </c>
      <c r="AC196" s="82" t="s">
        <v>160</v>
      </c>
      <c r="AD196" s="78"/>
      <c r="AE196" s="78"/>
      <c r="AF196" s="78"/>
      <c r="AG196" s="78"/>
    </row>
    <row r="197" spans="2:33" ht="14.25" customHeight="1" x14ac:dyDescent="0.35">
      <c r="B197" s="63"/>
      <c r="D197" s="93"/>
      <c r="E197" s="93"/>
      <c r="H197"/>
      <c r="I197"/>
      <c r="AB197" s="81">
        <v>194</v>
      </c>
      <c r="AC197" s="82" t="s">
        <v>442</v>
      </c>
      <c r="AD197" s="78"/>
      <c r="AE197" s="78"/>
      <c r="AF197" s="78"/>
      <c r="AG197" s="78"/>
    </row>
    <row r="198" spans="2:33" ht="14.25" customHeight="1" x14ac:dyDescent="0.35">
      <c r="B198" s="63"/>
      <c r="D198" s="93"/>
      <c r="E198" s="93"/>
      <c r="H198"/>
      <c r="I198"/>
      <c r="AB198" s="81">
        <v>195</v>
      </c>
      <c r="AC198" s="82" t="s">
        <v>161</v>
      </c>
      <c r="AD198" s="78"/>
      <c r="AE198" s="78"/>
      <c r="AF198" s="78"/>
      <c r="AG198" s="78"/>
    </row>
    <row r="199" spans="2:33" ht="14.25" customHeight="1" x14ac:dyDescent="0.35">
      <c r="B199" s="63"/>
      <c r="D199" s="93"/>
      <c r="E199" s="93"/>
      <c r="H199"/>
      <c r="I199"/>
      <c r="AB199" s="81">
        <v>196</v>
      </c>
      <c r="AC199" s="82" t="s">
        <v>162</v>
      </c>
      <c r="AD199" s="78"/>
      <c r="AE199" s="78"/>
      <c r="AF199" s="78"/>
      <c r="AG199" s="78"/>
    </row>
    <row r="200" spans="2:33" ht="14.25" customHeight="1" x14ac:dyDescent="0.35">
      <c r="B200" s="63"/>
      <c r="D200" s="93"/>
      <c r="E200" s="93"/>
      <c r="H200"/>
      <c r="I200"/>
      <c r="AB200" s="81">
        <v>197</v>
      </c>
      <c r="AC200" s="82" t="s">
        <v>443</v>
      </c>
      <c r="AD200" s="78"/>
      <c r="AE200" s="78"/>
      <c r="AF200" s="78"/>
      <c r="AG200" s="78"/>
    </row>
    <row r="201" spans="2:33" ht="14.25" customHeight="1" x14ac:dyDescent="0.35">
      <c r="B201" s="63"/>
      <c r="D201" s="93"/>
      <c r="E201" s="93"/>
      <c r="H201"/>
      <c r="I201"/>
      <c r="AB201" s="81">
        <v>198</v>
      </c>
      <c r="AC201" s="82" t="s">
        <v>444</v>
      </c>
      <c r="AD201" s="78"/>
      <c r="AE201" s="78"/>
      <c r="AF201" s="78"/>
      <c r="AG201" s="78"/>
    </row>
    <row r="202" spans="2:33" ht="14.25" customHeight="1" x14ac:dyDescent="0.35">
      <c r="B202" s="63"/>
      <c r="D202" s="93"/>
      <c r="E202" s="93"/>
      <c r="H202"/>
      <c r="I202"/>
      <c r="AB202" s="81">
        <v>199</v>
      </c>
      <c r="AC202" s="82" t="s">
        <v>163</v>
      </c>
      <c r="AD202" s="78"/>
      <c r="AE202" s="78"/>
      <c r="AF202" s="78"/>
      <c r="AG202" s="78"/>
    </row>
    <row r="203" spans="2:33" ht="14.25" customHeight="1" x14ac:dyDescent="0.35">
      <c r="B203" s="63"/>
      <c r="D203" s="93"/>
      <c r="E203" s="93"/>
      <c r="H203"/>
      <c r="I203"/>
      <c r="AB203" s="81">
        <v>200</v>
      </c>
      <c r="AC203" s="82" t="s">
        <v>164</v>
      </c>
      <c r="AD203" s="78"/>
      <c r="AE203" s="78"/>
      <c r="AF203" s="78"/>
      <c r="AG203" s="78"/>
    </row>
    <row r="204" spans="2:33" ht="14.25" customHeight="1" x14ac:dyDescent="0.35">
      <c r="B204" s="63"/>
      <c r="D204" s="93"/>
      <c r="E204" s="93"/>
      <c r="H204"/>
      <c r="I204"/>
      <c r="AB204" s="81">
        <v>201</v>
      </c>
      <c r="AC204" s="82" t="s">
        <v>165</v>
      </c>
      <c r="AD204" s="78"/>
      <c r="AE204" s="78"/>
      <c r="AF204" s="78"/>
      <c r="AG204" s="78"/>
    </row>
    <row r="205" spans="2:33" ht="14.25" customHeight="1" x14ac:dyDescent="0.35">
      <c r="B205" s="63"/>
      <c r="D205" s="93"/>
      <c r="E205" s="93"/>
      <c r="H205"/>
      <c r="I205"/>
      <c r="AB205" s="81">
        <v>202</v>
      </c>
      <c r="AC205" s="82" t="s">
        <v>166</v>
      </c>
      <c r="AD205" s="78"/>
      <c r="AE205" s="78"/>
      <c r="AF205" s="78"/>
      <c r="AG205" s="78"/>
    </row>
    <row r="206" spans="2:33" ht="14.25" customHeight="1" x14ac:dyDescent="0.35">
      <c r="B206" s="63"/>
      <c r="D206" s="93"/>
      <c r="E206" s="93"/>
      <c r="H206"/>
      <c r="I206"/>
      <c r="AB206" s="81">
        <v>203</v>
      </c>
      <c r="AC206" s="82" t="s">
        <v>445</v>
      </c>
      <c r="AD206" s="78"/>
      <c r="AE206" s="78"/>
      <c r="AF206" s="78"/>
      <c r="AG206" s="78"/>
    </row>
    <row r="207" spans="2:33" ht="14.25" customHeight="1" x14ac:dyDescent="0.35">
      <c r="B207" s="63"/>
      <c r="D207" s="93"/>
      <c r="E207" s="93"/>
      <c r="H207"/>
      <c r="I207"/>
      <c r="AB207" s="81">
        <v>204</v>
      </c>
      <c r="AC207" s="82" t="s">
        <v>167</v>
      </c>
      <c r="AD207" s="78"/>
      <c r="AE207" s="78"/>
      <c r="AF207" s="78"/>
      <c r="AG207" s="78"/>
    </row>
    <row r="208" spans="2:33" ht="14.25" customHeight="1" x14ac:dyDescent="0.35">
      <c r="B208" s="63"/>
      <c r="D208" s="93"/>
      <c r="E208" s="93"/>
      <c r="H208"/>
      <c r="I208"/>
      <c r="AB208" s="81">
        <v>205</v>
      </c>
      <c r="AC208" s="82" t="s">
        <v>168</v>
      </c>
      <c r="AD208" s="78"/>
      <c r="AE208" s="78"/>
      <c r="AF208" s="78"/>
      <c r="AG208" s="78"/>
    </row>
    <row r="209" spans="2:33" ht="14.25" customHeight="1" x14ac:dyDescent="0.35">
      <c r="B209" s="63"/>
      <c r="D209" s="93"/>
      <c r="E209" s="93"/>
      <c r="H209"/>
      <c r="I209"/>
      <c r="AB209" s="81">
        <v>206</v>
      </c>
      <c r="AC209" s="82" t="s">
        <v>169</v>
      </c>
      <c r="AD209" s="78"/>
      <c r="AE209" s="78"/>
      <c r="AF209" s="78"/>
      <c r="AG209" s="78"/>
    </row>
    <row r="210" spans="2:33" ht="14.25" customHeight="1" x14ac:dyDescent="0.35">
      <c r="B210" s="63"/>
      <c r="D210" s="93"/>
      <c r="E210" s="93"/>
      <c r="H210"/>
      <c r="I210"/>
      <c r="AB210" s="81">
        <v>207</v>
      </c>
      <c r="AC210" s="82" t="s">
        <v>446</v>
      </c>
      <c r="AD210" s="78"/>
      <c r="AE210" s="78"/>
      <c r="AF210" s="78"/>
      <c r="AG210" s="78"/>
    </row>
    <row r="211" spans="2:33" ht="14.25" customHeight="1" x14ac:dyDescent="0.35">
      <c r="B211" s="63"/>
      <c r="D211" s="93"/>
      <c r="E211" s="93"/>
      <c r="H211"/>
      <c r="I211"/>
      <c r="AB211" s="81">
        <v>208</v>
      </c>
      <c r="AC211" s="82" t="s">
        <v>447</v>
      </c>
      <c r="AD211" s="78"/>
      <c r="AE211" s="78"/>
      <c r="AF211" s="78"/>
      <c r="AG211" s="78"/>
    </row>
    <row r="212" spans="2:33" ht="14.25" customHeight="1" x14ac:dyDescent="0.35">
      <c r="B212" s="63"/>
      <c r="D212" s="93"/>
      <c r="E212" s="93"/>
      <c r="H212"/>
      <c r="I212"/>
      <c r="AB212" s="81">
        <v>209</v>
      </c>
      <c r="AC212" s="82" t="s">
        <v>448</v>
      </c>
      <c r="AD212" s="78"/>
      <c r="AE212" s="78"/>
      <c r="AF212" s="78"/>
      <c r="AG212" s="78"/>
    </row>
    <row r="213" spans="2:33" ht="14.25" customHeight="1" x14ac:dyDescent="0.35">
      <c r="B213" s="63"/>
      <c r="D213" s="93"/>
      <c r="E213" s="93"/>
      <c r="H213"/>
      <c r="I213"/>
      <c r="AB213" s="81">
        <v>210</v>
      </c>
      <c r="AC213" s="82" t="s">
        <v>449</v>
      </c>
      <c r="AD213" s="78"/>
      <c r="AE213" s="78"/>
      <c r="AF213" s="78"/>
      <c r="AG213" s="78"/>
    </row>
    <row r="214" spans="2:33" ht="14.25" customHeight="1" x14ac:dyDescent="0.35">
      <c r="B214" s="63"/>
      <c r="D214" s="93"/>
      <c r="E214" s="93"/>
      <c r="H214"/>
      <c r="I214"/>
      <c r="AB214" s="81">
        <v>211</v>
      </c>
      <c r="AC214" s="82" t="s">
        <v>170</v>
      </c>
      <c r="AD214" s="78"/>
      <c r="AE214" s="78"/>
      <c r="AF214" s="78"/>
      <c r="AG214" s="78"/>
    </row>
    <row r="215" spans="2:33" ht="14.25" customHeight="1" x14ac:dyDescent="0.35">
      <c r="B215" s="63"/>
      <c r="D215" s="93"/>
      <c r="E215" s="93"/>
      <c r="H215"/>
      <c r="I215"/>
      <c r="AB215" s="81">
        <v>212</v>
      </c>
      <c r="AC215" s="82" t="s">
        <v>171</v>
      </c>
      <c r="AD215" s="78"/>
      <c r="AE215" s="78"/>
      <c r="AF215" s="78"/>
      <c r="AG215" s="78"/>
    </row>
    <row r="216" spans="2:33" ht="14.25" customHeight="1" x14ac:dyDescent="0.35">
      <c r="B216" s="63"/>
      <c r="D216" s="93"/>
      <c r="E216" s="93"/>
      <c r="H216"/>
      <c r="I216"/>
      <c r="AB216" s="81">
        <v>213</v>
      </c>
      <c r="AC216" s="82" t="s">
        <v>172</v>
      </c>
      <c r="AD216" s="78"/>
      <c r="AE216" s="78"/>
      <c r="AF216" s="78"/>
      <c r="AG216" s="78"/>
    </row>
    <row r="217" spans="2:33" ht="14.25" customHeight="1" x14ac:dyDescent="0.35">
      <c r="B217" s="63"/>
      <c r="D217" s="93"/>
      <c r="E217" s="93"/>
      <c r="H217"/>
      <c r="I217"/>
      <c r="AB217" s="81">
        <v>214</v>
      </c>
      <c r="AC217" s="82" t="s">
        <v>173</v>
      </c>
      <c r="AD217" s="78"/>
      <c r="AE217" s="78"/>
      <c r="AF217" s="78"/>
      <c r="AG217" s="78"/>
    </row>
    <row r="218" spans="2:33" ht="14.25" customHeight="1" x14ac:dyDescent="0.35">
      <c r="B218" s="63"/>
      <c r="D218" s="93"/>
      <c r="E218" s="93"/>
      <c r="H218"/>
      <c r="I218"/>
      <c r="AB218" s="81">
        <v>215</v>
      </c>
      <c r="AC218" s="82" t="s">
        <v>174</v>
      </c>
      <c r="AD218" s="78"/>
      <c r="AE218" s="78"/>
      <c r="AF218" s="78"/>
      <c r="AG218" s="78"/>
    </row>
    <row r="219" spans="2:33" ht="14.25" customHeight="1" x14ac:dyDescent="0.35">
      <c r="B219" s="63"/>
      <c r="D219" s="93"/>
      <c r="E219" s="93"/>
      <c r="H219"/>
      <c r="I219"/>
      <c r="AB219" s="81">
        <v>216</v>
      </c>
      <c r="AC219" s="82" t="s">
        <v>175</v>
      </c>
      <c r="AD219" s="78"/>
      <c r="AE219" s="78"/>
      <c r="AF219" s="78"/>
      <c r="AG219" s="78"/>
    </row>
    <row r="220" spans="2:33" ht="14.25" customHeight="1" x14ac:dyDescent="0.35">
      <c r="B220" s="63"/>
      <c r="D220" s="93"/>
      <c r="E220" s="93"/>
      <c r="H220"/>
      <c r="I220"/>
      <c r="AB220" s="81">
        <v>217</v>
      </c>
      <c r="AC220" s="82" t="s">
        <v>176</v>
      </c>
      <c r="AD220" s="78"/>
      <c r="AE220" s="78"/>
      <c r="AF220" s="78"/>
      <c r="AG220" s="78"/>
    </row>
    <row r="221" spans="2:33" ht="14.25" customHeight="1" x14ac:dyDescent="0.35">
      <c r="B221" s="63"/>
      <c r="D221" s="93"/>
      <c r="E221" s="93"/>
      <c r="H221"/>
      <c r="I221"/>
      <c r="AB221" s="81">
        <v>218</v>
      </c>
      <c r="AC221" s="82" t="s">
        <v>177</v>
      </c>
      <c r="AD221" s="78"/>
      <c r="AE221" s="78"/>
      <c r="AF221" s="78"/>
      <c r="AG221" s="78"/>
    </row>
    <row r="222" spans="2:33" ht="14.25" customHeight="1" x14ac:dyDescent="0.35">
      <c r="B222" s="63"/>
      <c r="D222" s="93"/>
      <c r="E222" s="93"/>
      <c r="H222"/>
      <c r="I222"/>
      <c r="AB222" s="81">
        <v>219</v>
      </c>
      <c r="AC222" s="82" t="s">
        <v>450</v>
      </c>
      <c r="AD222" s="78"/>
      <c r="AE222" s="78"/>
      <c r="AF222" s="78"/>
      <c r="AG222" s="78"/>
    </row>
    <row r="223" spans="2:33" ht="14.25" customHeight="1" x14ac:dyDescent="0.35">
      <c r="B223" s="63"/>
      <c r="D223" s="93"/>
      <c r="E223" s="93"/>
      <c r="H223"/>
      <c r="I223"/>
      <c r="AB223" s="81">
        <v>220</v>
      </c>
      <c r="AC223" s="82" t="s">
        <v>451</v>
      </c>
      <c r="AD223" s="78"/>
      <c r="AE223" s="78"/>
      <c r="AF223" s="78"/>
      <c r="AG223" s="78"/>
    </row>
    <row r="224" spans="2:33" ht="14.25" customHeight="1" x14ac:dyDescent="0.35">
      <c r="B224" s="63"/>
      <c r="D224" s="93"/>
      <c r="E224" s="93"/>
      <c r="H224"/>
      <c r="I224"/>
      <c r="AB224" s="81">
        <v>221</v>
      </c>
      <c r="AC224" s="82" t="s">
        <v>179</v>
      </c>
      <c r="AD224" s="78"/>
      <c r="AE224" s="78"/>
      <c r="AF224" s="78"/>
      <c r="AG224" s="78"/>
    </row>
    <row r="225" spans="2:33" ht="14.25" customHeight="1" x14ac:dyDescent="0.35">
      <c r="B225" s="63"/>
      <c r="D225" s="93"/>
      <c r="E225" s="93"/>
      <c r="H225"/>
      <c r="I225"/>
      <c r="AB225" s="81">
        <v>222</v>
      </c>
      <c r="AC225" s="82" t="s">
        <v>180</v>
      </c>
      <c r="AD225" s="78"/>
      <c r="AE225" s="78"/>
      <c r="AF225" s="78"/>
      <c r="AG225" s="78"/>
    </row>
    <row r="226" spans="2:33" ht="14.25" customHeight="1" x14ac:dyDescent="0.35">
      <c r="B226" s="63"/>
      <c r="D226" s="93"/>
      <c r="E226" s="93"/>
      <c r="H226"/>
      <c r="I226"/>
      <c r="AB226" s="81">
        <v>223</v>
      </c>
      <c r="AC226" s="82" t="s">
        <v>181</v>
      </c>
      <c r="AD226" s="78"/>
      <c r="AE226" s="78"/>
      <c r="AF226" s="78"/>
      <c r="AG226" s="78"/>
    </row>
    <row r="227" spans="2:33" ht="14.25" customHeight="1" x14ac:dyDescent="0.35">
      <c r="B227" s="63"/>
      <c r="D227" s="93"/>
      <c r="E227" s="93"/>
      <c r="H227"/>
      <c r="I227"/>
      <c r="AB227" s="81">
        <v>224</v>
      </c>
      <c r="AC227" s="82" t="s">
        <v>452</v>
      </c>
      <c r="AD227" s="78"/>
      <c r="AE227" s="78"/>
      <c r="AF227" s="78"/>
      <c r="AG227" s="78"/>
    </row>
    <row r="228" spans="2:33" ht="14.25" customHeight="1" x14ac:dyDescent="0.35">
      <c r="B228" s="63"/>
      <c r="D228" s="93"/>
      <c r="E228" s="93"/>
      <c r="H228"/>
      <c r="I228"/>
      <c r="AB228" s="81">
        <v>225</v>
      </c>
      <c r="AC228" s="82" t="s">
        <v>453</v>
      </c>
      <c r="AD228" s="78"/>
      <c r="AE228" s="78"/>
      <c r="AF228" s="78"/>
      <c r="AG228" s="78"/>
    </row>
    <row r="229" spans="2:33" ht="14.25" customHeight="1" x14ac:dyDescent="0.35">
      <c r="B229" s="63"/>
      <c r="D229" s="93"/>
      <c r="E229" s="93"/>
      <c r="H229"/>
      <c r="I229"/>
      <c r="AB229" s="81">
        <v>226</v>
      </c>
      <c r="AC229" s="82" t="s">
        <v>182</v>
      </c>
      <c r="AD229" s="78"/>
      <c r="AE229" s="78"/>
      <c r="AF229" s="78"/>
      <c r="AG229" s="78"/>
    </row>
    <row r="230" spans="2:33" ht="14.25" customHeight="1" x14ac:dyDescent="0.35">
      <c r="B230" s="63"/>
      <c r="D230" s="93"/>
      <c r="E230" s="93"/>
      <c r="H230"/>
      <c r="I230"/>
      <c r="AB230" s="81">
        <v>227</v>
      </c>
      <c r="AC230" s="82" t="s">
        <v>454</v>
      </c>
      <c r="AD230" s="78"/>
      <c r="AE230" s="78"/>
      <c r="AF230" s="78"/>
      <c r="AG230" s="78"/>
    </row>
    <row r="231" spans="2:33" ht="14.25" customHeight="1" x14ac:dyDescent="0.35">
      <c r="B231" s="63"/>
      <c r="D231" s="93"/>
      <c r="E231" s="93"/>
      <c r="H231"/>
      <c r="I231"/>
      <c r="AB231" s="81">
        <v>228</v>
      </c>
      <c r="AC231" s="82" t="s">
        <v>183</v>
      </c>
      <c r="AD231" s="78"/>
      <c r="AE231" s="78"/>
      <c r="AF231" s="78"/>
      <c r="AG231" s="78"/>
    </row>
    <row r="232" spans="2:33" ht="14.25" customHeight="1" x14ac:dyDescent="0.35">
      <c r="B232" s="63"/>
      <c r="D232" s="93"/>
      <c r="E232" s="93"/>
      <c r="H232"/>
      <c r="I232"/>
      <c r="AB232" s="81">
        <v>229</v>
      </c>
      <c r="AC232" s="82" t="s">
        <v>184</v>
      </c>
      <c r="AD232" s="78"/>
      <c r="AE232" s="78"/>
      <c r="AF232" s="78"/>
      <c r="AG232" s="78"/>
    </row>
    <row r="233" spans="2:33" ht="14.25" customHeight="1" x14ac:dyDescent="0.35">
      <c r="B233" s="63"/>
      <c r="D233" s="93"/>
      <c r="E233" s="93"/>
      <c r="H233"/>
      <c r="I233"/>
      <c r="AB233" s="81">
        <v>230</v>
      </c>
      <c r="AC233" s="82" t="s">
        <v>185</v>
      </c>
      <c r="AD233" s="78"/>
      <c r="AE233" s="78"/>
      <c r="AF233" s="78"/>
      <c r="AG233" s="78"/>
    </row>
    <row r="234" spans="2:33" ht="14.25" customHeight="1" x14ac:dyDescent="0.35">
      <c r="B234" s="63"/>
      <c r="D234" s="93"/>
      <c r="E234" s="93"/>
      <c r="H234"/>
      <c r="I234"/>
      <c r="AB234" s="81">
        <v>231</v>
      </c>
      <c r="AC234" s="82" t="s">
        <v>186</v>
      </c>
      <c r="AD234" s="78"/>
      <c r="AE234" s="78"/>
      <c r="AF234" s="78"/>
      <c r="AG234" s="78"/>
    </row>
    <row r="235" spans="2:33" ht="14.25" customHeight="1" x14ac:dyDescent="0.35">
      <c r="B235" s="63"/>
      <c r="D235" s="93"/>
      <c r="E235" s="93"/>
      <c r="H235"/>
      <c r="I235"/>
      <c r="AB235" s="81">
        <v>232</v>
      </c>
      <c r="AC235" s="82" t="s">
        <v>455</v>
      </c>
      <c r="AD235" s="78"/>
      <c r="AE235" s="78"/>
      <c r="AF235" s="78"/>
      <c r="AG235" s="78"/>
    </row>
    <row r="236" spans="2:33" ht="14.25" customHeight="1" x14ac:dyDescent="0.35">
      <c r="B236" s="63"/>
      <c r="D236" s="93"/>
      <c r="E236" s="93"/>
      <c r="H236"/>
      <c r="I236"/>
      <c r="AB236" s="81">
        <v>233</v>
      </c>
      <c r="AC236" s="82" t="s">
        <v>187</v>
      </c>
      <c r="AD236" s="78"/>
      <c r="AE236" s="78"/>
      <c r="AF236" s="78"/>
      <c r="AG236" s="78"/>
    </row>
    <row r="237" spans="2:33" ht="14.25" customHeight="1" x14ac:dyDescent="0.35">
      <c r="B237" s="63"/>
      <c r="D237" s="93"/>
      <c r="E237" s="93"/>
      <c r="H237"/>
      <c r="I237"/>
      <c r="AB237" s="81">
        <v>234</v>
      </c>
      <c r="AC237" s="82" t="s">
        <v>188</v>
      </c>
      <c r="AD237" s="78"/>
      <c r="AE237" s="78"/>
      <c r="AF237" s="78"/>
      <c r="AG237" s="78"/>
    </row>
    <row r="238" spans="2:33" ht="14.25" customHeight="1" x14ac:dyDescent="0.35">
      <c r="B238" s="63"/>
      <c r="D238" s="93"/>
      <c r="E238" s="93"/>
      <c r="H238"/>
      <c r="I238"/>
      <c r="AB238" s="81">
        <v>235</v>
      </c>
      <c r="AC238" s="82" t="s">
        <v>189</v>
      </c>
      <c r="AD238" s="78"/>
      <c r="AE238" s="78"/>
      <c r="AF238" s="78"/>
      <c r="AG238" s="78"/>
    </row>
    <row r="239" spans="2:33" ht="14.25" customHeight="1" x14ac:dyDescent="0.35">
      <c r="B239" s="63"/>
      <c r="D239" s="93"/>
      <c r="E239" s="93"/>
      <c r="H239"/>
      <c r="I239"/>
      <c r="AB239" s="81">
        <v>236</v>
      </c>
      <c r="AC239" s="82" t="s">
        <v>190</v>
      </c>
      <c r="AD239" s="78"/>
      <c r="AE239" s="78"/>
      <c r="AF239" s="78"/>
      <c r="AG239" s="78"/>
    </row>
    <row r="240" spans="2:33" ht="14.25" customHeight="1" x14ac:dyDescent="0.35">
      <c r="B240" s="63"/>
      <c r="D240" s="93"/>
      <c r="E240" s="93"/>
      <c r="H240"/>
      <c r="I240"/>
      <c r="AB240" s="81">
        <v>237</v>
      </c>
      <c r="AC240" s="82" t="s">
        <v>191</v>
      </c>
      <c r="AD240" s="78"/>
      <c r="AE240" s="78"/>
      <c r="AF240" s="78"/>
      <c r="AG240" s="78"/>
    </row>
    <row r="241" spans="2:33" ht="14.25" customHeight="1" x14ac:dyDescent="0.35">
      <c r="B241" s="63"/>
      <c r="D241" s="93"/>
      <c r="E241" s="93"/>
      <c r="H241"/>
      <c r="I241"/>
      <c r="AB241" s="81">
        <v>238</v>
      </c>
      <c r="AC241" s="82" t="s">
        <v>192</v>
      </c>
      <c r="AD241" s="78"/>
      <c r="AE241" s="78"/>
      <c r="AF241" s="78"/>
      <c r="AG241" s="78"/>
    </row>
    <row r="242" spans="2:33" ht="14.25" customHeight="1" x14ac:dyDescent="0.35">
      <c r="B242" s="63"/>
      <c r="D242" s="93"/>
      <c r="E242" s="93"/>
      <c r="H242"/>
      <c r="I242"/>
      <c r="AB242" s="81">
        <v>239</v>
      </c>
      <c r="AC242" s="82" t="s">
        <v>193</v>
      </c>
      <c r="AD242" s="78"/>
      <c r="AE242" s="78"/>
      <c r="AF242" s="78"/>
      <c r="AG242" s="78"/>
    </row>
    <row r="243" spans="2:33" ht="14.25" customHeight="1" x14ac:dyDescent="0.35">
      <c r="B243" s="63"/>
      <c r="D243" s="93"/>
      <c r="E243" s="93"/>
      <c r="H243"/>
      <c r="I243"/>
      <c r="AB243" s="81">
        <v>240</v>
      </c>
      <c r="AC243" s="82" t="s">
        <v>194</v>
      </c>
      <c r="AD243" s="78"/>
      <c r="AE243" s="78"/>
      <c r="AF243" s="78"/>
      <c r="AG243" s="78"/>
    </row>
    <row r="244" spans="2:33" ht="14.25" customHeight="1" x14ac:dyDescent="0.35">
      <c r="B244" s="63"/>
      <c r="D244" s="93"/>
      <c r="E244" s="93"/>
      <c r="H244"/>
      <c r="I244"/>
      <c r="AB244" s="81">
        <v>241</v>
      </c>
      <c r="AC244" s="82" t="s">
        <v>195</v>
      </c>
      <c r="AD244" s="78"/>
      <c r="AE244" s="78"/>
      <c r="AF244" s="78"/>
      <c r="AG244" s="78"/>
    </row>
    <row r="245" spans="2:33" ht="14.25" customHeight="1" x14ac:dyDescent="0.35">
      <c r="B245" s="63"/>
      <c r="D245" s="93"/>
      <c r="E245" s="93"/>
      <c r="H245"/>
      <c r="I245"/>
      <c r="AB245" s="81">
        <v>242</v>
      </c>
      <c r="AC245" s="82" t="s">
        <v>456</v>
      </c>
      <c r="AD245" s="78"/>
      <c r="AE245" s="78"/>
      <c r="AF245" s="78"/>
      <c r="AG245" s="78"/>
    </row>
    <row r="246" spans="2:33" ht="14.25" customHeight="1" x14ac:dyDescent="0.35">
      <c r="B246" s="63"/>
      <c r="D246" s="93"/>
      <c r="E246" s="93"/>
      <c r="H246"/>
      <c r="I246"/>
      <c r="AB246" s="81">
        <v>243</v>
      </c>
      <c r="AC246" s="82" t="s">
        <v>457</v>
      </c>
      <c r="AD246" s="78"/>
      <c r="AE246" s="78"/>
      <c r="AF246" s="78"/>
      <c r="AG246" s="78"/>
    </row>
    <row r="247" spans="2:33" ht="14.25" customHeight="1" x14ac:dyDescent="0.35">
      <c r="B247" s="63"/>
      <c r="D247" s="93"/>
      <c r="E247" s="93"/>
      <c r="H247"/>
      <c r="I247"/>
      <c r="AB247" s="81">
        <v>244</v>
      </c>
      <c r="AC247" s="82" t="s">
        <v>196</v>
      </c>
      <c r="AD247" s="78"/>
      <c r="AE247" s="78"/>
      <c r="AF247" s="78"/>
      <c r="AG247" s="78"/>
    </row>
    <row r="248" spans="2:33" ht="14.25" customHeight="1" x14ac:dyDescent="0.35">
      <c r="B248" s="63"/>
      <c r="D248" s="93"/>
      <c r="E248" s="93"/>
      <c r="H248"/>
      <c r="I248"/>
      <c r="AB248" s="81">
        <v>245</v>
      </c>
      <c r="AC248" s="82" t="s">
        <v>197</v>
      </c>
      <c r="AD248" s="78"/>
      <c r="AE248" s="78"/>
      <c r="AF248" s="78"/>
      <c r="AG248" s="78"/>
    </row>
    <row r="249" spans="2:33" ht="14.25" customHeight="1" x14ac:dyDescent="0.35">
      <c r="B249" s="63"/>
      <c r="D249" s="93"/>
      <c r="E249" s="93"/>
      <c r="H249"/>
      <c r="I249"/>
      <c r="AB249" s="81">
        <v>246</v>
      </c>
      <c r="AC249" s="82" t="s">
        <v>198</v>
      </c>
      <c r="AD249" s="78"/>
      <c r="AE249" s="78"/>
      <c r="AF249" s="78"/>
      <c r="AG249" s="78"/>
    </row>
    <row r="250" spans="2:33" ht="14.25" customHeight="1" x14ac:dyDescent="0.35">
      <c r="B250" s="63"/>
      <c r="D250" s="93"/>
      <c r="E250" s="93"/>
      <c r="H250"/>
      <c r="I250"/>
      <c r="AB250" s="81">
        <v>247</v>
      </c>
      <c r="AC250" s="82" t="s">
        <v>199</v>
      </c>
      <c r="AD250" s="78"/>
      <c r="AE250" s="78"/>
      <c r="AF250" s="78"/>
      <c r="AG250" s="78"/>
    </row>
    <row r="251" spans="2:33" ht="14.25" customHeight="1" x14ac:dyDescent="0.35">
      <c r="B251" s="63"/>
      <c r="D251" s="93"/>
      <c r="E251" s="93"/>
      <c r="H251"/>
      <c r="I251"/>
      <c r="AB251" s="81">
        <v>248</v>
      </c>
      <c r="AC251" s="82" t="s">
        <v>458</v>
      </c>
      <c r="AD251" s="78"/>
      <c r="AE251" s="78"/>
      <c r="AF251" s="78"/>
      <c r="AG251" s="78"/>
    </row>
    <row r="252" spans="2:33" ht="14.25" customHeight="1" x14ac:dyDescent="0.35">
      <c r="B252" s="63"/>
      <c r="D252" s="93"/>
      <c r="E252" s="93"/>
      <c r="H252"/>
      <c r="I252"/>
      <c r="AB252" s="81">
        <v>249</v>
      </c>
      <c r="AC252" s="82" t="s">
        <v>200</v>
      </c>
      <c r="AD252" s="78"/>
      <c r="AE252" s="78"/>
      <c r="AF252" s="78"/>
      <c r="AG252" s="78"/>
    </row>
    <row r="253" spans="2:33" ht="14.25" customHeight="1" x14ac:dyDescent="0.35">
      <c r="B253" s="63"/>
      <c r="D253" s="93"/>
      <c r="E253" s="93"/>
      <c r="H253"/>
      <c r="I253"/>
      <c r="AB253" s="81">
        <v>250</v>
      </c>
      <c r="AC253" s="82" t="s">
        <v>201</v>
      </c>
      <c r="AD253" s="78"/>
      <c r="AE253" s="78"/>
      <c r="AF253" s="78"/>
      <c r="AG253" s="78"/>
    </row>
    <row r="254" spans="2:33" ht="14.25" customHeight="1" x14ac:dyDescent="0.35">
      <c r="B254" s="63"/>
      <c r="D254" s="93"/>
      <c r="E254" s="93"/>
      <c r="H254"/>
      <c r="I254"/>
      <c r="AB254" s="81">
        <v>251</v>
      </c>
      <c r="AC254" s="82" t="s">
        <v>202</v>
      </c>
      <c r="AD254" s="78"/>
      <c r="AE254" s="78"/>
      <c r="AF254" s="78"/>
      <c r="AG254" s="78"/>
    </row>
    <row r="255" spans="2:33" ht="14.25" customHeight="1" x14ac:dyDescent="0.35">
      <c r="B255" s="63"/>
      <c r="D255" s="93"/>
      <c r="E255" s="93"/>
      <c r="H255"/>
      <c r="I255"/>
      <c r="AB255" s="81">
        <v>252</v>
      </c>
      <c r="AC255" s="82" t="s">
        <v>203</v>
      </c>
      <c r="AD255" s="78"/>
      <c r="AE255" s="78"/>
      <c r="AF255" s="78"/>
      <c r="AG255" s="78"/>
    </row>
    <row r="256" spans="2:33" ht="14.25" customHeight="1" x14ac:dyDescent="0.35">
      <c r="B256" s="63"/>
      <c r="D256" s="93"/>
      <c r="E256" s="93"/>
      <c r="H256"/>
      <c r="I256"/>
      <c r="AB256" s="81">
        <v>253</v>
      </c>
      <c r="AC256" s="82" t="s">
        <v>204</v>
      </c>
      <c r="AD256" s="78"/>
      <c r="AE256" s="78"/>
      <c r="AF256" s="78"/>
      <c r="AG256" s="78"/>
    </row>
    <row r="257" spans="2:33" ht="14.25" customHeight="1" x14ac:dyDescent="0.35">
      <c r="B257" s="63"/>
      <c r="D257" s="93"/>
      <c r="E257" s="93"/>
      <c r="H257"/>
      <c r="I257"/>
      <c r="AB257" s="81">
        <v>254</v>
      </c>
      <c r="AC257" s="82" t="s">
        <v>205</v>
      </c>
      <c r="AD257" s="78"/>
      <c r="AE257" s="78"/>
      <c r="AF257" s="78"/>
      <c r="AG257" s="78"/>
    </row>
    <row r="258" spans="2:33" ht="14.25" customHeight="1" x14ac:dyDescent="0.35">
      <c r="B258" s="63"/>
      <c r="D258" s="93"/>
      <c r="E258" s="93"/>
      <c r="H258"/>
      <c r="I258"/>
      <c r="AB258" s="81">
        <v>255</v>
      </c>
      <c r="AC258" s="82" t="s">
        <v>206</v>
      </c>
      <c r="AD258" s="78"/>
      <c r="AE258" s="78"/>
      <c r="AF258" s="78"/>
      <c r="AG258" s="78"/>
    </row>
    <row r="259" spans="2:33" ht="14.25" customHeight="1" x14ac:dyDescent="0.35">
      <c r="B259" s="63"/>
      <c r="D259" s="93"/>
      <c r="E259" s="93"/>
      <c r="H259"/>
      <c r="I259"/>
      <c r="AB259" s="81">
        <v>256</v>
      </c>
      <c r="AC259" s="82" t="s">
        <v>207</v>
      </c>
      <c r="AD259" s="78"/>
      <c r="AE259" s="78"/>
      <c r="AF259" s="78"/>
      <c r="AG259" s="78"/>
    </row>
    <row r="260" spans="2:33" ht="14.25" customHeight="1" x14ac:dyDescent="0.35">
      <c r="B260" s="63"/>
      <c r="D260" s="93"/>
      <c r="E260" s="93"/>
      <c r="H260"/>
      <c r="I260"/>
      <c r="AB260" s="81">
        <v>257</v>
      </c>
      <c r="AC260" s="82" t="s">
        <v>208</v>
      </c>
      <c r="AD260" s="78"/>
      <c r="AE260" s="78"/>
      <c r="AF260" s="78"/>
      <c r="AG260" s="78"/>
    </row>
    <row r="261" spans="2:33" ht="14.25" customHeight="1" x14ac:dyDescent="0.35">
      <c r="B261" s="63"/>
      <c r="D261" s="93"/>
      <c r="E261" s="93"/>
      <c r="H261"/>
      <c r="I261"/>
      <c r="AB261" s="81">
        <v>258</v>
      </c>
      <c r="AC261" s="82" t="s">
        <v>209</v>
      </c>
      <c r="AD261" s="78"/>
      <c r="AE261" s="78"/>
      <c r="AF261" s="78"/>
      <c r="AG261" s="78"/>
    </row>
    <row r="262" spans="2:33" ht="14.25" customHeight="1" x14ac:dyDescent="0.35">
      <c r="B262" s="63"/>
      <c r="D262" s="93"/>
      <c r="E262" s="93"/>
      <c r="H262"/>
      <c r="I262"/>
      <c r="AB262" s="81">
        <v>259</v>
      </c>
      <c r="AC262" s="82" t="s">
        <v>210</v>
      </c>
      <c r="AD262" s="78"/>
      <c r="AE262" s="78"/>
      <c r="AF262" s="78"/>
      <c r="AG262" s="78"/>
    </row>
    <row r="263" spans="2:33" ht="14.25" customHeight="1" x14ac:dyDescent="0.35">
      <c r="B263" s="63"/>
      <c r="D263" s="93"/>
      <c r="E263" s="93"/>
      <c r="H263"/>
      <c r="I263"/>
      <c r="AB263" s="81">
        <v>260</v>
      </c>
      <c r="AC263" s="82" t="s">
        <v>459</v>
      </c>
      <c r="AD263" s="78"/>
      <c r="AE263" s="78"/>
      <c r="AF263" s="78"/>
      <c r="AG263" s="78"/>
    </row>
    <row r="264" spans="2:33" ht="14.25" customHeight="1" x14ac:dyDescent="0.35">
      <c r="B264" s="63"/>
      <c r="D264" s="93"/>
      <c r="E264" s="93"/>
      <c r="H264"/>
      <c r="I264"/>
      <c r="AB264" s="81">
        <v>261</v>
      </c>
      <c r="AC264" s="82" t="s">
        <v>211</v>
      </c>
      <c r="AD264" s="78"/>
      <c r="AE264" s="78"/>
      <c r="AF264" s="78"/>
      <c r="AG264" s="78"/>
    </row>
    <row r="265" spans="2:33" ht="14.25" customHeight="1" x14ac:dyDescent="0.35">
      <c r="B265" s="63"/>
      <c r="D265" s="93"/>
      <c r="E265" s="93"/>
      <c r="H265"/>
      <c r="I265"/>
      <c r="AB265" s="81">
        <v>262</v>
      </c>
      <c r="AC265" s="82" t="s">
        <v>460</v>
      </c>
      <c r="AD265" s="78"/>
      <c r="AE265" s="78"/>
      <c r="AF265" s="78"/>
      <c r="AG265" s="78"/>
    </row>
    <row r="266" spans="2:33" ht="14.25" customHeight="1" x14ac:dyDescent="0.35">
      <c r="B266" s="63"/>
      <c r="D266" s="93"/>
      <c r="E266" s="93"/>
      <c r="H266"/>
      <c r="I266"/>
      <c r="AB266" s="81">
        <v>263</v>
      </c>
      <c r="AC266" s="82" t="s">
        <v>461</v>
      </c>
      <c r="AD266" s="78"/>
      <c r="AE266" s="78"/>
      <c r="AF266" s="78"/>
      <c r="AG266" s="78"/>
    </row>
    <row r="267" spans="2:33" ht="14.25" customHeight="1" x14ac:dyDescent="0.35">
      <c r="B267" s="63"/>
      <c r="D267" s="93"/>
      <c r="E267" s="93"/>
      <c r="H267"/>
      <c r="I267"/>
      <c r="AB267" s="81">
        <v>264</v>
      </c>
      <c r="AC267" s="82" t="s">
        <v>462</v>
      </c>
      <c r="AD267" s="78"/>
      <c r="AE267" s="78"/>
      <c r="AF267" s="78"/>
      <c r="AG267" s="78"/>
    </row>
    <row r="268" spans="2:33" ht="14.25" customHeight="1" x14ac:dyDescent="0.35">
      <c r="B268" s="63"/>
      <c r="D268" s="93"/>
      <c r="E268" s="93"/>
      <c r="H268"/>
      <c r="I268"/>
      <c r="AB268" s="81">
        <v>265</v>
      </c>
      <c r="AC268" s="82" t="s">
        <v>212</v>
      </c>
      <c r="AD268" s="78"/>
      <c r="AE268" s="78"/>
      <c r="AF268" s="78"/>
      <c r="AG268" s="78"/>
    </row>
    <row r="269" spans="2:33" ht="14.25" customHeight="1" x14ac:dyDescent="0.35">
      <c r="B269" s="63"/>
      <c r="D269" s="93"/>
      <c r="E269" s="93"/>
      <c r="H269"/>
      <c r="I269"/>
      <c r="AB269" s="81">
        <v>266</v>
      </c>
      <c r="AC269" s="82" t="s">
        <v>213</v>
      </c>
      <c r="AD269" s="78"/>
      <c r="AE269" s="78"/>
      <c r="AF269" s="78"/>
      <c r="AG269" s="78"/>
    </row>
    <row r="270" spans="2:33" ht="14.25" customHeight="1" x14ac:dyDescent="0.35">
      <c r="B270" s="63"/>
      <c r="D270" s="93"/>
      <c r="E270" s="93"/>
      <c r="H270"/>
      <c r="I270"/>
      <c r="AB270" s="81">
        <v>267</v>
      </c>
      <c r="AC270" s="82" t="s">
        <v>463</v>
      </c>
      <c r="AD270" s="78"/>
      <c r="AE270" s="78"/>
      <c r="AF270" s="78"/>
      <c r="AG270" s="78"/>
    </row>
    <row r="271" spans="2:33" ht="14.25" customHeight="1" x14ac:dyDescent="0.35">
      <c r="B271" s="63"/>
      <c r="D271" s="93"/>
      <c r="E271" s="93"/>
      <c r="H271"/>
      <c r="I271"/>
      <c r="AB271" s="81">
        <v>268</v>
      </c>
      <c r="AC271" s="82" t="s">
        <v>214</v>
      </c>
      <c r="AD271" s="78"/>
      <c r="AE271" s="78"/>
      <c r="AF271" s="78"/>
      <c r="AG271" s="78"/>
    </row>
    <row r="272" spans="2:33" ht="14.25" customHeight="1" x14ac:dyDescent="0.35">
      <c r="B272" s="63"/>
      <c r="D272" s="93"/>
      <c r="E272" s="93"/>
      <c r="H272"/>
      <c r="I272"/>
      <c r="AB272" s="81">
        <v>269</v>
      </c>
      <c r="AC272" s="82" t="s">
        <v>464</v>
      </c>
      <c r="AD272" s="78"/>
      <c r="AE272" s="78"/>
      <c r="AF272" s="78"/>
      <c r="AG272" s="78"/>
    </row>
    <row r="273" spans="2:33" ht="14.25" customHeight="1" x14ac:dyDescent="0.35">
      <c r="B273" s="63"/>
      <c r="D273" s="93"/>
      <c r="E273" s="93"/>
      <c r="H273"/>
      <c r="I273"/>
      <c r="AB273" s="81">
        <v>270</v>
      </c>
      <c r="AC273" s="82" t="s">
        <v>215</v>
      </c>
      <c r="AD273" s="78"/>
      <c r="AE273" s="78"/>
      <c r="AF273" s="78"/>
      <c r="AG273" s="78"/>
    </row>
    <row r="274" spans="2:33" ht="14.25" customHeight="1" x14ac:dyDescent="0.35">
      <c r="B274" s="63"/>
      <c r="D274" s="93"/>
      <c r="E274" s="93"/>
      <c r="H274"/>
      <c r="I274"/>
      <c r="AB274" s="81">
        <v>271</v>
      </c>
      <c r="AC274" s="82" t="s">
        <v>465</v>
      </c>
      <c r="AD274" s="78"/>
      <c r="AE274" s="78"/>
      <c r="AF274" s="78"/>
      <c r="AG274" s="78"/>
    </row>
    <row r="275" spans="2:33" ht="14.25" customHeight="1" x14ac:dyDescent="0.35">
      <c r="B275" s="63"/>
      <c r="D275" s="93"/>
      <c r="E275" s="93"/>
      <c r="H275"/>
      <c r="I275"/>
      <c r="AB275" s="81">
        <v>272</v>
      </c>
      <c r="AC275" s="82" t="s">
        <v>466</v>
      </c>
      <c r="AD275" s="78"/>
      <c r="AE275" s="78"/>
      <c r="AF275" s="78"/>
      <c r="AG275" s="78"/>
    </row>
    <row r="276" spans="2:33" ht="14.25" customHeight="1" x14ac:dyDescent="0.35">
      <c r="B276" s="63"/>
      <c r="D276" s="93"/>
      <c r="E276" s="93"/>
      <c r="H276"/>
      <c r="I276"/>
      <c r="AB276" s="81">
        <v>273</v>
      </c>
      <c r="AC276" s="82" t="s">
        <v>216</v>
      </c>
      <c r="AD276" s="78"/>
      <c r="AE276" s="78"/>
      <c r="AF276" s="78"/>
      <c r="AG276" s="78"/>
    </row>
    <row r="277" spans="2:33" ht="14.25" customHeight="1" x14ac:dyDescent="0.35">
      <c r="B277" s="63"/>
      <c r="D277" s="93"/>
      <c r="E277" s="93"/>
      <c r="H277"/>
      <c r="I277"/>
      <c r="AB277" s="81">
        <v>274</v>
      </c>
      <c r="AC277" s="82" t="s">
        <v>217</v>
      </c>
      <c r="AD277" s="78"/>
      <c r="AE277" s="78"/>
      <c r="AF277" s="78"/>
      <c r="AG277" s="78"/>
    </row>
    <row r="278" spans="2:33" ht="14.25" customHeight="1" x14ac:dyDescent="0.35">
      <c r="B278" s="63"/>
      <c r="D278" s="93"/>
      <c r="E278" s="93"/>
      <c r="H278"/>
      <c r="I278"/>
      <c r="AB278" s="81">
        <v>275</v>
      </c>
      <c r="AC278" s="82" t="s">
        <v>467</v>
      </c>
      <c r="AD278" s="78"/>
      <c r="AE278" s="78"/>
      <c r="AF278" s="78"/>
      <c r="AG278" s="78"/>
    </row>
    <row r="279" spans="2:33" ht="14.25" customHeight="1" x14ac:dyDescent="0.35">
      <c r="B279" s="63"/>
      <c r="D279" s="93"/>
      <c r="E279" s="93"/>
      <c r="H279"/>
      <c r="I279"/>
      <c r="AB279" s="81">
        <v>276</v>
      </c>
      <c r="AC279" s="82" t="s">
        <v>218</v>
      </c>
      <c r="AD279" s="78"/>
      <c r="AE279" s="78"/>
      <c r="AF279" s="78"/>
      <c r="AG279" s="78"/>
    </row>
    <row r="280" spans="2:33" ht="14.25" customHeight="1" x14ac:dyDescent="0.35">
      <c r="B280" s="63"/>
      <c r="D280" s="93"/>
      <c r="E280" s="93"/>
      <c r="H280"/>
      <c r="I280"/>
      <c r="AB280" s="81">
        <v>277</v>
      </c>
      <c r="AC280" s="82" t="s">
        <v>219</v>
      </c>
      <c r="AD280" s="78"/>
      <c r="AE280" s="78"/>
      <c r="AF280" s="78"/>
      <c r="AG280" s="78"/>
    </row>
    <row r="281" spans="2:33" ht="14.25" customHeight="1" x14ac:dyDescent="0.35">
      <c r="B281" s="63"/>
      <c r="D281" s="93"/>
      <c r="E281" s="93"/>
      <c r="H281"/>
      <c r="I281"/>
      <c r="AB281" s="81">
        <v>278</v>
      </c>
      <c r="AC281" s="82" t="s">
        <v>220</v>
      </c>
      <c r="AD281" s="78"/>
      <c r="AE281" s="78"/>
      <c r="AF281" s="78"/>
      <c r="AG281" s="78"/>
    </row>
    <row r="282" spans="2:33" ht="14.25" customHeight="1" x14ac:dyDescent="0.35">
      <c r="B282" s="63"/>
      <c r="D282" s="93"/>
      <c r="E282" s="93"/>
      <c r="H282"/>
      <c r="I282"/>
      <c r="AB282" s="81">
        <v>279</v>
      </c>
      <c r="AC282" s="82" t="s">
        <v>221</v>
      </c>
      <c r="AD282" s="78"/>
      <c r="AE282" s="78"/>
      <c r="AF282" s="78"/>
      <c r="AG282" s="78"/>
    </row>
    <row r="283" spans="2:33" ht="14.25" customHeight="1" x14ac:dyDescent="0.35">
      <c r="B283" s="63"/>
      <c r="D283" s="93"/>
      <c r="E283" s="93"/>
      <c r="H283"/>
      <c r="I283"/>
      <c r="AB283" s="81">
        <v>280</v>
      </c>
      <c r="AC283" s="82" t="s">
        <v>222</v>
      </c>
      <c r="AD283" s="78"/>
      <c r="AE283" s="78"/>
      <c r="AF283" s="78"/>
      <c r="AG283" s="78"/>
    </row>
    <row r="284" spans="2:33" ht="14.25" customHeight="1" x14ac:dyDescent="0.35">
      <c r="B284" s="63"/>
      <c r="D284" s="93"/>
      <c r="E284" s="93"/>
      <c r="H284"/>
      <c r="I284"/>
      <c r="AB284" s="81">
        <v>281</v>
      </c>
      <c r="AC284" s="82" t="s">
        <v>223</v>
      </c>
      <c r="AD284" s="78"/>
      <c r="AE284" s="78"/>
      <c r="AF284" s="78"/>
      <c r="AG284" s="78"/>
    </row>
    <row r="285" spans="2:33" ht="14.25" customHeight="1" x14ac:dyDescent="0.35">
      <c r="B285" s="63"/>
      <c r="D285" s="93"/>
      <c r="E285" s="93"/>
      <c r="H285"/>
      <c r="I285"/>
      <c r="AB285" s="81">
        <v>282</v>
      </c>
      <c r="AC285" s="82" t="s">
        <v>224</v>
      </c>
      <c r="AD285" s="78"/>
      <c r="AE285" s="78"/>
      <c r="AF285" s="78"/>
      <c r="AG285" s="78"/>
    </row>
    <row r="286" spans="2:33" ht="14.25" customHeight="1" x14ac:dyDescent="0.35">
      <c r="B286" s="63"/>
      <c r="D286" s="93"/>
      <c r="E286" s="93"/>
      <c r="H286"/>
      <c r="I286"/>
      <c r="AB286" s="81">
        <v>283</v>
      </c>
      <c r="AC286" s="82" t="s">
        <v>225</v>
      </c>
      <c r="AD286" s="78"/>
      <c r="AE286" s="78"/>
      <c r="AF286" s="78"/>
      <c r="AG286" s="78"/>
    </row>
    <row r="287" spans="2:33" ht="14.25" customHeight="1" x14ac:dyDescent="0.35">
      <c r="B287" s="63"/>
      <c r="D287" s="93"/>
      <c r="E287" s="93"/>
      <c r="H287"/>
      <c r="I287"/>
      <c r="AB287" s="81">
        <v>284</v>
      </c>
      <c r="AC287" s="82" t="s">
        <v>468</v>
      </c>
      <c r="AD287" s="78"/>
      <c r="AE287" s="78"/>
      <c r="AF287" s="78"/>
      <c r="AG287" s="78"/>
    </row>
    <row r="288" spans="2:33" ht="14.25" customHeight="1" x14ac:dyDescent="0.35">
      <c r="B288" s="63"/>
      <c r="D288" s="93"/>
      <c r="E288" s="93"/>
      <c r="H288"/>
      <c r="I288"/>
      <c r="AB288" s="81">
        <v>285</v>
      </c>
      <c r="AC288" s="82" t="s">
        <v>469</v>
      </c>
      <c r="AD288" s="78"/>
      <c r="AE288" s="78"/>
      <c r="AF288" s="78"/>
      <c r="AG288" s="78"/>
    </row>
    <row r="289" spans="2:33" ht="14.25" customHeight="1" x14ac:dyDescent="0.35">
      <c r="B289" s="63"/>
      <c r="D289" s="93"/>
      <c r="E289" s="93"/>
      <c r="H289"/>
      <c r="I289"/>
      <c r="AB289" s="81">
        <v>286</v>
      </c>
      <c r="AC289" s="82" t="s">
        <v>226</v>
      </c>
      <c r="AD289" s="78"/>
      <c r="AE289" s="78"/>
      <c r="AF289" s="78"/>
      <c r="AG289" s="78"/>
    </row>
    <row r="290" spans="2:33" ht="14.25" customHeight="1" x14ac:dyDescent="0.35">
      <c r="B290" s="63"/>
      <c r="D290" s="93"/>
      <c r="E290" s="93"/>
      <c r="H290"/>
      <c r="I290"/>
      <c r="AB290" s="81">
        <v>287</v>
      </c>
      <c r="AC290" s="82" t="s">
        <v>227</v>
      </c>
      <c r="AD290" s="78"/>
      <c r="AE290" s="78"/>
      <c r="AF290" s="78"/>
      <c r="AG290" s="78"/>
    </row>
    <row r="291" spans="2:33" ht="14.25" customHeight="1" x14ac:dyDescent="0.35">
      <c r="B291" s="63"/>
      <c r="D291" s="93"/>
      <c r="E291" s="93"/>
      <c r="H291"/>
      <c r="I291"/>
      <c r="AB291" s="81">
        <v>288</v>
      </c>
      <c r="AC291" s="82" t="s">
        <v>228</v>
      </c>
      <c r="AD291" s="78"/>
      <c r="AE291" s="78"/>
      <c r="AF291" s="78"/>
      <c r="AG291" s="78"/>
    </row>
    <row r="292" spans="2:33" ht="14.25" customHeight="1" x14ac:dyDescent="0.35">
      <c r="B292" s="63"/>
      <c r="D292" s="93"/>
      <c r="E292" s="93"/>
      <c r="H292"/>
      <c r="I292"/>
      <c r="AB292" s="81">
        <v>289</v>
      </c>
      <c r="AC292" s="82" t="s">
        <v>470</v>
      </c>
      <c r="AD292" s="78"/>
      <c r="AE292" s="78"/>
      <c r="AF292" s="78"/>
      <c r="AG292" s="78"/>
    </row>
    <row r="293" spans="2:33" ht="14.25" customHeight="1" x14ac:dyDescent="0.35">
      <c r="B293" s="63"/>
      <c r="D293" s="93"/>
      <c r="E293" s="93"/>
      <c r="H293"/>
      <c r="I293"/>
      <c r="AB293" s="81">
        <v>290</v>
      </c>
      <c r="AC293" s="82" t="s">
        <v>229</v>
      </c>
      <c r="AD293" s="78"/>
      <c r="AE293" s="78"/>
      <c r="AF293" s="78"/>
      <c r="AG293" s="78"/>
    </row>
    <row r="294" spans="2:33" ht="14.25" customHeight="1" x14ac:dyDescent="0.35">
      <c r="B294" s="63"/>
      <c r="D294" s="93"/>
      <c r="E294" s="93"/>
      <c r="H294"/>
      <c r="I294"/>
      <c r="AB294" s="81">
        <v>291</v>
      </c>
      <c r="AC294" s="82" t="s">
        <v>471</v>
      </c>
      <c r="AD294" s="78"/>
      <c r="AE294" s="78"/>
      <c r="AF294" s="78"/>
      <c r="AG294" s="78"/>
    </row>
    <row r="295" spans="2:33" ht="14.25" customHeight="1" x14ac:dyDescent="0.35">
      <c r="B295" s="63"/>
      <c r="D295" s="93"/>
      <c r="E295" s="93"/>
      <c r="H295"/>
      <c r="I295"/>
      <c r="AB295" s="81">
        <v>292</v>
      </c>
      <c r="AC295" s="82" t="s">
        <v>230</v>
      </c>
      <c r="AD295" s="78"/>
      <c r="AE295" s="78"/>
      <c r="AF295" s="78"/>
      <c r="AG295" s="78"/>
    </row>
    <row r="296" spans="2:33" ht="14.25" customHeight="1" x14ac:dyDescent="0.35">
      <c r="B296" s="63"/>
      <c r="D296" s="93"/>
      <c r="E296" s="93"/>
      <c r="H296"/>
      <c r="I296"/>
      <c r="AB296" s="81">
        <v>293</v>
      </c>
      <c r="AC296" s="82" t="s">
        <v>231</v>
      </c>
      <c r="AD296" s="78"/>
      <c r="AE296" s="78"/>
      <c r="AF296" s="78"/>
      <c r="AG296" s="78"/>
    </row>
    <row r="297" spans="2:33" ht="14.25" customHeight="1" x14ac:dyDescent="0.35">
      <c r="B297" s="63"/>
      <c r="D297" s="93"/>
      <c r="E297" s="93"/>
      <c r="H297"/>
      <c r="I297"/>
      <c r="AB297" s="81">
        <v>294</v>
      </c>
      <c r="AC297" s="82" t="s">
        <v>472</v>
      </c>
      <c r="AD297" s="78"/>
      <c r="AE297" s="78"/>
      <c r="AF297" s="78"/>
      <c r="AG297" s="78"/>
    </row>
    <row r="298" spans="2:33" ht="14.25" customHeight="1" x14ac:dyDescent="0.35">
      <c r="B298" s="63"/>
      <c r="D298" s="93"/>
      <c r="E298" s="93"/>
      <c r="H298"/>
      <c r="I298"/>
      <c r="AB298" s="81">
        <v>295</v>
      </c>
      <c r="AC298" s="82" t="s">
        <v>232</v>
      </c>
      <c r="AD298" s="78"/>
      <c r="AE298" s="78"/>
      <c r="AF298" s="78"/>
      <c r="AG298" s="78"/>
    </row>
    <row r="299" spans="2:33" ht="14.25" customHeight="1" x14ac:dyDescent="0.35">
      <c r="B299" s="63"/>
      <c r="D299" s="93"/>
      <c r="E299" s="93"/>
      <c r="H299"/>
      <c r="I299"/>
      <c r="AB299" s="81">
        <v>296</v>
      </c>
      <c r="AC299" s="82" t="s">
        <v>233</v>
      </c>
      <c r="AD299" s="78"/>
      <c r="AE299" s="78"/>
      <c r="AF299" s="78"/>
      <c r="AG299" s="78"/>
    </row>
    <row r="300" spans="2:33" ht="14.25" customHeight="1" x14ac:dyDescent="0.35">
      <c r="B300" s="63"/>
      <c r="D300" s="93"/>
      <c r="E300" s="93"/>
      <c r="H300"/>
      <c r="I300"/>
      <c r="AB300" s="81">
        <v>297</v>
      </c>
      <c r="AC300" s="82" t="s">
        <v>473</v>
      </c>
      <c r="AD300" s="78"/>
      <c r="AE300" s="78"/>
      <c r="AF300" s="78"/>
      <c r="AG300" s="78"/>
    </row>
    <row r="301" spans="2:33" ht="14.25" customHeight="1" x14ac:dyDescent="0.35">
      <c r="B301" s="63"/>
      <c r="D301" s="93"/>
      <c r="E301" s="93"/>
      <c r="H301"/>
      <c r="I301"/>
      <c r="AB301" s="81">
        <v>298</v>
      </c>
      <c r="AC301" s="82" t="s">
        <v>234</v>
      </c>
      <c r="AD301" s="78"/>
      <c r="AE301" s="78"/>
      <c r="AF301" s="78"/>
      <c r="AG301" s="78"/>
    </row>
    <row r="302" spans="2:33" ht="14.25" customHeight="1" x14ac:dyDescent="0.35">
      <c r="B302" s="63"/>
      <c r="D302" s="93"/>
      <c r="E302" s="93"/>
      <c r="H302"/>
      <c r="I302"/>
      <c r="AB302" s="81">
        <v>299</v>
      </c>
      <c r="AC302" s="82" t="s">
        <v>474</v>
      </c>
      <c r="AD302" s="78"/>
      <c r="AE302" s="78"/>
      <c r="AF302" s="78"/>
      <c r="AG302" s="78"/>
    </row>
    <row r="303" spans="2:33" ht="14.25" customHeight="1" x14ac:dyDescent="0.35">
      <c r="B303" s="63"/>
      <c r="D303" s="93"/>
      <c r="E303" s="93"/>
      <c r="H303"/>
      <c r="I303"/>
      <c r="AB303" s="81">
        <v>300</v>
      </c>
      <c r="AC303" s="82" t="s">
        <v>235</v>
      </c>
      <c r="AD303" s="78"/>
      <c r="AE303" s="78"/>
      <c r="AF303" s="78"/>
      <c r="AG303" s="78"/>
    </row>
    <row r="304" spans="2:33" ht="14.25" customHeight="1" x14ac:dyDescent="0.35">
      <c r="B304" s="63"/>
      <c r="D304" s="93"/>
      <c r="E304" s="93"/>
      <c r="H304"/>
      <c r="I304"/>
      <c r="AB304" s="81">
        <v>301</v>
      </c>
      <c r="AC304" s="82" t="s">
        <v>236</v>
      </c>
      <c r="AD304" s="78"/>
      <c r="AE304" s="78"/>
      <c r="AF304" s="78"/>
      <c r="AG304" s="78"/>
    </row>
    <row r="305" spans="2:33" ht="14.25" customHeight="1" x14ac:dyDescent="0.35">
      <c r="B305" s="63"/>
      <c r="D305" s="93"/>
      <c r="E305" s="93"/>
      <c r="H305"/>
      <c r="I305"/>
      <c r="AB305" s="81">
        <v>302</v>
      </c>
      <c r="AC305" s="82" t="s">
        <v>237</v>
      </c>
      <c r="AD305" s="78"/>
      <c r="AE305" s="78"/>
      <c r="AF305" s="78"/>
      <c r="AG305" s="78"/>
    </row>
    <row r="306" spans="2:33" ht="14.25" customHeight="1" x14ac:dyDescent="0.35">
      <c r="B306" s="63"/>
      <c r="D306" s="93"/>
      <c r="E306" s="93"/>
      <c r="H306"/>
      <c r="I306"/>
      <c r="AB306" s="81">
        <v>303</v>
      </c>
      <c r="AC306" s="82" t="s">
        <v>475</v>
      </c>
      <c r="AD306" s="78"/>
      <c r="AE306" s="78"/>
      <c r="AF306" s="78"/>
      <c r="AG306" s="78"/>
    </row>
    <row r="307" spans="2:33" ht="14.25" customHeight="1" x14ac:dyDescent="0.35">
      <c r="B307" s="63"/>
      <c r="D307" s="93"/>
      <c r="E307" s="93"/>
      <c r="H307"/>
      <c r="I307"/>
      <c r="AB307" s="81">
        <v>304</v>
      </c>
      <c r="AC307" s="82" t="s">
        <v>238</v>
      </c>
      <c r="AD307" s="78"/>
      <c r="AE307" s="78"/>
      <c r="AF307" s="78"/>
      <c r="AG307" s="78"/>
    </row>
    <row r="308" spans="2:33" ht="14.25" customHeight="1" x14ac:dyDescent="0.35">
      <c r="B308" s="63"/>
      <c r="D308" s="93"/>
      <c r="E308" s="93"/>
      <c r="H308"/>
      <c r="I308"/>
      <c r="AB308" s="81">
        <v>305</v>
      </c>
      <c r="AC308" s="82" t="s">
        <v>239</v>
      </c>
      <c r="AD308" s="78"/>
      <c r="AE308" s="78"/>
      <c r="AF308" s="78"/>
      <c r="AG308" s="78"/>
    </row>
    <row r="309" spans="2:33" ht="14.25" customHeight="1" x14ac:dyDescent="0.35">
      <c r="B309" s="63"/>
      <c r="D309" s="93"/>
      <c r="E309" s="93"/>
      <c r="H309"/>
      <c r="I309"/>
      <c r="AB309" s="81">
        <v>306</v>
      </c>
      <c r="AC309" s="82" t="s">
        <v>240</v>
      </c>
      <c r="AD309" s="78"/>
      <c r="AE309" s="78"/>
      <c r="AF309" s="78"/>
      <c r="AG309" s="78"/>
    </row>
    <row r="310" spans="2:33" ht="14.25" customHeight="1" x14ac:dyDescent="0.35">
      <c r="B310" s="63"/>
      <c r="D310" s="93"/>
      <c r="E310" s="93"/>
      <c r="H310"/>
      <c r="I310"/>
      <c r="AB310" s="81">
        <v>307</v>
      </c>
      <c r="AC310" s="82" t="s">
        <v>241</v>
      </c>
      <c r="AD310" s="78"/>
      <c r="AE310" s="78"/>
      <c r="AF310" s="78"/>
      <c r="AG310" s="78"/>
    </row>
    <row r="311" spans="2:33" ht="14.25" customHeight="1" x14ac:dyDescent="0.35">
      <c r="B311" s="63"/>
      <c r="D311" s="93"/>
      <c r="E311" s="93"/>
      <c r="H311"/>
      <c r="I311"/>
      <c r="AB311" s="81">
        <v>308</v>
      </c>
      <c r="AC311" s="82" t="s">
        <v>242</v>
      </c>
      <c r="AD311" s="78"/>
      <c r="AE311" s="78"/>
      <c r="AF311" s="78"/>
      <c r="AG311" s="78"/>
    </row>
    <row r="312" spans="2:33" ht="14.25" customHeight="1" x14ac:dyDescent="0.35">
      <c r="B312" s="63"/>
      <c r="D312" s="93"/>
      <c r="E312" s="93"/>
      <c r="H312"/>
      <c r="I312"/>
      <c r="AB312" s="81">
        <v>309</v>
      </c>
      <c r="AC312" s="82" t="s">
        <v>476</v>
      </c>
      <c r="AD312" s="78"/>
      <c r="AE312" s="78"/>
      <c r="AF312" s="78"/>
      <c r="AG312" s="78"/>
    </row>
    <row r="313" spans="2:33" ht="14.25" customHeight="1" x14ac:dyDescent="0.35">
      <c r="B313" s="63"/>
      <c r="D313" s="93"/>
      <c r="E313" s="93"/>
      <c r="H313"/>
      <c r="I313"/>
      <c r="AB313" s="81">
        <v>310</v>
      </c>
      <c r="AC313" s="82" t="s">
        <v>477</v>
      </c>
      <c r="AD313" s="78"/>
      <c r="AE313" s="78"/>
      <c r="AF313" s="78"/>
      <c r="AG313" s="78"/>
    </row>
    <row r="314" spans="2:33" ht="14.25" customHeight="1" x14ac:dyDescent="0.35">
      <c r="B314" s="63"/>
      <c r="D314" s="93"/>
      <c r="E314" s="93"/>
      <c r="H314"/>
      <c r="I314"/>
      <c r="AB314" s="81">
        <v>311</v>
      </c>
      <c r="AC314" s="82" t="s">
        <v>243</v>
      </c>
      <c r="AD314" s="78"/>
      <c r="AE314" s="78"/>
      <c r="AF314" s="78"/>
      <c r="AG314" s="78"/>
    </row>
    <row r="315" spans="2:33" ht="14.25" customHeight="1" x14ac:dyDescent="0.35">
      <c r="B315" s="63"/>
      <c r="D315" s="93"/>
      <c r="E315" s="93"/>
      <c r="H315"/>
      <c r="I315"/>
      <c r="AB315" s="81">
        <v>312</v>
      </c>
      <c r="AC315" s="82" t="s">
        <v>244</v>
      </c>
      <c r="AD315" s="78"/>
      <c r="AE315" s="78"/>
      <c r="AF315" s="78"/>
      <c r="AG315" s="78"/>
    </row>
    <row r="316" spans="2:33" ht="14.25" customHeight="1" x14ac:dyDescent="0.35">
      <c r="B316" s="63"/>
      <c r="D316" s="93"/>
      <c r="E316" s="93"/>
      <c r="H316"/>
      <c r="I316"/>
      <c r="AB316" s="81">
        <v>313</v>
      </c>
      <c r="AC316" s="82" t="s">
        <v>245</v>
      </c>
      <c r="AD316" s="78"/>
      <c r="AE316" s="78"/>
      <c r="AF316" s="78"/>
      <c r="AG316" s="78"/>
    </row>
    <row r="317" spans="2:33" ht="14.25" customHeight="1" x14ac:dyDescent="0.35">
      <c r="B317" s="63"/>
      <c r="D317" s="93"/>
      <c r="E317" s="93"/>
      <c r="H317"/>
      <c r="I317"/>
      <c r="AB317" s="81">
        <v>314</v>
      </c>
      <c r="AC317" s="82" t="s">
        <v>246</v>
      </c>
      <c r="AD317" s="78"/>
      <c r="AE317" s="78"/>
      <c r="AF317" s="78"/>
      <c r="AG317" s="78"/>
    </row>
    <row r="318" spans="2:33" ht="14.25" customHeight="1" x14ac:dyDescent="0.35">
      <c r="B318" s="63"/>
      <c r="D318" s="93"/>
      <c r="E318" s="93"/>
      <c r="H318"/>
      <c r="I318"/>
      <c r="AB318" s="81">
        <v>315</v>
      </c>
      <c r="AC318" s="82" t="s">
        <v>247</v>
      </c>
      <c r="AD318" s="78"/>
      <c r="AE318" s="78"/>
      <c r="AF318" s="78"/>
      <c r="AG318" s="78"/>
    </row>
    <row r="319" spans="2:33" ht="14.25" customHeight="1" x14ac:dyDescent="0.35">
      <c r="B319" s="63"/>
      <c r="D319" s="93"/>
      <c r="E319" s="93"/>
      <c r="H319"/>
      <c r="I319"/>
      <c r="AB319" s="81">
        <v>316</v>
      </c>
      <c r="AC319" s="82" t="s">
        <v>478</v>
      </c>
      <c r="AD319" s="78"/>
      <c r="AE319" s="78"/>
      <c r="AF319" s="78"/>
      <c r="AG319" s="78"/>
    </row>
    <row r="320" spans="2:33" ht="14.25" customHeight="1" x14ac:dyDescent="0.35">
      <c r="B320" s="63"/>
      <c r="D320" s="93"/>
      <c r="E320" s="93"/>
      <c r="H320"/>
      <c r="I320"/>
      <c r="AB320" s="81">
        <v>317</v>
      </c>
      <c r="AC320" s="82" t="s">
        <v>248</v>
      </c>
      <c r="AD320" s="78"/>
      <c r="AE320" s="78"/>
      <c r="AF320" s="78"/>
      <c r="AG320" s="78"/>
    </row>
    <row r="321" spans="2:33" ht="14.25" customHeight="1" x14ac:dyDescent="0.35">
      <c r="B321" s="63"/>
      <c r="D321" s="93"/>
      <c r="E321" s="93"/>
      <c r="H321"/>
      <c r="I321"/>
      <c r="AB321" s="81">
        <v>318</v>
      </c>
      <c r="AC321" s="82" t="s">
        <v>479</v>
      </c>
      <c r="AD321" s="78"/>
      <c r="AE321" s="78"/>
      <c r="AF321" s="78"/>
      <c r="AG321" s="78"/>
    </row>
    <row r="322" spans="2:33" ht="14.25" customHeight="1" x14ac:dyDescent="0.35">
      <c r="B322" s="63"/>
      <c r="D322" s="93"/>
      <c r="E322" s="93"/>
      <c r="H322"/>
      <c r="I322"/>
      <c r="AB322" s="81">
        <v>319</v>
      </c>
      <c r="AC322" s="82" t="s">
        <v>249</v>
      </c>
      <c r="AD322" s="78"/>
      <c r="AE322" s="78"/>
      <c r="AF322" s="78"/>
      <c r="AG322" s="78"/>
    </row>
    <row r="323" spans="2:33" ht="14.25" customHeight="1" x14ac:dyDescent="0.35">
      <c r="B323" s="63"/>
      <c r="D323" s="93"/>
      <c r="E323" s="93"/>
      <c r="H323"/>
      <c r="I323"/>
      <c r="AB323" s="81">
        <v>320</v>
      </c>
      <c r="AC323" s="82" t="s">
        <v>250</v>
      </c>
      <c r="AD323" s="78"/>
      <c r="AE323" s="78"/>
      <c r="AF323" s="78"/>
      <c r="AG323" s="78"/>
    </row>
    <row r="324" spans="2:33" ht="14.25" customHeight="1" x14ac:dyDescent="0.35">
      <c r="B324" s="63"/>
      <c r="D324" s="93"/>
      <c r="E324" s="93"/>
      <c r="H324"/>
      <c r="I324"/>
      <c r="AB324" s="81">
        <v>321</v>
      </c>
      <c r="AC324" s="82" t="s">
        <v>251</v>
      </c>
      <c r="AD324" s="78"/>
      <c r="AE324" s="78"/>
      <c r="AF324" s="78"/>
      <c r="AG324" s="78"/>
    </row>
    <row r="325" spans="2:33" ht="14.25" customHeight="1" x14ac:dyDescent="0.35">
      <c r="B325" s="63"/>
      <c r="D325" s="93"/>
      <c r="E325" s="93"/>
      <c r="H325"/>
      <c r="I325"/>
      <c r="AB325" s="81">
        <v>322</v>
      </c>
      <c r="AC325" s="82" t="s">
        <v>252</v>
      </c>
      <c r="AD325" s="78"/>
      <c r="AE325" s="78"/>
      <c r="AF325" s="78"/>
      <c r="AG325" s="78"/>
    </row>
    <row r="326" spans="2:33" ht="14.25" customHeight="1" x14ac:dyDescent="0.35">
      <c r="B326" s="63"/>
      <c r="D326" s="93"/>
      <c r="E326" s="93"/>
      <c r="H326"/>
      <c r="I326"/>
      <c r="AB326" s="81">
        <v>323</v>
      </c>
      <c r="AC326" s="82" t="s">
        <v>480</v>
      </c>
      <c r="AD326" s="78"/>
      <c r="AE326" s="78"/>
      <c r="AF326" s="78"/>
      <c r="AG326" s="78"/>
    </row>
    <row r="327" spans="2:33" ht="14.25" customHeight="1" x14ac:dyDescent="0.35">
      <c r="B327" s="63"/>
      <c r="D327" s="93"/>
      <c r="E327" s="93"/>
      <c r="H327"/>
      <c r="I327"/>
      <c r="AB327" s="81">
        <v>324</v>
      </c>
      <c r="AC327" s="82" t="s">
        <v>253</v>
      </c>
      <c r="AD327" s="78"/>
      <c r="AE327" s="78"/>
      <c r="AF327" s="78"/>
      <c r="AG327" s="78"/>
    </row>
    <row r="328" spans="2:33" ht="14.25" customHeight="1" x14ac:dyDescent="0.35">
      <c r="B328" s="63"/>
      <c r="D328" s="93"/>
      <c r="E328" s="93"/>
      <c r="H328"/>
      <c r="I328"/>
      <c r="AB328" s="81">
        <v>325</v>
      </c>
      <c r="AC328" s="82" t="s">
        <v>481</v>
      </c>
      <c r="AD328" s="78"/>
      <c r="AE328" s="78"/>
      <c r="AF328" s="78"/>
      <c r="AG328" s="78"/>
    </row>
    <row r="329" spans="2:33" ht="14.25" customHeight="1" x14ac:dyDescent="0.35">
      <c r="B329" s="63"/>
      <c r="D329" s="93"/>
      <c r="E329" s="93"/>
      <c r="H329"/>
      <c r="I329"/>
      <c r="AB329" s="81">
        <v>326</v>
      </c>
      <c r="AC329" s="82" t="s">
        <v>254</v>
      </c>
      <c r="AD329" s="78"/>
      <c r="AE329" s="78"/>
      <c r="AF329" s="78"/>
      <c r="AG329" s="78"/>
    </row>
    <row r="330" spans="2:33" ht="14.25" customHeight="1" x14ac:dyDescent="0.35">
      <c r="B330" s="63"/>
      <c r="D330" s="93"/>
      <c r="E330" s="93"/>
      <c r="H330"/>
      <c r="I330"/>
      <c r="AB330" s="81">
        <v>327</v>
      </c>
      <c r="AC330" s="82" t="s">
        <v>482</v>
      </c>
      <c r="AD330" s="78"/>
      <c r="AE330" s="78"/>
      <c r="AF330" s="78"/>
      <c r="AG330" s="78"/>
    </row>
    <row r="331" spans="2:33" ht="14.25" customHeight="1" x14ac:dyDescent="0.35">
      <c r="B331" s="63"/>
      <c r="D331" s="93"/>
      <c r="E331" s="93"/>
      <c r="H331"/>
      <c r="I331"/>
      <c r="AB331" s="81">
        <v>328</v>
      </c>
      <c r="AC331" s="82" t="s">
        <v>255</v>
      </c>
      <c r="AD331" s="78"/>
      <c r="AE331" s="78"/>
      <c r="AF331" s="78"/>
      <c r="AG331" s="78"/>
    </row>
    <row r="332" spans="2:33" ht="14.25" customHeight="1" x14ac:dyDescent="0.35">
      <c r="B332" s="63"/>
      <c r="D332" s="93"/>
      <c r="E332" s="93"/>
      <c r="H332"/>
      <c r="I332"/>
      <c r="AB332" s="81">
        <v>329</v>
      </c>
      <c r="AC332" s="82" t="s">
        <v>256</v>
      </c>
      <c r="AD332" s="78"/>
      <c r="AE332" s="78"/>
      <c r="AF332" s="78"/>
      <c r="AG332" s="78"/>
    </row>
    <row r="333" spans="2:33" ht="14.25" customHeight="1" x14ac:dyDescent="0.35">
      <c r="B333" s="63"/>
      <c r="D333" s="93"/>
      <c r="E333" s="93"/>
      <c r="H333"/>
      <c r="I333"/>
      <c r="AB333" s="81">
        <v>330</v>
      </c>
      <c r="AC333" s="82" t="s">
        <v>257</v>
      </c>
      <c r="AD333" s="78"/>
      <c r="AE333" s="78"/>
      <c r="AF333" s="78"/>
      <c r="AG333" s="78"/>
    </row>
    <row r="334" spans="2:33" ht="14.25" customHeight="1" x14ac:dyDescent="0.35">
      <c r="B334" s="63"/>
      <c r="D334" s="93"/>
      <c r="E334" s="93"/>
      <c r="H334"/>
      <c r="I334"/>
      <c r="AB334" s="81">
        <v>331</v>
      </c>
      <c r="AC334" s="82" t="s">
        <v>258</v>
      </c>
      <c r="AD334" s="78"/>
      <c r="AE334" s="78"/>
      <c r="AF334" s="78"/>
      <c r="AG334" s="78"/>
    </row>
    <row r="335" spans="2:33" ht="14.25" customHeight="1" x14ac:dyDescent="0.35">
      <c r="B335" s="63"/>
      <c r="D335" s="93"/>
      <c r="E335" s="93"/>
      <c r="H335"/>
      <c r="I335"/>
      <c r="AB335" s="81">
        <v>332</v>
      </c>
      <c r="AC335" s="82" t="s">
        <v>259</v>
      </c>
      <c r="AD335" s="78"/>
      <c r="AE335" s="78"/>
      <c r="AF335" s="78"/>
      <c r="AG335" s="78"/>
    </row>
    <row r="336" spans="2:33" ht="14.25" customHeight="1" x14ac:dyDescent="0.35">
      <c r="B336" s="63"/>
      <c r="D336" s="93"/>
      <c r="E336" s="93"/>
      <c r="H336"/>
      <c r="I336"/>
      <c r="AB336" s="81">
        <v>333</v>
      </c>
      <c r="AC336" s="82" t="s">
        <v>483</v>
      </c>
      <c r="AD336" s="78"/>
      <c r="AE336" s="78"/>
      <c r="AF336" s="78"/>
      <c r="AG336" s="78"/>
    </row>
    <row r="337" spans="2:33" ht="14.25" customHeight="1" x14ac:dyDescent="0.35">
      <c r="B337" s="63"/>
      <c r="D337" s="93"/>
      <c r="E337" s="93"/>
      <c r="H337"/>
      <c r="I337"/>
      <c r="AB337" s="81">
        <v>334</v>
      </c>
      <c r="AC337" s="82" t="s">
        <v>260</v>
      </c>
      <c r="AD337" s="78"/>
      <c r="AE337" s="78"/>
      <c r="AF337" s="78"/>
      <c r="AG337" s="78"/>
    </row>
    <row r="338" spans="2:33" ht="14.25" customHeight="1" x14ac:dyDescent="0.35">
      <c r="B338" s="63"/>
      <c r="D338" s="93"/>
      <c r="E338" s="93"/>
      <c r="H338"/>
      <c r="I338"/>
      <c r="AB338" s="81">
        <v>335</v>
      </c>
      <c r="AC338" s="82" t="s">
        <v>261</v>
      </c>
      <c r="AD338" s="78"/>
      <c r="AE338" s="78"/>
      <c r="AF338" s="78"/>
      <c r="AG338" s="78"/>
    </row>
    <row r="339" spans="2:33" ht="14.25" customHeight="1" x14ac:dyDescent="0.35">
      <c r="B339" s="63"/>
      <c r="D339" s="93"/>
      <c r="E339" s="93"/>
      <c r="H339"/>
      <c r="I339"/>
      <c r="AB339" s="81">
        <v>336</v>
      </c>
      <c r="AC339" s="82" t="s">
        <v>262</v>
      </c>
      <c r="AD339" s="78"/>
      <c r="AE339" s="78"/>
      <c r="AF339" s="78"/>
      <c r="AG339" s="78"/>
    </row>
    <row r="340" spans="2:33" ht="14.25" customHeight="1" x14ac:dyDescent="0.35">
      <c r="B340" s="63"/>
      <c r="D340" s="93"/>
      <c r="E340" s="93"/>
      <c r="H340"/>
      <c r="I340"/>
      <c r="AB340" s="81">
        <v>337</v>
      </c>
      <c r="AC340" s="82" t="s">
        <v>263</v>
      </c>
      <c r="AD340" s="78"/>
      <c r="AE340" s="78"/>
      <c r="AF340" s="78"/>
      <c r="AG340" s="78"/>
    </row>
    <row r="341" spans="2:33" ht="14.25" customHeight="1" x14ac:dyDescent="0.35">
      <c r="B341" s="63"/>
      <c r="D341" s="93"/>
      <c r="E341" s="93"/>
      <c r="H341"/>
      <c r="I341"/>
      <c r="AB341" s="81">
        <v>338</v>
      </c>
      <c r="AC341" s="82" t="s">
        <v>264</v>
      </c>
      <c r="AD341" s="78"/>
      <c r="AE341" s="78"/>
      <c r="AF341" s="78"/>
      <c r="AG341" s="78"/>
    </row>
    <row r="342" spans="2:33" ht="14.25" customHeight="1" x14ac:dyDescent="0.35">
      <c r="B342" s="63"/>
      <c r="D342" s="93"/>
      <c r="E342" s="93"/>
      <c r="H342"/>
      <c r="I342"/>
      <c r="AB342" s="81">
        <v>339</v>
      </c>
      <c r="AC342" s="82" t="s">
        <v>265</v>
      </c>
      <c r="AD342" s="78"/>
      <c r="AE342" s="78"/>
      <c r="AF342" s="78"/>
      <c r="AG342" s="78"/>
    </row>
    <row r="343" spans="2:33" ht="14.25" customHeight="1" x14ac:dyDescent="0.35">
      <c r="B343" s="63"/>
      <c r="D343" s="93"/>
      <c r="E343" s="93"/>
      <c r="H343"/>
      <c r="I343"/>
      <c r="AB343" s="81">
        <v>340</v>
      </c>
      <c r="AC343" s="82" t="s">
        <v>266</v>
      </c>
      <c r="AD343" s="78"/>
      <c r="AE343" s="78"/>
      <c r="AF343" s="78"/>
      <c r="AG343" s="78"/>
    </row>
    <row r="344" spans="2:33" ht="14.25" customHeight="1" x14ac:dyDescent="0.35">
      <c r="B344" s="63"/>
      <c r="D344" s="93"/>
      <c r="E344" s="93"/>
      <c r="H344"/>
      <c r="I344"/>
      <c r="AB344" s="81">
        <v>341</v>
      </c>
      <c r="AC344" s="82" t="s">
        <v>267</v>
      </c>
      <c r="AD344" s="78"/>
      <c r="AE344" s="78"/>
      <c r="AF344" s="78"/>
      <c r="AG344" s="78"/>
    </row>
    <row r="345" spans="2:33" ht="14.25" customHeight="1" x14ac:dyDescent="0.35">
      <c r="B345" s="63"/>
      <c r="D345" s="93"/>
      <c r="E345" s="93"/>
      <c r="H345"/>
      <c r="I345"/>
      <c r="AB345" s="81">
        <v>342</v>
      </c>
      <c r="AC345" s="82" t="s">
        <v>484</v>
      </c>
      <c r="AD345" s="78"/>
      <c r="AE345" s="78"/>
      <c r="AF345" s="78"/>
      <c r="AG345" s="78"/>
    </row>
    <row r="346" spans="2:33" ht="14.25" customHeight="1" x14ac:dyDescent="0.35">
      <c r="B346" s="63"/>
      <c r="D346" s="93"/>
      <c r="E346" s="93"/>
      <c r="H346"/>
      <c r="I346"/>
      <c r="AB346" s="81">
        <v>343</v>
      </c>
      <c r="AC346" s="82" t="s">
        <v>485</v>
      </c>
      <c r="AD346" s="78"/>
      <c r="AE346" s="78"/>
      <c r="AF346" s="78"/>
      <c r="AG346" s="78"/>
    </row>
    <row r="347" spans="2:33" ht="14.25" customHeight="1" x14ac:dyDescent="0.35">
      <c r="B347" s="63"/>
      <c r="D347" s="93"/>
      <c r="E347" s="93"/>
      <c r="H347"/>
      <c r="I347"/>
      <c r="AB347" s="81">
        <v>344</v>
      </c>
      <c r="AC347" s="82" t="s">
        <v>486</v>
      </c>
      <c r="AD347" s="78"/>
      <c r="AE347" s="78"/>
      <c r="AF347" s="78"/>
      <c r="AG347" s="78"/>
    </row>
    <row r="348" spans="2:33" ht="14.25" customHeight="1" x14ac:dyDescent="0.35">
      <c r="B348" s="63"/>
      <c r="D348" s="93"/>
      <c r="E348" s="93"/>
      <c r="H348"/>
      <c r="I348"/>
      <c r="AB348" s="81">
        <v>345</v>
      </c>
      <c r="AC348" s="82" t="s">
        <v>268</v>
      </c>
      <c r="AD348" s="78"/>
      <c r="AE348" s="78"/>
      <c r="AF348" s="78"/>
      <c r="AG348" s="78"/>
    </row>
    <row r="349" spans="2:33" ht="14.25" customHeight="1" x14ac:dyDescent="0.35">
      <c r="B349" s="63"/>
      <c r="D349" s="93"/>
      <c r="E349" s="93"/>
      <c r="H349"/>
      <c r="I349"/>
      <c r="AB349" s="81">
        <v>346</v>
      </c>
      <c r="AC349" s="82" t="s">
        <v>269</v>
      </c>
      <c r="AD349" s="78"/>
      <c r="AE349" s="78"/>
      <c r="AF349" s="78"/>
      <c r="AG349" s="78"/>
    </row>
    <row r="350" spans="2:33" ht="14.25" customHeight="1" x14ac:dyDescent="0.35">
      <c r="B350" s="63"/>
      <c r="D350" s="93"/>
      <c r="E350" s="93"/>
      <c r="H350"/>
      <c r="I350"/>
      <c r="AB350" s="81">
        <v>347</v>
      </c>
      <c r="AC350" s="82" t="s">
        <v>270</v>
      </c>
      <c r="AD350" s="78"/>
      <c r="AE350" s="78"/>
      <c r="AF350" s="78"/>
      <c r="AG350" s="78"/>
    </row>
    <row r="351" spans="2:33" ht="14.25" customHeight="1" x14ac:dyDescent="0.35">
      <c r="B351" s="63"/>
      <c r="D351" s="93"/>
      <c r="E351" s="93"/>
      <c r="H351"/>
      <c r="I351"/>
      <c r="AB351" s="81">
        <v>348</v>
      </c>
      <c r="AC351" s="82" t="s">
        <v>487</v>
      </c>
      <c r="AD351" s="78"/>
      <c r="AE351" s="78"/>
      <c r="AF351" s="78"/>
      <c r="AG351" s="78"/>
    </row>
    <row r="352" spans="2:33" ht="14.25" customHeight="1" x14ac:dyDescent="0.35">
      <c r="B352" s="63"/>
      <c r="D352" s="93"/>
      <c r="E352" s="93"/>
      <c r="H352"/>
      <c r="I352"/>
      <c r="AB352" s="81">
        <v>349</v>
      </c>
      <c r="AC352" s="82" t="s">
        <v>271</v>
      </c>
      <c r="AD352" s="78"/>
      <c r="AE352" s="78"/>
      <c r="AF352" s="78"/>
      <c r="AG352" s="78"/>
    </row>
    <row r="353" spans="2:33" ht="14.25" customHeight="1" x14ac:dyDescent="0.35">
      <c r="B353" s="63"/>
      <c r="D353" s="93"/>
      <c r="E353" s="93"/>
      <c r="H353"/>
      <c r="I353"/>
      <c r="AB353" s="81">
        <v>350</v>
      </c>
      <c r="AC353" s="82" t="s">
        <v>272</v>
      </c>
      <c r="AD353" s="78"/>
      <c r="AE353" s="78"/>
      <c r="AF353" s="78"/>
      <c r="AG353" s="78"/>
    </row>
    <row r="354" spans="2:33" ht="14.25" customHeight="1" x14ac:dyDescent="0.35">
      <c r="B354" s="63"/>
      <c r="D354" s="93"/>
      <c r="E354" s="93"/>
      <c r="H354"/>
      <c r="I354"/>
      <c r="AB354" s="81">
        <v>351</v>
      </c>
      <c r="AC354" s="82" t="s">
        <v>488</v>
      </c>
      <c r="AD354" s="78"/>
      <c r="AE354" s="78"/>
      <c r="AF354" s="78"/>
      <c r="AG354" s="78"/>
    </row>
    <row r="355" spans="2:33" ht="14.25" customHeight="1" x14ac:dyDescent="0.35">
      <c r="B355" s="63"/>
      <c r="D355" s="93"/>
      <c r="E355" s="93"/>
      <c r="H355"/>
      <c r="I355"/>
      <c r="AB355" s="81">
        <v>352</v>
      </c>
      <c r="AC355" s="82" t="s">
        <v>273</v>
      </c>
      <c r="AD355" s="78"/>
      <c r="AE355" s="78"/>
      <c r="AF355" s="78"/>
      <c r="AG355" s="78"/>
    </row>
    <row r="356" spans="2:33" ht="14.25" customHeight="1" x14ac:dyDescent="0.35">
      <c r="B356" s="63"/>
      <c r="D356" s="93"/>
      <c r="E356" s="93"/>
      <c r="H356"/>
      <c r="I356"/>
      <c r="AB356" s="81">
        <v>353</v>
      </c>
      <c r="AC356" s="82" t="s">
        <v>274</v>
      </c>
      <c r="AD356" s="78"/>
      <c r="AE356" s="78"/>
      <c r="AF356" s="78"/>
      <c r="AG356" s="78"/>
    </row>
    <row r="357" spans="2:33" ht="14.25" customHeight="1" x14ac:dyDescent="0.35">
      <c r="B357" s="63"/>
      <c r="D357" s="93"/>
      <c r="E357" s="93"/>
      <c r="H357"/>
      <c r="I357"/>
      <c r="AB357" s="81">
        <v>354</v>
      </c>
      <c r="AC357" s="82" t="s">
        <v>275</v>
      </c>
      <c r="AD357" s="78"/>
      <c r="AE357" s="78"/>
      <c r="AF357" s="78"/>
      <c r="AG357" s="78"/>
    </row>
    <row r="358" spans="2:33" ht="14.25" customHeight="1" x14ac:dyDescent="0.35">
      <c r="B358" s="63"/>
      <c r="D358" s="93"/>
      <c r="E358" s="93"/>
      <c r="H358"/>
      <c r="I358"/>
      <c r="AB358" s="81">
        <v>355</v>
      </c>
      <c r="AC358" s="82" t="s">
        <v>276</v>
      </c>
      <c r="AD358" s="78"/>
      <c r="AE358" s="78"/>
      <c r="AF358" s="78"/>
      <c r="AG358" s="78"/>
    </row>
    <row r="359" spans="2:33" ht="14.25" customHeight="1" x14ac:dyDescent="0.35">
      <c r="B359" s="63"/>
      <c r="D359" s="93"/>
      <c r="E359" s="93"/>
      <c r="H359"/>
      <c r="I359"/>
      <c r="AB359" s="81">
        <v>356</v>
      </c>
      <c r="AC359" s="82" t="s">
        <v>489</v>
      </c>
      <c r="AD359" s="78"/>
      <c r="AE359" s="78"/>
      <c r="AF359" s="78"/>
      <c r="AG359" s="78"/>
    </row>
    <row r="360" spans="2:33" ht="14.25" customHeight="1" x14ac:dyDescent="0.35">
      <c r="B360" s="63"/>
      <c r="D360" s="93"/>
      <c r="E360" s="93"/>
      <c r="H360"/>
      <c r="I360"/>
      <c r="AB360" s="81">
        <v>357</v>
      </c>
      <c r="AC360" s="82" t="s">
        <v>490</v>
      </c>
      <c r="AD360" s="78"/>
      <c r="AE360" s="78"/>
      <c r="AF360" s="78"/>
      <c r="AG360" s="78"/>
    </row>
    <row r="361" spans="2:33" ht="14.25" customHeight="1" x14ac:dyDescent="0.35">
      <c r="B361" s="63"/>
      <c r="D361" s="93"/>
      <c r="E361" s="93"/>
      <c r="H361"/>
      <c r="I361"/>
      <c r="AB361" s="81">
        <v>358</v>
      </c>
      <c r="AC361" s="82" t="s">
        <v>277</v>
      </c>
      <c r="AD361" s="78"/>
      <c r="AE361" s="78"/>
      <c r="AF361" s="78"/>
      <c r="AG361" s="78"/>
    </row>
    <row r="362" spans="2:33" ht="14.25" customHeight="1" x14ac:dyDescent="0.35">
      <c r="B362" s="63"/>
      <c r="D362" s="93"/>
      <c r="E362" s="93"/>
      <c r="H362"/>
      <c r="I362"/>
      <c r="AB362" s="81">
        <v>359</v>
      </c>
      <c r="AC362" s="82" t="s">
        <v>491</v>
      </c>
      <c r="AD362" s="78"/>
      <c r="AE362" s="78"/>
      <c r="AF362" s="78"/>
      <c r="AG362" s="78"/>
    </row>
    <row r="363" spans="2:33" ht="14.25" customHeight="1" x14ac:dyDescent="0.35">
      <c r="B363" s="63"/>
      <c r="D363" s="93"/>
      <c r="E363" s="93"/>
      <c r="H363"/>
      <c r="I363"/>
      <c r="AB363" s="81">
        <v>360</v>
      </c>
      <c r="AC363" s="82" t="s">
        <v>278</v>
      </c>
      <c r="AD363" s="78"/>
      <c r="AE363" s="78"/>
      <c r="AF363" s="78"/>
      <c r="AG363" s="78"/>
    </row>
    <row r="364" spans="2:33" ht="14.25" customHeight="1" x14ac:dyDescent="0.35">
      <c r="B364" s="63"/>
      <c r="D364" s="93"/>
      <c r="E364" s="93"/>
      <c r="H364"/>
      <c r="I364"/>
      <c r="AB364" s="81">
        <v>361</v>
      </c>
      <c r="AC364" s="82" t="s">
        <v>279</v>
      </c>
      <c r="AD364" s="78"/>
      <c r="AE364" s="78"/>
      <c r="AF364" s="78"/>
      <c r="AG364" s="78"/>
    </row>
    <row r="365" spans="2:33" ht="14.25" customHeight="1" x14ac:dyDescent="0.35">
      <c r="B365" s="63"/>
      <c r="D365" s="93"/>
      <c r="E365" s="93"/>
      <c r="H365"/>
      <c r="I365"/>
      <c r="AB365" s="81">
        <v>362</v>
      </c>
      <c r="AC365" s="82" t="s">
        <v>280</v>
      </c>
      <c r="AD365" s="78"/>
      <c r="AE365" s="78"/>
      <c r="AF365" s="78"/>
      <c r="AG365" s="78"/>
    </row>
    <row r="366" spans="2:33" ht="14.25" customHeight="1" x14ac:dyDescent="0.35">
      <c r="B366" s="63"/>
      <c r="D366" s="93"/>
      <c r="E366" s="93"/>
      <c r="H366"/>
      <c r="I366"/>
      <c r="AB366" s="81">
        <v>363</v>
      </c>
      <c r="AC366" s="82" t="s">
        <v>281</v>
      </c>
      <c r="AD366" s="78"/>
      <c r="AE366" s="78"/>
      <c r="AF366" s="78"/>
      <c r="AG366" s="78"/>
    </row>
    <row r="367" spans="2:33" ht="14.25" customHeight="1" x14ac:dyDescent="0.35">
      <c r="B367" s="63"/>
      <c r="D367" s="93"/>
      <c r="E367" s="93"/>
      <c r="H367"/>
      <c r="I367"/>
      <c r="AB367" s="81">
        <v>364</v>
      </c>
      <c r="AC367" s="82" t="s">
        <v>282</v>
      </c>
      <c r="AD367" s="78"/>
      <c r="AE367" s="78"/>
      <c r="AF367" s="78"/>
      <c r="AG367" s="78"/>
    </row>
    <row r="368" spans="2:33" ht="14.25" customHeight="1" x14ac:dyDescent="0.35">
      <c r="B368" s="63"/>
      <c r="D368" s="93"/>
      <c r="E368" s="93"/>
      <c r="H368"/>
      <c r="I368"/>
      <c r="AB368" s="81">
        <v>365</v>
      </c>
      <c r="AC368" s="82" t="s">
        <v>492</v>
      </c>
      <c r="AD368" s="78"/>
      <c r="AE368" s="78"/>
      <c r="AF368" s="78"/>
      <c r="AG368" s="78"/>
    </row>
    <row r="369" spans="2:33" ht="14.25" customHeight="1" x14ac:dyDescent="0.35">
      <c r="B369" s="63"/>
      <c r="D369" s="93"/>
      <c r="E369" s="93"/>
      <c r="H369"/>
      <c r="I369"/>
      <c r="AB369" s="81">
        <v>366</v>
      </c>
      <c r="AC369" s="82" t="s">
        <v>283</v>
      </c>
      <c r="AD369" s="78"/>
      <c r="AE369" s="78"/>
      <c r="AF369" s="78"/>
      <c r="AG369" s="78"/>
    </row>
    <row r="370" spans="2:33" ht="14.25" customHeight="1" x14ac:dyDescent="0.35">
      <c r="B370" s="63"/>
      <c r="D370" s="93"/>
      <c r="E370" s="93"/>
      <c r="H370"/>
      <c r="I370"/>
      <c r="AB370" s="81">
        <v>367</v>
      </c>
      <c r="AC370" s="82" t="s">
        <v>284</v>
      </c>
      <c r="AD370" s="78"/>
      <c r="AE370" s="78"/>
      <c r="AF370" s="78"/>
      <c r="AG370" s="78"/>
    </row>
    <row r="371" spans="2:33" ht="14.25" customHeight="1" x14ac:dyDescent="0.35">
      <c r="B371" s="63"/>
      <c r="D371" s="93"/>
      <c r="E371" s="93"/>
      <c r="H371"/>
      <c r="I371"/>
      <c r="AB371" s="81">
        <v>368</v>
      </c>
      <c r="AC371" s="82" t="s">
        <v>493</v>
      </c>
      <c r="AD371" s="78"/>
      <c r="AE371" s="78"/>
      <c r="AF371" s="78"/>
      <c r="AG371" s="78"/>
    </row>
    <row r="372" spans="2:33" ht="14.25" customHeight="1" x14ac:dyDescent="0.35">
      <c r="B372" s="63"/>
      <c r="D372" s="93"/>
      <c r="E372" s="93"/>
      <c r="H372"/>
      <c r="I372"/>
      <c r="AB372" s="81">
        <v>369</v>
      </c>
      <c r="AC372" s="82" t="s">
        <v>285</v>
      </c>
      <c r="AD372" s="78"/>
      <c r="AE372" s="78"/>
      <c r="AF372" s="78"/>
      <c r="AG372" s="78"/>
    </row>
    <row r="373" spans="2:33" ht="14.25" customHeight="1" x14ac:dyDescent="0.35">
      <c r="B373" s="63"/>
      <c r="D373" s="93"/>
      <c r="E373" s="93"/>
      <c r="H373"/>
      <c r="I373"/>
      <c r="AB373" s="81">
        <v>370</v>
      </c>
      <c r="AC373" s="82" t="s">
        <v>286</v>
      </c>
      <c r="AD373" s="78"/>
      <c r="AE373" s="78"/>
      <c r="AF373" s="78"/>
      <c r="AG373" s="78"/>
    </row>
    <row r="374" spans="2:33" ht="14.25" customHeight="1" x14ac:dyDescent="0.35">
      <c r="B374" s="63"/>
      <c r="D374" s="93"/>
      <c r="E374" s="93"/>
      <c r="H374"/>
      <c r="I374"/>
      <c r="AB374" s="81">
        <v>371</v>
      </c>
      <c r="AC374" s="82" t="s">
        <v>494</v>
      </c>
      <c r="AD374" s="78"/>
      <c r="AE374" s="78"/>
      <c r="AF374" s="78"/>
      <c r="AG374" s="78"/>
    </row>
    <row r="375" spans="2:33" ht="14.25" customHeight="1" x14ac:dyDescent="0.35">
      <c r="B375" s="63"/>
      <c r="D375" s="93"/>
      <c r="E375" s="93"/>
      <c r="H375"/>
      <c r="I375"/>
      <c r="AB375" s="81">
        <v>372</v>
      </c>
      <c r="AC375" s="82" t="s">
        <v>495</v>
      </c>
      <c r="AD375" s="78"/>
      <c r="AE375" s="78"/>
      <c r="AF375" s="78"/>
      <c r="AG375" s="78"/>
    </row>
    <row r="376" spans="2:33" ht="14.25" customHeight="1" x14ac:dyDescent="0.35">
      <c r="B376" s="63"/>
      <c r="D376" s="93"/>
      <c r="E376" s="93"/>
      <c r="H376"/>
      <c r="I376"/>
      <c r="AB376" s="81">
        <v>373</v>
      </c>
      <c r="AC376" s="82" t="s">
        <v>496</v>
      </c>
      <c r="AD376" s="78"/>
      <c r="AE376" s="78"/>
      <c r="AF376" s="78"/>
      <c r="AG376" s="78"/>
    </row>
    <row r="377" spans="2:33" ht="14.25" customHeight="1" x14ac:dyDescent="0.35">
      <c r="B377" s="63"/>
      <c r="D377" s="93"/>
      <c r="E377" s="93"/>
      <c r="H377"/>
      <c r="I377"/>
      <c r="AB377" s="81">
        <v>374</v>
      </c>
      <c r="AC377" s="82" t="s">
        <v>287</v>
      </c>
      <c r="AD377" s="78"/>
      <c r="AE377" s="78"/>
      <c r="AF377" s="78"/>
      <c r="AG377" s="78"/>
    </row>
    <row r="378" spans="2:33" ht="14.25" customHeight="1" x14ac:dyDescent="0.35">
      <c r="B378" s="63"/>
      <c r="D378" s="93"/>
      <c r="E378" s="93"/>
      <c r="H378"/>
      <c r="I378"/>
      <c r="AB378" s="81">
        <v>375</v>
      </c>
      <c r="AC378" s="82" t="s">
        <v>288</v>
      </c>
      <c r="AD378" s="78"/>
      <c r="AE378" s="78"/>
      <c r="AF378" s="78"/>
      <c r="AG378" s="78"/>
    </row>
    <row r="379" spans="2:33" ht="14.25" customHeight="1" x14ac:dyDescent="0.35">
      <c r="B379" s="63"/>
      <c r="D379" s="93"/>
      <c r="E379" s="93"/>
      <c r="H379"/>
      <c r="I379"/>
      <c r="AB379" s="81">
        <v>376</v>
      </c>
      <c r="AC379" s="82" t="s">
        <v>289</v>
      </c>
      <c r="AD379" s="78"/>
      <c r="AE379" s="78"/>
      <c r="AF379" s="78"/>
      <c r="AG379" s="78"/>
    </row>
    <row r="380" spans="2:33" ht="14.25" customHeight="1" x14ac:dyDescent="0.35">
      <c r="B380" s="63"/>
      <c r="D380" s="93"/>
      <c r="E380" s="93"/>
      <c r="H380"/>
      <c r="I380"/>
      <c r="AB380" s="81">
        <v>377</v>
      </c>
      <c r="AC380" s="82" t="s">
        <v>290</v>
      </c>
      <c r="AD380" s="78"/>
      <c r="AE380" s="78"/>
      <c r="AF380" s="78"/>
      <c r="AG380" s="78"/>
    </row>
    <row r="381" spans="2:33" ht="14.25" customHeight="1" x14ac:dyDescent="0.35">
      <c r="B381" s="63"/>
      <c r="D381" s="93"/>
      <c r="E381" s="93"/>
      <c r="H381"/>
      <c r="I381"/>
      <c r="AB381" s="81">
        <v>378</v>
      </c>
      <c r="AC381" s="82" t="s">
        <v>291</v>
      </c>
      <c r="AD381" s="78"/>
      <c r="AE381" s="78"/>
      <c r="AF381" s="78"/>
      <c r="AG381" s="78"/>
    </row>
    <row r="382" spans="2:33" ht="14.25" customHeight="1" x14ac:dyDescent="0.35">
      <c r="B382" s="63"/>
      <c r="D382" s="93"/>
      <c r="E382" s="93"/>
      <c r="H382"/>
      <c r="I382"/>
      <c r="AB382" s="81">
        <v>379</v>
      </c>
      <c r="AC382" s="82" t="s">
        <v>292</v>
      </c>
      <c r="AD382" s="78"/>
      <c r="AE382" s="78"/>
      <c r="AF382" s="78"/>
      <c r="AG382" s="78"/>
    </row>
    <row r="383" spans="2:33" ht="14.25" customHeight="1" x14ac:dyDescent="0.35">
      <c r="B383" s="63"/>
      <c r="D383" s="93"/>
      <c r="E383" s="93"/>
      <c r="H383"/>
      <c r="I383"/>
      <c r="AB383" s="81">
        <v>380</v>
      </c>
      <c r="AC383" s="82" t="s">
        <v>293</v>
      </c>
      <c r="AD383" s="78"/>
      <c r="AE383" s="78"/>
      <c r="AF383" s="78"/>
      <c r="AG383" s="78"/>
    </row>
    <row r="384" spans="2:33" ht="14.25" customHeight="1" x14ac:dyDescent="0.35">
      <c r="B384" s="63"/>
      <c r="D384" s="93"/>
      <c r="E384" s="93"/>
      <c r="H384"/>
      <c r="I384"/>
      <c r="AB384" s="81">
        <v>381</v>
      </c>
      <c r="AC384" s="82" t="s">
        <v>497</v>
      </c>
      <c r="AD384" s="78"/>
      <c r="AE384" s="78"/>
      <c r="AF384" s="78"/>
      <c r="AG384" s="78"/>
    </row>
    <row r="385" spans="2:33" ht="14.25" customHeight="1" x14ac:dyDescent="0.35">
      <c r="B385" s="63"/>
      <c r="D385" s="93"/>
      <c r="E385" s="93"/>
      <c r="H385"/>
      <c r="I385"/>
      <c r="AB385" s="81">
        <v>382</v>
      </c>
      <c r="AC385" s="82" t="s">
        <v>294</v>
      </c>
      <c r="AD385" s="78"/>
      <c r="AE385" s="78"/>
      <c r="AF385" s="78"/>
      <c r="AG385" s="78"/>
    </row>
    <row r="386" spans="2:33" ht="14.25" customHeight="1" x14ac:dyDescent="0.35">
      <c r="B386" s="63"/>
      <c r="D386" s="93"/>
      <c r="E386" s="93"/>
      <c r="H386"/>
      <c r="I386"/>
      <c r="AB386" s="81">
        <v>383</v>
      </c>
      <c r="AC386" s="82" t="s">
        <v>295</v>
      </c>
      <c r="AD386" s="78"/>
      <c r="AE386" s="78"/>
      <c r="AF386" s="78"/>
      <c r="AG386" s="78"/>
    </row>
    <row r="387" spans="2:33" ht="14.25" customHeight="1" x14ac:dyDescent="0.35">
      <c r="B387" s="63"/>
      <c r="D387" s="93"/>
      <c r="E387" s="93"/>
      <c r="H387"/>
      <c r="I387"/>
      <c r="AB387" s="81">
        <v>384</v>
      </c>
      <c r="AC387" s="82" t="s">
        <v>296</v>
      </c>
      <c r="AD387" s="78"/>
      <c r="AE387" s="78"/>
      <c r="AF387" s="78"/>
      <c r="AG387" s="78"/>
    </row>
    <row r="388" spans="2:33" ht="14.25" customHeight="1" x14ac:dyDescent="0.35">
      <c r="B388" s="63"/>
      <c r="D388" s="93"/>
      <c r="E388" s="93"/>
      <c r="H388"/>
      <c r="I388"/>
      <c r="AB388" s="81">
        <v>385</v>
      </c>
      <c r="AC388" s="82" t="s">
        <v>498</v>
      </c>
      <c r="AD388" s="78"/>
      <c r="AE388" s="78"/>
      <c r="AF388" s="78"/>
      <c r="AG388" s="78"/>
    </row>
    <row r="389" spans="2:33" ht="14.25" customHeight="1" x14ac:dyDescent="0.35">
      <c r="B389" s="63"/>
      <c r="D389" s="93"/>
      <c r="E389" s="93"/>
      <c r="H389"/>
      <c r="I389"/>
      <c r="AB389" s="81">
        <v>386</v>
      </c>
      <c r="AC389" s="82" t="s">
        <v>499</v>
      </c>
      <c r="AD389" s="78"/>
      <c r="AE389" s="78"/>
      <c r="AF389" s="78"/>
      <c r="AG389" s="78"/>
    </row>
    <row r="390" spans="2:33" ht="14.25" customHeight="1" x14ac:dyDescent="0.35">
      <c r="B390" s="63"/>
      <c r="D390" s="93"/>
      <c r="E390" s="93"/>
      <c r="H390"/>
      <c r="I390"/>
      <c r="AB390" s="81">
        <v>387</v>
      </c>
      <c r="AC390" s="82" t="s">
        <v>500</v>
      </c>
      <c r="AD390" s="78"/>
      <c r="AE390" s="78"/>
      <c r="AF390" s="78"/>
      <c r="AG390" s="78"/>
    </row>
    <row r="391" spans="2:33" ht="14.25" customHeight="1" x14ac:dyDescent="0.35">
      <c r="B391" s="63"/>
      <c r="D391" s="93"/>
      <c r="E391" s="93"/>
      <c r="H391"/>
      <c r="I391"/>
      <c r="AB391" s="81">
        <v>388</v>
      </c>
      <c r="AC391" s="82" t="s">
        <v>501</v>
      </c>
      <c r="AD391" s="78"/>
      <c r="AE391" s="78"/>
      <c r="AF391" s="78"/>
      <c r="AG391" s="78"/>
    </row>
    <row r="392" spans="2:33" ht="14.25" customHeight="1" x14ac:dyDescent="0.35">
      <c r="B392" s="63"/>
      <c r="D392" s="93"/>
      <c r="E392" s="93"/>
      <c r="H392"/>
      <c r="I392"/>
      <c r="AB392" s="81">
        <v>389</v>
      </c>
      <c r="AC392" s="82" t="s">
        <v>297</v>
      </c>
      <c r="AD392" s="78"/>
      <c r="AE392" s="78"/>
      <c r="AF392" s="78"/>
      <c r="AG392" s="78"/>
    </row>
    <row r="393" spans="2:33" ht="14.25" customHeight="1" x14ac:dyDescent="0.35">
      <c r="B393" s="63"/>
      <c r="D393" s="93"/>
      <c r="E393" s="93"/>
      <c r="H393"/>
      <c r="I393"/>
      <c r="AB393" s="81">
        <v>390</v>
      </c>
      <c r="AC393" s="82" t="s">
        <v>298</v>
      </c>
      <c r="AD393" s="78"/>
      <c r="AE393" s="78"/>
      <c r="AF393" s="78"/>
      <c r="AG393" s="78"/>
    </row>
    <row r="394" spans="2:33" ht="14.25" customHeight="1" x14ac:dyDescent="0.35">
      <c r="B394" s="63"/>
      <c r="D394" s="93"/>
      <c r="E394" s="93"/>
      <c r="H394"/>
      <c r="I394"/>
      <c r="AB394" s="81">
        <v>391</v>
      </c>
      <c r="AC394" s="82" t="s">
        <v>502</v>
      </c>
      <c r="AD394" s="78"/>
      <c r="AE394" s="78"/>
      <c r="AF394" s="78"/>
      <c r="AG394" s="78"/>
    </row>
    <row r="395" spans="2:33" ht="14.25" customHeight="1" x14ac:dyDescent="0.35">
      <c r="B395" s="63"/>
      <c r="D395" s="93"/>
      <c r="E395" s="93"/>
      <c r="H395"/>
      <c r="I395"/>
      <c r="AB395" s="81">
        <v>392</v>
      </c>
      <c r="AC395" s="82" t="s">
        <v>299</v>
      </c>
      <c r="AD395" s="78"/>
      <c r="AE395" s="78"/>
      <c r="AF395" s="78"/>
      <c r="AG395" s="78"/>
    </row>
    <row r="396" spans="2:33" ht="14.25" customHeight="1" x14ac:dyDescent="0.35">
      <c r="B396" s="63"/>
      <c r="D396" s="93"/>
      <c r="E396" s="93"/>
      <c r="H396"/>
      <c r="I396"/>
      <c r="AB396" s="81">
        <v>393</v>
      </c>
      <c r="AC396" s="82" t="s">
        <v>503</v>
      </c>
      <c r="AD396" s="78"/>
      <c r="AE396" s="78"/>
      <c r="AF396" s="78"/>
      <c r="AG396" s="78"/>
    </row>
    <row r="397" spans="2:33" ht="14.25" customHeight="1" x14ac:dyDescent="0.35">
      <c r="B397" s="63"/>
      <c r="D397" s="93"/>
      <c r="E397" s="93"/>
      <c r="H397"/>
      <c r="I397"/>
      <c r="AB397" s="81">
        <v>394</v>
      </c>
      <c r="AC397" s="82" t="s">
        <v>300</v>
      </c>
      <c r="AD397" s="78"/>
      <c r="AE397" s="78"/>
      <c r="AF397" s="78"/>
      <c r="AG397" s="78"/>
    </row>
    <row r="398" spans="2:33" ht="14.25" customHeight="1" x14ac:dyDescent="0.35">
      <c r="B398" s="63"/>
      <c r="D398" s="93"/>
      <c r="E398" s="93"/>
      <c r="H398"/>
      <c r="I398"/>
      <c r="AB398" s="81">
        <v>395</v>
      </c>
      <c r="AC398" s="82" t="s">
        <v>504</v>
      </c>
      <c r="AD398" s="78"/>
      <c r="AE398" s="78"/>
      <c r="AF398" s="78"/>
      <c r="AG398" s="78"/>
    </row>
    <row r="399" spans="2:33" ht="14.25" customHeight="1" x14ac:dyDescent="0.35">
      <c r="B399" s="63"/>
      <c r="D399" s="93"/>
      <c r="E399" s="93"/>
      <c r="H399"/>
      <c r="I399"/>
      <c r="AB399" s="81">
        <v>396</v>
      </c>
      <c r="AC399" s="82" t="s">
        <v>505</v>
      </c>
      <c r="AD399" s="78"/>
      <c r="AE399" s="78"/>
      <c r="AF399" s="78"/>
      <c r="AG399" s="78"/>
    </row>
    <row r="400" spans="2:33" ht="14.25" customHeight="1" x14ac:dyDescent="0.35">
      <c r="B400" s="63"/>
      <c r="D400" s="93"/>
      <c r="E400" s="93"/>
      <c r="H400"/>
      <c r="I400"/>
      <c r="AB400" s="81">
        <v>397</v>
      </c>
      <c r="AC400" s="82" t="s">
        <v>301</v>
      </c>
      <c r="AD400" s="78"/>
      <c r="AE400" s="78"/>
      <c r="AF400" s="78"/>
      <c r="AG400" s="78"/>
    </row>
    <row r="401" spans="2:33" ht="14.25" customHeight="1" x14ac:dyDescent="0.35">
      <c r="B401" s="63"/>
      <c r="D401" s="93"/>
      <c r="E401" s="93"/>
      <c r="H401"/>
      <c r="I401"/>
      <c r="AB401" s="81">
        <v>398</v>
      </c>
      <c r="AC401" s="82" t="s">
        <v>302</v>
      </c>
      <c r="AD401" s="78"/>
      <c r="AE401" s="78"/>
      <c r="AF401" s="78"/>
      <c r="AG401" s="78"/>
    </row>
    <row r="402" spans="2:33" ht="14.25" customHeight="1" x14ac:dyDescent="0.35">
      <c r="B402" s="63"/>
      <c r="D402" s="93"/>
      <c r="E402" s="93"/>
      <c r="H402"/>
      <c r="I402"/>
      <c r="AB402" s="81">
        <v>399</v>
      </c>
      <c r="AC402" s="82" t="s">
        <v>506</v>
      </c>
      <c r="AD402" s="78"/>
      <c r="AE402" s="78"/>
      <c r="AF402" s="78"/>
      <c r="AG402" s="78"/>
    </row>
    <row r="403" spans="2:33" ht="14.25" customHeight="1" x14ac:dyDescent="0.35">
      <c r="B403" s="63"/>
      <c r="D403" s="93"/>
      <c r="E403" s="93"/>
      <c r="H403"/>
      <c r="I403"/>
      <c r="AB403" s="81">
        <v>400</v>
      </c>
      <c r="AC403" s="82" t="s">
        <v>303</v>
      </c>
      <c r="AD403" s="78"/>
      <c r="AE403" s="78"/>
      <c r="AF403" s="78"/>
      <c r="AG403" s="78"/>
    </row>
    <row r="404" spans="2:33" ht="14.25" customHeight="1" x14ac:dyDescent="0.35">
      <c r="B404" s="63"/>
      <c r="D404" s="93"/>
      <c r="E404" s="93"/>
      <c r="H404"/>
      <c r="I404"/>
      <c r="AB404" s="81">
        <v>401</v>
      </c>
      <c r="AC404" s="82" t="s">
        <v>507</v>
      </c>
      <c r="AD404" s="78"/>
      <c r="AE404" s="78"/>
      <c r="AF404" s="78"/>
      <c r="AG404" s="78"/>
    </row>
    <row r="405" spans="2:33" ht="14.25" customHeight="1" x14ac:dyDescent="0.35">
      <c r="B405" s="63"/>
      <c r="D405" s="93"/>
      <c r="E405" s="93"/>
      <c r="H405"/>
      <c r="I405"/>
      <c r="AB405" s="81">
        <v>402</v>
      </c>
      <c r="AC405" s="82" t="s">
        <v>508</v>
      </c>
      <c r="AD405" s="78"/>
      <c r="AE405" s="78"/>
      <c r="AF405" s="78"/>
      <c r="AG405" s="78"/>
    </row>
    <row r="406" spans="2:33" ht="14.25" customHeight="1" x14ac:dyDescent="0.35">
      <c r="B406" s="63"/>
      <c r="D406" s="93"/>
      <c r="E406" s="93"/>
      <c r="H406"/>
      <c r="I406"/>
      <c r="AB406" s="81">
        <v>403</v>
      </c>
      <c r="AC406" s="82" t="s">
        <v>304</v>
      </c>
      <c r="AD406" s="78"/>
      <c r="AE406" s="78"/>
      <c r="AF406" s="78"/>
      <c r="AG406" s="78"/>
    </row>
    <row r="407" spans="2:33" ht="14.25" customHeight="1" x14ac:dyDescent="0.35">
      <c r="B407" s="63"/>
      <c r="D407" s="93"/>
      <c r="E407" s="93"/>
      <c r="H407"/>
      <c r="I407"/>
      <c r="AB407" s="81">
        <v>404</v>
      </c>
      <c r="AC407" s="82" t="s">
        <v>509</v>
      </c>
      <c r="AD407" s="78"/>
      <c r="AE407" s="78"/>
      <c r="AF407" s="78"/>
      <c r="AG407" s="78"/>
    </row>
    <row r="408" spans="2:33" ht="14.25" customHeight="1" x14ac:dyDescent="0.35">
      <c r="B408" s="63"/>
      <c r="D408" s="93"/>
      <c r="E408" s="93"/>
      <c r="H408"/>
      <c r="I408"/>
      <c r="AB408" s="81">
        <v>405</v>
      </c>
      <c r="AC408" s="82" t="s">
        <v>510</v>
      </c>
      <c r="AD408" s="78"/>
      <c r="AE408" s="78"/>
      <c r="AF408" s="78"/>
      <c r="AG408" s="78"/>
    </row>
    <row r="409" spans="2:33" ht="14.25" customHeight="1" x14ac:dyDescent="0.35">
      <c r="B409" s="63"/>
      <c r="D409" s="93"/>
      <c r="E409" s="93"/>
      <c r="H409"/>
      <c r="I409"/>
      <c r="AB409" s="81">
        <v>406</v>
      </c>
      <c r="AC409" s="82" t="s">
        <v>511</v>
      </c>
      <c r="AD409" s="78"/>
      <c r="AE409" s="78"/>
      <c r="AF409" s="78"/>
      <c r="AG409" s="78"/>
    </row>
    <row r="410" spans="2:33" ht="14.25" customHeight="1" x14ac:dyDescent="0.35">
      <c r="B410" s="63"/>
      <c r="D410" s="93"/>
      <c r="E410" s="93"/>
      <c r="H410"/>
      <c r="I410"/>
      <c r="AB410" s="81">
        <v>407</v>
      </c>
      <c r="AC410" s="82" t="s">
        <v>512</v>
      </c>
      <c r="AD410" s="78"/>
      <c r="AE410" s="78"/>
      <c r="AF410" s="78"/>
      <c r="AG410" s="78"/>
    </row>
    <row r="411" spans="2:33" ht="14.25" customHeight="1" x14ac:dyDescent="0.35">
      <c r="B411" s="63"/>
      <c r="D411" s="93"/>
      <c r="E411" s="93"/>
      <c r="H411"/>
      <c r="I411"/>
      <c r="AB411" s="81">
        <v>408</v>
      </c>
      <c r="AC411" s="82" t="s">
        <v>305</v>
      </c>
      <c r="AD411" s="78"/>
      <c r="AE411" s="78"/>
      <c r="AF411" s="78"/>
      <c r="AG411" s="78"/>
    </row>
    <row r="412" spans="2:33" ht="14.25" customHeight="1" x14ac:dyDescent="0.35">
      <c r="B412" s="63"/>
      <c r="D412" s="93"/>
      <c r="E412" s="93"/>
      <c r="H412"/>
      <c r="I412"/>
      <c r="AB412" s="81">
        <v>409</v>
      </c>
      <c r="AC412" s="82" t="s">
        <v>306</v>
      </c>
      <c r="AD412" s="78"/>
      <c r="AE412" s="78"/>
      <c r="AF412" s="78"/>
      <c r="AG412" s="78"/>
    </row>
    <row r="413" spans="2:33" ht="14.25" customHeight="1" x14ac:dyDescent="0.35">
      <c r="B413" s="63"/>
      <c r="D413" s="93"/>
      <c r="E413" s="93"/>
      <c r="H413"/>
      <c r="I413"/>
      <c r="AB413" s="81">
        <v>410</v>
      </c>
      <c r="AC413" s="82" t="s">
        <v>307</v>
      </c>
      <c r="AD413" s="78"/>
      <c r="AE413" s="78"/>
      <c r="AF413" s="78"/>
      <c r="AG413" s="78"/>
    </row>
    <row r="414" spans="2:33" ht="14.25" customHeight="1" x14ac:dyDescent="0.35">
      <c r="B414" s="63"/>
      <c r="D414" s="93"/>
      <c r="E414" s="93"/>
      <c r="H414"/>
      <c r="I414"/>
      <c r="AB414" s="81">
        <v>411</v>
      </c>
      <c r="AC414" s="82" t="s">
        <v>308</v>
      </c>
      <c r="AD414" s="78"/>
      <c r="AE414" s="78"/>
      <c r="AF414" s="78"/>
      <c r="AG414" s="78"/>
    </row>
    <row r="415" spans="2:33" ht="14.25" customHeight="1" x14ac:dyDescent="0.35">
      <c r="B415" s="63"/>
      <c r="D415" s="93"/>
      <c r="E415" s="93"/>
      <c r="H415"/>
      <c r="I415"/>
      <c r="AB415" s="81">
        <v>412</v>
      </c>
      <c r="AC415" s="82" t="s">
        <v>309</v>
      </c>
      <c r="AD415" s="78"/>
      <c r="AE415" s="78"/>
      <c r="AF415" s="78"/>
      <c r="AG415" s="78"/>
    </row>
    <row r="416" spans="2:33" ht="14.25" customHeight="1" x14ac:dyDescent="0.35">
      <c r="B416" s="63"/>
      <c r="D416" s="93"/>
      <c r="E416" s="93"/>
      <c r="H416"/>
      <c r="I416"/>
      <c r="AB416" s="81">
        <v>413</v>
      </c>
      <c r="AC416" s="82" t="s">
        <v>310</v>
      </c>
      <c r="AD416" s="78"/>
      <c r="AE416" s="78"/>
      <c r="AF416" s="78"/>
      <c r="AG416" s="78"/>
    </row>
    <row r="417" spans="2:33" ht="14.25" customHeight="1" x14ac:dyDescent="0.35">
      <c r="B417" s="63"/>
      <c r="D417" s="93"/>
      <c r="E417" s="93"/>
      <c r="H417"/>
      <c r="I417"/>
      <c r="AB417" s="81">
        <v>414</v>
      </c>
      <c r="AC417" s="82" t="s">
        <v>513</v>
      </c>
      <c r="AD417" s="78"/>
      <c r="AE417" s="78"/>
      <c r="AF417" s="78"/>
      <c r="AG417" s="78"/>
    </row>
    <row r="418" spans="2:33" ht="14.25" customHeight="1" x14ac:dyDescent="0.35">
      <c r="B418" s="63"/>
      <c r="D418" s="93"/>
      <c r="E418" s="93"/>
      <c r="H418"/>
      <c r="I418"/>
      <c r="AB418" s="81">
        <v>415</v>
      </c>
      <c r="AC418" s="82" t="s">
        <v>311</v>
      </c>
      <c r="AD418" s="78"/>
      <c r="AE418" s="78"/>
      <c r="AF418" s="78"/>
      <c r="AG418" s="78"/>
    </row>
    <row r="419" spans="2:33" ht="14.25" customHeight="1" x14ac:dyDescent="0.35">
      <c r="B419" s="63"/>
      <c r="D419" s="93"/>
      <c r="E419" s="93"/>
      <c r="H419"/>
      <c r="I419"/>
      <c r="AB419" s="81">
        <v>416</v>
      </c>
      <c r="AC419" s="82" t="s">
        <v>514</v>
      </c>
      <c r="AD419" s="78"/>
      <c r="AE419" s="78"/>
      <c r="AF419" s="78"/>
      <c r="AG419" s="78"/>
    </row>
    <row r="420" spans="2:33" ht="14.25" customHeight="1" x14ac:dyDescent="0.35">
      <c r="B420" s="63"/>
      <c r="D420" s="93"/>
      <c r="E420" s="93"/>
      <c r="H420"/>
      <c r="I420"/>
      <c r="AB420" s="81">
        <v>417</v>
      </c>
      <c r="AC420" s="82" t="s">
        <v>515</v>
      </c>
      <c r="AD420" s="78"/>
      <c r="AE420" s="78"/>
      <c r="AF420" s="78"/>
      <c r="AG420" s="78"/>
    </row>
    <row r="421" spans="2:33" ht="14.25" customHeight="1" x14ac:dyDescent="0.35">
      <c r="B421" s="63"/>
      <c r="D421" s="93"/>
      <c r="E421" s="93"/>
      <c r="H421"/>
      <c r="I421"/>
      <c r="AB421" s="81">
        <v>418</v>
      </c>
      <c r="AC421" s="82" t="s">
        <v>312</v>
      </c>
      <c r="AD421" s="78"/>
      <c r="AE421" s="78"/>
      <c r="AF421" s="78"/>
      <c r="AG421" s="78"/>
    </row>
    <row r="422" spans="2:33" ht="14.25" customHeight="1" x14ac:dyDescent="0.35">
      <c r="B422" s="63"/>
      <c r="D422" s="93"/>
      <c r="E422" s="93"/>
      <c r="H422"/>
      <c r="I422"/>
      <c r="AB422" s="81">
        <v>419</v>
      </c>
      <c r="AC422" s="82" t="s">
        <v>516</v>
      </c>
      <c r="AD422" s="78"/>
      <c r="AE422" s="78"/>
      <c r="AF422" s="78"/>
      <c r="AG422" s="78"/>
    </row>
    <row r="423" spans="2:33" ht="14.25" customHeight="1" x14ac:dyDescent="0.35">
      <c r="B423" s="63"/>
      <c r="D423" s="93"/>
      <c r="E423" s="93"/>
      <c r="H423"/>
      <c r="I423"/>
      <c r="AB423" s="81">
        <v>420</v>
      </c>
      <c r="AC423" s="82" t="s">
        <v>313</v>
      </c>
      <c r="AD423" s="78"/>
      <c r="AE423" s="78"/>
      <c r="AF423" s="78"/>
      <c r="AG423" s="78"/>
    </row>
    <row r="424" spans="2:33" ht="14.25" customHeight="1" x14ac:dyDescent="0.35">
      <c r="B424" s="63"/>
      <c r="D424" s="93"/>
      <c r="E424" s="93"/>
      <c r="H424"/>
      <c r="I424"/>
      <c r="AB424" s="81">
        <v>421</v>
      </c>
      <c r="AC424" s="82" t="s">
        <v>314</v>
      </c>
      <c r="AD424" s="78"/>
      <c r="AE424" s="78"/>
      <c r="AF424" s="78"/>
      <c r="AG424" s="78"/>
    </row>
    <row r="425" spans="2:33" ht="14.25" customHeight="1" x14ac:dyDescent="0.35">
      <c r="B425" s="63"/>
      <c r="D425" s="93"/>
      <c r="E425" s="93"/>
      <c r="H425"/>
      <c r="I425"/>
      <c r="AB425" s="81">
        <v>422</v>
      </c>
      <c r="AC425" s="82" t="s">
        <v>517</v>
      </c>
      <c r="AD425" s="78"/>
      <c r="AE425" s="78"/>
      <c r="AF425" s="78"/>
      <c r="AG425" s="78"/>
    </row>
    <row r="426" spans="2:33" ht="14.25" customHeight="1" x14ac:dyDescent="0.35">
      <c r="B426" s="63"/>
      <c r="D426" s="93"/>
      <c r="E426" s="93"/>
      <c r="H426"/>
      <c r="I426"/>
      <c r="AB426" s="81">
        <v>423</v>
      </c>
      <c r="AC426" s="82" t="s">
        <v>315</v>
      </c>
      <c r="AD426" s="78"/>
      <c r="AE426" s="78"/>
      <c r="AF426" s="78"/>
      <c r="AG426" s="78"/>
    </row>
    <row r="427" spans="2:33" ht="14.25" customHeight="1" x14ac:dyDescent="0.35">
      <c r="B427" s="63"/>
      <c r="D427" s="93"/>
      <c r="E427" s="93"/>
      <c r="H427"/>
      <c r="I427"/>
      <c r="AB427" s="81">
        <v>424</v>
      </c>
      <c r="AC427" s="82" t="s">
        <v>316</v>
      </c>
      <c r="AD427" s="78"/>
      <c r="AE427" s="78"/>
      <c r="AF427" s="78"/>
      <c r="AG427" s="78"/>
    </row>
    <row r="428" spans="2:33" ht="14.25" customHeight="1" x14ac:dyDescent="0.35">
      <c r="B428" s="63"/>
      <c r="D428" s="93"/>
      <c r="E428" s="93"/>
      <c r="H428"/>
      <c r="I428"/>
      <c r="AB428" s="81">
        <v>425</v>
      </c>
      <c r="AC428" s="82" t="s">
        <v>518</v>
      </c>
      <c r="AD428" s="78"/>
      <c r="AE428" s="78"/>
      <c r="AF428" s="78"/>
      <c r="AG428" s="78"/>
    </row>
    <row r="429" spans="2:33" ht="14.25" customHeight="1" x14ac:dyDescent="0.35">
      <c r="B429" s="63"/>
      <c r="D429" s="93"/>
      <c r="E429" s="93"/>
      <c r="H429"/>
      <c r="I429"/>
      <c r="AB429" s="81">
        <v>426</v>
      </c>
      <c r="AC429" s="82" t="s">
        <v>317</v>
      </c>
      <c r="AD429" s="78"/>
      <c r="AE429" s="78"/>
      <c r="AF429" s="78"/>
      <c r="AG429" s="78"/>
    </row>
    <row r="430" spans="2:33" ht="14.25" customHeight="1" x14ac:dyDescent="0.35">
      <c r="B430" s="63"/>
      <c r="D430" s="93"/>
      <c r="E430" s="93"/>
      <c r="H430"/>
      <c r="I430"/>
      <c r="AB430" s="81">
        <v>427</v>
      </c>
      <c r="AC430" s="82" t="s">
        <v>318</v>
      </c>
      <c r="AD430" s="78"/>
      <c r="AE430" s="78"/>
      <c r="AF430" s="78"/>
      <c r="AG430" s="78"/>
    </row>
    <row r="431" spans="2:33" ht="14.25" customHeight="1" x14ac:dyDescent="0.35">
      <c r="B431" s="63"/>
      <c r="D431" s="93"/>
      <c r="E431" s="93"/>
      <c r="H431"/>
      <c r="I431"/>
      <c r="AB431" s="81">
        <v>428</v>
      </c>
      <c r="AC431" s="82" t="s">
        <v>319</v>
      </c>
      <c r="AD431" s="78"/>
      <c r="AE431" s="78"/>
      <c r="AF431" s="78"/>
      <c r="AG431" s="78"/>
    </row>
    <row r="432" spans="2:33" ht="14.25" customHeight="1" x14ac:dyDescent="0.35">
      <c r="B432" s="63"/>
      <c r="D432" s="93"/>
      <c r="E432" s="93"/>
      <c r="H432"/>
      <c r="I432"/>
      <c r="AB432" s="81">
        <v>429</v>
      </c>
      <c r="AC432" s="82" t="s">
        <v>519</v>
      </c>
      <c r="AD432" s="78"/>
      <c r="AE432" s="78"/>
      <c r="AF432" s="78"/>
      <c r="AG432" s="78"/>
    </row>
    <row r="433" spans="2:33" ht="14.25" customHeight="1" x14ac:dyDescent="0.35">
      <c r="B433" s="63"/>
      <c r="D433" s="93"/>
      <c r="E433" s="93"/>
      <c r="H433"/>
      <c r="I433"/>
      <c r="AB433" s="81">
        <v>430</v>
      </c>
      <c r="AC433" s="82" t="s">
        <v>320</v>
      </c>
      <c r="AD433" s="78"/>
      <c r="AE433" s="78"/>
      <c r="AF433" s="78"/>
      <c r="AG433" s="78"/>
    </row>
    <row r="434" spans="2:33" ht="14.25" customHeight="1" x14ac:dyDescent="0.35">
      <c r="B434" s="63"/>
      <c r="D434" s="93"/>
      <c r="E434" s="93"/>
      <c r="H434"/>
      <c r="I434"/>
      <c r="AB434" s="81">
        <v>431</v>
      </c>
      <c r="AC434" s="82" t="s">
        <v>520</v>
      </c>
      <c r="AD434" s="78"/>
      <c r="AE434" s="78"/>
      <c r="AF434" s="78"/>
      <c r="AG434" s="78"/>
    </row>
    <row r="435" spans="2:33" ht="14.25" customHeight="1" x14ac:dyDescent="0.35">
      <c r="B435" s="63"/>
      <c r="D435" s="93"/>
      <c r="E435" s="93"/>
      <c r="H435"/>
      <c r="I435"/>
      <c r="AB435" s="81">
        <v>432</v>
      </c>
      <c r="AC435" s="82" t="s">
        <v>321</v>
      </c>
      <c r="AD435" s="78"/>
      <c r="AE435" s="78"/>
      <c r="AF435" s="78"/>
      <c r="AG435" s="78"/>
    </row>
    <row r="436" spans="2:33" ht="14.25" customHeight="1" x14ac:dyDescent="0.35">
      <c r="B436" s="63"/>
      <c r="D436" s="93"/>
      <c r="E436" s="93"/>
      <c r="H436"/>
      <c r="I436"/>
      <c r="AB436" s="81">
        <v>433</v>
      </c>
      <c r="AC436" s="82" t="s">
        <v>322</v>
      </c>
      <c r="AD436" s="78"/>
      <c r="AE436" s="78"/>
      <c r="AF436" s="78"/>
      <c r="AG436" s="78"/>
    </row>
    <row r="437" spans="2:33" ht="14.25" customHeight="1" x14ac:dyDescent="0.35">
      <c r="B437" s="63"/>
      <c r="D437" s="93"/>
      <c r="E437" s="93"/>
      <c r="H437"/>
      <c r="I437"/>
      <c r="AB437" s="81">
        <v>434</v>
      </c>
      <c r="AC437" s="82" t="s">
        <v>323</v>
      </c>
      <c r="AD437" s="78"/>
      <c r="AE437" s="78"/>
      <c r="AF437" s="78"/>
      <c r="AG437" s="78"/>
    </row>
    <row r="438" spans="2:33" ht="14.25" customHeight="1" x14ac:dyDescent="0.35">
      <c r="B438" s="63"/>
      <c r="D438" s="93"/>
      <c r="E438" s="93"/>
      <c r="H438"/>
      <c r="I438"/>
      <c r="AB438" s="81">
        <v>435</v>
      </c>
      <c r="AC438" s="82" t="s">
        <v>324</v>
      </c>
      <c r="AD438" s="78"/>
      <c r="AE438" s="78"/>
      <c r="AF438" s="78"/>
      <c r="AG438" s="78"/>
    </row>
    <row r="439" spans="2:33" ht="14.25" customHeight="1" x14ac:dyDescent="0.35">
      <c r="B439" s="63"/>
      <c r="D439" s="93"/>
      <c r="E439" s="93"/>
      <c r="H439"/>
      <c r="I439"/>
      <c r="AB439" s="81">
        <v>436</v>
      </c>
      <c r="AC439" s="82" t="s">
        <v>325</v>
      </c>
      <c r="AD439" s="78"/>
      <c r="AE439" s="78"/>
      <c r="AF439" s="78"/>
      <c r="AG439" s="78"/>
    </row>
    <row r="440" spans="2:33" ht="14.25" customHeight="1" x14ac:dyDescent="0.35">
      <c r="B440" s="63"/>
      <c r="D440" s="93"/>
      <c r="E440" s="93"/>
      <c r="H440"/>
      <c r="I440"/>
      <c r="AB440" s="81">
        <v>437</v>
      </c>
      <c r="AC440" s="82" t="s">
        <v>521</v>
      </c>
      <c r="AD440" s="78"/>
      <c r="AE440" s="78"/>
      <c r="AF440" s="78"/>
      <c r="AG440" s="78"/>
    </row>
    <row r="441" spans="2:33" ht="14.25" customHeight="1" x14ac:dyDescent="0.35">
      <c r="B441" s="63"/>
      <c r="D441" s="93"/>
      <c r="E441" s="93"/>
      <c r="H441"/>
      <c r="I441"/>
      <c r="AB441" s="81">
        <v>438</v>
      </c>
      <c r="AC441" s="82" t="s">
        <v>326</v>
      </c>
      <c r="AD441" s="78"/>
      <c r="AE441" s="78"/>
      <c r="AF441" s="78"/>
      <c r="AG441" s="78"/>
    </row>
    <row r="442" spans="2:33" ht="14.25" customHeight="1" x14ac:dyDescent="0.35">
      <c r="B442" s="63"/>
      <c r="D442" s="93"/>
      <c r="E442" s="93"/>
      <c r="H442"/>
      <c r="I442"/>
      <c r="AB442" s="81">
        <v>439</v>
      </c>
      <c r="AC442" s="82" t="s">
        <v>522</v>
      </c>
      <c r="AD442" s="78"/>
      <c r="AE442" s="78"/>
      <c r="AF442" s="78"/>
      <c r="AG442" s="78"/>
    </row>
    <row r="443" spans="2:33" ht="14.25" customHeight="1" x14ac:dyDescent="0.35">
      <c r="B443" s="63"/>
      <c r="D443" s="93"/>
      <c r="E443" s="93"/>
      <c r="H443"/>
      <c r="I443"/>
      <c r="AB443" s="81">
        <v>440</v>
      </c>
      <c r="AC443" s="82" t="s">
        <v>327</v>
      </c>
      <c r="AD443" s="78"/>
      <c r="AE443" s="78"/>
      <c r="AF443" s="78"/>
      <c r="AG443" s="78"/>
    </row>
    <row r="444" spans="2:33" ht="14.25" customHeight="1" x14ac:dyDescent="0.35">
      <c r="B444" s="63"/>
      <c r="D444" s="93"/>
      <c r="E444" s="93"/>
      <c r="H444"/>
      <c r="I444"/>
      <c r="AB444" s="81">
        <v>441</v>
      </c>
      <c r="AC444" s="82" t="s">
        <v>328</v>
      </c>
      <c r="AD444" s="78"/>
      <c r="AE444" s="78"/>
      <c r="AF444" s="78"/>
      <c r="AG444" s="78"/>
    </row>
    <row r="445" spans="2:33" ht="14.25" customHeight="1" x14ac:dyDescent="0.35">
      <c r="B445" s="63"/>
      <c r="D445" s="93"/>
      <c r="E445" s="93"/>
      <c r="H445"/>
      <c r="I445"/>
      <c r="AB445" s="81">
        <v>442</v>
      </c>
      <c r="AC445" s="82" t="s">
        <v>329</v>
      </c>
      <c r="AD445" s="78"/>
      <c r="AE445" s="78"/>
      <c r="AF445" s="78"/>
      <c r="AG445" s="78"/>
    </row>
    <row r="446" spans="2:33" ht="14.25" customHeight="1" x14ac:dyDescent="0.35">
      <c r="B446" s="63"/>
      <c r="D446" s="93"/>
      <c r="E446" s="93"/>
      <c r="H446"/>
      <c r="I446"/>
      <c r="AB446" s="81">
        <v>443</v>
      </c>
      <c r="AC446" s="82" t="s">
        <v>330</v>
      </c>
      <c r="AD446" s="78"/>
      <c r="AE446" s="78"/>
      <c r="AF446" s="78"/>
      <c r="AG446" s="78"/>
    </row>
    <row r="447" spans="2:33" ht="14.25" customHeight="1" x14ac:dyDescent="0.35">
      <c r="B447" s="63"/>
      <c r="D447" s="93"/>
      <c r="E447" s="93"/>
      <c r="H447"/>
      <c r="I447"/>
      <c r="AB447" s="81">
        <v>444</v>
      </c>
      <c r="AC447" s="82" t="s">
        <v>331</v>
      </c>
      <c r="AD447" s="78"/>
      <c r="AE447" s="78"/>
      <c r="AF447" s="78"/>
      <c r="AG447" s="78"/>
    </row>
    <row r="448" spans="2:33" ht="14.25" customHeight="1" x14ac:dyDescent="0.35">
      <c r="B448" s="63"/>
      <c r="D448" s="93"/>
      <c r="E448" s="93"/>
      <c r="H448"/>
      <c r="I448"/>
      <c r="AB448" s="81">
        <v>445</v>
      </c>
      <c r="AC448" s="82" t="s">
        <v>332</v>
      </c>
      <c r="AD448" s="78"/>
      <c r="AE448" s="78"/>
      <c r="AF448" s="78"/>
      <c r="AG448" s="78"/>
    </row>
    <row r="449" spans="2:33" ht="14.25" customHeight="1" x14ac:dyDescent="0.35">
      <c r="B449" s="63"/>
      <c r="D449" s="93"/>
      <c r="E449" s="93"/>
      <c r="H449"/>
      <c r="I449"/>
      <c r="AB449" s="81">
        <v>446</v>
      </c>
      <c r="AC449" s="82" t="s">
        <v>333</v>
      </c>
      <c r="AD449" s="78"/>
      <c r="AE449" s="78"/>
      <c r="AF449" s="78"/>
      <c r="AG449" s="78"/>
    </row>
    <row r="450" spans="2:33" x14ac:dyDescent="0.35">
      <c r="B450" s="63"/>
      <c r="D450" s="93"/>
      <c r="E450" s="93"/>
      <c r="H450"/>
      <c r="I450"/>
      <c r="AB450" s="81">
        <v>447</v>
      </c>
      <c r="AC450" s="82" t="s">
        <v>523</v>
      </c>
      <c r="AD450" s="78"/>
      <c r="AE450" s="78"/>
      <c r="AF450" s="78"/>
      <c r="AG450" s="78"/>
    </row>
    <row r="451" spans="2:33" x14ac:dyDescent="0.35">
      <c r="B451" s="63"/>
      <c r="D451" s="93"/>
      <c r="E451" s="93"/>
      <c r="H451"/>
      <c r="I451"/>
      <c r="AB451" s="81">
        <v>448</v>
      </c>
      <c r="AC451" s="82" t="s">
        <v>334</v>
      </c>
      <c r="AD451" s="78"/>
      <c r="AE451" s="78"/>
      <c r="AF451" s="78"/>
      <c r="AG451" s="78"/>
    </row>
    <row r="452" spans="2:33" x14ac:dyDescent="0.35">
      <c r="B452" s="63"/>
      <c r="D452" s="93"/>
      <c r="E452" s="93"/>
      <c r="H452"/>
      <c r="I452"/>
      <c r="AB452" s="81">
        <v>449</v>
      </c>
      <c r="AC452" s="82" t="s">
        <v>335</v>
      </c>
      <c r="AD452" s="78"/>
      <c r="AE452" s="78"/>
      <c r="AF452" s="78"/>
      <c r="AG452" s="78"/>
    </row>
    <row r="453" spans="2:33" x14ac:dyDescent="0.35">
      <c r="B453" s="63"/>
      <c r="D453" s="93"/>
      <c r="E453" s="93"/>
      <c r="H453"/>
      <c r="I453"/>
      <c r="AB453" s="81">
        <v>450</v>
      </c>
      <c r="AC453" s="82" t="s">
        <v>336</v>
      </c>
      <c r="AD453" s="78"/>
      <c r="AE453" s="78"/>
      <c r="AF453" s="78"/>
      <c r="AG453" s="78"/>
    </row>
    <row r="454" spans="2:33" x14ac:dyDescent="0.35">
      <c r="B454" s="63"/>
      <c r="D454" s="93"/>
      <c r="E454" s="93"/>
      <c r="H454"/>
      <c r="I454"/>
      <c r="AB454" s="81">
        <v>451</v>
      </c>
      <c r="AC454" s="82" t="s">
        <v>524</v>
      </c>
      <c r="AD454" s="78"/>
      <c r="AE454" s="78"/>
      <c r="AF454" s="78"/>
      <c r="AG454" s="78"/>
    </row>
    <row r="455" spans="2:33" x14ac:dyDescent="0.35">
      <c r="B455" s="63"/>
      <c r="D455" s="93"/>
      <c r="E455" s="93"/>
      <c r="H455"/>
      <c r="I455"/>
      <c r="AB455" s="81">
        <v>452</v>
      </c>
      <c r="AC455" s="82" t="s">
        <v>337</v>
      </c>
      <c r="AD455" s="78"/>
      <c r="AE455" s="78"/>
      <c r="AF455" s="78"/>
      <c r="AG455" s="78"/>
    </row>
    <row r="456" spans="2:33" x14ac:dyDescent="0.35">
      <c r="B456" s="63"/>
      <c r="D456" s="93"/>
      <c r="E456" s="93"/>
      <c r="H456"/>
      <c r="I456"/>
      <c r="AB456" s="81">
        <v>453</v>
      </c>
      <c r="AC456" s="82" t="s">
        <v>338</v>
      </c>
      <c r="AD456" s="78"/>
      <c r="AE456" s="78"/>
      <c r="AF456" s="78"/>
      <c r="AG456" s="78"/>
    </row>
    <row r="457" spans="2:33" x14ac:dyDescent="0.35">
      <c r="B457" s="63"/>
      <c r="D457" s="93"/>
      <c r="E457" s="93"/>
      <c r="H457"/>
      <c r="I457"/>
      <c r="AB457" s="81">
        <v>454</v>
      </c>
      <c r="AC457" s="82" t="s">
        <v>339</v>
      </c>
      <c r="AD457" s="78"/>
      <c r="AE457" s="78"/>
      <c r="AF457" s="78"/>
      <c r="AG457" s="78"/>
    </row>
    <row r="458" spans="2:33" x14ac:dyDescent="0.35">
      <c r="B458" s="63"/>
      <c r="D458" s="93"/>
      <c r="E458" s="93"/>
      <c r="H458"/>
      <c r="I458"/>
      <c r="AB458" s="81">
        <v>455</v>
      </c>
      <c r="AC458" s="82" t="s">
        <v>340</v>
      </c>
      <c r="AD458" s="78"/>
      <c r="AE458" s="78"/>
      <c r="AF458" s="78"/>
      <c r="AG458" s="78"/>
    </row>
    <row r="459" spans="2:33" x14ac:dyDescent="0.35">
      <c r="B459" s="63"/>
      <c r="D459" s="93"/>
      <c r="E459" s="93"/>
      <c r="H459"/>
      <c r="I459"/>
      <c r="AB459" s="81">
        <v>456</v>
      </c>
      <c r="AC459" s="82" t="s">
        <v>341</v>
      </c>
      <c r="AD459" s="78"/>
      <c r="AE459" s="78"/>
      <c r="AF459" s="78"/>
      <c r="AG459" s="78"/>
    </row>
    <row r="460" spans="2:33" x14ac:dyDescent="0.35">
      <c r="B460" s="63"/>
      <c r="D460" s="93"/>
      <c r="E460" s="93"/>
      <c r="AB460" s="81">
        <v>457</v>
      </c>
      <c r="AC460" s="82" t="s">
        <v>342</v>
      </c>
      <c r="AD460" s="78"/>
      <c r="AE460" s="78"/>
      <c r="AF460" s="78"/>
      <c r="AG460" s="78"/>
    </row>
    <row r="461" spans="2:33" x14ac:dyDescent="0.35">
      <c r="B461" s="63"/>
      <c r="D461" s="93"/>
      <c r="E461" s="93"/>
      <c r="AB461" s="81">
        <v>458</v>
      </c>
      <c r="AC461" s="82" t="s">
        <v>343</v>
      </c>
      <c r="AD461" s="78"/>
      <c r="AE461" s="78"/>
      <c r="AF461" s="78"/>
      <c r="AG461" s="78"/>
    </row>
    <row r="462" spans="2:33" x14ac:dyDescent="0.35">
      <c r="B462" s="63"/>
      <c r="D462" s="93"/>
      <c r="E462" s="93"/>
      <c r="AB462" s="81">
        <v>459</v>
      </c>
      <c r="AC462" s="82" t="s">
        <v>344</v>
      </c>
      <c r="AD462" s="78"/>
      <c r="AE462" s="78"/>
      <c r="AF462" s="78"/>
      <c r="AG462" s="78"/>
    </row>
    <row r="463" spans="2:33" x14ac:dyDescent="0.35">
      <c r="B463" s="63"/>
      <c r="D463" s="93"/>
      <c r="E463" s="93"/>
      <c r="AB463" s="81">
        <v>460</v>
      </c>
      <c r="AC463" s="82" t="s">
        <v>345</v>
      </c>
      <c r="AD463" s="78"/>
      <c r="AE463" s="78"/>
      <c r="AF463" s="78"/>
      <c r="AG463" s="78"/>
    </row>
    <row r="464" spans="2:33" x14ac:dyDescent="0.35">
      <c r="B464" s="63"/>
      <c r="D464" s="93"/>
      <c r="E464" s="93"/>
      <c r="AB464" s="81">
        <v>461</v>
      </c>
      <c r="AC464" s="82" t="s">
        <v>525</v>
      </c>
      <c r="AD464" s="78"/>
      <c r="AE464" s="78"/>
      <c r="AF464" s="78"/>
      <c r="AG464" s="78"/>
    </row>
    <row r="465" spans="2:33" x14ac:dyDescent="0.35">
      <c r="B465" s="63"/>
      <c r="D465" s="93"/>
      <c r="E465" s="93"/>
      <c r="AB465" s="81">
        <v>462</v>
      </c>
      <c r="AC465" s="82" t="s">
        <v>346</v>
      </c>
      <c r="AD465" s="78"/>
      <c r="AE465" s="78"/>
      <c r="AF465" s="78"/>
      <c r="AG465" s="78"/>
    </row>
    <row r="466" spans="2:33" x14ac:dyDescent="0.35">
      <c r="B466" s="63"/>
      <c r="D466" s="93"/>
      <c r="E466" s="93"/>
      <c r="AB466" s="81">
        <v>463</v>
      </c>
      <c r="AC466" s="82" t="s">
        <v>526</v>
      </c>
      <c r="AD466" s="78"/>
      <c r="AE466" s="78"/>
      <c r="AF466" s="78"/>
      <c r="AG466" s="78"/>
    </row>
    <row r="467" spans="2:33" x14ac:dyDescent="0.35">
      <c r="B467" s="63"/>
      <c r="D467" s="93"/>
      <c r="E467" s="93"/>
      <c r="AB467" s="81">
        <v>464</v>
      </c>
      <c r="AC467" s="82" t="s">
        <v>347</v>
      </c>
      <c r="AD467" s="78"/>
      <c r="AE467" s="78"/>
      <c r="AF467" s="78"/>
      <c r="AG467" s="78"/>
    </row>
    <row r="468" spans="2:33" x14ac:dyDescent="0.35">
      <c r="B468" s="63"/>
      <c r="D468" s="93"/>
      <c r="E468" s="93"/>
      <c r="AB468" s="81">
        <v>465</v>
      </c>
      <c r="AC468" s="82" t="s">
        <v>348</v>
      </c>
      <c r="AD468" s="78"/>
      <c r="AE468" s="78"/>
      <c r="AF468" s="78"/>
      <c r="AG468" s="78"/>
    </row>
    <row r="469" spans="2:33" x14ac:dyDescent="0.35">
      <c r="B469" s="63"/>
      <c r="D469" s="93"/>
      <c r="E469" s="93"/>
      <c r="AB469" s="81">
        <v>466</v>
      </c>
      <c r="AC469" s="82" t="s">
        <v>527</v>
      </c>
      <c r="AD469" s="78"/>
      <c r="AE469" s="78"/>
      <c r="AF469" s="78"/>
      <c r="AG469" s="78"/>
    </row>
    <row r="470" spans="2:33" x14ac:dyDescent="0.35">
      <c r="B470" s="63"/>
      <c r="D470" s="93"/>
      <c r="E470" s="93"/>
      <c r="AB470" s="81">
        <v>467</v>
      </c>
      <c r="AC470" s="82" t="s">
        <v>349</v>
      </c>
      <c r="AD470" s="78"/>
      <c r="AE470" s="78"/>
      <c r="AF470" s="78"/>
      <c r="AG470" s="78"/>
    </row>
    <row r="471" spans="2:33" x14ac:dyDescent="0.35">
      <c r="B471" s="63"/>
      <c r="D471" s="93"/>
      <c r="E471" s="93"/>
      <c r="AB471" s="81">
        <v>468</v>
      </c>
      <c r="AC471" s="82" t="s">
        <v>350</v>
      </c>
      <c r="AD471" s="78"/>
      <c r="AE471" s="78"/>
      <c r="AF471" s="78"/>
      <c r="AG471" s="78"/>
    </row>
    <row r="472" spans="2:33" x14ac:dyDescent="0.35">
      <c r="B472" s="63"/>
      <c r="D472" s="93"/>
      <c r="E472" s="93"/>
      <c r="AB472" s="81">
        <v>469</v>
      </c>
      <c r="AC472" s="82" t="s">
        <v>528</v>
      </c>
      <c r="AD472" s="78"/>
      <c r="AE472" s="78"/>
      <c r="AF472" s="78"/>
      <c r="AG472" s="78"/>
    </row>
    <row r="473" spans="2:33" x14ac:dyDescent="0.35">
      <c r="B473" s="63"/>
      <c r="D473" s="93"/>
      <c r="E473" s="93"/>
      <c r="AB473" s="81">
        <v>470</v>
      </c>
      <c r="AC473" s="82" t="s">
        <v>529</v>
      </c>
      <c r="AD473" s="78"/>
      <c r="AE473" s="78"/>
      <c r="AF473" s="78"/>
      <c r="AG473" s="78"/>
    </row>
    <row r="474" spans="2:33" x14ac:dyDescent="0.35">
      <c r="B474" s="63"/>
      <c r="D474" s="93"/>
      <c r="E474" s="93"/>
      <c r="AB474" s="81">
        <v>471</v>
      </c>
      <c r="AC474" s="82" t="s">
        <v>351</v>
      </c>
      <c r="AD474" s="78"/>
      <c r="AE474" s="78"/>
      <c r="AF474" s="78"/>
      <c r="AG474" s="78"/>
    </row>
    <row r="475" spans="2:33" x14ac:dyDescent="0.35">
      <c r="B475" s="63"/>
      <c r="D475" s="93"/>
      <c r="E475" s="93"/>
      <c r="AB475" s="81">
        <v>472</v>
      </c>
      <c r="AC475" s="82" t="s">
        <v>352</v>
      </c>
      <c r="AD475" s="78"/>
      <c r="AE475" s="78"/>
      <c r="AF475" s="78"/>
      <c r="AG475" s="78"/>
    </row>
    <row r="476" spans="2:33" x14ac:dyDescent="0.35">
      <c r="B476" s="63"/>
      <c r="D476" s="93"/>
      <c r="E476" s="93"/>
      <c r="AB476" s="81">
        <v>473</v>
      </c>
      <c r="AC476" s="82" t="s">
        <v>353</v>
      </c>
      <c r="AD476" s="78"/>
      <c r="AE476" s="78"/>
      <c r="AF476" s="78"/>
      <c r="AG476" s="78"/>
    </row>
    <row r="477" spans="2:33" x14ac:dyDescent="0.35">
      <c r="B477" s="63"/>
      <c r="D477" s="93"/>
      <c r="E477" s="93"/>
      <c r="AB477" s="81">
        <v>474</v>
      </c>
      <c r="AC477" s="82" t="s">
        <v>354</v>
      </c>
      <c r="AD477" s="78"/>
      <c r="AE477" s="78"/>
      <c r="AF477" s="78"/>
      <c r="AG477" s="78"/>
    </row>
    <row r="478" spans="2:33" x14ac:dyDescent="0.35">
      <c r="B478" s="63"/>
      <c r="D478" s="93"/>
      <c r="E478" s="93"/>
      <c r="AB478" s="81">
        <v>475</v>
      </c>
      <c r="AC478" s="82" t="s">
        <v>355</v>
      </c>
      <c r="AD478" s="78"/>
      <c r="AE478" s="78"/>
      <c r="AF478" s="78"/>
      <c r="AG478" s="78"/>
    </row>
    <row r="479" spans="2:33" x14ac:dyDescent="0.35">
      <c r="B479" s="63"/>
      <c r="D479" s="93"/>
      <c r="E479" s="93"/>
      <c r="AB479" s="81">
        <v>476</v>
      </c>
      <c r="AC479" s="82" t="s">
        <v>530</v>
      </c>
      <c r="AD479" s="78"/>
      <c r="AE479" s="78"/>
      <c r="AF479" s="78"/>
      <c r="AG479" s="78"/>
    </row>
    <row r="480" spans="2:33" x14ac:dyDescent="0.35">
      <c r="B480" s="63"/>
      <c r="D480" s="93"/>
      <c r="E480" s="93"/>
      <c r="AB480" s="81">
        <v>477</v>
      </c>
      <c r="AC480" s="82" t="s">
        <v>356</v>
      </c>
      <c r="AD480" s="78"/>
      <c r="AE480" s="78"/>
      <c r="AF480" s="78"/>
      <c r="AG480" s="78"/>
    </row>
    <row r="481" spans="2:33" x14ac:dyDescent="0.35">
      <c r="B481" s="63"/>
      <c r="D481" s="93"/>
      <c r="E481" s="93"/>
      <c r="AB481" s="81">
        <v>478</v>
      </c>
      <c r="AC481" s="82" t="s">
        <v>357</v>
      </c>
      <c r="AD481" s="78"/>
      <c r="AE481" s="78"/>
      <c r="AF481" s="78"/>
      <c r="AG481" s="78"/>
    </row>
    <row r="482" spans="2:33" x14ac:dyDescent="0.35">
      <c r="B482" s="63"/>
      <c r="D482" s="93"/>
      <c r="E482" s="93"/>
      <c r="AB482" s="81">
        <v>479</v>
      </c>
      <c r="AC482" s="82" t="s">
        <v>358</v>
      </c>
      <c r="AD482" s="78"/>
      <c r="AE482" s="78"/>
      <c r="AF482" s="78"/>
      <c r="AG482" s="78"/>
    </row>
    <row r="483" spans="2:33" x14ac:dyDescent="0.35">
      <c r="B483" s="63"/>
      <c r="D483" s="93"/>
      <c r="E483" s="93"/>
      <c r="AB483" s="81">
        <v>480</v>
      </c>
      <c r="AC483" s="82" t="s">
        <v>359</v>
      </c>
      <c r="AD483" s="78"/>
      <c r="AE483" s="78"/>
      <c r="AF483" s="78"/>
      <c r="AG483" s="78"/>
    </row>
    <row r="484" spans="2:33" x14ac:dyDescent="0.35">
      <c r="B484" s="63"/>
      <c r="D484" s="93"/>
      <c r="E484" s="93"/>
      <c r="AB484" s="81">
        <v>481</v>
      </c>
      <c r="AC484" s="82" t="s">
        <v>360</v>
      </c>
      <c r="AD484" s="78"/>
      <c r="AE484" s="78"/>
      <c r="AF484" s="78"/>
      <c r="AG484" s="78"/>
    </row>
    <row r="485" spans="2:33" x14ac:dyDescent="0.35">
      <c r="B485" s="63"/>
      <c r="D485" s="93"/>
      <c r="E485" s="93"/>
      <c r="AB485" s="81">
        <v>482</v>
      </c>
      <c r="AC485" s="82" t="s">
        <v>361</v>
      </c>
      <c r="AD485" s="78"/>
      <c r="AE485" s="78"/>
      <c r="AF485" s="78"/>
      <c r="AG485" s="78"/>
    </row>
    <row r="486" spans="2:33" x14ac:dyDescent="0.35">
      <c r="B486" s="63"/>
      <c r="D486" s="93"/>
      <c r="E486" s="93"/>
      <c r="AB486" s="81">
        <v>483</v>
      </c>
      <c r="AC486" s="82" t="s">
        <v>362</v>
      </c>
      <c r="AD486" s="78"/>
      <c r="AE486" s="78"/>
      <c r="AF486" s="78"/>
      <c r="AG486" s="78"/>
    </row>
    <row r="487" spans="2:33" x14ac:dyDescent="0.35">
      <c r="B487" s="63"/>
      <c r="D487" s="93"/>
      <c r="E487" s="93"/>
      <c r="AB487" s="81">
        <v>484</v>
      </c>
      <c r="AC487" s="82" t="s">
        <v>363</v>
      </c>
      <c r="AD487" s="78"/>
      <c r="AE487" s="78"/>
      <c r="AF487" s="78"/>
      <c r="AG487" s="78"/>
    </row>
    <row r="488" spans="2:33" x14ac:dyDescent="0.35">
      <c r="B488" s="63"/>
      <c r="D488" s="93"/>
      <c r="E488" s="93"/>
      <c r="AB488" s="81">
        <v>485</v>
      </c>
      <c r="AC488" s="82" t="s">
        <v>364</v>
      </c>
      <c r="AD488" s="78"/>
      <c r="AE488" s="78"/>
      <c r="AF488" s="78"/>
      <c r="AG488" s="78"/>
    </row>
    <row r="489" spans="2:33" x14ac:dyDescent="0.35">
      <c r="B489" s="63"/>
      <c r="D489" s="93"/>
      <c r="E489" s="93"/>
      <c r="AB489" s="81">
        <v>486</v>
      </c>
      <c r="AC489" s="82" t="s">
        <v>531</v>
      </c>
      <c r="AD489" s="78"/>
      <c r="AE489" s="78"/>
      <c r="AF489" s="78"/>
      <c r="AG489" s="78"/>
    </row>
    <row r="490" spans="2:33" x14ac:dyDescent="0.35">
      <c r="B490" s="63"/>
      <c r="D490" s="93"/>
      <c r="E490" s="93"/>
      <c r="AB490" s="81">
        <v>487</v>
      </c>
      <c r="AC490" s="82" t="s">
        <v>365</v>
      </c>
      <c r="AD490" s="78"/>
      <c r="AE490" s="78"/>
      <c r="AF490" s="78"/>
      <c r="AG490" s="78"/>
    </row>
    <row r="491" spans="2:33" x14ac:dyDescent="0.35">
      <c r="B491" s="63"/>
      <c r="D491" s="93"/>
      <c r="E491" s="93"/>
      <c r="AB491" s="81">
        <v>488</v>
      </c>
      <c r="AC491" s="82" t="s">
        <v>532</v>
      </c>
      <c r="AD491" s="78"/>
      <c r="AE491" s="78"/>
      <c r="AF491" s="78"/>
      <c r="AG491" s="78"/>
    </row>
    <row r="492" spans="2:33" x14ac:dyDescent="0.35">
      <c r="B492" s="63"/>
      <c r="D492" s="93"/>
      <c r="E492" s="93"/>
      <c r="AB492" s="81">
        <v>489</v>
      </c>
      <c r="AC492" s="82" t="s">
        <v>366</v>
      </c>
      <c r="AD492" s="78"/>
      <c r="AE492" s="78"/>
      <c r="AF492" s="78"/>
      <c r="AG492" s="78"/>
    </row>
    <row r="493" spans="2:33" x14ac:dyDescent="0.35">
      <c r="B493" s="63"/>
      <c r="D493" s="93"/>
      <c r="E493" s="93"/>
      <c r="AB493" s="81">
        <v>490</v>
      </c>
      <c r="AC493" s="82" t="s">
        <v>367</v>
      </c>
      <c r="AD493" s="78"/>
      <c r="AE493" s="78"/>
      <c r="AF493" s="78"/>
      <c r="AG493" s="78"/>
    </row>
    <row r="494" spans="2:33" x14ac:dyDescent="0.35">
      <c r="B494" s="63"/>
      <c r="D494" s="93"/>
      <c r="E494" s="93"/>
      <c r="AB494" s="81">
        <v>491</v>
      </c>
      <c r="AC494" s="82" t="s">
        <v>533</v>
      </c>
      <c r="AD494" s="78"/>
      <c r="AE494" s="78"/>
      <c r="AF494" s="78"/>
      <c r="AG494" s="78"/>
    </row>
    <row r="495" spans="2:33" x14ac:dyDescent="0.35">
      <c r="B495" s="63"/>
      <c r="D495" s="93"/>
      <c r="E495" s="93"/>
      <c r="AB495" s="81">
        <v>492</v>
      </c>
      <c r="AC495" s="82" t="s">
        <v>368</v>
      </c>
      <c r="AD495" s="78"/>
      <c r="AE495" s="78"/>
      <c r="AF495" s="78"/>
      <c r="AG495" s="78"/>
    </row>
    <row r="496" spans="2:33" x14ac:dyDescent="0.35">
      <c r="B496" s="63"/>
      <c r="D496" s="93"/>
      <c r="E496" s="93"/>
      <c r="AB496" s="81">
        <v>493</v>
      </c>
      <c r="AC496" s="82" t="s">
        <v>369</v>
      </c>
      <c r="AD496" s="78"/>
      <c r="AE496" s="78"/>
      <c r="AF496" s="78"/>
      <c r="AG496" s="78"/>
    </row>
    <row r="497" spans="2:33" x14ac:dyDescent="0.35">
      <c r="B497" s="63"/>
      <c r="D497" s="93"/>
      <c r="E497" s="93"/>
      <c r="AB497" s="81">
        <v>494</v>
      </c>
      <c r="AC497" s="82" t="s">
        <v>534</v>
      </c>
      <c r="AD497" s="78"/>
      <c r="AE497" s="78"/>
      <c r="AF497" s="78"/>
      <c r="AG497" s="78"/>
    </row>
    <row r="498" spans="2:33" x14ac:dyDescent="0.35">
      <c r="B498" s="63"/>
      <c r="D498" s="93"/>
      <c r="E498" s="93"/>
      <c r="AB498" s="81">
        <v>495</v>
      </c>
      <c r="AC498" s="82" t="s">
        <v>370</v>
      </c>
      <c r="AD498" s="78"/>
      <c r="AE498" s="78"/>
      <c r="AF498" s="78"/>
      <c r="AG498" s="78"/>
    </row>
    <row r="499" spans="2:33" x14ac:dyDescent="0.35">
      <c r="B499" s="63"/>
      <c r="D499" s="93"/>
      <c r="E499" s="93"/>
      <c r="AB499" s="81">
        <v>496</v>
      </c>
      <c r="AC499" s="82" t="s">
        <v>371</v>
      </c>
      <c r="AD499" s="78"/>
      <c r="AE499" s="78"/>
      <c r="AF499" s="78"/>
      <c r="AG499" s="78"/>
    </row>
    <row r="500" spans="2:33" x14ac:dyDescent="0.35">
      <c r="B500" s="63"/>
      <c r="D500" s="93"/>
      <c r="E500" s="93"/>
      <c r="AB500" s="81">
        <v>497</v>
      </c>
      <c r="AC500" s="82" t="s">
        <v>372</v>
      </c>
      <c r="AD500" s="78"/>
      <c r="AE500" s="78"/>
      <c r="AF500" s="78"/>
      <c r="AG500" s="78"/>
    </row>
    <row r="501" spans="2:33" x14ac:dyDescent="0.35">
      <c r="B501" s="63"/>
      <c r="D501" s="93"/>
      <c r="E501" s="93"/>
      <c r="AB501" s="81">
        <v>498</v>
      </c>
      <c r="AC501" s="82" t="s">
        <v>373</v>
      </c>
      <c r="AD501" s="78"/>
      <c r="AE501" s="78"/>
      <c r="AF501" s="78"/>
      <c r="AG501" s="78"/>
    </row>
    <row r="502" spans="2:33" x14ac:dyDescent="0.35">
      <c r="B502" s="63"/>
      <c r="D502" s="93"/>
      <c r="E502" s="93"/>
      <c r="AB502" s="81">
        <v>499</v>
      </c>
      <c r="AC502" s="82" t="s">
        <v>374</v>
      </c>
      <c r="AD502" s="78"/>
      <c r="AE502" s="78"/>
      <c r="AF502" s="78"/>
      <c r="AG502" s="78"/>
    </row>
    <row r="503" spans="2:33" x14ac:dyDescent="0.35">
      <c r="B503" s="63"/>
      <c r="D503" s="93"/>
      <c r="E503" s="93"/>
      <c r="AB503" s="81">
        <v>500</v>
      </c>
      <c r="AC503" s="82" t="s">
        <v>375</v>
      </c>
      <c r="AD503" s="78"/>
      <c r="AE503" s="78"/>
      <c r="AF503" s="78"/>
      <c r="AG503" s="78"/>
    </row>
    <row r="504" spans="2:33" x14ac:dyDescent="0.35">
      <c r="B504" s="63"/>
      <c r="D504" s="93"/>
      <c r="E504" s="93"/>
      <c r="AB504" s="78"/>
      <c r="AC504" s="78"/>
      <c r="AD504" s="78"/>
      <c r="AE504" s="78"/>
      <c r="AF504" s="78"/>
      <c r="AG504" s="78"/>
    </row>
    <row r="505" spans="2:33" x14ac:dyDescent="0.35">
      <c r="AB505" s="78"/>
      <c r="AC505" s="78"/>
      <c r="AD505" s="78"/>
      <c r="AE505" s="78"/>
      <c r="AF505" s="78"/>
      <c r="AG505" s="78"/>
    </row>
    <row r="506" spans="2:33" x14ac:dyDescent="0.35">
      <c r="AB506" s="78"/>
      <c r="AC506" s="78"/>
      <c r="AD506" s="78"/>
      <c r="AE506" s="78"/>
      <c r="AF506" s="78"/>
      <c r="AG506" s="78"/>
    </row>
    <row r="507" spans="2:33" x14ac:dyDescent="0.35">
      <c r="AB507" s="78"/>
      <c r="AC507" s="78"/>
      <c r="AD507" s="78"/>
      <c r="AE507" s="78"/>
      <c r="AF507" s="78"/>
      <c r="AG507" s="78"/>
    </row>
    <row r="508" spans="2:33" x14ac:dyDescent="0.35">
      <c r="AB508" s="78"/>
      <c r="AC508" s="78"/>
      <c r="AD508" s="78"/>
      <c r="AE508" s="78"/>
      <c r="AF508" s="78"/>
      <c r="AG508" s="78"/>
    </row>
    <row r="509" spans="2:33" x14ac:dyDescent="0.35">
      <c r="AB509" s="78"/>
      <c r="AC509" s="78"/>
      <c r="AD509" s="78"/>
      <c r="AE509" s="78"/>
      <c r="AF509" s="78"/>
      <c r="AG509" s="78"/>
    </row>
    <row r="510" spans="2:33" x14ac:dyDescent="0.35">
      <c r="AB510" s="78"/>
      <c r="AC510" s="78"/>
      <c r="AD510" s="78"/>
      <c r="AE510" s="78"/>
      <c r="AF510" s="78"/>
      <c r="AG510" s="78"/>
    </row>
    <row r="511" spans="2:33" x14ac:dyDescent="0.35">
      <c r="AB511" s="78"/>
      <c r="AC511" s="78"/>
      <c r="AD511" s="78"/>
      <c r="AE511" s="78"/>
      <c r="AF511" s="78"/>
      <c r="AG511" s="78"/>
    </row>
    <row r="512" spans="2:33" x14ac:dyDescent="0.35">
      <c r="AB512" s="78"/>
      <c r="AC512" s="78"/>
      <c r="AD512" s="78"/>
      <c r="AE512" s="78"/>
      <c r="AF512" s="78"/>
      <c r="AG512" s="78"/>
    </row>
    <row r="513" spans="28:33" x14ac:dyDescent="0.35">
      <c r="AB513" s="78"/>
      <c r="AC513" s="78"/>
      <c r="AD513" s="78"/>
      <c r="AE513" s="78"/>
      <c r="AF513" s="78"/>
      <c r="AG513" s="78"/>
    </row>
    <row r="514" spans="28:33" x14ac:dyDescent="0.35">
      <c r="AB514" s="78"/>
      <c r="AC514" s="78"/>
      <c r="AD514" s="78"/>
      <c r="AE514" s="78"/>
      <c r="AF514" s="78"/>
      <c r="AG514" s="78"/>
    </row>
    <row r="515" spans="28:33" x14ac:dyDescent="0.35">
      <c r="AB515" s="78"/>
      <c r="AC515" s="78"/>
      <c r="AD515" s="78"/>
      <c r="AE515" s="78"/>
      <c r="AF515" s="78"/>
      <c r="AG515" s="78"/>
    </row>
    <row r="516" spans="28:33" x14ac:dyDescent="0.35">
      <c r="AB516" s="78"/>
      <c r="AC516" s="78"/>
      <c r="AD516" s="78"/>
      <c r="AE516" s="78"/>
      <c r="AF516" s="78"/>
      <c r="AG516" s="78"/>
    </row>
    <row r="517" spans="28:33" x14ac:dyDescent="0.35">
      <c r="AB517" s="78"/>
      <c r="AC517" s="78"/>
      <c r="AD517" s="78"/>
      <c r="AE517" s="78"/>
      <c r="AF517" s="78"/>
      <c r="AG517" s="78"/>
    </row>
    <row r="518" spans="28:33" x14ac:dyDescent="0.35">
      <c r="AB518" s="78"/>
      <c r="AC518" s="78"/>
      <c r="AD518" s="78"/>
      <c r="AE518" s="78"/>
      <c r="AF518" s="78"/>
      <c r="AG518" s="78"/>
    </row>
    <row r="519" spans="28:33" x14ac:dyDescent="0.35">
      <c r="AB519" s="78"/>
      <c r="AC519" s="78"/>
      <c r="AD519" s="78"/>
      <c r="AE519" s="78"/>
      <c r="AF519" s="78"/>
      <c r="AG519" s="78"/>
    </row>
    <row r="520" spans="28:33" x14ac:dyDescent="0.35">
      <c r="AB520" s="78"/>
      <c r="AC520" s="78"/>
      <c r="AD520" s="78"/>
      <c r="AE520" s="78"/>
      <c r="AF520" s="78"/>
      <c r="AG520" s="78"/>
    </row>
    <row r="521" spans="28:33" x14ac:dyDescent="0.35">
      <c r="AB521" s="78"/>
      <c r="AC521" s="78"/>
      <c r="AD521" s="78"/>
      <c r="AE521" s="78"/>
      <c r="AF521" s="78"/>
      <c r="AG521" s="78"/>
    </row>
    <row r="522" spans="28:33" x14ac:dyDescent="0.35">
      <c r="AB522" s="78"/>
      <c r="AC522" s="78"/>
      <c r="AD522" s="78"/>
      <c r="AE522" s="78"/>
      <c r="AF522" s="78"/>
      <c r="AG522" s="78"/>
    </row>
    <row r="523" spans="28:33" x14ac:dyDescent="0.35">
      <c r="AB523" s="78"/>
      <c r="AC523" s="78"/>
      <c r="AD523" s="78"/>
      <c r="AE523" s="78"/>
      <c r="AF523" s="78"/>
      <c r="AG523" s="78"/>
    </row>
    <row r="524" spans="28:33" x14ac:dyDescent="0.35">
      <c r="AB524" s="78"/>
      <c r="AC524" s="78"/>
      <c r="AD524" s="78"/>
      <c r="AE524" s="78"/>
      <c r="AF524" s="78"/>
      <c r="AG524" s="78"/>
    </row>
    <row r="525" spans="28:33" x14ac:dyDescent="0.35">
      <c r="AB525" s="78"/>
      <c r="AC525" s="78"/>
      <c r="AD525" s="78"/>
      <c r="AE525" s="78"/>
      <c r="AF525" s="78"/>
      <c r="AG525" s="78"/>
    </row>
    <row r="526" spans="28:33" x14ac:dyDescent="0.35">
      <c r="AB526" s="78"/>
      <c r="AC526" s="78"/>
      <c r="AD526" s="78"/>
      <c r="AE526" s="78"/>
      <c r="AF526" s="78"/>
      <c r="AG526" s="78"/>
    </row>
    <row r="527" spans="28:33" x14ac:dyDescent="0.35">
      <c r="AB527" s="78"/>
      <c r="AC527" s="78"/>
      <c r="AD527" s="78"/>
      <c r="AE527" s="78"/>
      <c r="AF527" s="78"/>
      <c r="AG527" s="78"/>
    </row>
    <row r="528" spans="28:33" x14ac:dyDescent="0.35">
      <c r="AB528" s="78"/>
      <c r="AC528" s="78"/>
      <c r="AD528" s="78"/>
      <c r="AE528" s="78"/>
      <c r="AF528" s="78"/>
      <c r="AG528" s="78"/>
    </row>
    <row r="529" spans="28:33" x14ac:dyDescent="0.35">
      <c r="AB529" s="78"/>
      <c r="AC529" s="78"/>
      <c r="AD529" s="78"/>
      <c r="AE529" s="78"/>
      <c r="AF529" s="78"/>
      <c r="AG529" s="78"/>
    </row>
    <row r="530" spans="28:33" x14ac:dyDescent="0.35">
      <c r="AB530" s="78"/>
      <c r="AC530" s="78"/>
      <c r="AD530" s="78"/>
      <c r="AE530" s="78"/>
      <c r="AF530" s="78"/>
      <c r="AG530" s="78"/>
    </row>
    <row r="531" spans="28:33" x14ac:dyDescent="0.35">
      <c r="AB531" s="78"/>
      <c r="AC531" s="78"/>
      <c r="AD531" s="78"/>
      <c r="AE531" s="78"/>
      <c r="AF531" s="78"/>
      <c r="AG531" s="78"/>
    </row>
    <row r="532" spans="28:33" x14ac:dyDescent="0.35">
      <c r="AB532" s="78"/>
      <c r="AC532" s="78"/>
      <c r="AD532" s="78"/>
      <c r="AE532" s="78"/>
      <c r="AF532" s="78"/>
      <c r="AG532" s="78"/>
    </row>
    <row r="533" spans="28:33" x14ac:dyDescent="0.35">
      <c r="AB533" s="78"/>
      <c r="AC533" s="78"/>
      <c r="AD533" s="78"/>
      <c r="AE533" s="78"/>
      <c r="AF533" s="78"/>
      <c r="AG533" s="78"/>
    </row>
    <row r="534" spans="28:33" x14ac:dyDescent="0.35">
      <c r="AB534" s="78"/>
      <c r="AC534" s="78"/>
      <c r="AD534" s="78"/>
      <c r="AE534" s="78"/>
      <c r="AF534" s="78"/>
      <c r="AG534" s="78"/>
    </row>
    <row r="535" spans="28:33" x14ac:dyDescent="0.35">
      <c r="AB535" s="78"/>
      <c r="AC535" s="78"/>
      <c r="AD535" s="78"/>
      <c r="AE535" s="78"/>
      <c r="AF535" s="78"/>
      <c r="AG535" s="78"/>
    </row>
    <row r="536" spans="28:33" x14ac:dyDescent="0.35">
      <c r="AB536" s="78"/>
      <c r="AC536" s="78"/>
      <c r="AD536" s="78"/>
      <c r="AE536" s="78"/>
      <c r="AF536" s="78"/>
      <c r="AG536" s="78"/>
    </row>
    <row r="537" spans="28:33" x14ac:dyDescent="0.35">
      <c r="AB537" s="78"/>
      <c r="AC537" s="78"/>
      <c r="AD537" s="78"/>
      <c r="AE537" s="78"/>
      <c r="AF537" s="78"/>
      <c r="AG537" s="78"/>
    </row>
    <row r="538" spans="28:33" x14ac:dyDescent="0.35">
      <c r="AB538" s="78"/>
      <c r="AC538" s="78"/>
      <c r="AD538" s="78"/>
      <c r="AE538" s="78"/>
      <c r="AF538" s="78"/>
      <c r="AG538" s="78"/>
    </row>
    <row r="539" spans="28:33" x14ac:dyDescent="0.35">
      <c r="AB539" s="78"/>
      <c r="AC539" s="78"/>
      <c r="AD539" s="78"/>
      <c r="AE539" s="78"/>
      <c r="AF539" s="78"/>
      <c r="AG539" s="78"/>
    </row>
    <row r="540" spans="28:33" x14ac:dyDescent="0.35">
      <c r="AB540" s="78"/>
      <c r="AC540" s="78"/>
      <c r="AD540" s="78"/>
      <c r="AE540" s="78"/>
      <c r="AF540" s="78"/>
      <c r="AG540" s="78"/>
    </row>
    <row r="541" spans="28:33" x14ac:dyDescent="0.35">
      <c r="AB541" s="78"/>
      <c r="AC541" s="78"/>
      <c r="AD541" s="78"/>
      <c r="AE541" s="78"/>
      <c r="AF541" s="78"/>
      <c r="AG541" s="78"/>
    </row>
    <row r="542" spans="28:33" x14ac:dyDescent="0.35">
      <c r="AB542" s="78"/>
      <c r="AC542" s="78"/>
      <c r="AD542" s="78"/>
      <c r="AE542" s="78"/>
      <c r="AF542" s="78"/>
      <c r="AG542" s="78"/>
    </row>
    <row r="543" spans="28:33" x14ac:dyDescent="0.35">
      <c r="AB543" s="78"/>
      <c r="AC543" s="78"/>
      <c r="AD543" s="78"/>
      <c r="AE543" s="78"/>
      <c r="AF543" s="78"/>
      <c r="AG543" s="78"/>
    </row>
    <row r="544" spans="28:33" x14ac:dyDescent="0.35">
      <c r="AB544" s="78"/>
      <c r="AC544" s="78"/>
      <c r="AD544" s="78"/>
      <c r="AE544" s="78"/>
      <c r="AF544" s="78"/>
      <c r="AG544" s="78"/>
    </row>
    <row r="545" spans="28:33" x14ac:dyDescent="0.35">
      <c r="AB545" s="78"/>
      <c r="AC545" s="78"/>
      <c r="AD545" s="78"/>
      <c r="AE545" s="78"/>
      <c r="AF545" s="78"/>
      <c r="AG545" s="78"/>
    </row>
    <row r="546" spans="28:33" x14ac:dyDescent="0.35">
      <c r="AB546" s="78"/>
      <c r="AC546" s="78"/>
      <c r="AD546" s="78"/>
      <c r="AE546" s="78"/>
      <c r="AF546" s="78"/>
      <c r="AG546" s="78"/>
    </row>
    <row r="547" spans="28:33" x14ac:dyDescent="0.35">
      <c r="AB547" s="78"/>
      <c r="AC547" s="78"/>
      <c r="AD547" s="78"/>
      <c r="AE547" s="78"/>
      <c r="AF547" s="78"/>
      <c r="AG547" s="78"/>
    </row>
    <row r="548" spans="28:33" x14ac:dyDescent="0.35">
      <c r="AB548" s="78"/>
      <c r="AC548" s="78"/>
      <c r="AD548" s="78"/>
      <c r="AE548" s="78"/>
      <c r="AF548" s="78"/>
      <c r="AG548" s="78"/>
    </row>
    <row r="549" spans="28:33" x14ac:dyDescent="0.35">
      <c r="AB549" s="78"/>
      <c r="AC549" s="78"/>
      <c r="AD549" s="78"/>
      <c r="AE549" s="78"/>
      <c r="AF549" s="78"/>
      <c r="AG549" s="78"/>
    </row>
    <row r="550" spans="28:33" x14ac:dyDescent="0.35">
      <c r="AB550" s="78"/>
      <c r="AC550" s="78"/>
      <c r="AD550" s="78"/>
      <c r="AE550" s="78"/>
      <c r="AF550" s="78"/>
      <c r="AG550" s="78"/>
    </row>
    <row r="551" spans="28:33" x14ac:dyDescent="0.35">
      <c r="AB551" s="78"/>
      <c r="AC551" s="78"/>
      <c r="AD551" s="78"/>
      <c r="AE551" s="78"/>
      <c r="AF551" s="78"/>
      <c r="AG551" s="78"/>
    </row>
    <row r="552" spans="28:33" x14ac:dyDescent="0.35">
      <c r="AB552" s="78"/>
      <c r="AC552" s="78"/>
      <c r="AD552" s="78"/>
      <c r="AE552" s="78"/>
      <c r="AF552" s="78"/>
      <c r="AG552" s="78"/>
    </row>
    <row r="553" spans="28:33" x14ac:dyDescent="0.35">
      <c r="AB553" s="78"/>
      <c r="AC553" s="78"/>
      <c r="AD553" s="78"/>
      <c r="AE553" s="78"/>
      <c r="AF553" s="78"/>
      <c r="AG553" s="78"/>
    </row>
    <row r="554" spans="28:33" x14ac:dyDescent="0.35">
      <c r="AB554" s="78"/>
      <c r="AC554" s="78"/>
      <c r="AD554" s="78"/>
      <c r="AE554" s="78"/>
      <c r="AF554" s="78"/>
      <c r="AG554" s="78"/>
    </row>
    <row r="555" spans="28:33" x14ac:dyDescent="0.35">
      <c r="AB555" s="78"/>
      <c r="AC555" s="78"/>
      <c r="AD555" s="78"/>
      <c r="AE555" s="78"/>
      <c r="AF555" s="78"/>
      <c r="AG555" s="78"/>
    </row>
    <row r="556" spans="28:33" x14ac:dyDescent="0.35">
      <c r="AB556" s="78"/>
      <c r="AC556" s="78"/>
      <c r="AD556" s="78"/>
      <c r="AE556" s="78"/>
      <c r="AF556" s="78"/>
      <c r="AG556" s="78"/>
    </row>
    <row r="557" spans="28:33" x14ac:dyDescent="0.35">
      <c r="AB557" s="78"/>
      <c r="AC557" s="78"/>
      <c r="AD557" s="78"/>
      <c r="AE557" s="78"/>
      <c r="AF557" s="78"/>
      <c r="AG557" s="78"/>
    </row>
    <row r="558" spans="28:33" x14ac:dyDescent="0.35">
      <c r="AB558" s="78"/>
      <c r="AC558" s="78"/>
      <c r="AD558" s="78"/>
      <c r="AE558" s="78"/>
      <c r="AF558" s="78"/>
      <c r="AG558" s="78"/>
    </row>
    <row r="559" spans="28:33" x14ac:dyDescent="0.35">
      <c r="AB559" s="78"/>
      <c r="AC559" s="78"/>
      <c r="AD559" s="78"/>
      <c r="AE559" s="78"/>
      <c r="AF559" s="78"/>
      <c r="AG559" s="78"/>
    </row>
    <row r="560" spans="28:33" x14ac:dyDescent="0.35">
      <c r="AB560" s="78"/>
      <c r="AC560" s="78"/>
      <c r="AD560" s="78"/>
      <c r="AE560" s="78"/>
      <c r="AF560" s="78"/>
      <c r="AG560" s="78"/>
    </row>
    <row r="561" spans="28:33" x14ac:dyDescent="0.35">
      <c r="AB561" s="78"/>
      <c r="AC561" s="78"/>
      <c r="AD561" s="78"/>
      <c r="AE561" s="78"/>
      <c r="AF561" s="78"/>
      <c r="AG561" s="78"/>
    </row>
    <row r="562" spans="28:33" x14ac:dyDescent="0.35">
      <c r="AB562" s="78"/>
      <c r="AC562" s="78"/>
      <c r="AD562" s="78"/>
      <c r="AE562" s="78"/>
      <c r="AF562" s="78"/>
      <c r="AG562" s="78"/>
    </row>
    <row r="563" spans="28:33" x14ac:dyDescent="0.35">
      <c r="AB563" s="78"/>
      <c r="AC563" s="78"/>
      <c r="AD563" s="78"/>
      <c r="AE563" s="78"/>
      <c r="AF563" s="78"/>
      <c r="AG563" s="78"/>
    </row>
    <row r="564" spans="28:33" x14ac:dyDescent="0.35">
      <c r="AB564" s="78"/>
      <c r="AC564" s="78"/>
      <c r="AD564" s="78"/>
      <c r="AE564" s="78"/>
      <c r="AF564" s="78"/>
      <c r="AG564" s="78"/>
    </row>
    <row r="565" spans="28:33" x14ac:dyDescent="0.35">
      <c r="AB565" s="78"/>
      <c r="AC565" s="78"/>
      <c r="AD565" s="78"/>
      <c r="AE565" s="78"/>
      <c r="AF565" s="78"/>
      <c r="AG565" s="78"/>
    </row>
    <row r="566" spans="28:33" x14ac:dyDescent="0.35">
      <c r="AB566" s="78"/>
      <c r="AC566" s="78"/>
      <c r="AD566" s="78"/>
      <c r="AE566" s="78"/>
      <c r="AF566" s="78"/>
      <c r="AG566" s="78"/>
    </row>
    <row r="567" spans="28:33" x14ac:dyDescent="0.35">
      <c r="AB567" s="78"/>
      <c r="AC567" s="78"/>
      <c r="AD567" s="78"/>
      <c r="AE567" s="78"/>
      <c r="AF567" s="78"/>
      <c r="AG567" s="78"/>
    </row>
    <row r="568" spans="28:33" x14ac:dyDescent="0.35">
      <c r="AB568" s="78"/>
      <c r="AC568" s="78"/>
      <c r="AD568" s="78"/>
      <c r="AE568" s="78"/>
      <c r="AF568" s="78"/>
      <c r="AG568" s="78"/>
    </row>
    <row r="569" spans="28:33" x14ac:dyDescent="0.35">
      <c r="AB569" s="78"/>
      <c r="AC569" s="78"/>
      <c r="AD569" s="78"/>
      <c r="AE569" s="78"/>
      <c r="AF569" s="78"/>
      <c r="AG569" s="78"/>
    </row>
    <row r="570" spans="28:33" x14ac:dyDescent="0.35">
      <c r="AB570" s="78"/>
      <c r="AC570" s="78"/>
      <c r="AD570" s="78"/>
      <c r="AE570" s="78"/>
      <c r="AF570" s="78"/>
      <c r="AG570" s="78"/>
    </row>
    <row r="571" spans="28:33" x14ac:dyDescent="0.35">
      <c r="AB571" s="78"/>
      <c r="AC571" s="78"/>
      <c r="AD571" s="78"/>
      <c r="AE571" s="78"/>
      <c r="AF571" s="78"/>
      <c r="AG571" s="78"/>
    </row>
    <row r="572" spans="28:33" x14ac:dyDescent="0.35">
      <c r="AB572" s="78"/>
      <c r="AC572" s="78"/>
      <c r="AD572" s="78"/>
      <c r="AE572" s="78"/>
      <c r="AF572" s="78"/>
      <c r="AG572" s="78"/>
    </row>
    <row r="573" spans="28:33" x14ac:dyDescent="0.35">
      <c r="AB573" s="78"/>
      <c r="AC573" s="78"/>
      <c r="AD573" s="78"/>
      <c r="AE573" s="78"/>
      <c r="AF573" s="78"/>
      <c r="AG573" s="78"/>
    </row>
    <row r="1547" spans="2:5" x14ac:dyDescent="0.35">
      <c r="B1547" s="72"/>
      <c r="C1547" s="73"/>
      <c r="D1547" s="97"/>
      <c r="E1547" s="97"/>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247650</xdr:colOff>
                    <xdr:row>3</xdr:row>
                    <xdr:rowOff>14288</xdr:rowOff>
                  </from>
                  <to>
                    <xdr:col>8</xdr:col>
                    <xdr:colOff>133350</xdr:colOff>
                    <xdr:row>5</xdr:row>
                    <xdr:rowOff>4763</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6</xdr:row>
                    <xdr:rowOff>114300</xdr:rowOff>
                  </from>
                  <to>
                    <xdr:col>5</xdr:col>
                    <xdr:colOff>171450</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19050</xdr:colOff>
                    <xdr:row>7</xdr:row>
                    <xdr:rowOff>76200</xdr:rowOff>
                  </from>
                  <to>
                    <xdr:col>5</xdr:col>
                    <xdr:colOff>171450</xdr:colOff>
                    <xdr:row>9</xdr:row>
                    <xdr:rowOff>4763</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19050</xdr:colOff>
                    <xdr:row>11</xdr:row>
                    <xdr:rowOff>76200</xdr:rowOff>
                  </from>
                  <to>
                    <xdr:col>5</xdr:col>
                    <xdr:colOff>171450</xdr:colOff>
                    <xdr:row>13</xdr:row>
                    <xdr:rowOff>4763</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19050</xdr:colOff>
                    <xdr:row>15</xdr:row>
                    <xdr:rowOff>76200</xdr:rowOff>
                  </from>
                  <to>
                    <xdr:col>5</xdr:col>
                    <xdr:colOff>171450</xdr:colOff>
                    <xdr:row>17</xdr:row>
                    <xdr:rowOff>4763</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19050</xdr:colOff>
                    <xdr:row>18</xdr:row>
                    <xdr:rowOff>80963</xdr:rowOff>
                  </from>
                  <to>
                    <xdr:col>5</xdr:col>
                    <xdr:colOff>171450</xdr:colOff>
                    <xdr:row>20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19050</xdr:colOff>
                    <xdr:row>22</xdr:row>
                    <xdr:rowOff>76200</xdr:rowOff>
                  </from>
                  <to>
                    <xdr:col>5</xdr:col>
                    <xdr:colOff>171450</xdr:colOff>
                    <xdr:row>24</xdr:row>
                    <xdr:rowOff>4763</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19050</xdr:colOff>
                    <xdr:row>23</xdr:row>
                    <xdr:rowOff>80963</xdr:rowOff>
                  </from>
                  <to>
                    <xdr:col>5</xdr:col>
                    <xdr:colOff>171450</xdr:colOff>
                    <xdr:row>25</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19050</xdr:colOff>
                    <xdr:row>26</xdr:row>
                    <xdr:rowOff>76200</xdr:rowOff>
                  </from>
                  <to>
                    <xdr:col>5</xdr:col>
                    <xdr:colOff>171450</xdr:colOff>
                    <xdr:row>28</xdr:row>
                    <xdr:rowOff>4763</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19050</xdr:colOff>
                    <xdr:row>28</xdr:row>
                    <xdr:rowOff>76200</xdr:rowOff>
                  </from>
                  <to>
                    <xdr:col>5</xdr:col>
                    <xdr:colOff>171450</xdr:colOff>
                    <xdr:row>30</xdr:row>
                    <xdr:rowOff>4763</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19050</xdr:colOff>
                    <xdr:row>35</xdr:row>
                    <xdr:rowOff>80963</xdr:rowOff>
                  </from>
                  <to>
                    <xdr:col>5</xdr:col>
                    <xdr:colOff>171450</xdr:colOff>
                    <xdr:row>37</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19050</xdr:colOff>
                    <xdr:row>38</xdr:row>
                    <xdr:rowOff>80963</xdr:rowOff>
                  </from>
                  <to>
                    <xdr:col>5</xdr:col>
                    <xdr:colOff>171450</xdr:colOff>
                    <xdr:row>40</xdr:row>
                    <xdr:rowOff>9525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19050</xdr:colOff>
                    <xdr:row>8</xdr:row>
                    <xdr:rowOff>76200</xdr:rowOff>
                  </from>
                  <to>
                    <xdr:col>5</xdr:col>
                    <xdr:colOff>171450</xdr:colOff>
                    <xdr:row>10</xdr:row>
                    <xdr:rowOff>4763</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19050</xdr:colOff>
                    <xdr:row>10</xdr:row>
                    <xdr:rowOff>71438</xdr:rowOff>
                  </from>
                  <to>
                    <xdr:col>5</xdr:col>
                    <xdr:colOff>171450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19050</xdr:colOff>
                    <xdr:row>13</xdr:row>
                    <xdr:rowOff>76200</xdr:rowOff>
                  </from>
                  <to>
                    <xdr:col>5</xdr:col>
                    <xdr:colOff>171450</xdr:colOff>
                    <xdr:row>15</xdr:row>
                    <xdr:rowOff>4763</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19050</xdr:colOff>
                    <xdr:row>17</xdr:row>
                    <xdr:rowOff>80963</xdr:rowOff>
                  </from>
                  <to>
                    <xdr:col>5</xdr:col>
                    <xdr:colOff>171450</xdr:colOff>
                    <xdr:row>19</xdr:row>
                    <xdr:rowOff>9525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19050</xdr:colOff>
                    <xdr:row>21</xdr:row>
                    <xdr:rowOff>80963</xdr:rowOff>
                  </from>
                  <to>
                    <xdr:col>5</xdr:col>
                    <xdr:colOff>171450</xdr:colOff>
                    <xdr:row>23</xdr:row>
                    <xdr:rowOff>9525</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19050</xdr:colOff>
                    <xdr:row>25</xdr:row>
                    <xdr:rowOff>85725</xdr:rowOff>
                  </from>
                  <to>
                    <xdr:col>5</xdr:col>
                    <xdr:colOff>171450</xdr:colOff>
                    <xdr:row>27</xdr:row>
                    <xdr:rowOff>14288</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19050</xdr:colOff>
                    <xdr:row>30</xdr:row>
                    <xdr:rowOff>76200</xdr:rowOff>
                  </from>
                  <to>
                    <xdr:col>5</xdr:col>
                    <xdr:colOff>171450</xdr:colOff>
                    <xdr:row>32</xdr:row>
                    <xdr:rowOff>4763</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19050</xdr:colOff>
                    <xdr:row>24</xdr:row>
                    <xdr:rowOff>76200</xdr:rowOff>
                  </from>
                  <to>
                    <xdr:col>5</xdr:col>
                    <xdr:colOff>171450</xdr:colOff>
                    <xdr:row>26</xdr:row>
                    <xdr:rowOff>4763</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19050</xdr:colOff>
                    <xdr:row>14</xdr:row>
                    <xdr:rowOff>76200</xdr:rowOff>
                  </from>
                  <to>
                    <xdr:col>5</xdr:col>
                    <xdr:colOff>171450</xdr:colOff>
                    <xdr:row>16</xdr:row>
                    <xdr:rowOff>4763</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19050</xdr:colOff>
                    <xdr:row>12</xdr:row>
                    <xdr:rowOff>76200</xdr:rowOff>
                  </from>
                  <to>
                    <xdr:col>5</xdr:col>
                    <xdr:colOff>171450</xdr:colOff>
                    <xdr:row>14</xdr:row>
                    <xdr:rowOff>4763</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19050</xdr:colOff>
                    <xdr:row>9</xdr:row>
                    <xdr:rowOff>71438</xdr:rowOff>
                  </from>
                  <to>
                    <xdr:col>5</xdr:col>
                    <xdr:colOff>171450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19050</xdr:colOff>
                    <xdr:row>16</xdr:row>
                    <xdr:rowOff>80963</xdr:rowOff>
                  </from>
                  <to>
                    <xdr:col>5</xdr:col>
                    <xdr:colOff>171450</xdr:colOff>
                    <xdr:row>18</xdr:row>
                    <xdr:rowOff>9525</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19050</xdr:colOff>
                    <xdr:row>19</xdr:row>
                    <xdr:rowOff>80963</xdr:rowOff>
                  </from>
                  <to>
                    <xdr:col>5</xdr:col>
                    <xdr:colOff>171450</xdr:colOff>
                    <xdr:row>21</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19050</xdr:colOff>
                    <xdr:row>20</xdr:row>
                    <xdr:rowOff>80963</xdr:rowOff>
                  </from>
                  <to>
                    <xdr:col>5</xdr:col>
                    <xdr:colOff>171450</xdr:colOff>
                    <xdr:row>22</xdr:row>
                    <xdr:rowOff>9525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19050</xdr:colOff>
                    <xdr:row>27</xdr:row>
                    <xdr:rowOff>76200</xdr:rowOff>
                  </from>
                  <to>
                    <xdr:col>5</xdr:col>
                    <xdr:colOff>171450</xdr:colOff>
                    <xdr:row>29</xdr:row>
                    <xdr:rowOff>4763</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19050</xdr:colOff>
                    <xdr:row>29</xdr:row>
                    <xdr:rowOff>76200</xdr:rowOff>
                  </from>
                  <to>
                    <xdr:col>5</xdr:col>
                    <xdr:colOff>171450</xdr:colOff>
                    <xdr:row>31</xdr:row>
                    <xdr:rowOff>4763</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19050</xdr:colOff>
                    <xdr:row>32</xdr:row>
                    <xdr:rowOff>76200</xdr:rowOff>
                  </from>
                  <to>
                    <xdr:col>5</xdr:col>
                    <xdr:colOff>171450</xdr:colOff>
                    <xdr:row>34</xdr:row>
                    <xdr:rowOff>4763</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19050</xdr:colOff>
                    <xdr:row>33</xdr:row>
                    <xdr:rowOff>76200</xdr:rowOff>
                  </from>
                  <to>
                    <xdr:col>5</xdr:col>
                    <xdr:colOff>171450</xdr:colOff>
                    <xdr:row>35</xdr:row>
                    <xdr:rowOff>4763</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19050</xdr:colOff>
                    <xdr:row>34</xdr:row>
                    <xdr:rowOff>71438</xdr:rowOff>
                  </from>
                  <to>
                    <xdr:col>5</xdr:col>
                    <xdr:colOff>171450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19050</xdr:colOff>
                    <xdr:row>36</xdr:row>
                    <xdr:rowOff>76200</xdr:rowOff>
                  </from>
                  <to>
                    <xdr:col>5</xdr:col>
                    <xdr:colOff>171450</xdr:colOff>
                    <xdr:row>38</xdr:row>
                    <xdr:rowOff>4763</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19050</xdr:colOff>
                    <xdr:row>37</xdr:row>
                    <xdr:rowOff>71438</xdr:rowOff>
                  </from>
                  <to>
                    <xdr:col>5</xdr:col>
                    <xdr:colOff>171450</xdr:colOff>
                    <xdr:row>39</xdr:row>
                    <xdr:rowOff>14288</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19050</xdr:colOff>
                    <xdr:row>39</xdr:row>
                    <xdr:rowOff>76200</xdr:rowOff>
                  </from>
                  <to>
                    <xdr:col>5</xdr:col>
                    <xdr:colOff>171450</xdr:colOff>
                    <xdr:row>41</xdr:row>
                    <xdr:rowOff>4763</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19050</xdr:colOff>
                    <xdr:row>31</xdr:row>
                    <xdr:rowOff>76200</xdr:rowOff>
                  </from>
                  <to>
                    <xdr:col>5</xdr:col>
                    <xdr:colOff>171450</xdr:colOff>
                    <xdr:row>33</xdr:row>
                    <xdr:rowOff>4763</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A6819738</value>
    </field>
    <field name="Objective-Title">
      <value order="0">ZZZZZZY Suburb comparison - identifying suburbs with similar characteristics</value>
    </field>
    <field name="Objective-Description">
      <value order="0"/>
    </field>
    <field name="Objective-CreationStamp">
      <value order="0">2020-08-30T21:58:05Z</value>
    </field>
    <field name="Objective-IsApproved">
      <value order="0">false</value>
    </field>
    <field name="Objective-IsPublished">
      <value order="0">true</value>
    </field>
    <field name="Objective-DatePublished">
      <value order="0">2020-11-24T07:14:44Z</value>
    </field>
    <field name="Objective-ModificationStamp">
      <value order="0">2021-02-17T23:33:35Z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vA8897441</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2014-05-27T02:31:54Z</cp:lastPrinted>
  <dcterms:created xsi:type="dcterms:W3CDTF">2014-05-16T06:08:17Z</dcterms:created>
  <dcterms:modified xsi:type="dcterms:W3CDTF">2020-08-19T06:07:18Z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A6819738</vt:lpwstr>
  </property>
  <property fmtid="{D5CDD505-2E9C-101B-9397-08002B2CF9AE}" pid="4" name="Objective-Title">
    <vt:lpwstr>ZZZZZZY Suburb comparison - identifying suburbs with similar characteristics</vt:lpwstr>
  </property>
  <property fmtid="{D5CDD505-2E9C-101B-9397-08002B2CF9AE}" pid="5" name="Objective-Description">
    <vt:lpwstr/>
  </property>
  <property fmtid="{D5CDD505-2E9C-101B-9397-08002B2CF9AE}" pid="6" name="Objective-CreationStamp">
    <vt:filetime>2020-08-30T21:58:05Z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2020-11-24T07:14:44Z</vt:filetime>
  </property>
  <property fmtid="{D5CDD505-2E9C-101B-9397-08002B2CF9AE}" pid="10" name="Objective-ModificationStamp">
    <vt:filetime>2021-02-17T23:33:35Z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